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G:\My Drive\MSc\NRCan\Mapping Project\"/>
    </mc:Choice>
  </mc:AlternateContent>
  <bookViews>
    <workbookView xWindow="0" yWindow="0" windowWidth="28800" windowHeight="12300" tabRatio="754"/>
  </bookViews>
  <sheets>
    <sheet name="Farm data" sheetId="1" r:id="rId1"/>
    <sheet name="Turbine Data" sheetId="2" r:id="rId2"/>
  </sheets>
  <definedNames>
    <definedName name="_xlnm._FilterDatabase" localSheetId="0" hidden="1">'Farm data'!$A$1:$M$261</definedName>
    <definedName name="_xlcn.WorksheetConnection_Table11" hidden="1">Table1[]</definedName>
    <definedName name="_xlcn.WorksheetConnection_Table21" hidden="1">Table2[]</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Table1"/>
          <x15:modelTable id="Table2" name="Table2" connection="WorksheetConnection_Table2"/>
        </x15:modelTables>
      </x15:dataModel>
    </ext>
  </extLst>
</workbook>
</file>

<file path=xl/calcChain.xml><?xml version="1.0" encoding="utf-8"?>
<calcChain xmlns="http://schemas.openxmlformats.org/spreadsheetml/2006/main">
  <c r="Q2" i="2" l="1"/>
  <c r="L248" i="1" l="1"/>
  <c r="L249" i="1"/>
  <c r="L250" i="1"/>
  <c r="L251" i="1"/>
  <c r="L252" i="1"/>
  <c r="L253" i="1"/>
  <c r="L254" i="1"/>
  <c r="L255" i="1"/>
  <c r="L256" i="1"/>
  <c r="L257" i="1"/>
  <c r="L258" i="1"/>
  <c r="L259" i="1"/>
  <c r="L260" i="1"/>
  <c r="L261" i="1"/>
  <c r="D260" i="1"/>
  <c r="D261" i="1"/>
  <c r="G260" i="1"/>
  <c r="G261" i="1"/>
  <c r="M260" i="1"/>
  <c r="M261" i="1"/>
  <c r="D258" i="1"/>
  <c r="D259" i="1"/>
  <c r="G258" i="1"/>
  <c r="G259" i="1"/>
  <c r="M258" i="1"/>
  <c r="M259" i="1"/>
  <c r="D256" i="1"/>
  <c r="D257" i="1"/>
  <c r="G256" i="1"/>
  <c r="G257" i="1"/>
  <c r="M256" i="1"/>
  <c r="M257" i="1"/>
  <c r="D254" i="1"/>
  <c r="D255" i="1"/>
  <c r="G254" i="1"/>
  <c r="G255" i="1"/>
  <c r="M254" i="1"/>
  <c r="M255" i="1"/>
  <c r="D252" i="1"/>
  <c r="D253" i="1"/>
  <c r="G252" i="1"/>
  <c r="G253" i="1"/>
  <c r="M252" i="1"/>
  <c r="M253" i="1"/>
  <c r="D250" i="1"/>
  <c r="D251" i="1"/>
  <c r="G250" i="1"/>
  <c r="G251" i="1"/>
  <c r="M250" i="1"/>
  <c r="M251" i="1"/>
  <c r="D248" i="1"/>
  <c r="D249" i="1"/>
  <c r="G248" i="1"/>
  <c r="G249" i="1"/>
  <c r="M248" i="1"/>
  <c r="M249" i="1"/>
  <c r="D247" i="1"/>
  <c r="G247" i="1"/>
  <c r="M247" i="1"/>
  <c r="D246" i="1"/>
  <c r="G246" i="1"/>
  <c r="M246" i="1"/>
  <c r="D245" i="1"/>
  <c r="G245" i="1"/>
  <c r="M245" i="1"/>
  <c r="D244" i="1"/>
  <c r="G244" i="1"/>
  <c r="M244" i="1"/>
  <c r="D243" i="1"/>
  <c r="G243" i="1"/>
  <c r="M243" i="1"/>
  <c r="D242" i="1"/>
  <c r="G242" i="1"/>
  <c r="M242" i="1"/>
  <c r="F6704" i="2"/>
  <c r="F6705" i="2"/>
  <c r="F6706" i="2"/>
  <c r="F6707" i="2"/>
  <c r="F6708" i="2"/>
  <c r="F6709" i="2"/>
  <c r="F6710" i="2"/>
  <c r="F6711" i="2"/>
  <c r="F6712" i="2"/>
  <c r="P6704" i="2"/>
  <c r="P6705" i="2"/>
  <c r="P6706" i="2"/>
  <c r="P6707" i="2"/>
  <c r="P6708" i="2"/>
  <c r="P6709" i="2"/>
  <c r="P6710" i="2"/>
  <c r="P6711" i="2"/>
  <c r="P6712" i="2"/>
  <c r="Q6704" i="2"/>
  <c r="Q6705" i="2"/>
  <c r="Q6706" i="2"/>
  <c r="Q6707" i="2"/>
  <c r="Q6708" i="2"/>
  <c r="Q6709" i="2"/>
  <c r="Q6710" i="2"/>
  <c r="Q6711" i="2"/>
  <c r="Q6712" i="2"/>
  <c r="F6695" i="2"/>
  <c r="F6696" i="2"/>
  <c r="F6697" i="2"/>
  <c r="F6698" i="2"/>
  <c r="F6699" i="2"/>
  <c r="F6700" i="2"/>
  <c r="F6701" i="2"/>
  <c r="F6702" i="2"/>
  <c r="F6703" i="2"/>
  <c r="P6695" i="2"/>
  <c r="P6696" i="2"/>
  <c r="P6697" i="2"/>
  <c r="P6698" i="2"/>
  <c r="P6699" i="2"/>
  <c r="P6700" i="2"/>
  <c r="P6701" i="2"/>
  <c r="P6702" i="2"/>
  <c r="P6703" i="2"/>
  <c r="Q6695" i="2"/>
  <c r="Q6696" i="2"/>
  <c r="Q6697" i="2"/>
  <c r="Q6698" i="2"/>
  <c r="Q6699" i="2"/>
  <c r="Q6700" i="2"/>
  <c r="Q6701" i="2"/>
  <c r="Q6702" i="2"/>
  <c r="Q6703" i="2"/>
  <c r="F6693" i="2"/>
  <c r="F6694" i="2"/>
  <c r="P6693" i="2"/>
  <c r="P6694" i="2"/>
  <c r="Q6693" i="2"/>
  <c r="Q6694" i="2"/>
  <c r="F6689" i="2"/>
  <c r="F6690" i="2"/>
  <c r="F6691" i="2"/>
  <c r="F6692" i="2"/>
  <c r="P6689" i="2"/>
  <c r="P6690" i="2"/>
  <c r="P6691" i="2"/>
  <c r="P6692" i="2"/>
  <c r="Q6689" i="2"/>
  <c r="Q6690" i="2"/>
  <c r="Q6691" i="2"/>
  <c r="Q6692" i="2"/>
  <c r="F6679" i="2"/>
  <c r="F6680" i="2"/>
  <c r="F6681" i="2"/>
  <c r="F6682" i="2"/>
  <c r="F6683" i="2"/>
  <c r="F6684" i="2"/>
  <c r="F6685" i="2"/>
  <c r="F6686" i="2"/>
  <c r="F6687" i="2"/>
  <c r="F6688" i="2"/>
  <c r="P6679" i="2"/>
  <c r="P6680" i="2"/>
  <c r="P6681" i="2"/>
  <c r="P6682" i="2"/>
  <c r="P6683" i="2"/>
  <c r="P6684" i="2"/>
  <c r="P6685" i="2"/>
  <c r="P6686" i="2"/>
  <c r="P6687" i="2"/>
  <c r="P6688" i="2"/>
  <c r="Q6679" i="2"/>
  <c r="Q6680" i="2"/>
  <c r="Q6681" i="2"/>
  <c r="Q6682" i="2"/>
  <c r="Q6683" i="2"/>
  <c r="Q6684" i="2"/>
  <c r="Q6685" i="2"/>
  <c r="Q6686" i="2"/>
  <c r="Q6687" i="2"/>
  <c r="Q6688" i="2"/>
  <c r="F6676" i="2"/>
  <c r="F6677" i="2"/>
  <c r="F6678" i="2"/>
  <c r="P6676" i="2"/>
  <c r="P6677" i="2"/>
  <c r="P6678" i="2"/>
  <c r="Q6676" i="2"/>
  <c r="Q6677" i="2"/>
  <c r="Q6678" i="2"/>
  <c r="F6671" i="2"/>
  <c r="F6672" i="2"/>
  <c r="F6673" i="2"/>
  <c r="F6674" i="2"/>
  <c r="F6675" i="2"/>
  <c r="P6671" i="2"/>
  <c r="P6672" i="2"/>
  <c r="P6673" i="2"/>
  <c r="P6674" i="2"/>
  <c r="P6675" i="2"/>
  <c r="Q6671" i="2"/>
  <c r="Q6672" i="2"/>
  <c r="Q6673" i="2"/>
  <c r="Q6674" i="2"/>
  <c r="Q6675"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F6616" i="2"/>
  <c r="F6617" i="2"/>
  <c r="F6618" i="2"/>
  <c r="F6619" i="2"/>
  <c r="F6620" i="2"/>
  <c r="F6621" i="2"/>
  <c r="F6622" i="2"/>
  <c r="F6623" i="2"/>
  <c r="F6624" i="2"/>
  <c r="F6625" i="2"/>
  <c r="F6626" i="2"/>
  <c r="P6616" i="2"/>
  <c r="P6617" i="2"/>
  <c r="P6618" i="2"/>
  <c r="P6619" i="2"/>
  <c r="P6620" i="2"/>
  <c r="P6621" i="2"/>
  <c r="P6622" i="2"/>
  <c r="P6623" i="2"/>
  <c r="P6624" i="2"/>
  <c r="P6625" i="2"/>
  <c r="P6626" i="2"/>
  <c r="Q6616" i="2"/>
  <c r="Q6617" i="2"/>
  <c r="Q6618" i="2"/>
  <c r="Q6619" i="2"/>
  <c r="Q6620" i="2"/>
  <c r="Q6621" i="2"/>
  <c r="Q6622" i="2"/>
  <c r="Q6623" i="2"/>
  <c r="Q6624" i="2"/>
  <c r="Q6625" i="2"/>
  <c r="Q6626" i="2"/>
  <c r="F6608" i="2"/>
  <c r="F6609" i="2"/>
  <c r="F6610" i="2"/>
  <c r="F6611" i="2"/>
  <c r="F6612" i="2"/>
  <c r="F6613" i="2"/>
  <c r="F6614" i="2"/>
  <c r="F6615" i="2"/>
  <c r="P6608" i="2"/>
  <c r="P6609" i="2"/>
  <c r="P6610" i="2"/>
  <c r="P6611" i="2"/>
  <c r="P6612" i="2"/>
  <c r="P6613" i="2"/>
  <c r="P6614" i="2"/>
  <c r="P6615" i="2"/>
  <c r="Q6608" i="2"/>
  <c r="Q6609" i="2"/>
  <c r="Q6610" i="2"/>
  <c r="Q6611" i="2"/>
  <c r="Q6612" i="2"/>
  <c r="Q6613" i="2"/>
  <c r="Q6614" i="2"/>
  <c r="Q6615" i="2"/>
  <c r="F6600" i="2"/>
  <c r="F6601" i="2"/>
  <c r="F6602" i="2"/>
  <c r="F6603" i="2"/>
  <c r="F6604" i="2"/>
  <c r="F6605" i="2"/>
  <c r="F6606" i="2"/>
  <c r="F6607" i="2"/>
  <c r="P6600" i="2"/>
  <c r="P6601" i="2"/>
  <c r="P6602" i="2"/>
  <c r="P6603" i="2"/>
  <c r="P6604" i="2"/>
  <c r="P6605" i="2"/>
  <c r="P6606" i="2"/>
  <c r="P6607" i="2"/>
  <c r="Q6600" i="2"/>
  <c r="Q6601" i="2"/>
  <c r="Q6602" i="2"/>
  <c r="Q6603" i="2"/>
  <c r="Q6604" i="2"/>
  <c r="Q6605" i="2"/>
  <c r="Q6606" i="2"/>
  <c r="Q6607" i="2"/>
  <c r="F6596" i="2"/>
  <c r="F6597" i="2"/>
  <c r="F6598" i="2"/>
  <c r="F6599" i="2"/>
  <c r="P6596" i="2"/>
  <c r="P6597" i="2"/>
  <c r="P6598" i="2"/>
  <c r="P6599" i="2"/>
  <c r="Q6596" i="2"/>
  <c r="Q6597" i="2"/>
  <c r="Q6598" i="2"/>
  <c r="Q6599" i="2"/>
  <c r="F6586" i="2"/>
  <c r="F6587" i="2"/>
  <c r="F6588" i="2"/>
  <c r="F6589" i="2"/>
  <c r="F6590" i="2"/>
  <c r="F6591" i="2"/>
  <c r="F6592" i="2"/>
  <c r="F6593" i="2"/>
  <c r="F6594" i="2"/>
  <c r="F6595" i="2"/>
  <c r="P6586" i="2"/>
  <c r="P6587" i="2"/>
  <c r="P6588" i="2"/>
  <c r="P6589" i="2"/>
  <c r="P6590" i="2"/>
  <c r="P6591" i="2"/>
  <c r="P6592" i="2"/>
  <c r="P6593" i="2"/>
  <c r="P6594" i="2"/>
  <c r="P6595" i="2"/>
  <c r="Q6586" i="2"/>
  <c r="Q6587" i="2"/>
  <c r="Q6588" i="2"/>
  <c r="Q6589" i="2"/>
  <c r="Q6590" i="2"/>
  <c r="Q6591" i="2"/>
  <c r="Q6592" i="2"/>
  <c r="Q6593" i="2"/>
  <c r="Q6594" i="2"/>
  <c r="Q6595" i="2"/>
  <c r="F6585" i="2"/>
  <c r="P6585" i="2"/>
  <c r="Q6585"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F6551" i="2"/>
  <c r="P6551" i="2"/>
  <c r="Q6551"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F6512" i="2"/>
  <c r="F6513" i="2"/>
  <c r="F6514" i="2"/>
  <c r="F6515" i="2"/>
  <c r="F6516" i="2"/>
  <c r="F6517" i="2"/>
  <c r="F6518" i="2"/>
  <c r="F6519" i="2"/>
  <c r="F6520" i="2"/>
  <c r="P6512" i="2"/>
  <c r="P6513" i="2"/>
  <c r="P6514" i="2"/>
  <c r="P6515" i="2"/>
  <c r="P6516" i="2"/>
  <c r="P6517" i="2"/>
  <c r="P6518" i="2"/>
  <c r="P6519" i="2"/>
  <c r="P6520" i="2"/>
  <c r="Q6512" i="2"/>
  <c r="Q6513" i="2"/>
  <c r="Q6514" i="2"/>
  <c r="Q6515" i="2"/>
  <c r="Q6516" i="2"/>
  <c r="Q6517" i="2"/>
  <c r="Q6518" i="2"/>
  <c r="Q6519" i="2"/>
  <c r="Q6520" i="2"/>
  <c r="F6494" i="2"/>
  <c r="F6495" i="2"/>
  <c r="F6496" i="2"/>
  <c r="F6497" i="2"/>
  <c r="F6498" i="2"/>
  <c r="F6499" i="2"/>
  <c r="F6500" i="2"/>
  <c r="F6501" i="2"/>
  <c r="F6502" i="2"/>
  <c r="F6503" i="2"/>
  <c r="F6504" i="2"/>
  <c r="F6505" i="2"/>
  <c r="F6506" i="2"/>
  <c r="F6507" i="2"/>
  <c r="F6508" i="2"/>
  <c r="F6509" i="2"/>
  <c r="F6510" i="2"/>
  <c r="F6511" i="2"/>
  <c r="P6494" i="2"/>
  <c r="P6495" i="2"/>
  <c r="P6496" i="2"/>
  <c r="P6497" i="2"/>
  <c r="P6498" i="2"/>
  <c r="P6499" i="2"/>
  <c r="P6500" i="2"/>
  <c r="P6501" i="2"/>
  <c r="P6502" i="2"/>
  <c r="P6503" i="2"/>
  <c r="P6504" i="2"/>
  <c r="P6505" i="2"/>
  <c r="P6506" i="2"/>
  <c r="P6507" i="2"/>
  <c r="P6508" i="2"/>
  <c r="P6509" i="2"/>
  <c r="P6510" i="2"/>
  <c r="P6511" i="2"/>
  <c r="Q6494" i="2"/>
  <c r="Q6495" i="2"/>
  <c r="Q6496" i="2"/>
  <c r="Q6497" i="2"/>
  <c r="Q6498" i="2"/>
  <c r="Q6499" i="2"/>
  <c r="Q6500" i="2"/>
  <c r="Q6501" i="2"/>
  <c r="Q6502" i="2"/>
  <c r="Q6503" i="2"/>
  <c r="Q6504" i="2"/>
  <c r="Q6505" i="2"/>
  <c r="Q6506" i="2"/>
  <c r="Q6507" i="2"/>
  <c r="Q6508" i="2"/>
  <c r="Q6509" i="2"/>
  <c r="Q6510" i="2"/>
  <c r="Q6511"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F6462" i="2"/>
  <c r="P6462" i="2"/>
  <c r="Q6462" i="2"/>
  <c r="F6378" i="2" l="1"/>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F6377" i="2"/>
  <c r="P6377" i="2"/>
  <c r="Q6377" i="2"/>
  <c r="D241" i="1"/>
  <c r="G241" i="1"/>
  <c r="M241"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2" i="2"/>
  <c r="P4810" i="2"/>
  <c r="P4811" i="2"/>
  <c r="Q4810" i="2"/>
  <c r="Q4811" i="2"/>
  <c r="P5378" i="2"/>
  <c r="Q5378" i="2"/>
  <c r="P5377" i="2"/>
  <c r="Q5377" i="2"/>
  <c r="P5146" i="2"/>
  <c r="P5147" i="2"/>
  <c r="P5148" i="2"/>
  <c r="P5149" i="2"/>
  <c r="P5150" i="2"/>
  <c r="P5151" i="2"/>
  <c r="P5152" i="2"/>
  <c r="P5153" i="2"/>
  <c r="P5154" i="2"/>
  <c r="P5155" i="2"/>
  <c r="Q5146" i="2"/>
  <c r="Q5147" i="2"/>
  <c r="Q5148" i="2"/>
  <c r="Q5149" i="2"/>
  <c r="Q5150" i="2"/>
  <c r="Q5151" i="2"/>
  <c r="Q5152" i="2"/>
  <c r="Q5153" i="2"/>
  <c r="Q5154" i="2"/>
  <c r="Q5155" i="2"/>
  <c r="P5156" i="2"/>
  <c r="P5157" i="2"/>
  <c r="P5158" i="2"/>
  <c r="P5159" i="2"/>
  <c r="P5160" i="2"/>
  <c r="P5161" i="2"/>
  <c r="P5162" i="2"/>
  <c r="P5163" i="2"/>
  <c r="Q5156" i="2"/>
  <c r="Q5157" i="2"/>
  <c r="Q5158" i="2"/>
  <c r="Q5159" i="2"/>
  <c r="Q5160" i="2"/>
  <c r="Q5161" i="2"/>
  <c r="Q5162" i="2"/>
  <c r="Q5163" i="2"/>
  <c r="P1755" i="2"/>
  <c r="P1756" i="2"/>
  <c r="P1757" i="2"/>
  <c r="P1758" i="2"/>
  <c r="P1759" i="2"/>
  <c r="P1760" i="2"/>
  <c r="P1761" i="2"/>
  <c r="P1762" i="2"/>
  <c r="P1763" i="2"/>
  <c r="P1764" i="2"/>
  <c r="P1765" i="2"/>
  <c r="P1766" i="2"/>
  <c r="Q1755" i="2"/>
  <c r="Q1756" i="2"/>
  <c r="Q1757" i="2"/>
  <c r="Q1758" i="2"/>
  <c r="Q1759" i="2"/>
  <c r="Q1760" i="2"/>
  <c r="Q1761" i="2"/>
  <c r="Q1762" i="2"/>
  <c r="Q1763" i="2"/>
  <c r="Q1764" i="2"/>
  <c r="Q1765" i="2"/>
  <c r="Q1766" i="2"/>
  <c r="P6192" i="2"/>
  <c r="P6193" i="2"/>
  <c r="P6194" i="2"/>
  <c r="P6195" i="2"/>
  <c r="P6196" i="2"/>
  <c r="P6197" i="2"/>
  <c r="P6198" i="2"/>
  <c r="P6199" i="2"/>
  <c r="P6200" i="2"/>
  <c r="P6201" i="2"/>
  <c r="P6202" i="2"/>
  <c r="P6203" i="2"/>
  <c r="Q6192" i="2"/>
  <c r="Q6193" i="2"/>
  <c r="Q6194" i="2"/>
  <c r="Q6195" i="2"/>
  <c r="Q6196" i="2"/>
  <c r="Q6197" i="2"/>
  <c r="Q6198" i="2"/>
  <c r="Q6199" i="2"/>
  <c r="Q6200" i="2"/>
  <c r="Q6201" i="2"/>
  <c r="Q6202" i="2"/>
  <c r="Q6203" i="2"/>
  <c r="P4402" i="2"/>
  <c r="P4403" i="2"/>
  <c r="P4404" i="2"/>
  <c r="P4405" i="2"/>
  <c r="P4406" i="2"/>
  <c r="P4407" i="2"/>
  <c r="P4408" i="2"/>
  <c r="P4409" i="2"/>
  <c r="P4410" i="2"/>
  <c r="P4411" i="2"/>
  <c r="P4412" i="2"/>
  <c r="P4413" i="2"/>
  <c r="Q4402" i="2"/>
  <c r="Q4403" i="2"/>
  <c r="Q4404" i="2"/>
  <c r="Q4405" i="2"/>
  <c r="Q4406" i="2"/>
  <c r="Q4407" i="2"/>
  <c r="Q4408" i="2"/>
  <c r="Q4409" i="2"/>
  <c r="Q4410" i="2"/>
  <c r="Q4411" i="2"/>
  <c r="Q4412" i="2"/>
  <c r="Q4413" i="2"/>
  <c r="P2839" i="2"/>
  <c r="P2840" i="2"/>
  <c r="P2841" i="2"/>
  <c r="P2842" i="2"/>
  <c r="P2843" i="2"/>
  <c r="P2844" i="2"/>
  <c r="P2845" i="2"/>
  <c r="P2846" i="2"/>
  <c r="P2847" i="2"/>
  <c r="P2848" i="2"/>
  <c r="P2849" i="2"/>
  <c r="P2850" i="2"/>
  <c r="Q2839" i="2"/>
  <c r="Q2840" i="2"/>
  <c r="Q2841" i="2"/>
  <c r="Q2842" i="2"/>
  <c r="Q2843" i="2"/>
  <c r="Q2844" i="2"/>
  <c r="Q2845" i="2"/>
  <c r="Q2846" i="2"/>
  <c r="Q2847" i="2"/>
  <c r="Q2848" i="2"/>
  <c r="Q2849" i="2"/>
  <c r="Q2850"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P1414" i="2"/>
  <c r="P1415" i="2"/>
  <c r="P1416" i="2"/>
  <c r="P1417" i="2"/>
  <c r="P1418" i="2"/>
  <c r="P1419" i="2"/>
  <c r="P1420" i="2"/>
  <c r="P1421" i="2"/>
  <c r="P1422" i="2"/>
  <c r="Q1414" i="2"/>
  <c r="Q1415" i="2"/>
  <c r="Q1416" i="2"/>
  <c r="Q1417" i="2"/>
  <c r="Q1418" i="2"/>
  <c r="Q1419" i="2"/>
  <c r="Q1420" i="2"/>
  <c r="Q1421" i="2"/>
  <c r="Q1422"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P1217" i="2"/>
  <c r="P1218" i="2"/>
  <c r="P1219" i="2"/>
  <c r="P1220" i="2"/>
  <c r="P1221" i="2"/>
  <c r="P1222" i="2"/>
  <c r="P1223" i="2"/>
  <c r="P1224" i="2"/>
  <c r="P1225" i="2"/>
  <c r="P1226" i="2"/>
  <c r="Q1217" i="2"/>
  <c r="Q1218" i="2"/>
  <c r="Q1219" i="2"/>
  <c r="Q1220" i="2"/>
  <c r="Q1221" i="2"/>
  <c r="Q1222" i="2"/>
  <c r="Q1223" i="2"/>
  <c r="Q1224" i="2"/>
  <c r="Q1225" i="2"/>
  <c r="Q1226"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P2851" i="2"/>
  <c r="P2852" i="2"/>
  <c r="P2853" i="2"/>
  <c r="P2854" i="2"/>
  <c r="P2855" i="2"/>
  <c r="P2856" i="2"/>
  <c r="P2857" i="2"/>
  <c r="P2858" i="2"/>
  <c r="P2859" i="2"/>
  <c r="P2860" i="2"/>
  <c r="P2861" i="2"/>
  <c r="P2862" i="2"/>
  <c r="Q2851" i="2"/>
  <c r="Q2852" i="2"/>
  <c r="Q2853" i="2"/>
  <c r="Q2854" i="2"/>
  <c r="Q2855" i="2"/>
  <c r="Q2856" i="2"/>
  <c r="Q2857" i="2"/>
  <c r="Q2858" i="2"/>
  <c r="Q2859" i="2"/>
  <c r="Q2860" i="2"/>
  <c r="Q2861" i="2"/>
  <c r="Q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P83" i="2"/>
  <c r="Q83" i="2"/>
  <c r="P6224" i="2"/>
  <c r="P6225" i="2"/>
  <c r="P6226" i="2"/>
  <c r="P6227" i="2"/>
  <c r="P6228" i="2"/>
  <c r="P6229" i="2"/>
  <c r="P6230" i="2"/>
  <c r="P6231" i="2"/>
  <c r="Q6224" i="2"/>
  <c r="Q6225" i="2"/>
  <c r="Q6226" i="2"/>
  <c r="Q6227" i="2"/>
  <c r="Q6228" i="2"/>
  <c r="Q6229" i="2"/>
  <c r="Q6230" i="2"/>
  <c r="Q6231" i="2"/>
  <c r="P6223" i="2"/>
  <c r="Q6223" i="2"/>
  <c r="P6222" i="2"/>
  <c r="Q6222" i="2"/>
  <c r="P1227" i="2"/>
  <c r="Q1227" i="2"/>
  <c r="P4870" i="2"/>
  <c r="P4871" i="2"/>
  <c r="P4872" i="2"/>
  <c r="P4873" i="2"/>
  <c r="P4874" i="2"/>
  <c r="P4875" i="2"/>
  <c r="P4876" i="2"/>
  <c r="P4877" i="2"/>
  <c r="P4878" i="2"/>
  <c r="P4879" i="2"/>
  <c r="P4880" i="2"/>
  <c r="P4881" i="2"/>
  <c r="P4882" i="2"/>
  <c r="P4883" i="2"/>
  <c r="P4884" i="2"/>
  <c r="P4885" i="2"/>
  <c r="Q4870" i="2"/>
  <c r="Q4871" i="2"/>
  <c r="Q4872" i="2"/>
  <c r="Q4873" i="2"/>
  <c r="Q4874" i="2"/>
  <c r="Q4875" i="2"/>
  <c r="Q4876" i="2"/>
  <c r="Q4877" i="2"/>
  <c r="Q4878" i="2"/>
  <c r="Q4879" i="2"/>
  <c r="Q4880" i="2"/>
  <c r="Q4881" i="2"/>
  <c r="Q4882" i="2"/>
  <c r="Q4883" i="2"/>
  <c r="Q4884" i="2"/>
  <c r="Q4885" i="2"/>
  <c r="P5883" i="2"/>
  <c r="P5884" i="2"/>
  <c r="P5885" i="2"/>
  <c r="P5886" i="2"/>
  <c r="P5887" i="2"/>
  <c r="P5888" i="2"/>
  <c r="P5889" i="2"/>
  <c r="P5890" i="2"/>
  <c r="P5891" i="2"/>
  <c r="P5892" i="2"/>
  <c r="P5893" i="2"/>
  <c r="P5894" i="2"/>
  <c r="P5895" i="2"/>
  <c r="P5896" i="2"/>
  <c r="P5897" i="2"/>
  <c r="P5898" i="2"/>
  <c r="P5899" i="2"/>
  <c r="Q5883" i="2"/>
  <c r="Q5884" i="2"/>
  <c r="Q5885" i="2"/>
  <c r="Q5886" i="2"/>
  <c r="Q5887" i="2"/>
  <c r="Q5888" i="2"/>
  <c r="Q5889" i="2"/>
  <c r="Q5890" i="2"/>
  <c r="Q5891" i="2"/>
  <c r="Q5892" i="2"/>
  <c r="Q5893" i="2"/>
  <c r="Q5894" i="2"/>
  <c r="Q5895" i="2"/>
  <c r="Q5896" i="2"/>
  <c r="Q5897" i="2"/>
  <c r="Q5898" i="2"/>
  <c r="Q5899" i="2"/>
  <c r="P1255" i="2"/>
  <c r="P1256" i="2"/>
  <c r="P1257" i="2"/>
  <c r="P1258" i="2"/>
  <c r="P1259" i="2"/>
  <c r="P1260" i="2"/>
  <c r="P1261" i="2"/>
  <c r="P1262" i="2"/>
  <c r="P1263" i="2"/>
  <c r="P1264" i="2"/>
  <c r="P1265" i="2"/>
  <c r="P1266" i="2"/>
  <c r="P1267" i="2"/>
  <c r="P1268" i="2"/>
  <c r="P1269" i="2"/>
  <c r="P1270" i="2"/>
  <c r="Q1255" i="2"/>
  <c r="Q1256" i="2"/>
  <c r="Q1257" i="2"/>
  <c r="Q1258" i="2"/>
  <c r="Q1259" i="2"/>
  <c r="Q1260" i="2"/>
  <c r="Q1261" i="2"/>
  <c r="Q1262" i="2"/>
  <c r="Q1263" i="2"/>
  <c r="Q1264" i="2"/>
  <c r="Q1265" i="2"/>
  <c r="Q1266" i="2"/>
  <c r="Q1267" i="2"/>
  <c r="Q1268" i="2"/>
  <c r="Q1269" i="2"/>
  <c r="Q1270"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P4027" i="2"/>
  <c r="P4028" i="2"/>
  <c r="P4029" i="2"/>
  <c r="P4030" i="2"/>
  <c r="P4031" i="2"/>
  <c r="P4032" i="2"/>
  <c r="P4033" i="2"/>
  <c r="P4034" i="2"/>
  <c r="P4035" i="2"/>
  <c r="Q4027" i="2"/>
  <c r="Q4028" i="2"/>
  <c r="Q4029" i="2"/>
  <c r="Q4030" i="2"/>
  <c r="Q4031" i="2"/>
  <c r="Q4032" i="2"/>
  <c r="Q4033" i="2"/>
  <c r="Q4034" i="2"/>
  <c r="Q4035" i="2"/>
  <c r="P4026" i="2"/>
  <c r="Q4026"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P5629" i="2"/>
  <c r="Q5629" i="2"/>
  <c r="P5628" i="2"/>
  <c r="Q5628" i="2"/>
  <c r="P1752" i="2"/>
  <c r="Q1752" i="2"/>
  <c r="P1754" i="2"/>
  <c r="Q1754" i="2"/>
  <c r="P1753" i="2"/>
  <c r="Q1753" i="2"/>
  <c r="P3225" i="2"/>
  <c r="Q3225" i="2"/>
  <c r="P1877" i="2"/>
  <c r="Q1877" i="2"/>
  <c r="P759" i="2"/>
  <c r="Q759" i="2"/>
  <c r="P3256" i="2"/>
  <c r="Q3256" i="2"/>
  <c r="P1423" i="2"/>
  <c r="Q1423" i="2"/>
  <c r="P6036" i="2"/>
  <c r="Q6036" i="2"/>
  <c r="P1180" i="2"/>
  <c r="Q1180" i="2"/>
  <c r="P6220" i="2"/>
  <c r="Q6220" i="2"/>
  <c r="P6221" i="2"/>
  <c r="Q6221" i="2"/>
  <c r="P4401" i="2"/>
  <c r="Q4401" i="2"/>
  <c r="P279" i="2"/>
  <c r="Q279" i="2"/>
  <c r="P280" i="2"/>
  <c r="Q280" i="2"/>
  <c r="P4432" i="2"/>
  <c r="Q4432" i="2"/>
  <c r="P6209" i="2"/>
  <c r="Q6209" i="2"/>
  <c r="P5145" i="2"/>
  <c r="Q5145" i="2"/>
  <c r="P4395" i="2"/>
  <c r="Q4395" i="2"/>
  <c r="P3226" i="2"/>
  <c r="Q3226" i="2"/>
  <c r="P2449" i="2"/>
  <c r="Q2449" i="2"/>
  <c r="P758" i="2"/>
  <c r="Q758" i="2"/>
  <c r="P447" i="2"/>
  <c r="Q447" i="2"/>
  <c r="P5475" i="2"/>
  <c r="Q5475" i="2"/>
  <c r="P2767" i="2"/>
  <c r="Q2767" i="2"/>
  <c r="P5608" i="2"/>
  <c r="Q5608" i="2"/>
  <c r="P5607" i="2"/>
  <c r="Q5607" i="2"/>
  <c r="P5606" i="2"/>
  <c r="Q5606" i="2"/>
  <c r="P5605" i="2"/>
  <c r="Q5605" i="2"/>
  <c r="P2448" i="2"/>
  <c r="Q2448" i="2"/>
  <c r="P1243" i="2"/>
  <c r="Q1243" i="2"/>
  <c r="P1778" i="2"/>
  <c r="Q1778" i="2"/>
  <c r="P4038" i="2"/>
  <c r="Q4038" i="2"/>
  <c r="P358" i="2"/>
  <c r="Q358" i="2"/>
  <c r="P4580" i="2"/>
  <c r="Q4580" i="2"/>
  <c r="P4579" i="2"/>
  <c r="Q4579" i="2"/>
  <c r="P2111" i="2"/>
  <c r="P2112" i="2"/>
  <c r="Q2111" i="2"/>
  <c r="Q2112" i="2"/>
  <c r="P357" i="2"/>
  <c r="Q357" i="2"/>
  <c r="P356" i="2"/>
  <c r="Q356" i="2"/>
  <c r="P4300" i="2"/>
  <c r="P4301" i="2"/>
  <c r="Q4300" i="2"/>
  <c r="Q4301" i="2"/>
  <c r="P6236" i="2"/>
  <c r="Q6236" i="2"/>
  <c r="P6235" i="2"/>
  <c r="Q6235" i="2"/>
  <c r="P1747" i="2"/>
  <c r="P1748" i="2"/>
  <c r="Q1747" i="2"/>
  <c r="Q1748" i="2"/>
  <c r="P354" i="2"/>
  <c r="P355" i="2"/>
  <c r="Q354" i="2"/>
  <c r="Q355" i="2"/>
  <c r="P277" i="2"/>
  <c r="P278" i="2"/>
  <c r="Q277" i="2"/>
  <c r="Q278" i="2"/>
  <c r="P2441" i="2"/>
  <c r="P2442" i="2"/>
  <c r="Q2441" i="2"/>
  <c r="Q2442" i="2"/>
  <c r="P3227" i="2"/>
  <c r="P3228" i="2"/>
  <c r="Q3227" i="2"/>
  <c r="Q3228" i="2"/>
  <c r="P6037" i="2"/>
  <c r="P6038" i="2"/>
  <c r="Q6037" i="2"/>
  <c r="Q6038" i="2"/>
  <c r="P2779" i="2"/>
  <c r="P2780" i="2"/>
  <c r="P2781" i="2"/>
  <c r="Q2779" i="2"/>
  <c r="Q2780" i="2"/>
  <c r="Q2781" i="2"/>
  <c r="P3214" i="2"/>
  <c r="P3215" i="2"/>
  <c r="P3216" i="2"/>
  <c r="Q3214" i="2"/>
  <c r="Q3215" i="2"/>
  <c r="Q3216" i="2"/>
  <c r="P2768" i="2"/>
  <c r="P2769" i="2"/>
  <c r="P2770" i="2"/>
  <c r="Q2768" i="2"/>
  <c r="Q2769" i="2"/>
  <c r="Q2770" i="2"/>
  <c r="P3719" i="2"/>
  <c r="P3720" i="2"/>
  <c r="P3721" i="2"/>
  <c r="Q3719" i="2"/>
  <c r="Q3720" i="2"/>
  <c r="Q3721" i="2"/>
  <c r="P3257" i="2"/>
  <c r="P3258" i="2"/>
  <c r="P3259" i="2"/>
  <c r="Q3257" i="2"/>
  <c r="Q3258" i="2"/>
  <c r="Q3259" i="2"/>
  <c r="P2411" i="2"/>
  <c r="P2412" i="2"/>
  <c r="P2413" i="2"/>
  <c r="Q2411" i="2"/>
  <c r="Q2412" i="2"/>
  <c r="Q2413" i="2"/>
  <c r="P1789" i="2"/>
  <c r="P1790" i="2"/>
  <c r="P1791" i="2"/>
  <c r="Q1789" i="2"/>
  <c r="Q1790" i="2"/>
  <c r="Q1791" i="2"/>
  <c r="P1177" i="2"/>
  <c r="P1178" i="2"/>
  <c r="P1179" i="2"/>
  <c r="Q1177" i="2"/>
  <c r="Q1178" i="2"/>
  <c r="Q1179" i="2"/>
  <c r="P2438" i="2"/>
  <c r="P2439" i="2"/>
  <c r="P2440" i="2"/>
  <c r="Q2438" i="2"/>
  <c r="Q2439" i="2"/>
  <c r="Q2440" i="2"/>
  <c r="P4302" i="2"/>
  <c r="P4303" i="2"/>
  <c r="P4304" i="2"/>
  <c r="P4305" i="2"/>
  <c r="Q4302" i="2"/>
  <c r="Q4303" i="2"/>
  <c r="Q4304" i="2"/>
  <c r="Q4305" i="2"/>
  <c r="P4046" i="2"/>
  <c r="P4047" i="2"/>
  <c r="P4048" i="2"/>
  <c r="P4049" i="2"/>
  <c r="Q4046" i="2"/>
  <c r="Q4047" i="2"/>
  <c r="Q4048" i="2"/>
  <c r="Q4049" i="2"/>
  <c r="P1610" i="2"/>
  <c r="P1611" i="2"/>
  <c r="P1612" i="2"/>
  <c r="P1613" i="2"/>
  <c r="P1614" i="2"/>
  <c r="P1615" i="2"/>
  <c r="P1616" i="2"/>
  <c r="P1617" i="2"/>
  <c r="P1618" i="2"/>
  <c r="P1619" i="2"/>
  <c r="Q1610" i="2"/>
  <c r="Q1611" i="2"/>
  <c r="Q1612" i="2"/>
  <c r="Q1613" i="2"/>
  <c r="Q1614" i="2"/>
  <c r="Q1615" i="2"/>
  <c r="Q1616" i="2"/>
  <c r="Q1617" i="2"/>
  <c r="Q1618" i="2"/>
  <c r="Q1619" i="2"/>
  <c r="P3260" i="2"/>
  <c r="P3261" i="2"/>
  <c r="P3262" i="2"/>
  <c r="P3263" i="2"/>
  <c r="Q3260" i="2"/>
  <c r="Q3261" i="2"/>
  <c r="Q3262" i="2"/>
  <c r="Q3263" i="2"/>
  <c r="P1172" i="2"/>
  <c r="P1173" i="2"/>
  <c r="P1174" i="2"/>
  <c r="P1175" i="2"/>
  <c r="P1176" i="2"/>
  <c r="Q1172" i="2"/>
  <c r="Q1173" i="2"/>
  <c r="Q1174" i="2"/>
  <c r="Q1175" i="2"/>
  <c r="Q1176" i="2"/>
  <c r="P5139" i="2"/>
  <c r="P5140" i="2"/>
  <c r="P5141" i="2"/>
  <c r="P5142" i="2"/>
  <c r="P5143" i="2"/>
  <c r="P5144" i="2"/>
  <c r="Q5139" i="2"/>
  <c r="Q5140" i="2"/>
  <c r="Q5141" i="2"/>
  <c r="Q5142" i="2"/>
  <c r="Q5143" i="2"/>
  <c r="Q5144" i="2"/>
  <c r="P3217" i="2"/>
  <c r="P3218" i="2"/>
  <c r="P3219" i="2"/>
  <c r="P3220" i="2"/>
  <c r="P3221" i="2"/>
  <c r="P3222" i="2"/>
  <c r="P3223" i="2"/>
  <c r="P3224" i="2"/>
  <c r="Q3217" i="2"/>
  <c r="Q3218" i="2"/>
  <c r="Q3219" i="2"/>
  <c r="Q3220" i="2"/>
  <c r="Q3221" i="2"/>
  <c r="Q3222" i="2"/>
  <c r="Q3223" i="2"/>
  <c r="Q3224" i="2"/>
  <c r="P1848" i="2"/>
  <c r="P1849" i="2"/>
  <c r="Q1848" i="2"/>
  <c r="Q1849" i="2"/>
  <c r="P4434" i="2"/>
  <c r="P4435" i="2"/>
  <c r="P4436" i="2"/>
  <c r="P4437" i="2"/>
  <c r="P4438" i="2"/>
  <c r="P4439" i="2"/>
  <c r="P4440" i="2"/>
  <c r="P4441" i="2"/>
  <c r="P4442" i="2"/>
  <c r="P4443" i="2"/>
  <c r="P4444" i="2"/>
  <c r="Q4434" i="2"/>
  <c r="Q4435" i="2"/>
  <c r="Q4436" i="2"/>
  <c r="Q4437" i="2"/>
  <c r="Q4438" i="2"/>
  <c r="Q4439" i="2"/>
  <c r="Q4440" i="2"/>
  <c r="Q4441" i="2"/>
  <c r="Q4442" i="2"/>
  <c r="Q4443" i="2"/>
  <c r="Q4444" i="2"/>
  <c r="P4433" i="2"/>
  <c r="Q4433" i="2"/>
  <c r="P39" i="2"/>
  <c r="P40" i="2"/>
  <c r="Q39" i="2"/>
  <c r="Q40" i="2"/>
  <c r="P41" i="2"/>
  <c r="P42" i="2"/>
  <c r="P43" i="2"/>
  <c r="P44" i="2"/>
  <c r="P45" i="2"/>
  <c r="P46" i="2"/>
  <c r="P47" i="2"/>
  <c r="P48" i="2"/>
  <c r="P49" i="2"/>
  <c r="P50" i="2"/>
  <c r="P51" i="2"/>
  <c r="P52" i="2"/>
  <c r="P53" i="2"/>
  <c r="P54" i="2"/>
  <c r="P55" i="2"/>
  <c r="Q41" i="2"/>
  <c r="Q42" i="2"/>
  <c r="Q43" i="2"/>
  <c r="Q44" i="2"/>
  <c r="Q45" i="2"/>
  <c r="Q46" i="2"/>
  <c r="Q47" i="2"/>
  <c r="Q48" i="2"/>
  <c r="Q49" i="2"/>
  <c r="Q50" i="2"/>
  <c r="Q51" i="2"/>
  <c r="Q52" i="2"/>
  <c r="Q53" i="2"/>
  <c r="Q54" i="2"/>
  <c r="Q55" i="2"/>
  <c r="P4713" i="2"/>
  <c r="P4714" i="2"/>
  <c r="P4715" i="2"/>
  <c r="P4716" i="2"/>
  <c r="P4717" i="2"/>
  <c r="P4718" i="2"/>
  <c r="P4719" i="2"/>
  <c r="P4720" i="2"/>
  <c r="P4721" i="2"/>
  <c r="P4722" i="2"/>
  <c r="P4723" i="2"/>
  <c r="P4724" i="2"/>
  <c r="P4725" i="2"/>
  <c r="P4726" i="2"/>
  <c r="P4727" i="2"/>
  <c r="P4728" i="2"/>
  <c r="P4729" i="2"/>
  <c r="Q4713" i="2"/>
  <c r="Q4714" i="2"/>
  <c r="Q4715" i="2"/>
  <c r="Q4716" i="2"/>
  <c r="Q4717" i="2"/>
  <c r="Q4718" i="2"/>
  <c r="Q4719" i="2"/>
  <c r="Q4720" i="2"/>
  <c r="Q4721" i="2"/>
  <c r="Q4722" i="2"/>
  <c r="Q4723" i="2"/>
  <c r="Q4724" i="2"/>
  <c r="Q4725" i="2"/>
  <c r="Q4726" i="2"/>
  <c r="Q4727" i="2"/>
  <c r="Q4728" i="2"/>
  <c r="Q4729" i="2"/>
  <c r="P1424" i="2"/>
  <c r="P1425" i="2"/>
  <c r="P1426" i="2"/>
  <c r="P1427" i="2"/>
  <c r="P1428" i="2"/>
  <c r="P1429" i="2"/>
  <c r="P1430" i="2"/>
  <c r="P1431" i="2"/>
  <c r="P1432" i="2"/>
  <c r="P1433" i="2"/>
  <c r="P1434" i="2"/>
  <c r="P1435" i="2"/>
  <c r="P1436" i="2"/>
  <c r="P1437" i="2"/>
  <c r="P1438" i="2"/>
  <c r="P1439" i="2"/>
  <c r="P1440" i="2"/>
  <c r="P1441" i="2"/>
  <c r="P1442" i="2"/>
  <c r="P1443" i="2"/>
  <c r="Q1424" i="2"/>
  <c r="Q1425" i="2"/>
  <c r="Q1426" i="2"/>
  <c r="Q1427" i="2"/>
  <c r="Q1428" i="2"/>
  <c r="Q1429" i="2"/>
  <c r="Q1430" i="2"/>
  <c r="Q1431" i="2"/>
  <c r="Q1432" i="2"/>
  <c r="Q1433" i="2"/>
  <c r="Q1434" i="2"/>
  <c r="Q1435" i="2"/>
  <c r="Q1436" i="2"/>
  <c r="Q1437" i="2"/>
  <c r="Q1438" i="2"/>
  <c r="Q1439" i="2"/>
  <c r="Q1440" i="2"/>
  <c r="Q1441" i="2"/>
  <c r="Q1442" i="2"/>
  <c r="Q1443" i="2"/>
  <c r="P4345" i="2"/>
  <c r="P4346" i="2"/>
  <c r="P4347" i="2"/>
  <c r="P4348" i="2"/>
  <c r="P4349" i="2"/>
  <c r="P4350" i="2"/>
  <c r="P4351" i="2"/>
  <c r="P4352" i="2"/>
  <c r="P4353" i="2"/>
  <c r="P4354" i="2"/>
  <c r="P4355" i="2"/>
  <c r="P4356" i="2"/>
  <c r="P4357" i="2"/>
  <c r="P4358" i="2"/>
  <c r="P4359" i="2"/>
  <c r="P4360" i="2"/>
  <c r="P4361" i="2"/>
  <c r="P4362" i="2"/>
  <c r="P4363" i="2"/>
  <c r="P4364" i="2"/>
  <c r="P4365" i="2"/>
  <c r="P4366" i="2"/>
  <c r="Q4345" i="2"/>
  <c r="Q4346" i="2"/>
  <c r="Q4347" i="2"/>
  <c r="Q4348" i="2"/>
  <c r="Q4349" i="2"/>
  <c r="Q4350" i="2"/>
  <c r="Q4351" i="2"/>
  <c r="Q4352" i="2"/>
  <c r="Q4353" i="2"/>
  <c r="Q4354" i="2"/>
  <c r="Q4355" i="2"/>
  <c r="Q4356" i="2"/>
  <c r="Q4357" i="2"/>
  <c r="Q4358" i="2"/>
  <c r="Q4359" i="2"/>
  <c r="Q4360" i="2"/>
  <c r="Q4361" i="2"/>
  <c r="Q4362" i="2"/>
  <c r="Q4363" i="2"/>
  <c r="Q4364" i="2"/>
  <c r="Q4365" i="2"/>
  <c r="Q4366"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P4022" i="2"/>
  <c r="P4023" i="2"/>
  <c r="P4024" i="2"/>
  <c r="P4025" i="2"/>
  <c r="Q4022" i="2"/>
  <c r="Q4023" i="2"/>
  <c r="Q4024" i="2"/>
  <c r="Q4025" i="2"/>
  <c r="P5362" i="2"/>
  <c r="P5363" i="2"/>
  <c r="P5364" i="2"/>
  <c r="P5365" i="2"/>
  <c r="P5366" i="2"/>
  <c r="Q5362" i="2"/>
  <c r="Q5363" i="2"/>
  <c r="Q5364" i="2"/>
  <c r="Q5365" i="2"/>
  <c r="Q5366" i="2"/>
  <c r="P4396" i="2"/>
  <c r="P4397" i="2"/>
  <c r="P4398" i="2"/>
  <c r="P4399" i="2"/>
  <c r="P4400" i="2"/>
  <c r="Q4396" i="2"/>
  <c r="Q4397" i="2"/>
  <c r="Q4398" i="2"/>
  <c r="Q4399" i="2"/>
  <c r="Q4400"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P2311" i="2"/>
  <c r="Q2311"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P359" i="2"/>
  <c r="Q359" i="2"/>
  <c r="P6376" i="2"/>
  <c r="Q6376" i="2"/>
  <c r="P6035" i="2"/>
  <c r="Q6035" i="2"/>
  <c r="P5138" i="2"/>
  <c r="Q5138" i="2"/>
  <c r="P4809" i="2"/>
  <c r="Q4809" i="2"/>
  <c r="P4472" i="2"/>
  <c r="Q4472" i="2"/>
  <c r="P4389" i="2"/>
  <c r="Q4389" i="2"/>
  <c r="P4021" i="2"/>
  <c r="Q4021" i="2"/>
  <c r="P1746" i="2"/>
  <c r="Q1746" i="2"/>
  <c r="P998" i="2"/>
  <c r="Q998" i="2"/>
  <c r="P4711" i="2"/>
  <c r="P4712" i="2"/>
  <c r="Q4711" i="2"/>
  <c r="Q4712" i="2"/>
  <c r="P4036" i="2"/>
  <c r="P4037" i="2"/>
  <c r="Q4036" i="2"/>
  <c r="Q4037" i="2"/>
  <c r="P1749" i="2"/>
  <c r="P1750" i="2"/>
  <c r="P1751" i="2"/>
  <c r="Q1749" i="2"/>
  <c r="Q1750" i="2"/>
  <c r="Q1751" i="2"/>
  <c r="P6232" i="2"/>
  <c r="P6233" i="2"/>
  <c r="P6234" i="2"/>
  <c r="Q6232" i="2"/>
  <c r="Q6233" i="2"/>
  <c r="Q6234" i="2"/>
  <c r="P4392" i="2"/>
  <c r="P4393" i="2"/>
  <c r="P4394" i="2"/>
  <c r="Q4392" i="2"/>
  <c r="Q4393" i="2"/>
  <c r="Q4394" i="2"/>
  <c r="P6216" i="2"/>
  <c r="P6217" i="2"/>
  <c r="P6218" i="2"/>
  <c r="P6219" i="2"/>
  <c r="Q6216" i="2"/>
  <c r="Q6217" i="2"/>
  <c r="Q6218" i="2"/>
  <c r="Q6219" i="2"/>
  <c r="P5609" i="2"/>
  <c r="P5610" i="2"/>
  <c r="P5611" i="2"/>
  <c r="P5612" i="2"/>
  <c r="Q5609" i="2"/>
  <c r="Q5610" i="2"/>
  <c r="Q5611" i="2"/>
  <c r="Q5612" i="2"/>
  <c r="P5358" i="2"/>
  <c r="P5359" i="2"/>
  <c r="P5360" i="2"/>
  <c r="P5361" i="2"/>
  <c r="Q5358" i="2"/>
  <c r="Q5359" i="2"/>
  <c r="Q5360" i="2"/>
  <c r="Q5361" i="2"/>
  <c r="P4707" i="2"/>
  <c r="P4708" i="2"/>
  <c r="P4709" i="2"/>
  <c r="P4710" i="2"/>
  <c r="Q4707" i="2"/>
  <c r="Q4708" i="2"/>
  <c r="Q4709" i="2"/>
  <c r="Q4710" i="2"/>
  <c r="P4575" i="2"/>
  <c r="P4576" i="2"/>
  <c r="P4577" i="2"/>
  <c r="P4578" i="2"/>
  <c r="Q4575" i="2"/>
  <c r="Q4576" i="2"/>
  <c r="Q4577" i="2"/>
  <c r="Q4578" i="2"/>
  <c r="P6204" i="2"/>
  <c r="P6205" i="2"/>
  <c r="P6206" i="2"/>
  <c r="P6207" i="2"/>
  <c r="P6208" i="2"/>
  <c r="Q6204" i="2"/>
  <c r="Q6205" i="2"/>
  <c r="Q6206" i="2"/>
  <c r="Q6207" i="2"/>
  <c r="Q6208" i="2"/>
  <c r="P5761" i="2"/>
  <c r="P5762" i="2"/>
  <c r="P5763" i="2"/>
  <c r="P5764" i="2"/>
  <c r="P5765" i="2"/>
  <c r="Q5761" i="2"/>
  <c r="Q5762" i="2"/>
  <c r="Q5763" i="2"/>
  <c r="Q5764" i="2"/>
  <c r="Q5765" i="2"/>
  <c r="P5379" i="2"/>
  <c r="P5380" i="2"/>
  <c r="P5381" i="2"/>
  <c r="P5382" i="2"/>
  <c r="P5383" i="2"/>
  <c r="Q5379" i="2"/>
  <c r="Q5380" i="2"/>
  <c r="Q5381" i="2"/>
  <c r="Q5382" i="2"/>
  <c r="Q5383" i="2"/>
  <c r="P5372" i="2"/>
  <c r="P5373" i="2"/>
  <c r="P5374" i="2"/>
  <c r="P5375" i="2"/>
  <c r="P5376" i="2"/>
  <c r="Q5372" i="2"/>
  <c r="Q5373" i="2"/>
  <c r="Q5374" i="2"/>
  <c r="Q5375" i="2"/>
  <c r="Q5376" i="2"/>
  <c r="P2443" i="2"/>
  <c r="P2444" i="2"/>
  <c r="P2445" i="2"/>
  <c r="P2446" i="2"/>
  <c r="P2447" i="2"/>
  <c r="Q2443" i="2"/>
  <c r="Q2444" i="2"/>
  <c r="Q2445" i="2"/>
  <c r="Q2446" i="2"/>
  <c r="Q2447" i="2"/>
  <c r="P2322" i="2"/>
  <c r="P2323" i="2"/>
  <c r="P2324" i="2"/>
  <c r="P2325" i="2"/>
  <c r="P2326" i="2"/>
  <c r="Q2322" i="2"/>
  <c r="Q2323" i="2"/>
  <c r="Q2324" i="2"/>
  <c r="Q2325" i="2"/>
  <c r="Q2326" i="2"/>
  <c r="P2165" i="2"/>
  <c r="P2166" i="2"/>
  <c r="P2167" i="2"/>
  <c r="P2168" i="2"/>
  <c r="P2169" i="2"/>
  <c r="Q2165" i="2"/>
  <c r="Q2166" i="2"/>
  <c r="Q2167" i="2"/>
  <c r="Q2168" i="2"/>
  <c r="Q2169" i="2"/>
  <c r="P1792" i="2"/>
  <c r="P1793" i="2"/>
  <c r="P1794" i="2"/>
  <c r="P1795" i="2"/>
  <c r="P1796" i="2"/>
  <c r="Q1792" i="2"/>
  <c r="Q1793" i="2"/>
  <c r="Q1794" i="2"/>
  <c r="Q1795" i="2"/>
  <c r="Q1796" i="2"/>
  <c r="P1741" i="2"/>
  <c r="P1742" i="2"/>
  <c r="P1743" i="2"/>
  <c r="P1744" i="2"/>
  <c r="P1745" i="2"/>
  <c r="Q1741" i="2"/>
  <c r="Q1742" i="2"/>
  <c r="Q1743" i="2"/>
  <c r="Q1744" i="2"/>
  <c r="Q1745" i="2"/>
  <c r="P1244" i="2"/>
  <c r="P1245" i="2"/>
  <c r="P1246" i="2"/>
  <c r="P1247" i="2"/>
  <c r="P1248" i="2"/>
  <c r="Q1244" i="2"/>
  <c r="Q1245" i="2"/>
  <c r="Q1246" i="2"/>
  <c r="Q1247" i="2"/>
  <c r="Q1248" i="2"/>
  <c r="P272" i="2"/>
  <c r="P273" i="2"/>
  <c r="P274" i="2"/>
  <c r="P275" i="2"/>
  <c r="P276" i="2"/>
  <c r="Q272" i="2"/>
  <c r="Q273" i="2"/>
  <c r="Q274" i="2"/>
  <c r="Q275" i="2"/>
  <c r="Q276" i="2"/>
  <c r="P3722" i="2"/>
  <c r="P3723" i="2"/>
  <c r="P3724" i="2"/>
  <c r="P3725" i="2"/>
  <c r="P3726" i="2"/>
  <c r="P3727" i="2"/>
  <c r="Q3722" i="2"/>
  <c r="Q3723" i="2"/>
  <c r="Q3724" i="2"/>
  <c r="Q3725" i="2"/>
  <c r="Q3726" i="2"/>
  <c r="Q3727" i="2"/>
  <c r="P2771" i="2"/>
  <c r="P2772" i="2"/>
  <c r="P2773" i="2"/>
  <c r="P2774" i="2"/>
  <c r="P2775" i="2"/>
  <c r="P2776" i="2"/>
  <c r="P2777" i="2"/>
  <c r="P2778" i="2"/>
  <c r="Q2771" i="2"/>
  <c r="Q2772" i="2"/>
  <c r="Q2773" i="2"/>
  <c r="Q2774" i="2"/>
  <c r="Q2775" i="2"/>
  <c r="Q2776" i="2"/>
  <c r="Q2777" i="2"/>
  <c r="Q2778" i="2"/>
  <c r="P2156" i="2"/>
  <c r="P2157" i="2"/>
  <c r="P2158" i="2"/>
  <c r="P2159" i="2"/>
  <c r="P2160" i="2"/>
  <c r="P2161" i="2"/>
  <c r="P2162" i="2"/>
  <c r="P2163" i="2"/>
  <c r="P2164" i="2"/>
  <c r="Q2156" i="2"/>
  <c r="Q2157" i="2"/>
  <c r="Q2158" i="2"/>
  <c r="Q2159" i="2"/>
  <c r="Q2160" i="2"/>
  <c r="Q2161" i="2"/>
  <c r="Q2162" i="2"/>
  <c r="Q2163" i="2"/>
  <c r="Q2164" i="2"/>
  <c r="P1779" i="2"/>
  <c r="P1780" i="2"/>
  <c r="P1781" i="2"/>
  <c r="P1782" i="2"/>
  <c r="P1783" i="2"/>
  <c r="P1784" i="2"/>
  <c r="P1785" i="2"/>
  <c r="P1786" i="2"/>
  <c r="P1787" i="2"/>
  <c r="P1788" i="2"/>
  <c r="Q1779" i="2"/>
  <c r="Q1780" i="2"/>
  <c r="Q1781" i="2"/>
  <c r="Q1782" i="2"/>
  <c r="Q1783" i="2"/>
  <c r="Q1784" i="2"/>
  <c r="Q1785" i="2"/>
  <c r="Q1786" i="2"/>
  <c r="Q1787" i="2"/>
  <c r="Q1788" i="2"/>
  <c r="P5431" i="2"/>
  <c r="P5432" i="2"/>
  <c r="P5433" i="2"/>
  <c r="P5434" i="2"/>
  <c r="P5435" i="2"/>
  <c r="P5436" i="2"/>
  <c r="P5437" i="2"/>
  <c r="P5438" i="2"/>
  <c r="P5439" i="2"/>
  <c r="P5440" i="2"/>
  <c r="Q5431" i="2"/>
  <c r="Q5432" i="2"/>
  <c r="Q5433" i="2"/>
  <c r="Q5434" i="2"/>
  <c r="Q5435" i="2"/>
  <c r="Q5436" i="2"/>
  <c r="Q5437" i="2"/>
  <c r="Q5438" i="2"/>
  <c r="Q5439" i="2"/>
  <c r="Q5440" i="2"/>
  <c r="P2312" i="2"/>
  <c r="P2313" i="2"/>
  <c r="P2314" i="2"/>
  <c r="P2315" i="2"/>
  <c r="P2316" i="2"/>
  <c r="P2317" i="2"/>
  <c r="P2318" i="2"/>
  <c r="P2319" i="2"/>
  <c r="P2320" i="2"/>
  <c r="P2321" i="2"/>
  <c r="Q2312" i="2"/>
  <c r="Q2313" i="2"/>
  <c r="Q2314" i="2"/>
  <c r="Q2315" i="2"/>
  <c r="Q2316" i="2"/>
  <c r="Q2317" i="2"/>
  <c r="Q2318" i="2"/>
  <c r="Q2319" i="2"/>
  <c r="Q2320" i="2"/>
  <c r="Q2321" i="2"/>
  <c r="P1207" i="2"/>
  <c r="P1208" i="2"/>
  <c r="P1209" i="2"/>
  <c r="P1210" i="2"/>
  <c r="P1211" i="2"/>
  <c r="P1212" i="2"/>
  <c r="P1213" i="2"/>
  <c r="P1214" i="2"/>
  <c r="P1215" i="2"/>
  <c r="P1216" i="2"/>
  <c r="Q1207" i="2"/>
  <c r="Q1208" i="2"/>
  <c r="Q1209" i="2"/>
  <c r="Q1210" i="2"/>
  <c r="Q1211" i="2"/>
  <c r="Q1212" i="2"/>
  <c r="Q1213" i="2"/>
  <c r="Q1214" i="2"/>
  <c r="Q1215" i="2"/>
  <c r="Q1216" i="2"/>
  <c r="P4414" i="2"/>
  <c r="P4415" i="2"/>
  <c r="P4416" i="2"/>
  <c r="P4417" i="2"/>
  <c r="P4418" i="2"/>
  <c r="P4419" i="2"/>
  <c r="P4420" i="2"/>
  <c r="P4421" i="2"/>
  <c r="P4422" i="2"/>
  <c r="P4423" i="2"/>
  <c r="P4424" i="2"/>
  <c r="P4425" i="2"/>
  <c r="P4426" i="2"/>
  <c r="P4427" i="2"/>
  <c r="P4428" i="2"/>
  <c r="P4429" i="2"/>
  <c r="P4430" i="2"/>
  <c r="P4431" i="2"/>
  <c r="Q4414" i="2"/>
  <c r="Q4415" i="2"/>
  <c r="Q4416" i="2"/>
  <c r="Q4417" i="2"/>
  <c r="Q4418" i="2"/>
  <c r="Q4419" i="2"/>
  <c r="Q4420" i="2"/>
  <c r="Q4421" i="2"/>
  <c r="Q4422" i="2"/>
  <c r="Q4423" i="2"/>
  <c r="Q4424" i="2"/>
  <c r="Q4425" i="2"/>
  <c r="Q4426" i="2"/>
  <c r="Q4427" i="2"/>
  <c r="Q4428" i="2"/>
  <c r="Q4429" i="2"/>
  <c r="Q4430" i="2"/>
  <c r="Q4431" i="2"/>
  <c r="P1541" i="2"/>
  <c r="P1542" i="2"/>
  <c r="P1543" i="2"/>
  <c r="P1544" i="2"/>
  <c r="P1545" i="2"/>
  <c r="P1546" i="2"/>
  <c r="P1547" i="2"/>
  <c r="P1548" i="2"/>
  <c r="P1549" i="2"/>
  <c r="P1550" i="2"/>
  <c r="P1551" i="2"/>
  <c r="P1552" i="2"/>
  <c r="P1553" i="2"/>
  <c r="P1554" i="2"/>
  <c r="Q1541" i="2"/>
  <c r="Q1542" i="2"/>
  <c r="Q1543" i="2"/>
  <c r="Q1544" i="2"/>
  <c r="Q1545" i="2"/>
  <c r="Q1546" i="2"/>
  <c r="Q1547" i="2"/>
  <c r="Q1548" i="2"/>
  <c r="Q1549" i="2"/>
  <c r="Q1550" i="2"/>
  <c r="Q1551" i="2"/>
  <c r="Q1552" i="2"/>
  <c r="Q1553" i="2"/>
  <c r="Q1554" i="2"/>
  <c r="P5613" i="2"/>
  <c r="P5614" i="2"/>
  <c r="P5615" i="2"/>
  <c r="P5616" i="2"/>
  <c r="P5617" i="2"/>
  <c r="P5618" i="2"/>
  <c r="P5619" i="2"/>
  <c r="P5620" i="2"/>
  <c r="P5621" i="2"/>
  <c r="P5622" i="2"/>
  <c r="P5623" i="2"/>
  <c r="P5624" i="2"/>
  <c r="P5625" i="2"/>
  <c r="P5626" i="2"/>
  <c r="P5627" i="2"/>
  <c r="Q5613" i="2"/>
  <c r="Q5614" i="2"/>
  <c r="Q5615" i="2"/>
  <c r="Q5616" i="2"/>
  <c r="Q5617" i="2"/>
  <c r="Q5618" i="2"/>
  <c r="Q5619" i="2"/>
  <c r="Q5620" i="2"/>
  <c r="Q5621" i="2"/>
  <c r="Q5622" i="2"/>
  <c r="Q5623" i="2"/>
  <c r="Q5624" i="2"/>
  <c r="Q5625" i="2"/>
  <c r="Q5626" i="2"/>
  <c r="Q5627"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P1878" i="2"/>
  <c r="P1879" i="2"/>
  <c r="P1880" i="2"/>
  <c r="P1881" i="2"/>
  <c r="P1882" i="2"/>
  <c r="P1883" i="2"/>
  <c r="P1884" i="2"/>
  <c r="P1885" i="2"/>
  <c r="P1886" i="2"/>
  <c r="P1887" i="2"/>
  <c r="P1888" i="2"/>
  <c r="P1889" i="2"/>
  <c r="P1890" i="2"/>
  <c r="P1891" i="2"/>
  <c r="P1892" i="2"/>
  <c r="P1893" i="2"/>
  <c r="P1894" i="2"/>
  <c r="P1895" i="2"/>
  <c r="P1896" i="2"/>
  <c r="P1897" i="2"/>
  <c r="P1898" i="2"/>
  <c r="P1899" i="2"/>
  <c r="Q1878" i="2"/>
  <c r="Q1879" i="2"/>
  <c r="Q1880" i="2"/>
  <c r="Q1881" i="2"/>
  <c r="Q1882" i="2"/>
  <c r="Q1883" i="2"/>
  <c r="Q1884" i="2"/>
  <c r="Q1885" i="2"/>
  <c r="Q1886" i="2"/>
  <c r="Q1887" i="2"/>
  <c r="Q1888" i="2"/>
  <c r="Q1889" i="2"/>
  <c r="Q1890" i="2"/>
  <c r="Q1891" i="2"/>
  <c r="Q1892" i="2"/>
  <c r="Q1893" i="2"/>
  <c r="Q1894" i="2"/>
  <c r="Q1895" i="2"/>
  <c r="Q1896" i="2"/>
  <c r="Q1897" i="2"/>
  <c r="Q1898" i="2"/>
  <c r="Q1899"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P5600" i="2"/>
  <c r="P5601" i="2"/>
  <c r="P5602" i="2"/>
  <c r="P5603" i="2"/>
  <c r="P5604" i="2"/>
  <c r="Q5600" i="2"/>
  <c r="Q5601" i="2"/>
  <c r="Q5602" i="2"/>
  <c r="Q5603" i="2"/>
  <c r="Q5604" i="2"/>
  <c r="P4886" i="2"/>
  <c r="P4887" i="2"/>
  <c r="P4888" i="2"/>
  <c r="P4889" i="2"/>
  <c r="P4890" i="2"/>
  <c r="Q4886" i="2"/>
  <c r="Q4887" i="2"/>
  <c r="Q4888" i="2"/>
  <c r="Q4889" i="2"/>
  <c r="Q4890" i="2"/>
  <c r="P4340" i="2"/>
  <c r="P4341" i="2"/>
  <c r="P4342" i="2"/>
  <c r="P4343" i="2"/>
  <c r="P4344" i="2"/>
  <c r="Q4340" i="2"/>
  <c r="Q4341" i="2"/>
  <c r="Q4342" i="2"/>
  <c r="Q4343" i="2"/>
  <c r="Q4344" i="2"/>
  <c r="P4041" i="2"/>
  <c r="P4042" i="2"/>
  <c r="P4043" i="2"/>
  <c r="P4044" i="2"/>
  <c r="P4045" i="2"/>
  <c r="Q4041" i="2"/>
  <c r="Q4042" i="2"/>
  <c r="Q4043" i="2"/>
  <c r="Q4044" i="2"/>
  <c r="Q4045" i="2"/>
  <c r="P1974" i="2"/>
  <c r="P1975" i="2"/>
  <c r="P1976" i="2"/>
  <c r="P1977" i="2"/>
  <c r="P1978" i="2"/>
  <c r="Q1974" i="2"/>
  <c r="Q1975" i="2"/>
  <c r="Q1976" i="2"/>
  <c r="Q1977" i="2"/>
  <c r="Q1978" i="2"/>
  <c r="P5918" i="2"/>
  <c r="P5919" i="2"/>
  <c r="P5920" i="2"/>
  <c r="P5921" i="2"/>
  <c r="P5922" i="2"/>
  <c r="Q5918" i="2"/>
  <c r="Q5919" i="2"/>
  <c r="Q5920" i="2"/>
  <c r="Q5921" i="2"/>
  <c r="Q5922" i="2"/>
  <c r="P3251" i="2"/>
  <c r="P3252" i="2"/>
  <c r="P3253" i="2"/>
  <c r="P3254" i="2"/>
  <c r="P3255" i="2"/>
  <c r="Q3251" i="2"/>
  <c r="Q3252" i="2"/>
  <c r="Q3253" i="2"/>
  <c r="Q3254" i="2"/>
  <c r="Q3255" i="2"/>
  <c r="P1773" i="2"/>
  <c r="P1774" i="2"/>
  <c r="P1775" i="2"/>
  <c r="P1776" i="2"/>
  <c r="P1777" i="2"/>
  <c r="Q1773" i="2"/>
  <c r="Q1774" i="2"/>
  <c r="Q1775" i="2"/>
  <c r="Q1776" i="2"/>
  <c r="Q1777" i="2"/>
  <c r="P442" i="2"/>
  <c r="P443" i="2"/>
  <c r="P444" i="2"/>
  <c r="P445" i="2"/>
  <c r="P446" i="2"/>
  <c r="Q442" i="2"/>
  <c r="Q443" i="2"/>
  <c r="Q444" i="2"/>
  <c r="Q445" i="2"/>
  <c r="Q446"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P1540" i="2"/>
  <c r="Q1540"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P1201" i="2"/>
  <c r="P1202" i="2"/>
  <c r="P1203" i="2"/>
  <c r="P1204" i="2"/>
  <c r="P1205" i="2"/>
  <c r="P1206" i="2"/>
  <c r="P1249" i="2"/>
  <c r="P1250" i="2"/>
  <c r="P1251" i="2"/>
  <c r="P1252" i="2"/>
  <c r="P1253" i="2"/>
  <c r="P1254" i="2"/>
  <c r="P1767" i="2"/>
  <c r="P1768" i="2"/>
  <c r="P1769" i="2"/>
  <c r="P1770" i="2"/>
  <c r="P1771" i="2"/>
  <c r="P1772" i="2"/>
  <c r="Q1201" i="2"/>
  <c r="Q1202" i="2"/>
  <c r="Q1203" i="2"/>
  <c r="Q1204" i="2"/>
  <c r="Q1205" i="2"/>
  <c r="Q1206" i="2"/>
  <c r="Q1249" i="2"/>
  <c r="Q1250" i="2"/>
  <c r="Q1251" i="2"/>
  <c r="Q1252" i="2"/>
  <c r="Q1253" i="2"/>
  <c r="Q1254" i="2"/>
  <c r="Q1767" i="2"/>
  <c r="Q1768" i="2"/>
  <c r="Q1769" i="2"/>
  <c r="Q1770" i="2"/>
  <c r="Q1771" i="2"/>
  <c r="Q1772"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P4864" i="2"/>
  <c r="P4865" i="2"/>
  <c r="P4866" i="2"/>
  <c r="P4867" i="2"/>
  <c r="P4868" i="2"/>
  <c r="P4869" i="2"/>
  <c r="Q4864" i="2"/>
  <c r="Q4865" i="2"/>
  <c r="Q4866" i="2"/>
  <c r="Q4867" i="2"/>
  <c r="Q4868" i="2"/>
  <c r="Q4869"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P5476" i="2"/>
  <c r="Q5476" i="2"/>
  <c r="P1964" i="2"/>
  <c r="P1965" i="2"/>
  <c r="P1966" i="2"/>
  <c r="P1967" i="2"/>
  <c r="P1968" i="2"/>
  <c r="P1969" i="2"/>
  <c r="P1970" i="2"/>
  <c r="P1971" i="2"/>
  <c r="P1972" i="2"/>
  <c r="P1973" i="2"/>
  <c r="Q1964" i="2"/>
  <c r="Q1965" i="2"/>
  <c r="Q1966" i="2"/>
  <c r="Q1967" i="2"/>
  <c r="Q1968" i="2"/>
  <c r="Q1969" i="2"/>
  <c r="Q1970" i="2"/>
  <c r="Q1971" i="2"/>
  <c r="Q1972" i="2"/>
  <c r="Q1973" i="2"/>
  <c r="P1963" i="2"/>
  <c r="Q1963"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P4581" i="2"/>
  <c r="Q4581"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P2" i="2"/>
  <c r="P3" i="2"/>
  <c r="Q3" i="2"/>
  <c r="P4" i="2"/>
  <c r="Q4" i="2"/>
  <c r="P5" i="2"/>
  <c r="Q5" i="2"/>
  <c r="P6" i="2"/>
  <c r="Q6" i="2"/>
  <c r="P7" i="2"/>
  <c r="Q7" i="2"/>
  <c r="P8" i="2"/>
  <c r="Q8" i="2"/>
  <c r="P9" i="2"/>
  <c r="Q9" i="2"/>
  <c r="P10" i="2"/>
  <c r="Q10" i="2"/>
  <c r="P11" i="2"/>
  <c r="Q11" i="2"/>
  <c r="P12" i="2"/>
  <c r="Q12" i="2"/>
  <c r="P13" i="2"/>
  <c r="Q13" i="2"/>
  <c r="P14" i="2"/>
  <c r="Q14" i="2"/>
  <c r="P15" i="2"/>
  <c r="Q15" i="2"/>
  <c r="P16" i="2"/>
  <c r="Q16" i="2"/>
  <c r="P17" i="2"/>
  <c r="Q17" i="2"/>
  <c r="P18" i="2"/>
  <c r="Q18" i="2"/>
  <c r="P19" i="2"/>
  <c r="Q19" i="2"/>
  <c r="P20" i="2"/>
  <c r="Q20" i="2"/>
  <c r="P21" i="2"/>
  <c r="Q21" i="2"/>
  <c r="P22" i="2"/>
  <c r="Q22" i="2"/>
  <c r="P23" i="2"/>
  <c r="Q23" i="2"/>
  <c r="P24" i="2"/>
  <c r="Q24" i="2"/>
  <c r="P25" i="2"/>
  <c r="Q25" i="2"/>
  <c r="P26" i="2"/>
  <c r="Q26" i="2"/>
  <c r="P27" i="2"/>
  <c r="Q27" i="2"/>
  <c r="P28" i="2"/>
  <c r="Q28" i="2"/>
  <c r="P29" i="2"/>
  <c r="Q29" i="2"/>
  <c r="P30" i="2"/>
  <c r="Q30" i="2"/>
  <c r="P31" i="2"/>
  <c r="Q31" i="2"/>
  <c r="P32" i="2"/>
  <c r="Q32" i="2"/>
  <c r="P33" i="2"/>
  <c r="Q33" i="2"/>
  <c r="P34" i="2"/>
  <c r="Q34" i="2"/>
  <c r="P35" i="2"/>
  <c r="Q35" i="2"/>
  <c r="P36" i="2"/>
  <c r="Q36" i="2"/>
  <c r="P37" i="2"/>
  <c r="Q37" i="2"/>
  <c r="P38" i="2"/>
  <c r="Q38" i="2"/>
  <c r="P151" i="2"/>
  <c r="Q151" i="2"/>
  <c r="P152" i="2"/>
  <c r="Q152" i="2"/>
  <c r="P153" i="2"/>
  <c r="Q153" i="2"/>
  <c r="P154" i="2"/>
  <c r="Q154" i="2"/>
  <c r="P155" i="2"/>
  <c r="Q155" i="2"/>
  <c r="P156" i="2"/>
  <c r="Q156" i="2"/>
  <c r="P157" i="2"/>
  <c r="Q157" i="2"/>
  <c r="P158" i="2"/>
  <c r="Q158" i="2"/>
  <c r="P159" i="2"/>
  <c r="Q159" i="2"/>
  <c r="P160" i="2"/>
  <c r="Q160" i="2"/>
  <c r="P161" i="2"/>
  <c r="Q161" i="2"/>
  <c r="P162" i="2"/>
  <c r="Q162" i="2"/>
  <c r="P163" i="2"/>
  <c r="Q163" i="2"/>
  <c r="P164" i="2"/>
  <c r="Q164" i="2"/>
  <c r="P165" i="2"/>
  <c r="Q165" i="2"/>
  <c r="P166" i="2"/>
  <c r="Q166" i="2"/>
  <c r="P167" i="2"/>
  <c r="Q167" i="2"/>
  <c r="P168" i="2"/>
  <c r="Q168" i="2"/>
  <c r="P169" i="2"/>
  <c r="Q169" i="2"/>
  <c r="P170" i="2"/>
  <c r="Q170" i="2"/>
  <c r="P171" i="2"/>
  <c r="Q171" i="2"/>
  <c r="P172" i="2"/>
  <c r="Q172" i="2"/>
  <c r="P173" i="2"/>
  <c r="Q173" i="2"/>
  <c r="P448" i="2"/>
  <c r="Q448" i="2"/>
  <c r="P449" i="2"/>
  <c r="Q449" i="2"/>
  <c r="P450" i="2"/>
  <c r="Q450" i="2"/>
  <c r="P451" i="2"/>
  <c r="Q451" i="2"/>
  <c r="P452" i="2"/>
  <c r="Q452" i="2"/>
  <c r="P453" i="2"/>
  <c r="Q453" i="2"/>
  <c r="P454" i="2"/>
  <c r="Q454" i="2"/>
  <c r="P455" i="2"/>
  <c r="Q455" i="2"/>
  <c r="P456" i="2"/>
  <c r="Q456" i="2"/>
  <c r="P457" i="2"/>
  <c r="Q457" i="2"/>
  <c r="P458" i="2"/>
  <c r="Q458" i="2"/>
  <c r="P459" i="2"/>
  <c r="Q459" i="2"/>
  <c r="P460" i="2"/>
  <c r="Q460" i="2"/>
  <c r="P461" i="2"/>
  <c r="Q461" i="2"/>
  <c r="P462" i="2"/>
  <c r="Q462" i="2"/>
  <c r="P463" i="2"/>
  <c r="Q463" i="2"/>
  <c r="P464" i="2"/>
  <c r="Q464" i="2"/>
  <c r="P465" i="2"/>
  <c r="Q465" i="2"/>
  <c r="P466" i="2"/>
  <c r="Q466" i="2"/>
  <c r="P467" i="2"/>
  <c r="Q467" i="2"/>
  <c r="P468" i="2"/>
  <c r="Q468" i="2"/>
  <c r="P469" i="2"/>
  <c r="Q469" i="2"/>
  <c r="P470" i="2"/>
  <c r="Q470" i="2"/>
  <c r="P471" i="2"/>
  <c r="Q471" i="2"/>
  <c r="P472" i="2"/>
  <c r="Q472" i="2"/>
  <c r="P473" i="2"/>
  <c r="Q473" i="2"/>
  <c r="P474" i="2"/>
  <c r="Q474" i="2"/>
  <c r="P475" i="2"/>
  <c r="Q475" i="2"/>
  <c r="P476" i="2"/>
  <c r="Q476" i="2"/>
  <c r="P477" i="2"/>
  <c r="Q477" i="2"/>
  <c r="P478" i="2"/>
  <c r="Q478" i="2"/>
  <c r="P479" i="2"/>
  <c r="Q479" i="2"/>
  <c r="P480" i="2"/>
  <c r="Q480" i="2"/>
  <c r="P481" i="2"/>
  <c r="Q481" i="2"/>
  <c r="P482" i="2"/>
  <c r="Q482" i="2"/>
  <c r="P483" i="2"/>
  <c r="Q483" i="2"/>
  <c r="P484" i="2"/>
  <c r="Q484" i="2"/>
  <c r="P485" i="2"/>
  <c r="Q485" i="2"/>
  <c r="P486" i="2"/>
  <c r="Q486" i="2"/>
  <c r="P487" i="2"/>
  <c r="Q487" i="2"/>
  <c r="P488" i="2"/>
  <c r="Q488" i="2"/>
  <c r="P489" i="2"/>
  <c r="Q489" i="2"/>
  <c r="P490" i="2"/>
  <c r="Q490" i="2"/>
  <c r="P491" i="2"/>
  <c r="Q491" i="2"/>
  <c r="P492" i="2"/>
  <c r="Q492" i="2"/>
  <c r="P493" i="2"/>
  <c r="Q493" i="2"/>
  <c r="P494" i="2"/>
  <c r="Q494" i="2"/>
  <c r="P495" i="2"/>
  <c r="Q495" i="2"/>
  <c r="P496" i="2"/>
  <c r="Q496" i="2"/>
  <c r="P497" i="2"/>
  <c r="Q497" i="2"/>
  <c r="P498" i="2"/>
  <c r="Q498" i="2"/>
  <c r="P499" i="2"/>
  <c r="Q499" i="2"/>
  <c r="P500" i="2"/>
  <c r="Q500" i="2"/>
  <c r="P501" i="2"/>
  <c r="Q501" i="2"/>
  <c r="P502" i="2"/>
  <c r="Q502" i="2"/>
  <c r="P503" i="2"/>
  <c r="Q503" i="2"/>
  <c r="P504" i="2"/>
  <c r="Q504" i="2"/>
  <c r="P505" i="2"/>
  <c r="Q505" i="2"/>
  <c r="P506" i="2"/>
  <c r="Q506" i="2"/>
  <c r="P507" i="2"/>
  <c r="Q507" i="2"/>
  <c r="P508" i="2"/>
  <c r="Q508" i="2"/>
  <c r="P509" i="2"/>
  <c r="Q509" i="2"/>
  <c r="P510" i="2"/>
  <c r="Q510" i="2"/>
  <c r="P511" i="2"/>
  <c r="Q511" i="2"/>
  <c r="P512" i="2"/>
  <c r="Q512" i="2"/>
  <c r="P513" i="2"/>
  <c r="Q513" i="2"/>
  <c r="P514" i="2"/>
  <c r="Q514" i="2"/>
  <c r="P515" i="2"/>
  <c r="Q515" i="2"/>
  <c r="P516" i="2"/>
  <c r="Q516" i="2"/>
  <c r="P517" i="2"/>
  <c r="Q517" i="2"/>
  <c r="P518" i="2"/>
  <c r="Q518" i="2"/>
  <c r="P519" i="2"/>
  <c r="Q519" i="2"/>
  <c r="P520" i="2"/>
  <c r="Q520" i="2"/>
  <c r="P521" i="2"/>
  <c r="Q521" i="2"/>
  <c r="P522" i="2"/>
  <c r="Q522" i="2"/>
  <c r="P523" i="2"/>
  <c r="Q523" i="2"/>
  <c r="P524" i="2"/>
  <c r="Q524" i="2"/>
  <c r="P525" i="2"/>
  <c r="Q525" i="2"/>
  <c r="P526" i="2"/>
  <c r="Q526" i="2"/>
  <c r="P527" i="2"/>
  <c r="Q527" i="2"/>
  <c r="P528" i="2"/>
  <c r="Q528" i="2"/>
  <c r="P529" i="2"/>
  <c r="Q529" i="2"/>
  <c r="P530" i="2"/>
  <c r="Q530" i="2"/>
  <c r="P531" i="2"/>
  <c r="Q531" i="2"/>
  <c r="P532" i="2"/>
  <c r="Q532" i="2"/>
  <c r="P533" i="2"/>
  <c r="Q533" i="2"/>
  <c r="P534" i="2"/>
  <c r="Q534" i="2"/>
  <c r="P535" i="2"/>
  <c r="Q535" i="2"/>
  <c r="P536" i="2"/>
  <c r="Q536" i="2"/>
  <c r="P537" i="2"/>
  <c r="Q537" i="2"/>
  <c r="P538" i="2"/>
  <c r="Q538" i="2"/>
  <c r="P539" i="2"/>
  <c r="Q539" i="2"/>
  <c r="P540" i="2"/>
  <c r="Q540" i="2"/>
  <c r="P541" i="2"/>
  <c r="Q541" i="2"/>
  <c r="P542" i="2"/>
  <c r="Q542" i="2"/>
  <c r="P543" i="2"/>
  <c r="Q543" i="2"/>
  <c r="P544" i="2"/>
  <c r="Q544" i="2"/>
  <c r="P545" i="2"/>
  <c r="Q545" i="2"/>
  <c r="P546" i="2"/>
  <c r="Q546" i="2"/>
  <c r="P547" i="2"/>
  <c r="Q547" i="2"/>
  <c r="P548" i="2"/>
  <c r="Q548" i="2"/>
  <c r="P549" i="2"/>
  <c r="Q549" i="2"/>
  <c r="P550" i="2"/>
  <c r="Q550" i="2"/>
  <c r="P551" i="2"/>
  <c r="Q551" i="2"/>
  <c r="P552" i="2"/>
  <c r="Q552" i="2"/>
  <c r="P553" i="2"/>
  <c r="Q553" i="2"/>
  <c r="P554" i="2"/>
  <c r="Q554" i="2"/>
  <c r="P555" i="2"/>
  <c r="Q555" i="2"/>
  <c r="P556" i="2"/>
  <c r="Q556" i="2"/>
  <c r="P557" i="2"/>
  <c r="Q557" i="2"/>
  <c r="P558" i="2"/>
  <c r="Q558" i="2"/>
  <c r="P559" i="2"/>
  <c r="Q559" i="2"/>
  <c r="P560" i="2"/>
  <c r="Q560" i="2"/>
  <c r="P561" i="2"/>
  <c r="Q561" i="2"/>
  <c r="P562" i="2"/>
  <c r="Q562" i="2"/>
  <c r="P563" i="2"/>
  <c r="Q563" i="2"/>
  <c r="P564" i="2"/>
  <c r="Q564" i="2"/>
  <c r="P565" i="2"/>
  <c r="Q565" i="2"/>
  <c r="P566" i="2"/>
  <c r="Q566" i="2"/>
  <c r="P567" i="2"/>
  <c r="Q567" i="2"/>
  <c r="P568" i="2"/>
  <c r="Q568" i="2"/>
  <c r="P569" i="2"/>
  <c r="Q569" i="2"/>
  <c r="P570" i="2"/>
  <c r="Q570" i="2"/>
  <c r="P571" i="2"/>
  <c r="Q571" i="2"/>
  <c r="P572" i="2"/>
  <c r="Q572" i="2"/>
  <c r="P573" i="2"/>
  <c r="Q573" i="2"/>
  <c r="P574" i="2"/>
  <c r="Q574" i="2"/>
  <c r="P575" i="2"/>
  <c r="Q575" i="2"/>
  <c r="P576" i="2"/>
  <c r="Q576" i="2"/>
  <c r="P577" i="2"/>
  <c r="Q577" i="2"/>
  <c r="P578" i="2"/>
  <c r="Q578" i="2"/>
  <c r="P579" i="2"/>
  <c r="Q579" i="2"/>
  <c r="P580" i="2"/>
  <c r="Q580" i="2"/>
  <c r="P581" i="2"/>
  <c r="Q581" i="2"/>
  <c r="P582" i="2"/>
  <c r="Q582" i="2"/>
  <c r="P583" i="2"/>
  <c r="Q583" i="2"/>
  <c r="P584" i="2"/>
  <c r="Q584" i="2"/>
  <c r="P585" i="2"/>
  <c r="Q585" i="2"/>
  <c r="P586" i="2"/>
  <c r="Q586" i="2"/>
  <c r="P587" i="2"/>
  <c r="Q587" i="2"/>
  <c r="P588" i="2"/>
  <c r="Q588" i="2"/>
  <c r="P589" i="2"/>
  <c r="Q589" i="2"/>
  <c r="P590" i="2"/>
  <c r="Q590" i="2"/>
  <c r="P591" i="2"/>
  <c r="Q591" i="2"/>
  <c r="P592" i="2"/>
  <c r="Q592" i="2"/>
  <c r="P593" i="2"/>
  <c r="Q593" i="2"/>
  <c r="P594" i="2"/>
  <c r="Q594" i="2"/>
  <c r="P595" i="2"/>
  <c r="Q595" i="2"/>
  <c r="P596" i="2"/>
  <c r="Q596" i="2"/>
  <c r="P597" i="2"/>
  <c r="Q597" i="2"/>
  <c r="P598" i="2"/>
  <c r="Q598" i="2"/>
  <c r="P599" i="2"/>
  <c r="Q599" i="2"/>
  <c r="P600" i="2"/>
  <c r="Q600" i="2"/>
  <c r="P601" i="2"/>
  <c r="Q601" i="2"/>
  <c r="P602" i="2"/>
  <c r="Q602" i="2"/>
  <c r="P603" i="2"/>
  <c r="Q603" i="2"/>
  <c r="P604" i="2"/>
  <c r="Q604" i="2"/>
  <c r="P605" i="2"/>
  <c r="Q605" i="2"/>
  <c r="P606" i="2"/>
  <c r="Q606" i="2"/>
  <c r="P607" i="2"/>
  <c r="Q607" i="2"/>
  <c r="P608" i="2"/>
  <c r="Q608" i="2"/>
  <c r="P609" i="2"/>
  <c r="Q609" i="2"/>
  <c r="P610" i="2"/>
  <c r="Q610" i="2"/>
  <c r="P611" i="2"/>
  <c r="Q611" i="2"/>
  <c r="P612" i="2"/>
  <c r="Q612" i="2"/>
  <c r="P613" i="2"/>
  <c r="Q613" i="2"/>
  <c r="P614" i="2"/>
  <c r="Q614" i="2"/>
  <c r="P615" i="2"/>
  <c r="Q615" i="2"/>
  <c r="P616" i="2"/>
  <c r="Q616" i="2"/>
  <c r="P617" i="2"/>
  <c r="Q617" i="2"/>
  <c r="P618" i="2"/>
  <c r="Q618" i="2"/>
  <c r="P619" i="2"/>
  <c r="Q619" i="2"/>
  <c r="P620" i="2"/>
  <c r="Q620" i="2"/>
  <c r="P621" i="2"/>
  <c r="Q621" i="2"/>
  <c r="P622" i="2"/>
  <c r="Q622" i="2"/>
  <c r="P623" i="2"/>
  <c r="Q623" i="2"/>
  <c r="P624" i="2"/>
  <c r="Q624" i="2"/>
  <c r="P625" i="2"/>
  <c r="Q625" i="2"/>
  <c r="P626" i="2"/>
  <c r="Q626" i="2"/>
  <c r="P627" i="2"/>
  <c r="Q627" i="2"/>
  <c r="P628" i="2"/>
  <c r="Q628" i="2"/>
  <c r="P629" i="2"/>
  <c r="Q629" i="2"/>
  <c r="P630" i="2"/>
  <c r="Q630" i="2"/>
  <c r="P631" i="2"/>
  <c r="Q631" i="2"/>
  <c r="P632" i="2"/>
  <c r="Q632" i="2"/>
  <c r="P633" i="2"/>
  <c r="Q633" i="2"/>
  <c r="P634" i="2"/>
  <c r="Q634" i="2"/>
  <c r="P635" i="2"/>
  <c r="Q635" i="2"/>
  <c r="P755" i="2"/>
  <c r="Q755" i="2"/>
  <c r="P756" i="2"/>
  <c r="Q756" i="2"/>
  <c r="P757" i="2"/>
  <c r="Q757" i="2"/>
  <c r="P760" i="2"/>
  <c r="Q760" i="2"/>
  <c r="P761" i="2"/>
  <c r="Q761" i="2"/>
  <c r="P762" i="2"/>
  <c r="Q762" i="2"/>
  <c r="P763" i="2"/>
  <c r="Q763" i="2"/>
  <c r="P764" i="2"/>
  <c r="Q764" i="2"/>
  <c r="P765" i="2"/>
  <c r="Q765" i="2"/>
  <c r="P766" i="2"/>
  <c r="Q766" i="2"/>
  <c r="P767" i="2"/>
  <c r="Q767" i="2"/>
  <c r="P768" i="2"/>
  <c r="Q768" i="2"/>
  <c r="P769" i="2"/>
  <c r="Q769" i="2"/>
  <c r="P770" i="2"/>
  <c r="Q770" i="2"/>
  <c r="P771" i="2"/>
  <c r="Q771" i="2"/>
  <c r="P772" i="2"/>
  <c r="Q772" i="2"/>
  <c r="P773" i="2"/>
  <c r="Q773" i="2"/>
  <c r="P774" i="2"/>
  <c r="Q774" i="2"/>
  <c r="P775" i="2"/>
  <c r="Q775" i="2"/>
  <c r="P776" i="2"/>
  <c r="Q776" i="2"/>
  <c r="P905" i="2"/>
  <c r="Q905" i="2"/>
  <c r="P906" i="2"/>
  <c r="Q906" i="2"/>
  <c r="P907" i="2"/>
  <c r="Q907" i="2"/>
  <c r="P908" i="2"/>
  <c r="Q908" i="2"/>
  <c r="P909" i="2"/>
  <c r="Q909" i="2"/>
  <c r="P910" i="2"/>
  <c r="Q910" i="2"/>
  <c r="P911" i="2"/>
  <c r="Q911" i="2"/>
  <c r="P912" i="2"/>
  <c r="Q912" i="2"/>
  <c r="P913" i="2"/>
  <c r="Q913" i="2"/>
  <c r="P914" i="2"/>
  <c r="Q914" i="2"/>
  <c r="P915" i="2"/>
  <c r="Q915" i="2"/>
  <c r="P916" i="2"/>
  <c r="Q916" i="2"/>
  <c r="P917" i="2"/>
  <c r="Q917" i="2"/>
  <c r="P918" i="2"/>
  <c r="Q918" i="2"/>
  <c r="P919" i="2"/>
  <c r="Q919" i="2"/>
  <c r="P920" i="2"/>
  <c r="Q920" i="2"/>
  <c r="P921" i="2"/>
  <c r="Q921" i="2"/>
  <c r="P922" i="2"/>
  <c r="Q922" i="2"/>
  <c r="P923" i="2"/>
  <c r="Q923" i="2"/>
  <c r="P924" i="2"/>
  <c r="Q924" i="2"/>
  <c r="P925" i="2"/>
  <c r="Q925" i="2"/>
  <c r="P926" i="2"/>
  <c r="Q926" i="2"/>
  <c r="P927" i="2"/>
  <c r="Q927" i="2"/>
  <c r="P928" i="2"/>
  <c r="Q928" i="2"/>
  <c r="P929" i="2"/>
  <c r="Q929" i="2"/>
  <c r="P930" i="2"/>
  <c r="Q930" i="2"/>
  <c r="P931" i="2"/>
  <c r="Q931" i="2"/>
  <c r="P932" i="2"/>
  <c r="Q932" i="2"/>
  <c r="P933" i="2"/>
  <c r="Q933" i="2"/>
  <c r="P934" i="2"/>
  <c r="Q934" i="2"/>
  <c r="P935" i="2"/>
  <c r="Q935" i="2"/>
  <c r="P936" i="2"/>
  <c r="Q936" i="2"/>
  <c r="P937" i="2"/>
  <c r="Q937" i="2"/>
  <c r="P938" i="2"/>
  <c r="Q938" i="2"/>
  <c r="P939" i="2"/>
  <c r="Q939" i="2"/>
  <c r="P940" i="2"/>
  <c r="Q940" i="2"/>
  <c r="P941" i="2"/>
  <c r="Q941" i="2"/>
  <c r="P942" i="2"/>
  <c r="Q942" i="2"/>
  <c r="P943" i="2"/>
  <c r="Q943" i="2"/>
  <c r="P944" i="2"/>
  <c r="Q944" i="2"/>
  <c r="P945" i="2"/>
  <c r="Q945" i="2"/>
  <c r="P946" i="2"/>
  <c r="Q946" i="2"/>
  <c r="P947" i="2"/>
  <c r="Q947" i="2"/>
  <c r="P948" i="2"/>
  <c r="Q948" i="2"/>
  <c r="P949" i="2"/>
  <c r="Q949" i="2"/>
  <c r="P950" i="2"/>
  <c r="Q950" i="2"/>
  <c r="P951" i="2"/>
  <c r="Q951" i="2"/>
  <c r="P952" i="2"/>
  <c r="Q952" i="2"/>
  <c r="P953" i="2"/>
  <c r="Q953" i="2"/>
  <c r="P954" i="2"/>
  <c r="Q954" i="2"/>
  <c r="P955" i="2"/>
  <c r="Q955" i="2"/>
  <c r="P956" i="2"/>
  <c r="Q956" i="2"/>
  <c r="P957" i="2"/>
  <c r="Q957" i="2"/>
  <c r="P958" i="2"/>
  <c r="Q958" i="2"/>
  <c r="P959" i="2"/>
  <c r="Q959" i="2"/>
  <c r="P960" i="2"/>
  <c r="Q960" i="2"/>
  <c r="P961" i="2"/>
  <c r="Q961" i="2"/>
  <c r="P962" i="2"/>
  <c r="Q962" i="2"/>
  <c r="P963" i="2"/>
  <c r="Q963" i="2"/>
  <c r="P964" i="2"/>
  <c r="Q964" i="2"/>
  <c r="P965" i="2"/>
  <c r="Q965" i="2"/>
  <c r="P966" i="2"/>
  <c r="Q966" i="2"/>
  <c r="P967" i="2"/>
  <c r="Q967" i="2"/>
  <c r="P968" i="2"/>
  <c r="Q968" i="2"/>
  <c r="P969" i="2"/>
  <c r="Q969" i="2"/>
  <c r="P970" i="2"/>
  <c r="Q970" i="2"/>
  <c r="P971" i="2"/>
  <c r="Q971" i="2"/>
  <c r="P972" i="2"/>
  <c r="Q972" i="2"/>
  <c r="P973" i="2"/>
  <c r="Q973" i="2"/>
  <c r="P974" i="2"/>
  <c r="Q974" i="2"/>
  <c r="P975" i="2"/>
  <c r="Q975" i="2"/>
  <c r="P976" i="2"/>
  <c r="Q976" i="2"/>
  <c r="P977" i="2"/>
  <c r="Q977" i="2"/>
  <c r="P978" i="2"/>
  <c r="Q978" i="2"/>
  <c r="P979" i="2"/>
  <c r="Q979" i="2"/>
  <c r="P980" i="2"/>
  <c r="Q980" i="2"/>
  <c r="P981" i="2"/>
  <c r="Q981" i="2"/>
  <c r="P982" i="2"/>
  <c r="Q982" i="2"/>
  <c r="P983" i="2"/>
  <c r="Q983" i="2"/>
  <c r="P984" i="2"/>
  <c r="Q984" i="2"/>
  <c r="P985" i="2"/>
  <c r="Q985" i="2"/>
  <c r="P986" i="2"/>
  <c r="Q986" i="2"/>
  <c r="P987" i="2"/>
  <c r="Q987" i="2"/>
  <c r="P988" i="2"/>
  <c r="Q988" i="2"/>
  <c r="P989" i="2"/>
  <c r="Q989" i="2"/>
  <c r="P990" i="2"/>
  <c r="Q990" i="2"/>
  <c r="P991" i="2"/>
  <c r="Q991" i="2"/>
  <c r="P992" i="2"/>
  <c r="Q992" i="2"/>
  <c r="P993" i="2"/>
  <c r="Q993" i="2"/>
  <c r="P994" i="2"/>
  <c r="Q994" i="2"/>
  <c r="P995" i="2"/>
  <c r="Q995" i="2"/>
  <c r="P996" i="2"/>
  <c r="Q996" i="2"/>
  <c r="P997" i="2"/>
  <c r="Q997" i="2"/>
  <c r="P1181" i="2"/>
  <c r="Q1181" i="2"/>
  <c r="P1182" i="2"/>
  <c r="Q1182" i="2"/>
  <c r="P1183" i="2"/>
  <c r="Q1183" i="2"/>
  <c r="P1184" i="2"/>
  <c r="Q1184" i="2"/>
  <c r="P1185" i="2"/>
  <c r="Q1185" i="2"/>
  <c r="P1186" i="2"/>
  <c r="Q1186" i="2"/>
  <c r="P1187" i="2"/>
  <c r="Q1187" i="2"/>
  <c r="P1188" i="2"/>
  <c r="Q1188" i="2"/>
  <c r="P1189" i="2"/>
  <c r="Q1189" i="2"/>
  <c r="P1190" i="2"/>
  <c r="Q1190" i="2"/>
  <c r="P1191" i="2"/>
  <c r="Q1191" i="2"/>
  <c r="P1192" i="2"/>
  <c r="Q1192" i="2"/>
  <c r="P1193" i="2"/>
  <c r="Q1193" i="2"/>
  <c r="P1194" i="2"/>
  <c r="Q1194" i="2"/>
  <c r="P1195" i="2"/>
  <c r="Q1195" i="2"/>
  <c r="P1196" i="2"/>
  <c r="Q1196" i="2"/>
  <c r="P1197" i="2"/>
  <c r="Q1197" i="2"/>
  <c r="P1198" i="2"/>
  <c r="Q1198" i="2"/>
  <c r="P1199" i="2"/>
  <c r="Q1199" i="2"/>
  <c r="P1200" i="2"/>
  <c r="Q1200" i="2"/>
  <c r="P1228" i="2"/>
  <c r="Q1228" i="2"/>
  <c r="P1229" i="2"/>
  <c r="Q1229" i="2"/>
  <c r="P1230" i="2"/>
  <c r="Q1230" i="2"/>
  <c r="P1231" i="2"/>
  <c r="Q1231" i="2"/>
  <c r="P1232" i="2"/>
  <c r="Q1232" i="2"/>
  <c r="P1233" i="2"/>
  <c r="Q1233" i="2"/>
  <c r="P1234" i="2"/>
  <c r="Q1234" i="2"/>
  <c r="P1235" i="2"/>
  <c r="Q1235" i="2"/>
  <c r="P1236" i="2"/>
  <c r="Q1236" i="2"/>
  <c r="P1237" i="2"/>
  <c r="Q1237" i="2"/>
  <c r="P1238" i="2"/>
  <c r="Q1238" i="2"/>
  <c r="P1239" i="2"/>
  <c r="Q1239" i="2"/>
  <c r="P1240" i="2"/>
  <c r="Q1240" i="2"/>
  <c r="P1241" i="2"/>
  <c r="Q1241" i="2"/>
  <c r="P1242" i="2"/>
  <c r="Q1242" i="2"/>
  <c r="P1797" i="2"/>
  <c r="Q1797" i="2"/>
  <c r="P1798" i="2"/>
  <c r="Q1798" i="2"/>
  <c r="P1799" i="2"/>
  <c r="Q1799" i="2"/>
  <c r="P1800" i="2"/>
  <c r="Q1800" i="2"/>
  <c r="P1801" i="2"/>
  <c r="Q1801" i="2"/>
  <c r="P1802" i="2"/>
  <c r="Q1802" i="2"/>
  <c r="P1803" i="2"/>
  <c r="Q1803" i="2"/>
  <c r="P1804" i="2"/>
  <c r="Q1804" i="2"/>
  <c r="P1805" i="2"/>
  <c r="Q1805" i="2"/>
  <c r="P1806" i="2"/>
  <c r="Q1806" i="2"/>
  <c r="P1807" i="2"/>
  <c r="Q1807" i="2"/>
  <c r="P1808" i="2"/>
  <c r="Q1808" i="2"/>
  <c r="P1809" i="2"/>
  <c r="Q1809" i="2"/>
  <c r="P1810" i="2"/>
  <c r="Q1810" i="2"/>
  <c r="P1811" i="2"/>
  <c r="Q1811" i="2"/>
  <c r="P1812" i="2"/>
  <c r="Q1812" i="2"/>
  <c r="P1813" i="2"/>
  <c r="Q1813" i="2"/>
  <c r="P1814" i="2"/>
  <c r="Q1814" i="2"/>
  <c r="P1815" i="2"/>
  <c r="Q1815" i="2"/>
  <c r="P1816" i="2"/>
  <c r="Q1816" i="2"/>
  <c r="P1817" i="2"/>
  <c r="Q1817" i="2"/>
  <c r="P1818" i="2"/>
  <c r="Q1818" i="2"/>
  <c r="P1819" i="2"/>
  <c r="Q1819" i="2"/>
  <c r="P1820" i="2"/>
  <c r="Q1820" i="2"/>
  <c r="P1821" i="2"/>
  <c r="Q1821" i="2"/>
  <c r="P1822" i="2"/>
  <c r="Q1822" i="2"/>
  <c r="P1823" i="2"/>
  <c r="Q1823" i="2"/>
  <c r="P1824" i="2"/>
  <c r="Q1824" i="2"/>
  <c r="P1825" i="2"/>
  <c r="Q1825" i="2"/>
  <c r="P1826" i="2"/>
  <c r="Q1826" i="2"/>
  <c r="P1827" i="2"/>
  <c r="Q1827" i="2"/>
  <c r="P1828" i="2"/>
  <c r="Q1828" i="2"/>
  <c r="P1829" i="2"/>
  <c r="Q1829" i="2"/>
  <c r="P1830" i="2"/>
  <c r="Q1830" i="2"/>
  <c r="P1831" i="2"/>
  <c r="Q1831" i="2"/>
  <c r="P1832" i="2"/>
  <c r="Q1832" i="2"/>
  <c r="P1833" i="2"/>
  <c r="Q1833" i="2"/>
  <c r="P1834" i="2"/>
  <c r="Q1834" i="2"/>
  <c r="P1835" i="2"/>
  <c r="Q1835" i="2"/>
  <c r="P1836" i="2"/>
  <c r="Q1836" i="2"/>
  <c r="P1837" i="2"/>
  <c r="Q1837" i="2"/>
  <c r="P1838" i="2"/>
  <c r="Q1838" i="2"/>
  <c r="P1839" i="2"/>
  <c r="Q1839" i="2"/>
  <c r="P1840" i="2"/>
  <c r="Q1840" i="2"/>
  <c r="P1841" i="2"/>
  <c r="Q1841" i="2"/>
  <c r="P1842" i="2"/>
  <c r="Q1842" i="2"/>
  <c r="P1843" i="2"/>
  <c r="Q1843" i="2"/>
  <c r="P1844" i="2"/>
  <c r="Q1844" i="2"/>
  <c r="P1845" i="2"/>
  <c r="Q1845" i="2"/>
  <c r="P1846" i="2"/>
  <c r="Q1846" i="2"/>
  <c r="P1847" i="2"/>
  <c r="Q1847" i="2"/>
  <c r="P2327" i="2"/>
  <c r="Q2327" i="2"/>
  <c r="P2328" i="2"/>
  <c r="Q2328" i="2"/>
  <c r="P2329" i="2"/>
  <c r="Q2329" i="2"/>
  <c r="P2330" i="2"/>
  <c r="Q2330" i="2"/>
  <c r="P2331" i="2"/>
  <c r="Q2331" i="2"/>
  <c r="P2332" i="2"/>
  <c r="Q2332" i="2"/>
  <c r="P2333" i="2"/>
  <c r="Q2333" i="2"/>
  <c r="P2334" i="2"/>
  <c r="Q2334" i="2"/>
  <c r="P2335" i="2"/>
  <c r="Q2335" i="2"/>
  <c r="P2336" i="2"/>
  <c r="Q2336" i="2"/>
  <c r="P2337" i="2"/>
  <c r="Q2337" i="2"/>
  <c r="P2338" i="2"/>
  <c r="Q2338" i="2"/>
  <c r="P2339" i="2"/>
  <c r="Q2339" i="2"/>
  <c r="P2340" i="2"/>
  <c r="Q2340" i="2"/>
  <c r="P2341" i="2"/>
  <c r="Q2341" i="2"/>
  <c r="P2342" i="2"/>
  <c r="Q2342" i="2"/>
  <c r="P2343" i="2"/>
  <c r="Q2343" i="2"/>
  <c r="P2344" i="2"/>
  <c r="Q2344" i="2"/>
  <c r="P2345" i="2"/>
  <c r="Q2345" i="2"/>
  <c r="P2346" i="2"/>
  <c r="Q2346" i="2"/>
  <c r="P2347" i="2"/>
  <c r="Q2347" i="2"/>
  <c r="P2348" i="2"/>
  <c r="Q2348" i="2"/>
  <c r="P2349" i="2"/>
  <c r="Q2349" i="2"/>
  <c r="P2350" i="2"/>
  <c r="Q2350" i="2"/>
  <c r="P2351" i="2"/>
  <c r="Q2351" i="2"/>
  <c r="P2352" i="2"/>
  <c r="Q2352" i="2"/>
  <c r="P2353" i="2"/>
  <c r="Q2353" i="2"/>
  <c r="P2354" i="2"/>
  <c r="Q2354" i="2"/>
  <c r="P2355" i="2"/>
  <c r="Q2355" i="2"/>
  <c r="P2356" i="2"/>
  <c r="Q2356" i="2"/>
  <c r="P2357" i="2"/>
  <c r="Q2357" i="2"/>
  <c r="P2358" i="2"/>
  <c r="Q2358" i="2"/>
  <c r="P2359" i="2"/>
  <c r="Q2359" i="2"/>
  <c r="P2360" i="2"/>
  <c r="Q2360" i="2"/>
  <c r="P2361" i="2"/>
  <c r="Q2361" i="2"/>
  <c r="P2362" i="2"/>
  <c r="Q2362" i="2"/>
  <c r="P2363" i="2"/>
  <c r="Q2363" i="2"/>
  <c r="P2364" i="2"/>
  <c r="Q2364" i="2"/>
  <c r="P2365" i="2"/>
  <c r="Q2365" i="2"/>
  <c r="P2366" i="2"/>
  <c r="Q2366" i="2"/>
  <c r="P2367" i="2"/>
  <c r="Q2367" i="2"/>
  <c r="P2368" i="2"/>
  <c r="Q2368" i="2"/>
  <c r="P2369" i="2"/>
  <c r="Q2369" i="2"/>
  <c r="P2370" i="2"/>
  <c r="Q2370" i="2"/>
  <c r="P2371" i="2"/>
  <c r="Q2371" i="2"/>
  <c r="P2372" i="2"/>
  <c r="Q2372" i="2"/>
  <c r="P2373" i="2"/>
  <c r="Q2373" i="2"/>
  <c r="P2374" i="2"/>
  <c r="Q2374" i="2"/>
  <c r="P2375" i="2"/>
  <c r="Q2375" i="2"/>
  <c r="P2376" i="2"/>
  <c r="Q2376" i="2"/>
  <c r="P2377" i="2"/>
  <c r="Q2377" i="2"/>
  <c r="P2378" i="2"/>
  <c r="Q2378" i="2"/>
  <c r="P2379" i="2"/>
  <c r="Q2379" i="2"/>
  <c r="P2380" i="2"/>
  <c r="Q2380" i="2"/>
  <c r="P2381" i="2"/>
  <c r="Q2381" i="2"/>
  <c r="P2382" i="2"/>
  <c r="Q2382" i="2"/>
  <c r="P2383" i="2"/>
  <c r="Q2383" i="2"/>
  <c r="P2384" i="2"/>
  <c r="Q2384" i="2"/>
  <c r="P2385" i="2"/>
  <c r="Q2385" i="2"/>
  <c r="P2386" i="2"/>
  <c r="Q2386" i="2"/>
  <c r="P2387" i="2"/>
  <c r="Q2387" i="2"/>
  <c r="P2388" i="2"/>
  <c r="Q2388" i="2"/>
  <c r="P2389" i="2"/>
  <c r="Q2389" i="2"/>
  <c r="P2390" i="2"/>
  <c r="Q2390" i="2"/>
  <c r="P2391" i="2"/>
  <c r="Q2391" i="2"/>
  <c r="P2392" i="2"/>
  <c r="Q2392" i="2"/>
  <c r="P2393" i="2"/>
  <c r="Q2393" i="2"/>
  <c r="P2394" i="2"/>
  <c r="Q2394" i="2"/>
  <c r="P2395" i="2"/>
  <c r="Q2395" i="2"/>
  <c r="P2396" i="2"/>
  <c r="Q2396" i="2"/>
  <c r="P2397" i="2"/>
  <c r="Q2397" i="2"/>
  <c r="P2398" i="2"/>
  <c r="Q2398" i="2"/>
  <c r="P2399" i="2"/>
  <c r="Q2399" i="2"/>
  <c r="P2400" i="2"/>
  <c r="Q2400" i="2"/>
  <c r="P2401" i="2"/>
  <c r="Q2401" i="2"/>
  <c r="P2402" i="2"/>
  <c r="Q2402" i="2"/>
  <c r="P2403" i="2"/>
  <c r="Q2403" i="2"/>
  <c r="P2404" i="2"/>
  <c r="Q2404" i="2"/>
  <c r="P2405" i="2"/>
  <c r="Q2405" i="2"/>
  <c r="P2406" i="2"/>
  <c r="Q2406" i="2"/>
  <c r="P2407" i="2"/>
  <c r="Q2407" i="2"/>
  <c r="P2408" i="2"/>
  <c r="Q2408" i="2"/>
  <c r="P2409" i="2"/>
  <c r="Q2409" i="2"/>
  <c r="P2410" i="2"/>
  <c r="Q2410" i="2"/>
  <c r="P2627" i="2"/>
  <c r="Q2627" i="2"/>
  <c r="P2628" i="2"/>
  <c r="Q2628" i="2"/>
  <c r="P2629" i="2"/>
  <c r="Q2629" i="2"/>
  <c r="P2630" i="2"/>
  <c r="Q2630" i="2"/>
  <c r="P2631" i="2"/>
  <c r="Q2631" i="2"/>
  <c r="P2632" i="2"/>
  <c r="Q2632" i="2"/>
  <c r="P2633" i="2"/>
  <c r="Q2633" i="2"/>
  <c r="P2634" i="2"/>
  <c r="Q2634" i="2"/>
  <c r="P2635" i="2"/>
  <c r="Q2635" i="2"/>
  <c r="P2636" i="2"/>
  <c r="Q2636" i="2"/>
  <c r="P2637" i="2"/>
  <c r="Q2637" i="2"/>
  <c r="P2638" i="2"/>
  <c r="Q2638" i="2"/>
  <c r="P2639" i="2"/>
  <c r="Q2639" i="2"/>
  <c r="P2640" i="2"/>
  <c r="Q2640" i="2"/>
  <c r="P2641" i="2"/>
  <c r="Q2641" i="2"/>
  <c r="P2642" i="2"/>
  <c r="Q2642" i="2"/>
  <c r="P2643" i="2"/>
  <c r="Q2643" i="2"/>
  <c r="P2644" i="2"/>
  <c r="Q2644" i="2"/>
  <c r="P2645" i="2"/>
  <c r="Q2645" i="2"/>
  <c r="P2646" i="2"/>
  <c r="Q2646" i="2"/>
  <c r="P2647" i="2"/>
  <c r="Q2647" i="2"/>
  <c r="P2648" i="2"/>
  <c r="Q2648" i="2"/>
  <c r="P2649" i="2"/>
  <c r="Q2649" i="2"/>
  <c r="P2650" i="2"/>
  <c r="Q2650" i="2"/>
  <c r="P2651" i="2"/>
  <c r="Q2651" i="2"/>
  <c r="P2652" i="2"/>
  <c r="Q2652" i="2"/>
  <c r="P2653" i="2"/>
  <c r="Q2653" i="2"/>
  <c r="P2654" i="2"/>
  <c r="Q2654" i="2"/>
  <c r="P2655" i="2"/>
  <c r="Q2655" i="2"/>
  <c r="P2656" i="2"/>
  <c r="Q2656" i="2"/>
  <c r="P2657" i="2"/>
  <c r="Q2657" i="2"/>
  <c r="P2658" i="2"/>
  <c r="Q2658" i="2"/>
  <c r="P2659" i="2"/>
  <c r="Q2659" i="2"/>
  <c r="P2660" i="2"/>
  <c r="Q2660" i="2"/>
  <c r="P2661" i="2"/>
  <c r="Q2661" i="2"/>
  <c r="P2662" i="2"/>
  <c r="Q2662" i="2"/>
  <c r="P2663" i="2"/>
  <c r="Q2663" i="2"/>
  <c r="P2664" i="2"/>
  <c r="Q2664" i="2"/>
  <c r="P2665" i="2"/>
  <c r="Q2665" i="2"/>
  <c r="P2666" i="2"/>
  <c r="Q2666" i="2"/>
  <c r="P2667" i="2"/>
  <c r="Q2667" i="2"/>
  <c r="P2668" i="2"/>
  <c r="Q2668" i="2"/>
  <c r="P2669" i="2"/>
  <c r="Q2669" i="2"/>
  <c r="P2670" i="2"/>
  <c r="Q2670" i="2"/>
  <c r="P2671" i="2"/>
  <c r="Q2671" i="2"/>
  <c r="P2672" i="2"/>
  <c r="Q2672" i="2"/>
  <c r="P2673" i="2"/>
  <c r="Q2673" i="2"/>
  <c r="P2674" i="2"/>
  <c r="Q2674" i="2"/>
  <c r="P2675" i="2"/>
  <c r="Q2675" i="2"/>
  <c r="P2676" i="2"/>
  <c r="Q2676" i="2"/>
  <c r="P2677" i="2"/>
  <c r="Q2677" i="2"/>
  <c r="P2678" i="2"/>
  <c r="Q2678" i="2"/>
  <c r="P2679" i="2"/>
  <c r="Q2679" i="2"/>
  <c r="P2680" i="2"/>
  <c r="Q2680" i="2"/>
  <c r="P2681" i="2"/>
  <c r="Q2681" i="2"/>
  <c r="P2682" i="2"/>
  <c r="Q2682" i="2"/>
  <c r="P2683" i="2"/>
  <c r="Q2683" i="2"/>
  <c r="P2684" i="2"/>
  <c r="Q2684" i="2"/>
  <c r="P2685" i="2"/>
  <c r="Q2685" i="2"/>
  <c r="P2686" i="2"/>
  <c r="Q2686" i="2"/>
  <c r="P2687" i="2"/>
  <c r="Q2687" i="2"/>
  <c r="P2688" i="2"/>
  <c r="Q2688" i="2"/>
  <c r="P2689" i="2"/>
  <c r="Q2689" i="2"/>
  <c r="P2690" i="2"/>
  <c r="Q2690" i="2"/>
  <c r="P2691" i="2"/>
  <c r="Q2691" i="2"/>
  <c r="P2692" i="2"/>
  <c r="Q2692" i="2"/>
  <c r="P2693" i="2"/>
  <c r="Q2693" i="2"/>
  <c r="P2694" i="2"/>
  <c r="Q2694" i="2"/>
  <c r="P2695" i="2"/>
  <c r="Q2695" i="2"/>
  <c r="P2696" i="2"/>
  <c r="Q2696" i="2"/>
  <c r="P2697" i="2"/>
  <c r="Q2697" i="2"/>
  <c r="P2698" i="2"/>
  <c r="Q2698" i="2"/>
  <c r="P2699" i="2"/>
  <c r="Q2699" i="2"/>
  <c r="P2700" i="2"/>
  <c r="Q2700" i="2"/>
  <c r="P2701" i="2"/>
  <c r="Q2701" i="2"/>
  <c r="P2702" i="2"/>
  <c r="Q2702" i="2"/>
  <c r="P2703" i="2"/>
  <c r="Q2703" i="2"/>
  <c r="P2704" i="2"/>
  <c r="Q2704" i="2"/>
  <c r="P2705" i="2"/>
  <c r="Q2705" i="2"/>
  <c r="P2706" i="2"/>
  <c r="Q2706" i="2"/>
  <c r="P2707" i="2"/>
  <c r="Q2707" i="2"/>
  <c r="P2708" i="2"/>
  <c r="Q2708" i="2"/>
  <c r="P2709" i="2"/>
  <c r="Q2709" i="2"/>
  <c r="P2710" i="2"/>
  <c r="Q2710" i="2"/>
  <c r="P2711" i="2"/>
  <c r="Q2711" i="2"/>
  <c r="P2712" i="2"/>
  <c r="Q2712" i="2"/>
  <c r="P2713" i="2"/>
  <c r="Q2713" i="2"/>
  <c r="P2714" i="2"/>
  <c r="Q2714" i="2"/>
  <c r="P2715" i="2"/>
  <c r="Q2715" i="2"/>
  <c r="P2716" i="2"/>
  <c r="Q2716" i="2"/>
  <c r="P2717" i="2"/>
  <c r="Q2717" i="2"/>
  <c r="P2718" i="2"/>
  <c r="Q2718" i="2"/>
  <c r="P2719" i="2"/>
  <c r="Q2719" i="2"/>
  <c r="P2720" i="2"/>
  <c r="Q2720" i="2"/>
  <c r="P2721" i="2"/>
  <c r="Q2721" i="2"/>
  <c r="P2722" i="2"/>
  <c r="Q2722" i="2"/>
  <c r="P2723" i="2"/>
  <c r="Q2723" i="2"/>
  <c r="P2724" i="2"/>
  <c r="Q2724" i="2"/>
  <c r="P2725" i="2"/>
  <c r="Q2725" i="2"/>
  <c r="P2726" i="2"/>
  <c r="Q2726" i="2"/>
  <c r="P2727" i="2"/>
  <c r="Q2727" i="2"/>
  <c r="P2728" i="2"/>
  <c r="Q2728" i="2"/>
  <c r="P2729" i="2"/>
  <c r="Q2729" i="2"/>
  <c r="P2730" i="2"/>
  <c r="Q2730" i="2"/>
  <c r="P2731" i="2"/>
  <c r="Q2731" i="2"/>
  <c r="P2732" i="2"/>
  <c r="Q2732" i="2"/>
  <c r="P2733" i="2"/>
  <c r="Q2733" i="2"/>
  <c r="P2734" i="2"/>
  <c r="Q2734" i="2"/>
  <c r="P2735" i="2"/>
  <c r="Q2735" i="2"/>
  <c r="P2736" i="2"/>
  <c r="Q2736" i="2"/>
  <c r="P2737" i="2"/>
  <c r="Q2737" i="2"/>
  <c r="P2738" i="2"/>
  <c r="Q2738" i="2"/>
  <c r="P2739" i="2"/>
  <c r="Q2739" i="2"/>
  <c r="P2740" i="2"/>
  <c r="Q2740" i="2"/>
  <c r="P2741" i="2"/>
  <c r="Q2741" i="2"/>
  <c r="P2742" i="2"/>
  <c r="Q2742" i="2"/>
  <c r="P2743" i="2"/>
  <c r="Q2743" i="2"/>
  <c r="P2744" i="2"/>
  <c r="Q2744" i="2"/>
  <c r="P2745" i="2"/>
  <c r="Q2745" i="2"/>
  <c r="P2746" i="2"/>
  <c r="Q2746" i="2"/>
  <c r="P2747" i="2"/>
  <c r="Q2747" i="2"/>
  <c r="P2748" i="2"/>
  <c r="Q2748" i="2"/>
  <c r="P2749" i="2"/>
  <c r="Q2749" i="2"/>
  <c r="P2750" i="2"/>
  <c r="Q2750" i="2"/>
  <c r="P2751" i="2"/>
  <c r="Q2751" i="2"/>
  <c r="P2752" i="2"/>
  <c r="Q2752" i="2"/>
  <c r="P2753" i="2"/>
  <c r="Q2753" i="2"/>
  <c r="P2754" i="2"/>
  <c r="Q2754" i="2"/>
  <c r="P2755" i="2"/>
  <c r="Q2755" i="2"/>
  <c r="P2756" i="2"/>
  <c r="Q2756" i="2"/>
  <c r="P2757" i="2"/>
  <c r="Q2757" i="2"/>
  <c r="P2758" i="2"/>
  <c r="Q2758" i="2"/>
  <c r="P2759" i="2"/>
  <c r="Q2759" i="2"/>
  <c r="P2760" i="2"/>
  <c r="Q2760" i="2"/>
  <c r="P2761" i="2"/>
  <c r="Q2761" i="2"/>
  <c r="P2762" i="2"/>
  <c r="Q2762" i="2"/>
  <c r="P2763" i="2"/>
  <c r="Q2763" i="2"/>
  <c r="P2764" i="2"/>
  <c r="Q2764" i="2"/>
  <c r="P2765" i="2"/>
  <c r="Q2765" i="2"/>
  <c r="P2766" i="2"/>
  <c r="Q2766" i="2"/>
  <c r="P2782" i="2"/>
  <c r="Q2782" i="2"/>
  <c r="P2783" i="2"/>
  <c r="Q2783" i="2"/>
  <c r="P2784" i="2"/>
  <c r="Q2784" i="2"/>
  <c r="P2785" i="2"/>
  <c r="Q2785" i="2"/>
  <c r="P2786" i="2"/>
  <c r="Q2786" i="2"/>
  <c r="P2787" i="2"/>
  <c r="Q2787" i="2"/>
  <c r="P2788" i="2"/>
  <c r="Q2788" i="2"/>
  <c r="P2789" i="2"/>
  <c r="Q2789" i="2"/>
  <c r="P2790" i="2"/>
  <c r="Q2790" i="2"/>
  <c r="P2791" i="2"/>
  <c r="Q2791" i="2"/>
  <c r="P2792" i="2"/>
  <c r="Q2792" i="2"/>
  <c r="P2793" i="2"/>
  <c r="Q2793" i="2"/>
  <c r="P2794" i="2"/>
  <c r="Q2794" i="2"/>
  <c r="P2795" i="2"/>
  <c r="Q2795" i="2"/>
  <c r="P2796" i="2"/>
  <c r="Q2796" i="2"/>
  <c r="P2797" i="2"/>
  <c r="Q2797" i="2"/>
  <c r="P2798" i="2"/>
  <c r="Q2798" i="2"/>
  <c r="P2799" i="2"/>
  <c r="Q2799" i="2"/>
  <c r="P2800" i="2"/>
  <c r="Q2800" i="2"/>
  <c r="P2801" i="2"/>
  <c r="Q2801" i="2"/>
  <c r="P2802" i="2"/>
  <c r="Q2802" i="2"/>
  <c r="P2803" i="2"/>
  <c r="Q2803" i="2"/>
  <c r="P2804" i="2"/>
  <c r="Q2804" i="2"/>
  <c r="P2805" i="2"/>
  <c r="Q2805" i="2"/>
  <c r="P2806" i="2"/>
  <c r="Q2806" i="2"/>
  <c r="P2807" i="2"/>
  <c r="Q2807" i="2"/>
  <c r="P2808" i="2"/>
  <c r="Q2808" i="2"/>
  <c r="P2809" i="2"/>
  <c r="Q2809" i="2"/>
  <c r="P2810" i="2"/>
  <c r="Q2810" i="2"/>
  <c r="P2811" i="2"/>
  <c r="Q2811" i="2"/>
  <c r="P2812" i="2"/>
  <c r="Q2812" i="2"/>
  <c r="P2813" i="2"/>
  <c r="Q2813" i="2"/>
  <c r="P2814" i="2"/>
  <c r="Q2814" i="2"/>
  <c r="P2815" i="2"/>
  <c r="Q2815" i="2"/>
  <c r="P2816" i="2"/>
  <c r="Q2816" i="2"/>
  <c r="P2817" i="2"/>
  <c r="Q2817" i="2"/>
  <c r="P2818" i="2"/>
  <c r="Q2818" i="2"/>
  <c r="P2819" i="2"/>
  <c r="Q2819" i="2"/>
  <c r="P2820" i="2"/>
  <c r="Q2820" i="2"/>
  <c r="P2821" i="2"/>
  <c r="Q2821" i="2"/>
  <c r="P2822" i="2"/>
  <c r="Q2822" i="2"/>
  <c r="P2823" i="2"/>
  <c r="Q2823" i="2"/>
  <c r="P2824" i="2"/>
  <c r="Q2824" i="2"/>
  <c r="P2825" i="2"/>
  <c r="Q2825" i="2"/>
  <c r="P2826" i="2"/>
  <c r="Q2826" i="2"/>
  <c r="P2827" i="2"/>
  <c r="Q2827" i="2"/>
  <c r="P2828" i="2"/>
  <c r="Q2828" i="2"/>
  <c r="P2829" i="2"/>
  <c r="Q2829" i="2"/>
  <c r="P2830" i="2"/>
  <c r="Q2830" i="2"/>
  <c r="P2831" i="2"/>
  <c r="Q2831" i="2"/>
  <c r="P2832" i="2"/>
  <c r="Q2832" i="2"/>
  <c r="P2833" i="2"/>
  <c r="Q2833" i="2"/>
  <c r="P2834" i="2"/>
  <c r="Q2834" i="2"/>
  <c r="P2835" i="2"/>
  <c r="Q2835" i="2"/>
  <c r="P2836" i="2"/>
  <c r="Q2836" i="2"/>
  <c r="P2837" i="2"/>
  <c r="Q2837" i="2"/>
  <c r="P2838" i="2"/>
  <c r="Q2838" i="2"/>
  <c r="P3229" i="2"/>
  <c r="Q3229" i="2"/>
  <c r="P3230" i="2"/>
  <c r="Q3230" i="2"/>
  <c r="P3231" i="2"/>
  <c r="Q3231" i="2"/>
  <c r="P3232" i="2"/>
  <c r="Q3232" i="2"/>
  <c r="P3233" i="2"/>
  <c r="Q3233" i="2"/>
  <c r="P3234" i="2"/>
  <c r="Q3234" i="2"/>
  <c r="P3235" i="2"/>
  <c r="Q3235" i="2"/>
  <c r="P3236" i="2"/>
  <c r="Q3236" i="2"/>
  <c r="P3237" i="2"/>
  <c r="Q3237" i="2"/>
  <c r="P3238" i="2"/>
  <c r="Q3238" i="2"/>
  <c r="P3239" i="2"/>
  <c r="Q3239" i="2"/>
  <c r="P3240" i="2"/>
  <c r="Q3240" i="2"/>
  <c r="P3241" i="2"/>
  <c r="Q3241" i="2"/>
  <c r="P3242" i="2"/>
  <c r="Q3242" i="2"/>
  <c r="P3243" i="2"/>
  <c r="Q3243" i="2"/>
  <c r="P3244" i="2"/>
  <c r="Q3244" i="2"/>
  <c r="P3245" i="2"/>
  <c r="Q3245" i="2"/>
  <c r="P3246" i="2"/>
  <c r="Q3246" i="2"/>
  <c r="P3247" i="2"/>
  <c r="Q3247" i="2"/>
  <c r="P3248" i="2"/>
  <c r="Q3248" i="2"/>
  <c r="P3249" i="2"/>
  <c r="Q3249" i="2"/>
  <c r="P3250" i="2"/>
  <c r="Q3250" i="2"/>
  <c r="P3339" i="2"/>
  <c r="Q3339" i="2"/>
  <c r="P3340" i="2"/>
  <c r="Q3340" i="2"/>
  <c r="P3341" i="2"/>
  <c r="Q3341" i="2"/>
  <c r="P3342" i="2"/>
  <c r="Q3342" i="2"/>
  <c r="P3343" i="2"/>
  <c r="Q3343" i="2"/>
  <c r="P3344" i="2"/>
  <c r="Q3344" i="2"/>
  <c r="P3345" i="2"/>
  <c r="Q3345" i="2"/>
  <c r="P3346" i="2"/>
  <c r="Q3346" i="2"/>
  <c r="P3347" i="2"/>
  <c r="Q3347" i="2"/>
  <c r="P3348" i="2"/>
  <c r="Q3348" i="2"/>
  <c r="P3349" i="2"/>
  <c r="Q3349" i="2"/>
  <c r="P3350" i="2"/>
  <c r="Q3350" i="2"/>
  <c r="P3351" i="2"/>
  <c r="Q3351" i="2"/>
  <c r="P3352" i="2"/>
  <c r="Q3352" i="2"/>
  <c r="P3353" i="2"/>
  <c r="Q3353" i="2"/>
  <c r="P3354" i="2"/>
  <c r="Q3354" i="2"/>
  <c r="P3355" i="2"/>
  <c r="Q3355" i="2"/>
  <c r="P3356" i="2"/>
  <c r="Q3356" i="2"/>
  <c r="P3357" i="2"/>
  <c r="Q3357" i="2"/>
  <c r="P3358" i="2"/>
  <c r="Q3358" i="2"/>
  <c r="P3359" i="2"/>
  <c r="Q3359" i="2"/>
  <c r="P3360" i="2"/>
  <c r="Q3360" i="2"/>
  <c r="P3361" i="2"/>
  <c r="Q3361" i="2"/>
  <c r="P3362" i="2"/>
  <c r="Q3362" i="2"/>
  <c r="P3363" i="2"/>
  <c r="Q3363" i="2"/>
  <c r="P3364" i="2"/>
  <c r="Q3364" i="2"/>
  <c r="P3365" i="2"/>
  <c r="Q3365" i="2"/>
  <c r="P3366" i="2"/>
  <c r="Q3366" i="2"/>
  <c r="P3367" i="2"/>
  <c r="Q3367" i="2"/>
  <c r="P3368" i="2"/>
  <c r="Q3368" i="2"/>
  <c r="P3369" i="2"/>
  <c r="Q3369" i="2"/>
  <c r="P3370" i="2"/>
  <c r="Q3370" i="2"/>
  <c r="P3371" i="2"/>
  <c r="Q3371" i="2"/>
  <c r="P3372" i="2"/>
  <c r="Q3372" i="2"/>
  <c r="P3373" i="2"/>
  <c r="Q3373" i="2"/>
  <c r="P3374" i="2"/>
  <c r="Q3374" i="2"/>
  <c r="P3375" i="2"/>
  <c r="Q3375" i="2"/>
  <c r="P3376" i="2"/>
  <c r="Q3376" i="2"/>
  <c r="P3377" i="2"/>
  <c r="Q3377" i="2"/>
  <c r="P3378" i="2"/>
  <c r="Q3378" i="2"/>
  <c r="P3379" i="2"/>
  <c r="Q3379" i="2"/>
  <c r="P3380" i="2"/>
  <c r="Q3380" i="2"/>
  <c r="P3381" i="2"/>
  <c r="Q3381" i="2"/>
  <c r="P3382" i="2"/>
  <c r="Q3382" i="2"/>
  <c r="P3383" i="2"/>
  <c r="Q3383" i="2"/>
  <c r="P3384" i="2"/>
  <c r="Q3384" i="2"/>
  <c r="P3385" i="2"/>
  <c r="Q3385" i="2"/>
  <c r="P3386" i="2"/>
  <c r="Q3386" i="2"/>
  <c r="P3387" i="2"/>
  <c r="Q3387" i="2"/>
  <c r="P3388" i="2"/>
  <c r="Q3388" i="2"/>
  <c r="P3389" i="2"/>
  <c r="Q3389" i="2"/>
  <c r="P3390" i="2"/>
  <c r="Q3390" i="2"/>
  <c r="P3391" i="2"/>
  <c r="Q3391" i="2"/>
  <c r="P3392" i="2"/>
  <c r="Q3392" i="2"/>
  <c r="P3393" i="2"/>
  <c r="Q3393" i="2"/>
  <c r="P3394" i="2"/>
  <c r="Q3394" i="2"/>
  <c r="P3395" i="2"/>
  <c r="Q3395" i="2"/>
  <c r="P3396" i="2"/>
  <c r="Q3396" i="2"/>
  <c r="P3397" i="2"/>
  <c r="Q3397" i="2"/>
  <c r="P3398" i="2"/>
  <c r="Q3398" i="2"/>
  <c r="P3399" i="2"/>
  <c r="Q3399" i="2"/>
  <c r="P3400" i="2"/>
  <c r="Q3400" i="2"/>
  <c r="P3401" i="2"/>
  <c r="Q3401" i="2"/>
  <c r="P3402" i="2"/>
  <c r="Q3402" i="2"/>
  <c r="P3403" i="2"/>
  <c r="Q3403" i="2"/>
  <c r="P3404" i="2"/>
  <c r="Q3404" i="2"/>
  <c r="P3405" i="2"/>
  <c r="Q3405" i="2"/>
  <c r="P3406" i="2"/>
  <c r="Q3406" i="2"/>
  <c r="P3407" i="2"/>
  <c r="Q3407" i="2"/>
  <c r="P3408" i="2"/>
  <c r="Q3408" i="2"/>
  <c r="P3409" i="2"/>
  <c r="Q3409" i="2"/>
  <c r="P3410" i="2"/>
  <c r="Q3410" i="2"/>
  <c r="P3411" i="2"/>
  <c r="Q3411" i="2"/>
  <c r="P3412" i="2"/>
  <c r="Q3412" i="2"/>
  <c r="P3413" i="2"/>
  <c r="Q3413" i="2"/>
  <c r="P3414" i="2"/>
  <c r="Q3414" i="2"/>
  <c r="P3415" i="2"/>
  <c r="Q3415" i="2"/>
  <c r="P3416" i="2"/>
  <c r="Q3416" i="2"/>
  <c r="P3417" i="2"/>
  <c r="Q3417" i="2"/>
  <c r="P3418" i="2"/>
  <c r="Q3418" i="2"/>
  <c r="P3419" i="2"/>
  <c r="Q3419" i="2"/>
  <c r="P3420" i="2"/>
  <c r="Q3420" i="2"/>
  <c r="P3421" i="2"/>
  <c r="Q3421" i="2"/>
  <c r="P3422" i="2"/>
  <c r="Q3422" i="2"/>
  <c r="P3423" i="2"/>
  <c r="Q3423" i="2"/>
  <c r="P3424" i="2"/>
  <c r="Q3424" i="2"/>
  <c r="P3425" i="2"/>
  <c r="Q3425" i="2"/>
  <c r="P3426" i="2"/>
  <c r="Q3426" i="2"/>
  <c r="P3427" i="2"/>
  <c r="Q3427" i="2"/>
  <c r="P3428" i="2"/>
  <c r="Q3428" i="2"/>
  <c r="P3429" i="2"/>
  <c r="Q3429" i="2"/>
  <c r="P3430" i="2"/>
  <c r="Q3430" i="2"/>
  <c r="P3431" i="2"/>
  <c r="Q3431" i="2"/>
  <c r="P3432" i="2"/>
  <c r="Q3432" i="2"/>
  <c r="P3433" i="2"/>
  <c r="Q3433" i="2"/>
  <c r="P3434" i="2"/>
  <c r="Q3434" i="2"/>
  <c r="P3435" i="2"/>
  <c r="Q3435" i="2"/>
  <c r="P3436" i="2"/>
  <c r="Q3436" i="2"/>
  <c r="P3437" i="2"/>
  <c r="Q3437" i="2"/>
  <c r="P3438" i="2"/>
  <c r="Q3438" i="2"/>
  <c r="P3439" i="2"/>
  <c r="Q3439" i="2"/>
  <c r="P3440" i="2"/>
  <c r="Q3440" i="2"/>
  <c r="P3441" i="2"/>
  <c r="Q3441" i="2"/>
  <c r="P3442" i="2"/>
  <c r="Q3442" i="2"/>
  <c r="P3443" i="2"/>
  <c r="Q3443" i="2"/>
  <c r="P3444" i="2"/>
  <c r="Q3444" i="2"/>
  <c r="P3445" i="2"/>
  <c r="Q3445" i="2"/>
  <c r="P3446" i="2"/>
  <c r="Q3446" i="2"/>
  <c r="P3447" i="2"/>
  <c r="Q3447" i="2"/>
  <c r="P3448" i="2"/>
  <c r="Q3448" i="2"/>
  <c r="P3449" i="2"/>
  <c r="Q3449" i="2"/>
  <c r="P3450" i="2"/>
  <c r="Q3450" i="2"/>
  <c r="P3451" i="2"/>
  <c r="Q3451" i="2"/>
  <c r="P3452" i="2"/>
  <c r="Q3452" i="2"/>
  <c r="P3453" i="2"/>
  <c r="Q3453" i="2"/>
  <c r="P4039" i="2"/>
  <c r="Q4039" i="2"/>
  <c r="P4040" i="2"/>
  <c r="Q4040" i="2"/>
  <c r="P4367" i="2"/>
  <c r="Q4367" i="2"/>
  <c r="P4368" i="2"/>
  <c r="Q4368" i="2"/>
  <c r="P4369" i="2"/>
  <c r="Q4369" i="2"/>
  <c r="P4370" i="2"/>
  <c r="Q4370" i="2"/>
  <c r="P4371" i="2"/>
  <c r="Q4371" i="2"/>
  <c r="P4372" i="2"/>
  <c r="Q4372" i="2"/>
  <c r="P4373" i="2"/>
  <c r="Q4373" i="2"/>
  <c r="P4374" i="2"/>
  <c r="Q4374" i="2"/>
  <c r="P4375" i="2"/>
  <c r="Q4375" i="2"/>
  <c r="P4376" i="2"/>
  <c r="Q4376" i="2"/>
  <c r="P4377" i="2"/>
  <c r="Q4377" i="2"/>
  <c r="P4378" i="2"/>
  <c r="Q4378" i="2"/>
  <c r="P4379" i="2"/>
  <c r="Q4379" i="2"/>
  <c r="P4380" i="2"/>
  <c r="Q4380" i="2"/>
  <c r="P4381" i="2"/>
  <c r="Q4381" i="2"/>
  <c r="P4382" i="2"/>
  <c r="Q4382" i="2"/>
  <c r="P4383" i="2"/>
  <c r="Q4383" i="2"/>
  <c r="P4384" i="2"/>
  <c r="Q4384" i="2"/>
  <c r="P4385" i="2"/>
  <c r="Q4385" i="2"/>
  <c r="P4386" i="2"/>
  <c r="Q4386" i="2"/>
  <c r="P4387" i="2"/>
  <c r="Q4387" i="2"/>
  <c r="P4388" i="2"/>
  <c r="Q4388" i="2"/>
  <c r="P4390" i="2"/>
  <c r="Q4390" i="2"/>
  <c r="P4391" i="2"/>
  <c r="Q4391" i="2"/>
  <c r="P5367" i="2"/>
  <c r="Q5367" i="2"/>
  <c r="P5368" i="2"/>
  <c r="Q5368" i="2"/>
  <c r="P5369" i="2"/>
  <c r="Q5369" i="2"/>
  <c r="P5370" i="2"/>
  <c r="Q5370" i="2"/>
  <c r="P5371" i="2"/>
  <c r="Q5371" i="2"/>
  <c r="P5384" i="2"/>
  <c r="Q5384" i="2"/>
  <c r="P5385" i="2"/>
  <c r="Q5385" i="2"/>
  <c r="P5386" i="2"/>
  <c r="Q5386" i="2"/>
  <c r="P5387" i="2"/>
  <c r="Q5387" i="2"/>
  <c r="P5388" i="2"/>
  <c r="Q5388" i="2"/>
  <c r="P5389" i="2"/>
  <c r="Q5389" i="2"/>
  <c r="P5390" i="2"/>
  <c r="Q5390" i="2"/>
  <c r="P5391" i="2"/>
  <c r="Q5391" i="2"/>
  <c r="P5392" i="2"/>
  <c r="Q5392" i="2"/>
  <c r="P5393" i="2"/>
  <c r="Q5393" i="2"/>
  <c r="P5394" i="2"/>
  <c r="Q5394" i="2"/>
  <c r="P5395" i="2"/>
  <c r="Q5395" i="2"/>
  <c r="P5396" i="2"/>
  <c r="Q5396" i="2"/>
  <c r="P5397" i="2"/>
  <c r="Q5397" i="2"/>
  <c r="P5398" i="2"/>
  <c r="Q5398" i="2"/>
  <c r="P5399" i="2"/>
  <c r="Q5399" i="2"/>
  <c r="P5400" i="2"/>
  <c r="Q5400" i="2"/>
  <c r="P5401" i="2"/>
  <c r="Q5401" i="2"/>
  <c r="P5402" i="2"/>
  <c r="Q5402" i="2"/>
  <c r="P5403" i="2"/>
  <c r="Q5403" i="2"/>
  <c r="P5404" i="2"/>
  <c r="Q5404" i="2"/>
  <c r="P5405" i="2"/>
  <c r="Q5405" i="2"/>
  <c r="P5406" i="2"/>
  <c r="Q5406" i="2"/>
  <c r="P5407" i="2"/>
  <c r="Q5407" i="2"/>
  <c r="P5408" i="2"/>
  <c r="Q5408" i="2"/>
  <c r="P5409" i="2"/>
  <c r="Q5409" i="2"/>
  <c r="P5410" i="2"/>
  <c r="Q5410" i="2"/>
  <c r="P5411" i="2"/>
  <c r="Q5411" i="2"/>
  <c r="P5412" i="2"/>
  <c r="Q5412" i="2"/>
  <c r="P5413" i="2"/>
  <c r="Q5413" i="2"/>
  <c r="P5414" i="2"/>
  <c r="Q5414" i="2"/>
  <c r="P5415" i="2"/>
  <c r="Q5415" i="2"/>
  <c r="P5416" i="2"/>
  <c r="Q5416" i="2"/>
  <c r="P5417" i="2"/>
  <c r="Q5417" i="2"/>
  <c r="P5418" i="2"/>
  <c r="Q5418" i="2"/>
  <c r="P5419" i="2"/>
  <c r="Q5419" i="2"/>
  <c r="P5420" i="2"/>
  <c r="Q5420" i="2"/>
  <c r="P5421" i="2"/>
  <c r="Q5421" i="2"/>
  <c r="P5422" i="2"/>
  <c r="Q5422" i="2"/>
  <c r="P5423" i="2"/>
  <c r="Q5423" i="2"/>
  <c r="P5424" i="2"/>
  <c r="Q5424" i="2"/>
  <c r="P5425" i="2"/>
  <c r="Q5425" i="2"/>
  <c r="P5426" i="2"/>
  <c r="Q5426" i="2"/>
  <c r="P5427" i="2"/>
  <c r="Q5427" i="2"/>
  <c r="P5428" i="2"/>
  <c r="Q5428" i="2"/>
  <c r="P5429" i="2"/>
  <c r="Q5429" i="2"/>
  <c r="P5430" i="2"/>
  <c r="Q5430" i="2"/>
  <c r="P5822" i="2"/>
  <c r="Q5822" i="2"/>
  <c r="P5823" i="2"/>
  <c r="Q5823" i="2"/>
  <c r="P5824" i="2"/>
  <c r="Q5824" i="2"/>
  <c r="P5825" i="2"/>
  <c r="Q5825" i="2"/>
  <c r="P5826" i="2"/>
  <c r="Q5826" i="2"/>
  <c r="P5827" i="2"/>
  <c r="Q5827" i="2"/>
  <c r="P5828" i="2"/>
  <c r="Q5828" i="2"/>
  <c r="P5829" i="2"/>
  <c r="Q5829" i="2"/>
  <c r="P5830" i="2"/>
  <c r="Q5830" i="2"/>
  <c r="P5831" i="2"/>
  <c r="Q5831" i="2"/>
  <c r="P5832" i="2"/>
  <c r="Q5832" i="2"/>
  <c r="P5833" i="2"/>
  <c r="Q5833" i="2"/>
  <c r="P5834" i="2"/>
  <c r="Q5834" i="2"/>
  <c r="P5835" i="2"/>
  <c r="Q5835" i="2"/>
  <c r="P5836" i="2"/>
  <c r="Q5836" i="2"/>
  <c r="P5837" i="2"/>
  <c r="Q5837" i="2"/>
  <c r="P5838" i="2"/>
  <c r="Q5838" i="2"/>
  <c r="P5839" i="2"/>
  <c r="Q5839" i="2"/>
  <c r="P5840" i="2"/>
  <c r="Q5840" i="2"/>
  <c r="P5841" i="2"/>
  <c r="Q5841" i="2"/>
  <c r="P5842" i="2"/>
  <c r="Q5842" i="2"/>
  <c r="P5843" i="2"/>
  <c r="Q5843" i="2"/>
  <c r="P5844" i="2"/>
  <c r="Q5844" i="2"/>
  <c r="P5845" i="2"/>
  <c r="Q5845" i="2"/>
  <c r="P5846" i="2"/>
  <c r="Q5846" i="2"/>
  <c r="P5847" i="2"/>
  <c r="Q5847" i="2"/>
  <c r="P5848" i="2"/>
  <c r="Q5848" i="2"/>
  <c r="P5849" i="2"/>
  <c r="Q5849" i="2"/>
  <c r="P5850" i="2"/>
  <c r="Q5850" i="2"/>
  <c r="P5851" i="2"/>
  <c r="Q5851" i="2"/>
  <c r="P5852" i="2"/>
  <c r="Q5852" i="2"/>
  <c r="P5853" i="2"/>
  <c r="Q5853" i="2"/>
  <c r="P5854" i="2"/>
  <c r="Q5854" i="2"/>
  <c r="P5855" i="2"/>
  <c r="Q5855" i="2"/>
  <c r="P5856" i="2"/>
  <c r="Q5856" i="2"/>
  <c r="P5857" i="2"/>
  <c r="Q5857" i="2"/>
  <c r="P5858" i="2"/>
  <c r="Q5858" i="2"/>
  <c r="P5859" i="2"/>
  <c r="Q5859" i="2"/>
  <c r="P5860" i="2"/>
  <c r="Q5860" i="2"/>
  <c r="P5861" i="2"/>
  <c r="Q5861" i="2"/>
  <c r="P5862" i="2"/>
  <c r="Q5862" i="2"/>
  <c r="P5863" i="2"/>
  <c r="Q5863" i="2"/>
  <c r="P5864" i="2"/>
  <c r="Q5864" i="2"/>
  <c r="P5865" i="2"/>
  <c r="Q5865" i="2"/>
  <c r="P5866" i="2"/>
  <c r="Q5866" i="2"/>
  <c r="P5867" i="2"/>
  <c r="Q5867" i="2"/>
  <c r="P5868" i="2"/>
  <c r="Q5868" i="2"/>
  <c r="P5869" i="2"/>
  <c r="Q5869" i="2"/>
  <c r="P5870" i="2"/>
  <c r="Q5870" i="2"/>
  <c r="P5871" i="2"/>
  <c r="Q5871" i="2"/>
  <c r="P5872" i="2"/>
  <c r="Q5872" i="2"/>
  <c r="P5873" i="2"/>
  <c r="Q5873" i="2"/>
  <c r="P5874" i="2"/>
  <c r="Q5874" i="2"/>
  <c r="P5875" i="2"/>
  <c r="Q5875" i="2"/>
  <c r="P5876" i="2"/>
  <c r="Q5876" i="2"/>
  <c r="P5877" i="2"/>
  <c r="Q5877" i="2"/>
  <c r="P5878" i="2"/>
  <c r="Q5878" i="2"/>
  <c r="P5879" i="2"/>
  <c r="Q5879" i="2"/>
  <c r="P5880" i="2"/>
  <c r="Q5880" i="2"/>
  <c r="P5881" i="2"/>
  <c r="Q5881" i="2"/>
  <c r="P5882" i="2"/>
  <c r="Q5882" i="2"/>
  <c r="P5900" i="2"/>
  <c r="Q5900" i="2"/>
  <c r="P5901" i="2"/>
  <c r="Q5901" i="2"/>
  <c r="P5902" i="2"/>
  <c r="Q5902" i="2"/>
  <c r="P5903" i="2"/>
  <c r="Q5903" i="2"/>
  <c r="P5904" i="2"/>
  <c r="Q5904" i="2"/>
  <c r="P5905" i="2"/>
  <c r="Q5905" i="2"/>
  <c r="P5906" i="2"/>
  <c r="Q5906" i="2"/>
  <c r="P5907" i="2"/>
  <c r="Q5907" i="2"/>
  <c r="P5908" i="2"/>
  <c r="Q5908" i="2"/>
  <c r="P5909" i="2"/>
  <c r="Q5909" i="2"/>
  <c r="P5910" i="2"/>
  <c r="Q5910" i="2"/>
  <c r="P5911" i="2"/>
  <c r="Q5911" i="2"/>
  <c r="P5912" i="2"/>
  <c r="Q5912" i="2"/>
  <c r="P5913" i="2"/>
  <c r="Q5913" i="2"/>
  <c r="P5914" i="2"/>
  <c r="Q5914" i="2"/>
  <c r="P5915" i="2"/>
  <c r="Q5915" i="2"/>
  <c r="P5916" i="2"/>
  <c r="Q5916" i="2"/>
  <c r="P5917" i="2"/>
  <c r="Q5917" i="2"/>
  <c r="P5923" i="2"/>
  <c r="Q5923" i="2"/>
  <c r="P5924" i="2"/>
  <c r="Q5924" i="2"/>
  <c r="P5925" i="2"/>
  <c r="Q5925" i="2"/>
  <c r="P5926" i="2"/>
  <c r="Q5926" i="2"/>
  <c r="P5927" i="2"/>
  <c r="Q5927" i="2"/>
  <c r="P5928" i="2"/>
  <c r="Q5928" i="2"/>
  <c r="P5929" i="2"/>
  <c r="Q5929" i="2"/>
  <c r="P5930" i="2"/>
  <c r="Q5930" i="2"/>
  <c r="P5931" i="2"/>
  <c r="Q5931" i="2"/>
  <c r="P5932" i="2"/>
  <c r="Q5932" i="2"/>
  <c r="P5933" i="2"/>
  <c r="Q5933" i="2"/>
  <c r="P5934" i="2"/>
  <c r="Q5934" i="2"/>
  <c r="P5935" i="2"/>
  <c r="Q5935" i="2"/>
  <c r="P5936" i="2"/>
  <c r="Q5936" i="2"/>
  <c r="P5937" i="2"/>
  <c r="Q5937" i="2"/>
  <c r="P5938" i="2"/>
  <c r="Q5938" i="2"/>
  <c r="P5939" i="2"/>
  <c r="Q5939" i="2"/>
  <c r="P5940" i="2"/>
  <c r="Q5940" i="2"/>
  <c r="P5941" i="2"/>
  <c r="Q5941" i="2"/>
  <c r="P5942" i="2"/>
  <c r="Q5942" i="2"/>
  <c r="P5943" i="2"/>
  <c r="Q5943" i="2"/>
  <c r="P5944" i="2"/>
  <c r="Q5944" i="2"/>
  <c r="P5945" i="2"/>
  <c r="Q5945" i="2"/>
  <c r="P5946" i="2"/>
  <c r="Q5946" i="2"/>
  <c r="P5947" i="2"/>
  <c r="Q5947" i="2"/>
  <c r="P5948" i="2"/>
  <c r="Q5948" i="2"/>
  <c r="P5949" i="2"/>
  <c r="Q5949" i="2"/>
  <c r="P5950" i="2"/>
  <c r="Q5950" i="2"/>
  <c r="P5951" i="2"/>
  <c r="Q5951" i="2"/>
  <c r="P5952" i="2"/>
  <c r="Q5952" i="2"/>
  <c r="P5953" i="2"/>
  <c r="Q5953" i="2"/>
  <c r="P5954" i="2"/>
  <c r="Q5954" i="2"/>
  <c r="P5955" i="2"/>
  <c r="Q5955" i="2"/>
  <c r="P5956" i="2"/>
  <c r="Q5956" i="2"/>
  <c r="P5957" i="2"/>
  <c r="Q5957" i="2"/>
  <c r="P5958" i="2"/>
  <c r="Q5958" i="2"/>
  <c r="P5959" i="2"/>
  <c r="Q5959" i="2"/>
  <c r="P6210" i="2"/>
  <c r="Q6210" i="2"/>
  <c r="P6211" i="2"/>
  <c r="Q6211" i="2"/>
  <c r="P6212" i="2"/>
  <c r="Q6212" i="2"/>
  <c r="P6213" i="2"/>
  <c r="Q6213" i="2"/>
  <c r="P6214" i="2"/>
  <c r="Q6214" i="2"/>
  <c r="P6215" i="2"/>
  <c r="Q6215" i="2"/>
  <c r="P6237" i="2"/>
  <c r="Q6237" i="2"/>
  <c r="P6238" i="2"/>
  <c r="Q6238" i="2"/>
  <c r="P6239" i="2"/>
  <c r="Q6239" i="2"/>
  <c r="P6240" i="2"/>
  <c r="Q6240" i="2"/>
  <c r="P6241" i="2"/>
  <c r="Q6241" i="2"/>
  <c r="P6242" i="2"/>
  <c r="Q6242" i="2"/>
  <c r="P6243" i="2"/>
  <c r="Q6243" i="2"/>
  <c r="P6244" i="2"/>
  <c r="Q6244" i="2"/>
  <c r="P6245" i="2"/>
  <c r="Q6245" i="2"/>
  <c r="P6246" i="2"/>
  <c r="Q6246" i="2"/>
  <c r="P6247" i="2"/>
  <c r="Q6247" i="2"/>
  <c r="P6248" i="2"/>
  <c r="Q6248" i="2"/>
  <c r="P6249" i="2"/>
  <c r="Q6249" i="2"/>
  <c r="P6250" i="2"/>
  <c r="Q6250" i="2"/>
  <c r="P6251" i="2"/>
  <c r="Q6251" i="2"/>
  <c r="P6252" i="2"/>
  <c r="Q6252" i="2"/>
  <c r="P6253" i="2"/>
  <c r="Q6253" i="2"/>
  <c r="P6254" i="2"/>
  <c r="Q6254" i="2"/>
  <c r="P6255" i="2"/>
  <c r="Q6255" i="2"/>
  <c r="P6256" i="2"/>
  <c r="Q6256" i="2"/>
  <c r="P6257" i="2"/>
  <c r="Q6257" i="2"/>
  <c r="P6258" i="2"/>
  <c r="Q6258" i="2"/>
  <c r="P6259" i="2"/>
  <c r="Q6259" i="2"/>
  <c r="P6260" i="2"/>
  <c r="Q6260" i="2"/>
  <c r="P6261" i="2"/>
  <c r="Q6261" i="2"/>
  <c r="P6262" i="2"/>
  <c r="Q6262" i="2"/>
  <c r="P6263" i="2"/>
  <c r="Q6263" i="2"/>
  <c r="P6264" i="2"/>
  <c r="Q6264" i="2"/>
  <c r="P6265" i="2"/>
  <c r="Q6265" i="2"/>
  <c r="P6266" i="2"/>
  <c r="Q6266" i="2"/>
  <c r="P6267" i="2"/>
  <c r="Q6267" i="2"/>
  <c r="P6268" i="2"/>
  <c r="Q6268" i="2"/>
  <c r="P6269" i="2"/>
  <c r="Q6269" i="2"/>
  <c r="P6270" i="2"/>
  <c r="Q6270" i="2"/>
  <c r="P6271" i="2"/>
  <c r="Q6271" i="2"/>
  <c r="P6272" i="2"/>
  <c r="Q6272" i="2"/>
  <c r="P6273" i="2"/>
  <c r="Q6273" i="2"/>
  <c r="P6274" i="2"/>
  <c r="Q6274" i="2"/>
  <c r="P6275" i="2"/>
  <c r="Q6275" i="2"/>
  <c r="P6276" i="2"/>
  <c r="Q6276" i="2"/>
  <c r="P6277" i="2"/>
  <c r="Q6277" i="2"/>
  <c r="P6278" i="2"/>
  <c r="Q6278" i="2"/>
  <c r="P6279" i="2"/>
  <c r="Q6279" i="2"/>
  <c r="P6280" i="2"/>
  <c r="Q6280" i="2"/>
  <c r="P6281" i="2"/>
  <c r="Q6281" i="2"/>
  <c r="P6282" i="2"/>
  <c r="Q6282" i="2"/>
  <c r="P6283" i="2"/>
  <c r="Q6283" i="2"/>
  <c r="P6284" i="2"/>
  <c r="Q6284" i="2"/>
  <c r="P6285" i="2"/>
  <c r="Q6285" i="2"/>
  <c r="P6286" i="2"/>
  <c r="Q6286" i="2"/>
  <c r="P6287" i="2"/>
  <c r="Q6287" i="2"/>
  <c r="P6288" i="2"/>
  <c r="Q6288" i="2"/>
  <c r="P6289" i="2"/>
  <c r="Q6289" i="2"/>
  <c r="P56" i="2"/>
  <c r="Q56" i="2"/>
  <c r="P57" i="2"/>
  <c r="Q57" i="2"/>
  <c r="P58" i="2"/>
  <c r="Q58" i="2"/>
  <c r="P59" i="2"/>
  <c r="Q59" i="2"/>
  <c r="P60" i="2"/>
  <c r="Q60" i="2"/>
  <c r="P61" i="2"/>
  <c r="Q61" i="2"/>
  <c r="P62" i="2"/>
  <c r="Q62" i="2"/>
  <c r="P63" i="2"/>
  <c r="Q63" i="2"/>
  <c r="P64" i="2"/>
  <c r="Q64" i="2"/>
  <c r="P65" i="2"/>
  <c r="Q65" i="2"/>
  <c r="P66" i="2"/>
  <c r="Q66" i="2"/>
  <c r="P67" i="2"/>
  <c r="Q67" i="2"/>
  <c r="P68" i="2"/>
  <c r="Q68" i="2"/>
  <c r="P69" i="2"/>
  <c r="Q69" i="2"/>
  <c r="P70" i="2"/>
  <c r="Q70" i="2"/>
  <c r="P71" i="2"/>
  <c r="Q71" i="2"/>
  <c r="P72" i="2"/>
  <c r="Q72" i="2"/>
  <c r="P73" i="2"/>
  <c r="Q73" i="2"/>
  <c r="P74" i="2"/>
  <c r="Q74" i="2"/>
  <c r="P75" i="2"/>
  <c r="Q75" i="2"/>
  <c r="P76" i="2"/>
  <c r="Q76" i="2"/>
  <c r="P77" i="2"/>
  <c r="Q77" i="2"/>
  <c r="P78" i="2"/>
  <c r="Q78" i="2"/>
  <c r="P79" i="2"/>
  <c r="Q79" i="2"/>
  <c r="P80" i="2"/>
  <c r="Q80" i="2"/>
  <c r="P81" i="2"/>
  <c r="Q81" i="2"/>
  <c r="P82" i="2"/>
  <c r="Q82" i="2"/>
  <c r="P174" i="2"/>
  <c r="Q174" i="2"/>
  <c r="M20" i="1"/>
  <c r="M21" i="1"/>
  <c r="M25" i="1"/>
  <c r="M28" i="1"/>
  <c r="M31" i="1"/>
  <c r="M32" i="1"/>
  <c r="M40" i="1"/>
  <c r="M46" i="1"/>
  <c r="M77" i="1"/>
  <c r="M94" i="1"/>
  <c r="M109" i="1"/>
  <c r="M123" i="1"/>
  <c r="M125" i="1"/>
  <c r="M126" i="1"/>
  <c r="M131" i="1"/>
  <c r="M158" i="1"/>
  <c r="M160" i="1"/>
  <c r="M199" i="1"/>
  <c r="M203" i="1"/>
  <c r="M216" i="1"/>
  <c r="M219" i="1"/>
  <c r="M231" i="1"/>
  <c r="M238" i="1"/>
  <c r="M17" i="1"/>
  <c r="M223" i="1"/>
  <c r="M57" i="1"/>
  <c r="M180" i="1"/>
  <c r="M29" i="1"/>
  <c r="M133" i="1"/>
  <c r="M163" i="1"/>
  <c r="M198" i="1"/>
  <c r="M146" i="1"/>
  <c r="M213" i="1"/>
  <c r="M212" i="1"/>
  <c r="M120" i="1"/>
  <c r="M27" i="1"/>
  <c r="M78" i="1"/>
  <c r="M80" i="1"/>
  <c r="M179" i="1"/>
  <c r="M209" i="1"/>
  <c r="M55" i="1"/>
  <c r="M69" i="1"/>
  <c r="M97" i="1"/>
  <c r="M118" i="1"/>
  <c r="M127" i="1"/>
  <c r="M168" i="1"/>
  <c r="M224" i="1"/>
  <c r="M51" i="1"/>
  <c r="M56" i="1"/>
  <c r="M129" i="1"/>
  <c r="M157" i="1"/>
  <c r="M169" i="1"/>
  <c r="M79" i="1"/>
  <c r="M208" i="1"/>
  <c r="M233" i="1"/>
  <c r="M4" i="1"/>
  <c r="M67" i="1"/>
  <c r="M119" i="1"/>
  <c r="M47" i="1"/>
  <c r="M100" i="1"/>
  <c r="M121" i="1"/>
  <c r="M162" i="1"/>
  <c r="M191" i="1"/>
  <c r="M206" i="1"/>
  <c r="M37" i="1"/>
  <c r="M73" i="1"/>
  <c r="M105" i="1"/>
  <c r="M136" i="1"/>
  <c r="M149" i="1"/>
  <c r="M226" i="1"/>
  <c r="M237" i="1"/>
  <c r="M10" i="1"/>
  <c r="M14" i="1"/>
  <c r="M15" i="1"/>
  <c r="M16" i="1"/>
  <c r="M19" i="1"/>
  <c r="M39" i="1"/>
  <c r="M61" i="1"/>
  <c r="M70" i="1"/>
  <c r="M87" i="1"/>
  <c r="M98" i="1"/>
  <c r="M101" i="1"/>
  <c r="M106" i="1"/>
  <c r="M117" i="1"/>
  <c r="M124" i="1"/>
  <c r="M128" i="1"/>
  <c r="M154" i="1"/>
  <c r="M155" i="1"/>
  <c r="M167" i="1"/>
  <c r="M190" i="1"/>
  <c r="M205" i="1"/>
  <c r="M234" i="1"/>
  <c r="M3" i="1"/>
  <c r="M11" i="1"/>
  <c r="M12" i="1"/>
  <c r="M26" i="1"/>
  <c r="M75" i="1"/>
  <c r="M95" i="1"/>
  <c r="M108" i="1"/>
  <c r="M175" i="1"/>
  <c r="M230" i="1"/>
  <c r="M38" i="1"/>
  <c r="M122" i="1"/>
  <c r="M164" i="1"/>
  <c r="M2" i="1"/>
  <c r="M5" i="1"/>
  <c r="M8" i="1"/>
  <c r="M9" i="1"/>
  <c r="M18" i="1"/>
  <c r="M22" i="1"/>
  <c r="M23" i="1"/>
  <c r="M24" i="1"/>
  <c r="M33" i="1"/>
  <c r="M34" i="1"/>
  <c r="M41" i="1"/>
  <c r="M42" i="1"/>
  <c r="M43" i="1"/>
  <c r="M48" i="1"/>
  <c r="M49" i="1"/>
  <c r="M58" i="1"/>
  <c r="M59" i="1"/>
  <c r="M60" i="1"/>
  <c r="M62" i="1"/>
  <c r="M63" i="1"/>
  <c r="M64" i="1"/>
  <c r="M65" i="1"/>
  <c r="M66" i="1"/>
  <c r="M68" i="1"/>
  <c r="M72" i="1"/>
  <c r="M74" i="1"/>
  <c r="M76" i="1"/>
  <c r="M81" i="1"/>
  <c r="M82" i="1"/>
  <c r="M83" i="1"/>
  <c r="M84" i="1"/>
  <c r="M85" i="1"/>
  <c r="M86" i="1"/>
  <c r="M88" i="1"/>
  <c r="M89" i="1"/>
  <c r="M90" i="1"/>
  <c r="M92" i="1"/>
  <c r="M93" i="1"/>
  <c r="M96" i="1"/>
  <c r="M99" i="1"/>
  <c r="M103" i="1"/>
  <c r="M107" i="1"/>
  <c r="M110" i="1"/>
  <c r="M104" i="1"/>
  <c r="M36" i="1"/>
  <c r="M132" i="1"/>
  <c r="M134" i="1"/>
  <c r="M137" i="1"/>
  <c r="M145" i="1"/>
  <c r="M148" i="1"/>
  <c r="M150" i="1"/>
  <c r="M152" i="1"/>
  <c r="M156" i="1"/>
  <c r="M159" i="1"/>
  <c r="M161" i="1"/>
  <c r="M166" i="1"/>
  <c r="M170" i="1"/>
  <c r="M171" i="1"/>
  <c r="M172" i="1"/>
  <c r="M173" i="1"/>
  <c r="M174" i="1"/>
  <c r="M176" i="1"/>
  <c r="M177" i="1"/>
  <c r="M178" i="1"/>
  <c r="M181" i="1"/>
  <c r="M183" i="1"/>
  <c r="M184" i="1"/>
  <c r="M186" i="1"/>
  <c r="M189" i="1"/>
  <c r="M197" i="1"/>
  <c r="M201" i="1"/>
  <c r="M202" i="1"/>
  <c r="M204" i="1"/>
  <c r="M207" i="1"/>
  <c r="M210" i="1"/>
  <c r="M211" i="1"/>
  <c r="M214" i="1"/>
  <c r="M215" i="1"/>
  <c r="M218" i="1"/>
  <c r="M220" i="1"/>
  <c r="M222" i="1"/>
  <c r="M225" i="1"/>
  <c r="M229" i="1"/>
  <c r="M232" i="1"/>
  <c r="M236" i="1"/>
  <c r="M239" i="1"/>
  <c r="M240" i="1"/>
  <c r="M114" i="1"/>
  <c r="M115" i="1"/>
  <c r="M138" i="1"/>
  <c r="M140" i="1"/>
  <c r="M13" i="1"/>
  <c r="M6" i="1"/>
  <c r="M30" i="1"/>
  <c r="M102" i="1"/>
  <c r="M200" i="1"/>
  <c r="M139" i="1"/>
  <c r="M142" i="1"/>
  <c r="M91" i="1"/>
  <c r="M116" i="1"/>
  <c r="M143" i="1"/>
  <c r="M194" i="1"/>
  <c r="M52" i="1"/>
  <c r="M53" i="1"/>
  <c r="M112" i="1"/>
  <c r="M130" i="1"/>
  <c r="M151" i="1"/>
  <c r="M195" i="1"/>
  <c r="M228" i="1"/>
  <c r="M54" i="1"/>
  <c r="M111" i="1"/>
  <c r="M113" i="1"/>
  <c r="M182" i="1"/>
  <c r="M192" i="1"/>
  <c r="M196" i="1"/>
  <c r="M227" i="1"/>
  <c r="M44" i="1"/>
  <c r="M71" i="1"/>
  <c r="M144" i="1"/>
  <c r="M187" i="1"/>
  <c r="M193" i="1"/>
  <c r="M221" i="1"/>
  <c r="M135" i="1"/>
  <c r="M165" i="1"/>
  <c r="M188" i="1"/>
  <c r="M141" i="1"/>
  <c r="M153" i="1"/>
  <c r="M50" i="1"/>
  <c r="M217" i="1"/>
  <c r="M35" i="1"/>
  <c r="M185" i="1"/>
  <c r="M45" i="1"/>
  <c r="M147" i="1"/>
  <c r="M235" i="1"/>
  <c r="M7" i="1"/>
  <c r="G46" i="1"/>
  <c r="G17" i="1"/>
  <c r="G223" i="1"/>
  <c r="G57" i="1"/>
  <c r="G180" i="1"/>
  <c r="G29" i="1"/>
  <c r="G133" i="1"/>
  <c r="G163" i="1"/>
  <c r="G198" i="1"/>
  <c r="G146" i="1"/>
  <c r="G213" i="1"/>
  <c r="G212" i="1"/>
  <c r="G120" i="1"/>
  <c r="G27" i="1"/>
  <c r="G78" i="1"/>
  <c r="G80" i="1"/>
  <c r="G179" i="1"/>
  <c r="G209" i="1"/>
  <c r="G55" i="1"/>
  <c r="G69" i="1"/>
  <c r="G97" i="1"/>
  <c r="G118" i="1"/>
  <c r="G127" i="1"/>
  <c r="G168" i="1"/>
  <c r="G224" i="1"/>
  <c r="G51" i="1"/>
  <c r="G56" i="1"/>
  <c r="G129" i="1"/>
  <c r="G157" i="1"/>
  <c r="G169" i="1"/>
  <c r="G79" i="1"/>
  <c r="G208" i="1"/>
  <c r="G233" i="1"/>
  <c r="G4" i="1"/>
  <c r="G67" i="1"/>
  <c r="G119" i="1"/>
  <c r="G47" i="1"/>
  <c r="G100" i="1"/>
  <c r="G121" i="1"/>
  <c r="G162" i="1"/>
  <c r="G191" i="1"/>
  <c r="G206" i="1"/>
  <c r="G37" i="1"/>
  <c r="G73" i="1"/>
  <c r="G105" i="1"/>
  <c r="G136" i="1"/>
  <c r="G149" i="1"/>
  <c r="G226" i="1"/>
  <c r="G237" i="1"/>
  <c r="G10" i="1"/>
  <c r="G14" i="1"/>
  <c r="G15" i="1"/>
  <c r="G16" i="1"/>
  <c r="G19" i="1"/>
  <c r="G39" i="1"/>
  <c r="G61" i="1"/>
  <c r="G70" i="1"/>
  <c r="G87" i="1"/>
  <c r="G98" i="1"/>
  <c r="G101" i="1"/>
  <c r="G106" i="1"/>
  <c r="G117" i="1"/>
  <c r="G124" i="1"/>
  <c r="G128" i="1"/>
  <c r="G154" i="1"/>
  <c r="G155" i="1"/>
  <c r="G167" i="1"/>
  <c r="G190" i="1"/>
  <c r="G205" i="1"/>
  <c r="G234" i="1"/>
  <c r="G3" i="1"/>
  <c r="G11" i="1"/>
  <c r="G12" i="1"/>
  <c r="G26" i="1"/>
  <c r="G75" i="1"/>
  <c r="G95" i="1"/>
  <c r="G108" i="1"/>
  <c r="G175" i="1"/>
  <c r="G230" i="1"/>
  <c r="G38" i="1"/>
  <c r="G122" i="1"/>
  <c r="G164" i="1"/>
  <c r="G225" i="1"/>
  <c r="G159" i="1"/>
  <c r="G171" i="1"/>
  <c r="G99" i="1"/>
  <c r="G66" i="1"/>
  <c r="G63" i="1"/>
  <c r="G68" i="1"/>
  <c r="G110" i="1"/>
  <c r="G176" i="1"/>
  <c r="G189" i="1"/>
  <c r="G178" i="1"/>
  <c r="G186" i="1"/>
  <c r="G41" i="1"/>
  <c r="G48" i="1"/>
  <c r="G49" i="1"/>
  <c r="G72" i="1"/>
  <c r="G134" i="1"/>
  <c r="G137" i="1"/>
  <c r="G172" i="1"/>
  <c r="G184" i="1"/>
  <c r="G62" i="1"/>
  <c r="G177" i="1"/>
  <c r="G239" i="1"/>
  <c r="G9" i="1"/>
  <c r="G81" i="1"/>
  <c r="G96" i="1"/>
  <c r="G220" i="1"/>
  <c r="G222" i="1"/>
  <c r="G240" i="1"/>
  <c r="G42" i="1"/>
  <c r="G88" i="1"/>
  <c r="G107" i="1"/>
  <c r="G36" i="1"/>
  <c r="G170" i="1"/>
  <c r="G183" i="1"/>
  <c r="G43" i="1"/>
  <c r="G148" i="1"/>
  <c r="G166" i="1"/>
  <c r="G232" i="1"/>
  <c r="G33" i="1"/>
  <c r="G60" i="1"/>
  <c r="G64" i="1"/>
  <c r="G76" i="1"/>
  <c r="G173" i="1"/>
  <c r="G215" i="1"/>
  <c r="G2" i="1"/>
  <c r="G22" i="1"/>
  <c r="G23" i="1"/>
  <c r="G58" i="1"/>
  <c r="G65" i="1"/>
  <c r="G85" i="1"/>
  <c r="G93" i="1"/>
  <c r="G103" i="1"/>
  <c r="G132" i="1"/>
  <c r="G161" i="1"/>
  <c r="G201" i="1"/>
  <c r="G204" i="1"/>
  <c r="G207" i="1"/>
  <c r="G210" i="1"/>
  <c r="G229" i="1"/>
  <c r="G236" i="1"/>
  <c r="G8" i="1"/>
  <c r="G24" i="1"/>
  <c r="G34" i="1"/>
  <c r="G59" i="1"/>
  <c r="G82" i="1"/>
  <c r="G83" i="1"/>
  <c r="G86" i="1"/>
  <c r="G104" i="1"/>
  <c r="G150" i="1"/>
  <c r="G181" i="1"/>
  <c r="G211" i="1"/>
  <c r="G218" i="1"/>
  <c r="G74" i="1"/>
  <c r="G84" i="1"/>
  <c r="G89" i="1"/>
  <c r="G90" i="1"/>
  <c r="G92" i="1"/>
  <c r="G152" i="1"/>
  <c r="G174" i="1"/>
  <c r="G202" i="1"/>
  <c r="G145" i="1"/>
  <c r="G197" i="1"/>
  <c r="G214" i="1"/>
  <c r="G5" i="1"/>
  <c r="G156" i="1"/>
  <c r="G18" i="1"/>
  <c r="G114" i="1"/>
  <c r="G115" i="1"/>
  <c r="G138" i="1"/>
  <c r="G140" i="1"/>
  <c r="G13" i="1"/>
  <c r="G6" i="1"/>
  <c r="G30" i="1"/>
  <c r="G102" i="1"/>
  <c r="G200" i="1"/>
  <c r="G139" i="1"/>
  <c r="G142" i="1"/>
  <c r="G91" i="1"/>
  <c r="G116" i="1"/>
  <c r="G143" i="1"/>
  <c r="G194" i="1"/>
  <c r="G52" i="1"/>
  <c r="G53" i="1"/>
  <c r="G112" i="1"/>
  <c r="G130" i="1"/>
  <c r="G151" i="1"/>
  <c r="G195" i="1"/>
  <c r="G228" i="1"/>
  <c r="G54" i="1"/>
  <c r="G111" i="1"/>
  <c r="G113" i="1"/>
  <c r="G182" i="1"/>
  <c r="G192" i="1"/>
  <c r="G196" i="1"/>
  <c r="G227" i="1"/>
  <c r="G44" i="1"/>
  <c r="G71" i="1"/>
  <c r="G144" i="1"/>
  <c r="G187" i="1"/>
  <c r="G193" i="1"/>
  <c r="G221" i="1"/>
  <c r="G135" i="1"/>
  <c r="G165" i="1"/>
  <c r="G188" i="1"/>
  <c r="G141" i="1"/>
  <c r="G153" i="1"/>
  <c r="G50" i="1"/>
  <c r="G217" i="1"/>
  <c r="G35" i="1"/>
  <c r="G185" i="1"/>
  <c r="G45" i="1"/>
  <c r="G147" i="1"/>
  <c r="G235" i="1"/>
  <c r="G158" i="1"/>
  <c r="G219" i="1"/>
  <c r="G21" i="1"/>
  <c r="G7" i="1"/>
  <c r="G77" i="1"/>
  <c r="G216" i="1"/>
  <c r="G20" i="1"/>
  <c r="G25" i="1"/>
  <c r="G28" i="1"/>
  <c r="G238" i="1"/>
  <c r="G32" i="1"/>
  <c r="G94" i="1"/>
  <c r="G203" i="1"/>
  <c r="G160" i="1"/>
  <c r="G31" i="1"/>
  <c r="G231" i="1"/>
  <c r="G123" i="1"/>
  <c r="G199" i="1"/>
  <c r="G131" i="1"/>
  <c r="G125" i="1"/>
  <c r="G126" i="1"/>
  <c r="G40" i="1"/>
  <c r="G109" i="1"/>
  <c r="H34" i="1"/>
</calcChain>
</file>

<file path=xl/comments1.xml><?xml version="1.0" encoding="utf-8"?>
<comments xmlns="http://schemas.openxmlformats.org/spreadsheetml/2006/main">
  <authors>
    <author>Windows User</author>
    <author>wnoel</author>
  </authors>
  <commentList>
    <comment ref="B8" authorId="0" shapeId="0">
      <text>
        <r>
          <rPr>
            <b/>
            <sz val="9"/>
            <color indexed="81"/>
            <rFont val="Tahoma"/>
            <family val="2"/>
          </rPr>
          <t>Windows User:</t>
        </r>
        <r>
          <rPr>
            <sz val="9"/>
            <color indexed="81"/>
            <rFont val="Tahoma"/>
            <family val="2"/>
          </rPr>
          <t xml:space="preserve">
Turbines not shown on satellite images. Project map shows all 98 proposed turbine locations, while only 91 were constructed.
For now, all 98 have been mapped as it is currently unclear which 91 were constructed.</t>
        </r>
      </text>
    </comment>
    <comment ref="B18" authorId="1" shapeId="0">
      <text>
        <r>
          <rPr>
            <b/>
            <sz val="9"/>
            <color indexed="81"/>
            <rFont val="Tahoma"/>
            <family val="2"/>
          </rPr>
          <t>wnoel:</t>
        </r>
        <r>
          <rPr>
            <sz val="9"/>
            <color indexed="81"/>
            <rFont val="Tahoma"/>
            <family val="2"/>
          </rPr>
          <t xml:space="preserve">
Project document shows all 49 possible Turbine locations. Satellite images are too old to determine which locations were used, so all 49 have been mapped for now.</t>
        </r>
      </text>
    </comment>
    <comment ref="B31" authorId="0" shapeId="0">
      <text>
        <r>
          <rPr>
            <b/>
            <sz val="9"/>
            <color indexed="81"/>
            <rFont val="Tahoma"/>
            <family val="2"/>
          </rPr>
          <t>Windows User:</t>
        </r>
        <r>
          <rPr>
            <sz val="9"/>
            <color indexed="81"/>
            <rFont val="Tahoma"/>
            <family val="2"/>
          </rPr>
          <t xml:space="preserve">
Turbine CRW17 is the only 600 MW turbine, commissioned in 1997. The remaining 59 were installed in 2000/2001.</t>
        </r>
      </text>
    </comment>
    <comment ref="B32" authorId="0" shapeId="0">
      <text>
        <r>
          <rPr>
            <b/>
            <sz val="9"/>
            <color indexed="81"/>
            <rFont val="Tahoma"/>
            <family val="2"/>
          </rPr>
          <t>Windows User:</t>
        </r>
        <r>
          <rPr>
            <sz val="9"/>
            <color indexed="81"/>
            <rFont val="Tahoma"/>
            <family val="2"/>
          </rPr>
          <t xml:space="preserve">
A second phase of this project has been proposed with the following details:
No. of Turbines: 7
Rated Capacity: 4.2 MW
Diameter: 136 m
Hub Height: 82 m
The proposed locations have been mapped with standard red markers for now.</t>
        </r>
      </text>
    </comment>
    <comment ref="B46" authorId="0" shapeId="0">
      <text>
        <r>
          <rPr>
            <b/>
            <sz val="9"/>
            <color indexed="81"/>
            <rFont val="Tahoma"/>
            <family val="2"/>
          </rPr>
          <t>Windows User:</t>
        </r>
        <r>
          <rPr>
            <sz val="9"/>
            <color indexed="81"/>
            <rFont val="Tahoma"/>
            <family val="2"/>
          </rPr>
          <t xml:space="preserve">
15 existing turbines and 57 decomissioned ones. Decomissioned turbines are shown with standard red markers.</t>
        </r>
      </text>
    </comment>
    <comment ref="C50" authorId="1" shapeId="0">
      <text>
        <r>
          <rPr>
            <b/>
            <sz val="9"/>
            <color indexed="81"/>
            <rFont val="Tahoma"/>
            <family val="2"/>
          </rPr>
          <t>wnoel:</t>
        </r>
        <r>
          <rPr>
            <sz val="9"/>
            <color indexed="81"/>
            <rFont val="Tahoma"/>
            <family val="2"/>
          </rPr>
          <t xml:space="preserve">
Phase I, 9 turbines, 2001
Phase II, 7 turbines, 2003</t>
        </r>
      </text>
    </comment>
    <comment ref="B61" authorId="1" shapeId="0">
      <text>
        <r>
          <rPr>
            <b/>
            <sz val="9"/>
            <color indexed="81"/>
            <rFont val="Tahoma"/>
            <family val="2"/>
          </rPr>
          <t>wnoel:</t>
        </r>
        <r>
          <rPr>
            <sz val="9"/>
            <color indexed="81"/>
            <rFont val="Tahoma"/>
            <family val="2"/>
          </rPr>
          <t xml:space="preserve">
Owner claims there are 10 operational turbines from 3 phases of development. Other sources only mention 7 turbines over 2 phases.</t>
        </r>
      </text>
    </comment>
    <comment ref="K71" authorId="1" shapeId="0">
      <text>
        <r>
          <rPr>
            <b/>
            <sz val="9"/>
            <color indexed="81"/>
            <rFont val="Tahoma"/>
            <family val="2"/>
          </rPr>
          <t>wnoel:</t>
        </r>
        <r>
          <rPr>
            <sz val="9"/>
            <color indexed="81"/>
            <rFont val="Tahoma"/>
            <family val="2"/>
          </rPr>
          <t xml:space="preserve">
website says diameter is 92 m</t>
        </r>
      </text>
    </comment>
    <comment ref="B82" authorId="0" shapeId="0">
      <text>
        <r>
          <rPr>
            <b/>
            <sz val="9"/>
            <color indexed="81"/>
            <rFont val="Tahoma"/>
            <family val="2"/>
          </rPr>
          <t>Windows User:</t>
        </r>
        <r>
          <rPr>
            <sz val="9"/>
            <color indexed="81"/>
            <rFont val="Tahoma"/>
            <family val="2"/>
          </rPr>
          <t xml:space="preserve">
One turbine is operating at 1560 kW, but it's location is not on the operations report and thus has not been highlighted for now.</t>
        </r>
      </text>
    </comment>
    <comment ref="C86" authorId="1" shapeId="0">
      <text>
        <r>
          <rPr>
            <b/>
            <sz val="9"/>
            <color indexed="81"/>
            <rFont val="Tahoma"/>
            <family val="2"/>
          </rPr>
          <t>wnoel:</t>
        </r>
        <r>
          <rPr>
            <sz val="9"/>
            <color indexed="81"/>
            <rFont val="Tahoma"/>
            <family val="2"/>
          </rPr>
          <t xml:space="preserve">
phase I, II - 2012
phase III - 2015</t>
        </r>
      </text>
    </comment>
    <comment ref="C91" authorId="1" shapeId="0">
      <text>
        <r>
          <rPr>
            <b/>
            <sz val="9"/>
            <color indexed="81"/>
            <rFont val="Tahoma"/>
            <family val="2"/>
          </rPr>
          <t>wnoel:</t>
        </r>
        <r>
          <rPr>
            <sz val="9"/>
            <color indexed="81"/>
            <rFont val="Tahoma"/>
            <family val="2"/>
          </rPr>
          <t xml:space="preserve">
Phase I - 2011
Phase II - 2012</t>
        </r>
      </text>
    </comment>
    <comment ref="B104" authorId="0" shapeId="0">
      <text>
        <r>
          <rPr>
            <b/>
            <sz val="9"/>
            <color indexed="81"/>
            <rFont val="Tahoma"/>
            <family val="2"/>
          </rPr>
          <t>Windows User:</t>
        </r>
        <r>
          <rPr>
            <sz val="9"/>
            <color indexed="81"/>
            <rFont val="Tahoma"/>
            <family val="2"/>
          </rPr>
          <t xml:space="preserve">
Note (from the project report):
The Project consists of up to 140 Siemens SWT-2.3 wind-powered turbines that will operate
between 1.824 and 2.300 MW for a combined nameplate capacity of approximately 270 MW. It
is anticipated that 20 turbines will operate at 1.824 MW, 95 turbines will operate at 1.903 MW,
14 turbines will operate at 2.030 MW, 5 turbines will operate at 2.126 MW, 2 turbines will
operate at 2.221 MW, and 4 turbines at 2.300 MW.
No information is given on a per turbine basis, and thus the capacities have be assigned such that the above constraints are met.</t>
        </r>
      </text>
    </comment>
    <comment ref="B109"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B112" authorId="1" shapeId="0">
      <text>
        <r>
          <rPr>
            <b/>
            <sz val="9"/>
            <color indexed="81"/>
            <rFont val="Tahoma"/>
            <family val="2"/>
          </rPr>
          <t>wnoel:</t>
        </r>
        <r>
          <rPr>
            <sz val="9"/>
            <color indexed="81"/>
            <rFont val="Tahoma"/>
            <family val="2"/>
          </rPr>
          <t xml:space="preserve">
Project map (used to determine turbine models) does not line up perfectly with actual constructed layout. Turbine models were lined up as best as possible with the mapping discrepancies.</t>
        </r>
      </text>
    </comment>
    <comment ref="K112" authorId="1" shapeId="0">
      <text>
        <r>
          <rPr>
            <b/>
            <sz val="9"/>
            <color indexed="81"/>
            <rFont val="Tahoma"/>
            <family val="2"/>
          </rPr>
          <t>wnoel:</t>
        </r>
        <r>
          <rPr>
            <sz val="9"/>
            <color indexed="81"/>
            <rFont val="Tahoma"/>
            <family val="2"/>
          </rPr>
          <t xml:space="preserve">
Number of MM92s and MM82s does not line up with project map. It is closer to a 90/60 split.</t>
        </r>
      </text>
    </comment>
    <comment ref="C116" authorId="1" shapeId="0">
      <text>
        <r>
          <rPr>
            <b/>
            <sz val="9"/>
            <color indexed="81"/>
            <rFont val="Tahoma"/>
            <family val="2"/>
          </rPr>
          <t>wnoel:</t>
        </r>
        <r>
          <rPr>
            <sz val="9"/>
            <color indexed="81"/>
            <rFont val="Tahoma"/>
            <family val="2"/>
          </rPr>
          <t xml:space="preserve">
Phase I - 2012
Phase II - 2014</t>
        </r>
      </text>
    </comment>
    <comment ref="B122" authorId="1" shapeId="0">
      <text>
        <r>
          <rPr>
            <b/>
            <sz val="9"/>
            <color indexed="81"/>
            <rFont val="Tahoma"/>
            <family val="2"/>
          </rPr>
          <t>wnoel:</t>
        </r>
        <r>
          <rPr>
            <sz val="9"/>
            <color indexed="81"/>
            <rFont val="Tahoma"/>
            <family val="2"/>
          </rPr>
          <t xml:space="preserve">
Energy storage infrastructure on sight (Ligtsail, 500 kW, 4 MWh)</t>
        </r>
      </text>
    </comment>
    <comment ref="K130" authorId="1" shapeId="0">
      <text>
        <r>
          <rPr>
            <b/>
            <sz val="9"/>
            <color indexed="81"/>
            <rFont val="Tahoma"/>
            <family val="2"/>
          </rPr>
          <t>wnoel:</t>
        </r>
        <r>
          <rPr>
            <sz val="9"/>
            <color indexed="81"/>
            <rFont val="Tahoma"/>
            <family val="2"/>
          </rPr>
          <t xml:space="preserve">
Number of MM92s and MM82s does not line up with project map.</t>
        </r>
      </text>
    </comment>
    <comment ref="B131" authorId="0" shapeId="0">
      <text>
        <r>
          <rPr>
            <b/>
            <sz val="9"/>
            <color indexed="81"/>
            <rFont val="Tahoma"/>
            <family val="2"/>
          </rPr>
          <t>Windows User:</t>
        </r>
        <r>
          <rPr>
            <sz val="9"/>
            <color indexed="81"/>
            <rFont val="Tahoma"/>
            <family val="2"/>
          </rPr>
          <t xml:space="preserve">
One turbine (MBL115) was installed in 2001, the remaining 114 turbines in 2003.</t>
        </r>
      </text>
    </comment>
    <comment ref="B134" authorId="0" shapeId="0">
      <text>
        <r>
          <rPr>
            <b/>
            <sz val="9"/>
            <color indexed="81"/>
            <rFont val="Tahoma"/>
            <family val="2"/>
          </rPr>
          <t>Windows User:</t>
        </r>
        <r>
          <rPr>
            <sz val="9"/>
            <color indexed="81"/>
            <rFont val="Tahoma"/>
            <family val="2"/>
          </rPr>
          <t xml:space="preserve">
Melancthon I: built in 2006, consisting of 45 turbines.
Melancthon II: built in 2008, consisting of 88 turbines.</t>
        </r>
      </text>
    </comment>
    <comment ref="C138" authorId="1" shapeId="0">
      <text>
        <r>
          <rPr>
            <b/>
            <sz val="9"/>
            <color indexed="81"/>
            <rFont val="Tahoma"/>
            <family val="2"/>
          </rPr>
          <t>wnoel:</t>
        </r>
        <r>
          <rPr>
            <sz val="9"/>
            <color indexed="81"/>
            <rFont val="Tahoma"/>
            <family val="2"/>
          </rPr>
          <t xml:space="preserve">
Phase I - 2004
Phase II - 2005</t>
        </r>
      </text>
    </comment>
    <comment ref="B153" authorId="1" shapeId="0">
      <text>
        <r>
          <rPr>
            <b/>
            <sz val="9"/>
            <color indexed="81"/>
            <rFont val="Tahoma"/>
            <family val="2"/>
          </rPr>
          <t>wnoel:</t>
        </r>
        <r>
          <rPr>
            <sz val="9"/>
            <color indexed="81"/>
            <rFont val="Tahoma"/>
            <family val="2"/>
          </rPr>
          <t xml:space="preserve">
Wind farm consists of 65 turbines. Project document (used to map turbine locations) shows 68 potential locations. For now, all 68 locations have been marked.</t>
        </r>
      </text>
    </comment>
    <comment ref="K167" authorId="1" shapeId="0">
      <text>
        <r>
          <rPr>
            <b/>
            <sz val="9"/>
            <color indexed="81"/>
            <rFont val="Tahoma"/>
            <family val="2"/>
          </rPr>
          <t>wnoel:</t>
        </r>
        <r>
          <rPr>
            <sz val="9"/>
            <color indexed="81"/>
            <rFont val="Tahoma"/>
            <family val="2"/>
          </rPr>
          <t xml:space="preserve">
No project documentation found. Model assumption based on rated output.</t>
        </r>
      </text>
    </comment>
    <comment ref="B187" authorId="1" shapeId="0">
      <text>
        <r>
          <rPr>
            <b/>
            <sz val="9"/>
            <color indexed="81"/>
            <rFont val="Tahoma"/>
            <family val="2"/>
          </rPr>
          <t>wnoel:</t>
        </r>
        <r>
          <rPr>
            <sz val="9"/>
            <color indexed="81"/>
            <rFont val="Tahoma"/>
            <family val="2"/>
          </rPr>
          <t xml:space="preserve">
Project map (used to determine turbine models) does not line up perfectly with actual constructed layout. Turbine models were lined up as best as possible with the mapping discrepancies.</t>
        </r>
      </text>
    </comment>
    <comment ref="C187" authorId="1" shapeId="0">
      <text>
        <r>
          <rPr>
            <b/>
            <sz val="9"/>
            <color indexed="81"/>
            <rFont val="Tahoma"/>
            <family val="2"/>
          </rPr>
          <t>wnoel:</t>
        </r>
        <r>
          <rPr>
            <sz val="9"/>
            <color indexed="81"/>
            <rFont val="Tahoma"/>
            <family val="2"/>
          </rPr>
          <t xml:space="preserve">
Phase I - 2014
Phase II - 2015</t>
        </r>
      </text>
    </comment>
    <comment ref="B189" authorId="1" shapeId="0">
      <text>
        <r>
          <rPr>
            <b/>
            <sz val="9"/>
            <color indexed="81"/>
            <rFont val="Tahoma"/>
            <family val="2"/>
          </rPr>
          <t>wnoel:</t>
        </r>
        <r>
          <rPr>
            <sz val="9"/>
            <color indexed="81"/>
            <rFont val="Tahoma"/>
            <family val="2"/>
          </rPr>
          <t xml:space="preserve">
Turbine is not connected to grid. Rather, it supplies a % of the greenhouses required power.</t>
        </r>
      </text>
    </comment>
    <comment ref="B195" authorId="1" shapeId="0">
      <text>
        <r>
          <rPr>
            <b/>
            <sz val="9"/>
            <color indexed="81"/>
            <rFont val="Tahoma"/>
            <family val="2"/>
          </rPr>
          <t>wnoel:</t>
        </r>
        <r>
          <rPr>
            <sz val="9"/>
            <color indexed="81"/>
            <rFont val="Tahoma"/>
            <family val="2"/>
          </rPr>
          <t xml:space="preserve">
Project map (used to determine turbine models) does not line up perfectly with actual constructed layout. Turbine models were lined up as best as possible with the mapping discrepancies.</t>
        </r>
      </text>
    </comment>
    <comment ref="B196" authorId="1" shapeId="0">
      <text>
        <r>
          <rPr>
            <b/>
            <sz val="9"/>
            <color indexed="81"/>
            <rFont val="Tahoma"/>
            <family val="2"/>
          </rPr>
          <t>wnoel:</t>
        </r>
        <r>
          <rPr>
            <sz val="9"/>
            <color indexed="81"/>
            <rFont val="Tahoma"/>
            <family val="2"/>
          </rPr>
          <t xml:space="preserve">
Wind farm consists of 23 E2 turbines and 5 E4s. No information can be found to seperate which turbines are which. For now they will all be labelled as E2s.</t>
        </r>
      </text>
    </comment>
    <comment ref="B208" authorId="1" shapeId="0">
      <text>
        <r>
          <rPr>
            <b/>
            <sz val="9"/>
            <color indexed="81"/>
            <rFont val="Tahoma"/>
            <family val="2"/>
          </rPr>
          <t>wnoel:</t>
        </r>
        <r>
          <rPr>
            <sz val="9"/>
            <color indexed="81"/>
            <rFont val="Tahoma"/>
            <family val="2"/>
          </rPr>
          <t xml:space="preserve">
Farm consists of 2 800 kW turbines (mapped) and 3 50 kW turbines (not mapped)</t>
        </r>
      </text>
    </comment>
    <comment ref="C208" authorId="1" shapeId="0">
      <text>
        <r>
          <rPr>
            <b/>
            <sz val="9"/>
            <color indexed="81"/>
            <rFont val="Tahoma"/>
            <family val="2"/>
          </rPr>
          <t>wnoel:</t>
        </r>
        <r>
          <rPr>
            <sz val="9"/>
            <color indexed="81"/>
            <rFont val="Tahoma"/>
            <family val="2"/>
          </rPr>
          <t xml:space="preserve">
Phase I,II - 2011
Phase III - 2013</t>
        </r>
      </text>
    </comment>
    <comment ref="C209" authorId="1" shapeId="0">
      <text>
        <r>
          <rPr>
            <b/>
            <sz val="9"/>
            <color indexed="81"/>
            <rFont val="Tahoma"/>
            <family val="2"/>
          </rPr>
          <t>wnoel:</t>
        </r>
        <r>
          <rPr>
            <sz val="9"/>
            <color indexed="81"/>
            <rFont val="Tahoma"/>
            <family val="2"/>
          </rPr>
          <t xml:space="preserve">
Phase I - 2005
Phase II - 2006</t>
        </r>
      </text>
    </comment>
    <comment ref="C213" authorId="1" shapeId="0">
      <text>
        <r>
          <rPr>
            <b/>
            <sz val="9"/>
            <color indexed="81"/>
            <rFont val="Tahoma"/>
            <family val="2"/>
          </rPr>
          <t>wnoel:</t>
        </r>
        <r>
          <rPr>
            <sz val="9"/>
            <color indexed="81"/>
            <rFont val="Tahoma"/>
            <family val="2"/>
          </rPr>
          <t xml:space="preserve">
Phase Ia - 2005
Phase Ib - 2006
Phase II - 2012</t>
        </r>
      </text>
    </comment>
    <comment ref="C221" authorId="1" shapeId="0">
      <text>
        <r>
          <rPr>
            <b/>
            <sz val="9"/>
            <color indexed="81"/>
            <rFont val="Tahoma"/>
            <family val="2"/>
          </rPr>
          <t>wnoel:</t>
        </r>
        <r>
          <rPr>
            <sz val="9"/>
            <color indexed="81"/>
            <rFont val="Tahoma"/>
            <family val="2"/>
          </rPr>
          <t xml:space="preserve">
Phase I - 2014
Phase II - 2015</t>
        </r>
      </text>
    </comment>
    <comment ref="C222" authorId="1" shapeId="0">
      <text>
        <r>
          <rPr>
            <b/>
            <sz val="9"/>
            <color indexed="81"/>
            <rFont val="Tahoma"/>
            <family val="2"/>
          </rPr>
          <t>wnoel:</t>
        </r>
        <r>
          <rPr>
            <sz val="9"/>
            <color indexed="81"/>
            <rFont val="Tahoma"/>
            <family val="2"/>
          </rPr>
          <t xml:space="preserve">
Thames I - 2009
Thames II - 2010</t>
        </r>
      </text>
    </comment>
    <comment ref="G222" authorId="1" shapeId="0">
      <text>
        <r>
          <rPr>
            <b/>
            <sz val="9"/>
            <color indexed="81"/>
            <rFont val="Tahoma"/>
            <family val="2"/>
          </rPr>
          <t>wnoel:</t>
        </r>
        <r>
          <rPr>
            <sz val="9"/>
            <color indexed="81"/>
            <rFont val="Tahoma"/>
            <family val="2"/>
          </rPr>
          <t xml:space="preserve">
Consists of 9 separate farms, each rated @ 10 MW. This location is fairly subjective, approximately centered in the 9 farms. </t>
        </r>
      </text>
    </comment>
    <comment ref="B231" authorId="0" shapeId="0">
      <text>
        <r>
          <rPr>
            <b/>
            <sz val="9"/>
            <color indexed="81"/>
            <rFont val="Tahoma"/>
            <family val="2"/>
          </rPr>
          <t>Windows User:</t>
        </r>
        <r>
          <rPr>
            <sz val="9"/>
            <color indexed="81"/>
            <rFont val="Tahoma"/>
            <family val="2"/>
          </rPr>
          <t xml:space="preserve">
This farm was built in multiple stages:
1998 - three 600 kW turbines
2000/01/02 - one 660 kW turbine each
The turbines are too close in size to determine with certainty which are 600/660, so an educated guess was made.</t>
        </r>
      </text>
    </comment>
    <comment ref="B241" authorId="1" shapeId="0">
      <text>
        <r>
          <rPr>
            <b/>
            <sz val="9"/>
            <color indexed="81"/>
            <rFont val="Tahoma"/>
            <family val="2"/>
          </rPr>
          <t>wnoel:</t>
        </r>
        <r>
          <rPr>
            <sz val="9"/>
            <color indexed="81"/>
            <rFont val="Tahoma"/>
            <family val="2"/>
          </rPr>
          <t xml:space="preserve">
Phase I: 201.6 MW (56 turbines)
Phase II: 97.2 MW (27 turbines)
Number of turbines does not match up with project ducument. Discrepancy to be corrected once satellite images reflect built turbines.</t>
        </r>
      </text>
    </comment>
  </commentList>
</comments>
</file>

<file path=xl/comments2.xml><?xml version="1.0" encoding="utf-8"?>
<comments xmlns="http://schemas.openxmlformats.org/spreadsheetml/2006/main">
  <authors>
    <author>Windows User</author>
    <author>wnoel</author>
  </authors>
  <commentList>
    <comment ref="R56"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57"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58"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59"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0"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1"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2"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3"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4"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5"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6"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7"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8"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69"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0"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1"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2"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3"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4"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5"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6"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7"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8"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79"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80"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81"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R82" authorId="0" shapeId="0">
      <text>
        <r>
          <rPr>
            <b/>
            <sz val="9"/>
            <color indexed="81"/>
            <rFont val="Tahoma"/>
            <family val="2"/>
          </rPr>
          <t>Windows User:</t>
        </r>
        <r>
          <rPr>
            <sz val="9"/>
            <color indexed="81"/>
            <rFont val="Tahoma"/>
            <family val="2"/>
          </rPr>
          <t xml:space="preserve">
Turbine locations not shown on satellite image. Locations approximated from project map</t>
        </r>
      </text>
    </comment>
    <comment ref="G17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7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7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7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7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7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7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7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7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7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7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7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8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8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19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19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0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0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1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1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2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2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3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3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4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4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5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5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2"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2"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3"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3"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4"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4"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5"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5"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6"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6"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7"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7"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8"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8"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69"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69"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70"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70"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71" authorId="0" shapeId="0">
      <text>
        <r>
          <rPr>
            <b/>
            <sz val="9"/>
            <color indexed="81"/>
            <rFont val="Tahoma"/>
            <family val="2"/>
          </rPr>
          <t>Windows User:</t>
        </r>
        <r>
          <rPr>
            <sz val="9"/>
            <color indexed="81"/>
            <rFont val="Tahoma"/>
            <family val="2"/>
          </rPr>
          <t xml:space="preserve">
Some turbines derated such that the farm has an maximum operating capacity of 180 MW. </t>
        </r>
      </text>
    </comment>
    <comment ref="R271" authorId="0" shapeId="0">
      <text>
        <r>
          <rPr>
            <b/>
            <sz val="9"/>
            <color indexed="81"/>
            <rFont val="Tahoma"/>
            <family val="2"/>
          </rPr>
          <t>Windows User:</t>
        </r>
        <r>
          <rPr>
            <sz val="9"/>
            <color indexed="81"/>
            <rFont val="Tahoma"/>
            <family val="2"/>
          </rPr>
          <t xml:space="preserve">
Turbine locations not shown on satellite image. Locations approximated from project map.
Only 91 turbines of the 98 were constructed, but the project report does not specify which.</t>
        </r>
      </text>
    </comment>
    <comment ref="G280" authorId="1" shapeId="0">
      <text>
        <r>
          <rPr>
            <b/>
            <sz val="9"/>
            <color indexed="81"/>
            <rFont val="Tahoma"/>
            <family val="2"/>
          </rPr>
          <t>wnoel:</t>
        </r>
        <r>
          <rPr>
            <sz val="9"/>
            <color indexed="81"/>
            <rFont val="Tahoma"/>
            <family val="2"/>
          </rPr>
          <t xml:space="preserve">
downrated from 2000</t>
        </r>
      </text>
    </comment>
    <comment ref="R37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7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7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7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7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7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3"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8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9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9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39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G393" authorId="1" shapeId="0">
      <text>
        <r>
          <rPr>
            <b/>
            <sz val="9"/>
            <color indexed="81"/>
            <rFont val="Tahoma"/>
            <family val="2"/>
          </rPr>
          <t>wnoel:</t>
        </r>
        <r>
          <rPr>
            <sz val="9"/>
            <color indexed="81"/>
            <rFont val="Tahoma"/>
            <family val="2"/>
          </rPr>
          <t xml:space="preserve">
derated</t>
        </r>
      </text>
    </comment>
    <comment ref="R393"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394" authorId="1" shapeId="0">
      <text>
        <r>
          <rPr>
            <b/>
            <sz val="9"/>
            <color indexed="81"/>
            <rFont val="Tahoma"/>
            <family val="2"/>
          </rPr>
          <t>wnoel:</t>
        </r>
        <r>
          <rPr>
            <sz val="9"/>
            <color indexed="81"/>
            <rFont val="Tahoma"/>
            <family val="2"/>
          </rPr>
          <t xml:space="preserve">
derated</t>
        </r>
      </text>
    </comment>
    <comment ref="R394"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395" authorId="1" shapeId="0">
      <text>
        <r>
          <rPr>
            <b/>
            <sz val="9"/>
            <color indexed="81"/>
            <rFont val="Tahoma"/>
            <family val="2"/>
          </rPr>
          <t>wnoel:</t>
        </r>
        <r>
          <rPr>
            <sz val="9"/>
            <color indexed="81"/>
            <rFont val="Tahoma"/>
            <family val="2"/>
          </rPr>
          <t xml:space="preserve">
derated</t>
        </r>
      </text>
    </comment>
    <comment ref="R395"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396" authorId="1" shapeId="0">
      <text>
        <r>
          <rPr>
            <b/>
            <sz val="9"/>
            <color indexed="81"/>
            <rFont val="Tahoma"/>
            <family val="2"/>
          </rPr>
          <t>wnoel:</t>
        </r>
        <r>
          <rPr>
            <sz val="9"/>
            <color indexed="81"/>
            <rFont val="Tahoma"/>
            <family val="2"/>
          </rPr>
          <t xml:space="preserve">
derated</t>
        </r>
      </text>
    </comment>
    <comment ref="R396"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397" authorId="1" shapeId="0">
      <text>
        <r>
          <rPr>
            <b/>
            <sz val="9"/>
            <color indexed="81"/>
            <rFont val="Tahoma"/>
            <family val="2"/>
          </rPr>
          <t>wnoel:</t>
        </r>
        <r>
          <rPr>
            <sz val="9"/>
            <color indexed="81"/>
            <rFont val="Tahoma"/>
            <family val="2"/>
          </rPr>
          <t xml:space="preserve">
derated</t>
        </r>
      </text>
    </comment>
    <comment ref="R397"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398" authorId="1" shapeId="0">
      <text>
        <r>
          <rPr>
            <b/>
            <sz val="9"/>
            <color indexed="81"/>
            <rFont val="Tahoma"/>
            <family val="2"/>
          </rPr>
          <t>wnoel:</t>
        </r>
        <r>
          <rPr>
            <sz val="9"/>
            <color indexed="81"/>
            <rFont val="Tahoma"/>
            <family val="2"/>
          </rPr>
          <t xml:space="preserve">
derated</t>
        </r>
      </text>
    </comment>
    <comment ref="R398"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399" authorId="1" shapeId="0">
      <text>
        <r>
          <rPr>
            <b/>
            <sz val="9"/>
            <color indexed="81"/>
            <rFont val="Tahoma"/>
            <family val="2"/>
          </rPr>
          <t>wnoel:</t>
        </r>
        <r>
          <rPr>
            <sz val="9"/>
            <color indexed="81"/>
            <rFont val="Tahoma"/>
            <family val="2"/>
          </rPr>
          <t xml:space="preserve">
derated</t>
        </r>
      </text>
    </comment>
    <comment ref="R399"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0" authorId="1" shapeId="0">
      <text>
        <r>
          <rPr>
            <b/>
            <sz val="9"/>
            <color indexed="81"/>
            <rFont val="Tahoma"/>
            <family val="2"/>
          </rPr>
          <t>wnoel:</t>
        </r>
        <r>
          <rPr>
            <sz val="9"/>
            <color indexed="81"/>
            <rFont val="Tahoma"/>
            <family val="2"/>
          </rPr>
          <t xml:space="preserve">
derated</t>
        </r>
      </text>
    </comment>
    <comment ref="R400"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1" authorId="1" shapeId="0">
      <text>
        <r>
          <rPr>
            <b/>
            <sz val="9"/>
            <color indexed="81"/>
            <rFont val="Tahoma"/>
            <family val="2"/>
          </rPr>
          <t>wnoel:</t>
        </r>
        <r>
          <rPr>
            <sz val="9"/>
            <color indexed="81"/>
            <rFont val="Tahoma"/>
            <family val="2"/>
          </rPr>
          <t xml:space="preserve">
derated</t>
        </r>
      </text>
    </comment>
    <comment ref="R401"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2" authorId="1" shapeId="0">
      <text>
        <r>
          <rPr>
            <b/>
            <sz val="9"/>
            <color indexed="81"/>
            <rFont val="Tahoma"/>
            <family val="2"/>
          </rPr>
          <t>wnoel:</t>
        </r>
        <r>
          <rPr>
            <sz val="9"/>
            <color indexed="81"/>
            <rFont val="Tahoma"/>
            <family val="2"/>
          </rPr>
          <t xml:space="preserve">
derated</t>
        </r>
      </text>
    </comment>
    <comment ref="R402"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3" authorId="1" shapeId="0">
      <text>
        <r>
          <rPr>
            <b/>
            <sz val="9"/>
            <color indexed="81"/>
            <rFont val="Tahoma"/>
            <family val="2"/>
          </rPr>
          <t>wnoel:</t>
        </r>
        <r>
          <rPr>
            <sz val="9"/>
            <color indexed="81"/>
            <rFont val="Tahoma"/>
            <family val="2"/>
          </rPr>
          <t xml:space="preserve">
derated</t>
        </r>
      </text>
    </comment>
    <comment ref="R403"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4" authorId="1" shapeId="0">
      <text>
        <r>
          <rPr>
            <b/>
            <sz val="9"/>
            <color indexed="81"/>
            <rFont val="Tahoma"/>
            <family val="2"/>
          </rPr>
          <t>wnoel:</t>
        </r>
        <r>
          <rPr>
            <sz val="9"/>
            <color indexed="81"/>
            <rFont val="Tahoma"/>
            <family val="2"/>
          </rPr>
          <t xml:space="preserve">
derated</t>
        </r>
      </text>
    </comment>
    <comment ref="R404"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5" authorId="1" shapeId="0">
      <text>
        <r>
          <rPr>
            <b/>
            <sz val="9"/>
            <color indexed="81"/>
            <rFont val="Tahoma"/>
            <family val="2"/>
          </rPr>
          <t>wnoel:</t>
        </r>
        <r>
          <rPr>
            <sz val="9"/>
            <color indexed="81"/>
            <rFont val="Tahoma"/>
            <family val="2"/>
          </rPr>
          <t xml:space="preserve">
derated</t>
        </r>
      </text>
    </comment>
    <comment ref="R405"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6" authorId="1" shapeId="0">
      <text>
        <r>
          <rPr>
            <b/>
            <sz val="9"/>
            <color indexed="81"/>
            <rFont val="Tahoma"/>
            <family val="2"/>
          </rPr>
          <t>wnoel:</t>
        </r>
        <r>
          <rPr>
            <sz val="9"/>
            <color indexed="81"/>
            <rFont val="Tahoma"/>
            <family val="2"/>
          </rPr>
          <t xml:space="preserve">
derated</t>
        </r>
      </text>
    </comment>
    <comment ref="R406"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7" authorId="1" shapeId="0">
      <text>
        <r>
          <rPr>
            <b/>
            <sz val="9"/>
            <color indexed="81"/>
            <rFont val="Tahoma"/>
            <family val="2"/>
          </rPr>
          <t>wnoel:</t>
        </r>
        <r>
          <rPr>
            <sz val="9"/>
            <color indexed="81"/>
            <rFont val="Tahoma"/>
            <family val="2"/>
          </rPr>
          <t xml:space="preserve">
derated</t>
        </r>
      </text>
    </comment>
    <comment ref="R407"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8" authorId="1" shapeId="0">
      <text>
        <r>
          <rPr>
            <b/>
            <sz val="9"/>
            <color indexed="81"/>
            <rFont val="Tahoma"/>
            <family val="2"/>
          </rPr>
          <t>wnoel:</t>
        </r>
        <r>
          <rPr>
            <sz val="9"/>
            <color indexed="81"/>
            <rFont val="Tahoma"/>
            <family val="2"/>
          </rPr>
          <t xml:space="preserve">
derated</t>
        </r>
      </text>
    </comment>
    <comment ref="R408"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09" authorId="1" shapeId="0">
      <text>
        <r>
          <rPr>
            <b/>
            <sz val="9"/>
            <color indexed="81"/>
            <rFont val="Tahoma"/>
            <family val="2"/>
          </rPr>
          <t>wnoel:</t>
        </r>
        <r>
          <rPr>
            <sz val="9"/>
            <color indexed="81"/>
            <rFont val="Tahoma"/>
            <family val="2"/>
          </rPr>
          <t xml:space="preserve">
derated</t>
        </r>
      </text>
    </comment>
    <comment ref="R409"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0" authorId="1" shapeId="0">
      <text>
        <r>
          <rPr>
            <b/>
            <sz val="9"/>
            <color indexed="81"/>
            <rFont val="Tahoma"/>
            <family val="2"/>
          </rPr>
          <t>wnoel:</t>
        </r>
        <r>
          <rPr>
            <sz val="9"/>
            <color indexed="81"/>
            <rFont val="Tahoma"/>
            <family val="2"/>
          </rPr>
          <t xml:space="preserve">
derated</t>
        </r>
      </text>
    </comment>
    <comment ref="R410"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1" authorId="1" shapeId="0">
      <text>
        <r>
          <rPr>
            <b/>
            <sz val="9"/>
            <color indexed="81"/>
            <rFont val="Tahoma"/>
            <family val="2"/>
          </rPr>
          <t>wnoel:</t>
        </r>
        <r>
          <rPr>
            <sz val="9"/>
            <color indexed="81"/>
            <rFont val="Tahoma"/>
            <family val="2"/>
          </rPr>
          <t xml:space="preserve">
derated</t>
        </r>
      </text>
    </comment>
    <comment ref="R411"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2" authorId="1" shapeId="0">
      <text>
        <r>
          <rPr>
            <b/>
            <sz val="9"/>
            <color indexed="81"/>
            <rFont val="Tahoma"/>
            <family val="2"/>
          </rPr>
          <t>wnoel:</t>
        </r>
        <r>
          <rPr>
            <sz val="9"/>
            <color indexed="81"/>
            <rFont val="Tahoma"/>
            <family val="2"/>
          </rPr>
          <t xml:space="preserve">
derated</t>
        </r>
      </text>
    </comment>
    <comment ref="R412"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3" authorId="1" shapeId="0">
      <text>
        <r>
          <rPr>
            <b/>
            <sz val="9"/>
            <color indexed="81"/>
            <rFont val="Tahoma"/>
            <family val="2"/>
          </rPr>
          <t>wnoel:</t>
        </r>
        <r>
          <rPr>
            <sz val="9"/>
            <color indexed="81"/>
            <rFont val="Tahoma"/>
            <family val="2"/>
          </rPr>
          <t xml:space="preserve">
derated</t>
        </r>
      </text>
    </comment>
    <comment ref="R413"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4" authorId="1" shapeId="0">
      <text>
        <r>
          <rPr>
            <b/>
            <sz val="9"/>
            <color indexed="81"/>
            <rFont val="Tahoma"/>
            <family val="2"/>
          </rPr>
          <t>wnoel:</t>
        </r>
        <r>
          <rPr>
            <sz val="9"/>
            <color indexed="81"/>
            <rFont val="Tahoma"/>
            <family val="2"/>
          </rPr>
          <t xml:space="preserve">
derated</t>
        </r>
      </text>
    </comment>
    <comment ref="R414"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5" authorId="1" shapeId="0">
      <text>
        <r>
          <rPr>
            <b/>
            <sz val="9"/>
            <color indexed="81"/>
            <rFont val="Tahoma"/>
            <family val="2"/>
          </rPr>
          <t>wnoel:</t>
        </r>
        <r>
          <rPr>
            <sz val="9"/>
            <color indexed="81"/>
            <rFont val="Tahoma"/>
            <family val="2"/>
          </rPr>
          <t xml:space="preserve">
derated</t>
        </r>
      </text>
    </comment>
    <comment ref="R415"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6" authorId="1" shapeId="0">
      <text>
        <r>
          <rPr>
            <b/>
            <sz val="9"/>
            <color indexed="81"/>
            <rFont val="Tahoma"/>
            <family val="2"/>
          </rPr>
          <t>wnoel:</t>
        </r>
        <r>
          <rPr>
            <sz val="9"/>
            <color indexed="81"/>
            <rFont val="Tahoma"/>
            <family val="2"/>
          </rPr>
          <t xml:space="preserve">
derated</t>
        </r>
      </text>
    </comment>
    <comment ref="R416"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7" authorId="1" shapeId="0">
      <text>
        <r>
          <rPr>
            <b/>
            <sz val="9"/>
            <color indexed="81"/>
            <rFont val="Tahoma"/>
            <family val="2"/>
          </rPr>
          <t>wnoel:</t>
        </r>
        <r>
          <rPr>
            <sz val="9"/>
            <color indexed="81"/>
            <rFont val="Tahoma"/>
            <family val="2"/>
          </rPr>
          <t xml:space="preserve">
derated</t>
        </r>
      </text>
    </comment>
    <comment ref="R417"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8" authorId="1" shapeId="0">
      <text>
        <r>
          <rPr>
            <b/>
            <sz val="9"/>
            <color indexed="81"/>
            <rFont val="Tahoma"/>
            <family val="2"/>
          </rPr>
          <t>wnoel:</t>
        </r>
        <r>
          <rPr>
            <sz val="9"/>
            <color indexed="81"/>
            <rFont val="Tahoma"/>
            <family val="2"/>
          </rPr>
          <t xml:space="preserve">
derated</t>
        </r>
      </text>
    </comment>
    <comment ref="R418"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19" authorId="1" shapeId="0">
      <text>
        <r>
          <rPr>
            <b/>
            <sz val="9"/>
            <color indexed="81"/>
            <rFont val="Tahoma"/>
            <family val="2"/>
          </rPr>
          <t>wnoel:</t>
        </r>
        <r>
          <rPr>
            <sz val="9"/>
            <color indexed="81"/>
            <rFont val="Tahoma"/>
            <family val="2"/>
          </rPr>
          <t xml:space="preserve">
derated</t>
        </r>
      </text>
    </comment>
    <comment ref="R419"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0" authorId="1" shapeId="0">
      <text>
        <r>
          <rPr>
            <b/>
            <sz val="9"/>
            <color indexed="81"/>
            <rFont val="Tahoma"/>
            <family val="2"/>
          </rPr>
          <t>wnoel:</t>
        </r>
        <r>
          <rPr>
            <sz val="9"/>
            <color indexed="81"/>
            <rFont val="Tahoma"/>
            <family val="2"/>
          </rPr>
          <t xml:space="preserve">
derated</t>
        </r>
      </text>
    </comment>
    <comment ref="R420"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1" authorId="1" shapeId="0">
      <text>
        <r>
          <rPr>
            <b/>
            <sz val="9"/>
            <color indexed="81"/>
            <rFont val="Tahoma"/>
            <family val="2"/>
          </rPr>
          <t>wnoel:</t>
        </r>
        <r>
          <rPr>
            <sz val="9"/>
            <color indexed="81"/>
            <rFont val="Tahoma"/>
            <family val="2"/>
          </rPr>
          <t xml:space="preserve">
derated</t>
        </r>
      </text>
    </comment>
    <comment ref="R421"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2" authorId="1" shapeId="0">
      <text>
        <r>
          <rPr>
            <b/>
            <sz val="9"/>
            <color indexed="81"/>
            <rFont val="Tahoma"/>
            <family val="2"/>
          </rPr>
          <t>wnoel:</t>
        </r>
        <r>
          <rPr>
            <sz val="9"/>
            <color indexed="81"/>
            <rFont val="Tahoma"/>
            <family val="2"/>
          </rPr>
          <t xml:space="preserve">
derated</t>
        </r>
      </text>
    </comment>
    <comment ref="R422"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3" authorId="1" shapeId="0">
      <text>
        <r>
          <rPr>
            <b/>
            <sz val="9"/>
            <color indexed="81"/>
            <rFont val="Tahoma"/>
            <family val="2"/>
          </rPr>
          <t>wnoel:</t>
        </r>
        <r>
          <rPr>
            <sz val="9"/>
            <color indexed="81"/>
            <rFont val="Tahoma"/>
            <family val="2"/>
          </rPr>
          <t xml:space="preserve">
derated</t>
        </r>
      </text>
    </comment>
    <comment ref="R423"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4" authorId="1" shapeId="0">
      <text>
        <r>
          <rPr>
            <b/>
            <sz val="9"/>
            <color indexed="81"/>
            <rFont val="Tahoma"/>
            <family val="2"/>
          </rPr>
          <t>wnoel:</t>
        </r>
        <r>
          <rPr>
            <sz val="9"/>
            <color indexed="81"/>
            <rFont val="Tahoma"/>
            <family val="2"/>
          </rPr>
          <t xml:space="preserve">
derated</t>
        </r>
      </text>
    </comment>
    <comment ref="R424"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5" authorId="1" shapeId="0">
      <text>
        <r>
          <rPr>
            <b/>
            <sz val="9"/>
            <color indexed="81"/>
            <rFont val="Tahoma"/>
            <family val="2"/>
          </rPr>
          <t>wnoel:</t>
        </r>
        <r>
          <rPr>
            <sz val="9"/>
            <color indexed="81"/>
            <rFont val="Tahoma"/>
            <family val="2"/>
          </rPr>
          <t xml:space="preserve">
derated</t>
        </r>
      </text>
    </comment>
    <comment ref="R425"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6" authorId="1" shapeId="0">
      <text>
        <r>
          <rPr>
            <b/>
            <sz val="9"/>
            <color indexed="81"/>
            <rFont val="Tahoma"/>
            <family val="2"/>
          </rPr>
          <t>wnoel:</t>
        </r>
        <r>
          <rPr>
            <sz val="9"/>
            <color indexed="81"/>
            <rFont val="Tahoma"/>
            <family val="2"/>
          </rPr>
          <t xml:space="preserve">
derated</t>
        </r>
      </text>
    </comment>
    <comment ref="R426"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7" authorId="1" shapeId="0">
      <text>
        <r>
          <rPr>
            <b/>
            <sz val="9"/>
            <color indexed="81"/>
            <rFont val="Tahoma"/>
            <family val="2"/>
          </rPr>
          <t>wnoel:</t>
        </r>
        <r>
          <rPr>
            <sz val="9"/>
            <color indexed="81"/>
            <rFont val="Tahoma"/>
            <family val="2"/>
          </rPr>
          <t xml:space="preserve">
derated</t>
        </r>
      </text>
    </comment>
    <comment ref="R427"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8" authorId="1" shapeId="0">
      <text>
        <r>
          <rPr>
            <b/>
            <sz val="9"/>
            <color indexed="81"/>
            <rFont val="Tahoma"/>
            <family val="2"/>
          </rPr>
          <t>wnoel:</t>
        </r>
        <r>
          <rPr>
            <sz val="9"/>
            <color indexed="81"/>
            <rFont val="Tahoma"/>
            <family val="2"/>
          </rPr>
          <t xml:space="preserve">
derated</t>
        </r>
      </text>
    </comment>
    <comment ref="R428"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29" authorId="1" shapeId="0">
      <text>
        <r>
          <rPr>
            <b/>
            <sz val="9"/>
            <color indexed="81"/>
            <rFont val="Tahoma"/>
            <family val="2"/>
          </rPr>
          <t>wnoel:</t>
        </r>
        <r>
          <rPr>
            <sz val="9"/>
            <color indexed="81"/>
            <rFont val="Tahoma"/>
            <family val="2"/>
          </rPr>
          <t xml:space="preserve">
derated</t>
        </r>
      </text>
    </comment>
    <comment ref="R429"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0" authorId="1" shapeId="0">
      <text>
        <r>
          <rPr>
            <b/>
            <sz val="9"/>
            <color indexed="81"/>
            <rFont val="Tahoma"/>
            <family val="2"/>
          </rPr>
          <t>wnoel:</t>
        </r>
        <r>
          <rPr>
            <sz val="9"/>
            <color indexed="81"/>
            <rFont val="Tahoma"/>
            <family val="2"/>
          </rPr>
          <t xml:space="preserve">
derated</t>
        </r>
      </text>
    </comment>
    <comment ref="R430"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1" authorId="1" shapeId="0">
      <text>
        <r>
          <rPr>
            <b/>
            <sz val="9"/>
            <color indexed="81"/>
            <rFont val="Tahoma"/>
            <family val="2"/>
          </rPr>
          <t>wnoel:</t>
        </r>
        <r>
          <rPr>
            <sz val="9"/>
            <color indexed="81"/>
            <rFont val="Tahoma"/>
            <family val="2"/>
          </rPr>
          <t xml:space="preserve">
derated</t>
        </r>
      </text>
    </comment>
    <comment ref="R431"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2" authorId="1" shapeId="0">
      <text>
        <r>
          <rPr>
            <b/>
            <sz val="9"/>
            <color indexed="81"/>
            <rFont val="Tahoma"/>
            <family val="2"/>
          </rPr>
          <t>wnoel:</t>
        </r>
        <r>
          <rPr>
            <sz val="9"/>
            <color indexed="81"/>
            <rFont val="Tahoma"/>
            <family val="2"/>
          </rPr>
          <t xml:space="preserve">
derated</t>
        </r>
      </text>
    </comment>
    <comment ref="R432"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3" authorId="1" shapeId="0">
      <text>
        <r>
          <rPr>
            <b/>
            <sz val="9"/>
            <color indexed="81"/>
            <rFont val="Tahoma"/>
            <family val="2"/>
          </rPr>
          <t>wnoel:</t>
        </r>
        <r>
          <rPr>
            <sz val="9"/>
            <color indexed="81"/>
            <rFont val="Tahoma"/>
            <family val="2"/>
          </rPr>
          <t xml:space="preserve">
derated</t>
        </r>
      </text>
    </comment>
    <comment ref="R433"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4" authorId="1" shapeId="0">
      <text>
        <r>
          <rPr>
            <b/>
            <sz val="9"/>
            <color indexed="81"/>
            <rFont val="Tahoma"/>
            <family val="2"/>
          </rPr>
          <t>wnoel:</t>
        </r>
        <r>
          <rPr>
            <sz val="9"/>
            <color indexed="81"/>
            <rFont val="Tahoma"/>
            <family val="2"/>
          </rPr>
          <t xml:space="preserve">
derated</t>
        </r>
      </text>
    </comment>
    <comment ref="R434"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5" authorId="1" shapeId="0">
      <text>
        <r>
          <rPr>
            <b/>
            <sz val="9"/>
            <color indexed="81"/>
            <rFont val="Tahoma"/>
            <family val="2"/>
          </rPr>
          <t>wnoel:</t>
        </r>
        <r>
          <rPr>
            <sz val="9"/>
            <color indexed="81"/>
            <rFont val="Tahoma"/>
            <family val="2"/>
          </rPr>
          <t xml:space="preserve">
derated</t>
        </r>
      </text>
    </comment>
    <comment ref="R435"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6" authorId="1" shapeId="0">
      <text>
        <r>
          <rPr>
            <b/>
            <sz val="9"/>
            <color indexed="81"/>
            <rFont val="Tahoma"/>
            <family val="2"/>
          </rPr>
          <t>wnoel:</t>
        </r>
        <r>
          <rPr>
            <sz val="9"/>
            <color indexed="81"/>
            <rFont val="Tahoma"/>
            <family val="2"/>
          </rPr>
          <t xml:space="preserve">
derated</t>
        </r>
      </text>
    </comment>
    <comment ref="R436"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7" authorId="1" shapeId="0">
      <text>
        <r>
          <rPr>
            <b/>
            <sz val="9"/>
            <color indexed="81"/>
            <rFont val="Tahoma"/>
            <family val="2"/>
          </rPr>
          <t>wnoel:</t>
        </r>
        <r>
          <rPr>
            <sz val="9"/>
            <color indexed="81"/>
            <rFont val="Tahoma"/>
            <family val="2"/>
          </rPr>
          <t xml:space="preserve">
derated</t>
        </r>
      </text>
    </comment>
    <comment ref="R437"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8" authorId="1" shapeId="0">
      <text>
        <r>
          <rPr>
            <b/>
            <sz val="9"/>
            <color indexed="81"/>
            <rFont val="Tahoma"/>
            <family val="2"/>
          </rPr>
          <t>wnoel:</t>
        </r>
        <r>
          <rPr>
            <sz val="9"/>
            <color indexed="81"/>
            <rFont val="Tahoma"/>
            <family val="2"/>
          </rPr>
          <t xml:space="preserve">
derated</t>
        </r>
      </text>
    </comment>
    <comment ref="R438"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39" authorId="1" shapeId="0">
      <text>
        <r>
          <rPr>
            <b/>
            <sz val="9"/>
            <color indexed="81"/>
            <rFont val="Tahoma"/>
            <family val="2"/>
          </rPr>
          <t>wnoel:</t>
        </r>
        <r>
          <rPr>
            <sz val="9"/>
            <color indexed="81"/>
            <rFont val="Tahoma"/>
            <family val="2"/>
          </rPr>
          <t xml:space="preserve">
derated</t>
        </r>
      </text>
    </comment>
    <comment ref="R439"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40" authorId="1" shapeId="0">
      <text>
        <r>
          <rPr>
            <b/>
            <sz val="9"/>
            <color indexed="81"/>
            <rFont val="Tahoma"/>
            <family val="2"/>
          </rPr>
          <t>wnoel:</t>
        </r>
        <r>
          <rPr>
            <sz val="9"/>
            <color indexed="81"/>
            <rFont val="Tahoma"/>
            <family val="2"/>
          </rPr>
          <t xml:space="preserve">
derated</t>
        </r>
      </text>
    </comment>
    <comment ref="R440"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441" authorId="1" shapeId="0">
      <text>
        <r>
          <rPr>
            <b/>
            <sz val="9"/>
            <color indexed="81"/>
            <rFont val="Tahoma"/>
            <family val="2"/>
          </rPr>
          <t>wnoel:</t>
        </r>
        <r>
          <rPr>
            <sz val="9"/>
            <color indexed="81"/>
            <rFont val="Tahoma"/>
            <family val="2"/>
          </rPr>
          <t xml:space="preserve">
derated</t>
        </r>
      </text>
    </comment>
    <comment ref="R441" authorId="1" shapeId="0">
      <text>
        <r>
          <rPr>
            <b/>
            <sz val="9"/>
            <color indexed="81"/>
            <rFont val="Tahoma"/>
            <family val="2"/>
          </rPr>
          <t>wnoel:</t>
        </r>
        <r>
          <rPr>
            <sz val="9"/>
            <color indexed="81"/>
            <rFont val="Tahoma"/>
            <family val="2"/>
          </rPr>
          <t xml:space="preserve">
Turbines are newer than satellite images, locations approximated from project documentation</t>
        </r>
      </text>
    </comment>
    <comment ref="G718" authorId="1" shapeId="0">
      <text>
        <r>
          <rPr>
            <b/>
            <sz val="9"/>
            <color indexed="81"/>
            <rFont val="Tahoma"/>
            <family val="2"/>
          </rPr>
          <t>wnoel:</t>
        </r>
        <r>
          <rPr>
            <sz val="9"/>
            <color indexed="81"/>
            <rFont val="Tahoma"/>
            <family val="2"/>
          </rPr>
          <t xml:space="preserve">
uprated from 1600 kW</t>
        </r>
      </text>
    </comment>
    <comment ref="R718"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19" authorId="1" shapeId="0">
      <text>
        <r>
          <rPr>
            <b/>
            <sz val="9"/>
            <color indexed="81"/>
            <rFont val="Tahoma"/>
            <family val="2"/>
          </rPr>
          <t>wnoel:</t>
        </r>
        <r>
          <rPr>
            <sz val="9"/>
            <color indexed="81"/>
            <rFont val="Tahoma"/>
            <family val="2"/>
          </rPr>
          <t xml:space="preserve">
uprated from 1600 kW</t>
        </r>
      </text>
    </comment>
    <comment ref="R719"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0" authorId="1" shapeId="0">
      <text>
        <r>
          <rPr>
            <b/>
            <sz val="9"/>
            <color indexed="81"/>
            <rFont val="Tahoma"/>
            <family val="2"/>
          </rPr>
          <t>wnoel:</t>
        </r>
        <r>
          <rPr>
            <sz val="9"/>
            <color indexed="81"/>
            <rFont val="Tahoma"/>
            <family val="2"/>
          </rPr>
          <t xml:space="preserve">
uprated from 1600 kW</t>
        </r>
      </text>
    </comment>
    <comment ref="R720"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1" authorId="1" shapeId="0">
      <text>
        <r>
          <rPr>
            <b/>
            <sz val="9"/>
            <color indexed="81"/>
            <rFont val="Tahoma"/>
            <family val="2"/>
          </rPr>
          <t>wnoel:</t>
        </r>
        <r>
          <rPr>
            <sz val="9"/>
            <color indexed="81"/>
            <rFont val="Tahoma"/>
            <family val="2"/>
          </rPr>
          <t xml:space="preserve">
uprated from 1600 kW</t>
        </r>
      </text>
    </comment>
    <comment ref="R721"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2" authorId="1" shapeId="0">
      <text>
        <r>
          <rPr>
            <b/>
            <sz val="9"/>
            <color indexed="81"/>
            <rFont val="Tahoma"/>
            <family val="2"/>
          </rPr>
          <t>wnoel:</t>
        </r>
        <r>
          <rPr>
            <sz val="9"/>
            <color indexed="81"/>
            <rFont val="Tahoma"/>
            <family val="2"/>
          </rPr>
          <t xml:space="preserve">
uprated from 1600 kW</t>
        </r>
      </text>
    </comment>
    <comment ref="R722"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3" authorId="1" shapeId="0">
      <text>
        <r>
          <rPr>
            <b/>
            <sz val="9"/>
            <color indexed="81"/>
            <rFont val="Tahoma"/>
            <family val="2"/>
          </rPr>
          <t>wnoel:</t>
        </r>
        <r>
          <rPr>
            <sz val="9"/>
            <color indexed="81"/>
            <rFont val="Tahoma"/>
            <family val="2"/>
          </rPr>
          <t xml:space="preserve">
uprated from 1600 kW</t>
        </r>
      </text>
    </comment>
    <comment ref="R723"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4" authorId="1" shapeId="0">
      <text>
        <r>
          <rPr>
            <b/>
            <sz val="9"/>
            <color indexed="81"/>
            <rFont val="Tahoma"/>
            <family val="2"/>
          </rPr>
          <t>wnoel:</t>
        </r>
        <r>
          <rPr>
            <sz val="9"/>
            <color indexed="81"/>
            <rFont val="Tahoma"/>
            <family val="2"/>
          </rPr>
          <t xml:space="preserve">
uprated from 1600 kW</t>
        </r>
      </text>
    </comment>
    <comment ref="R724"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5" authorId="1" shapeId="0">
      <text>
        <r>
          <rPr>
            <b/>
            <sz val="9"/>
            <color indexed="81"/>
            <rFont val="Tahoma"/>
            <family val="2"/>
          </rPr>
          <t>wnoel:</t>
        </r>
        <r>
          <rPr>
            <sz val="9"/>
            <color indexed="81"/>
            <rFont val="Tahoma"/>
            <family val="2"/>
          </rPr>
          <t xml:space="preserve">
uprated from 1600 kW</t>
        </r>
      </text>
    </comment>
    <comment ref="R725"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6" authorId="1" shapeId="0">
      <text>
        <r>
          <rPr>
            <b/>
            <sz val="9"/>
            <color indexed="81"/>
            <rFont val="Tahoma"/>
            <family val="2"/>
          </rPr>
          <t>wnoel:</t>
        </r>
        <r>
          <rPr>
            <sz val="9"/>
            <color indexed="81"/>
            <rFont val="Tahoma"/>
            <family val="2"/>
          </rPr>
          <t xml:space="preserve">
uprated from 1600 kW</t>
        </r>
      </text>
    </comment>
    <comment ref="R726"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7" authorId="1" shapeId="0">
      <text>
        <r>
          <rPr>
            <b/>
            <sz val="9"/>
            <color indexed="81"/>
            <rFont val="Tahoma"/>
            <family val="2"/>
          </rPr>
          <t>wnoel:</t>
        </r>
        <r>
          <rPr>
            <sz val="9"/>
            <color indexed="81"/>
            <rFont val="Tahoma"/>
            <family val="2"/>
          </rPr>
          <t xml:space="preserve">
uprated from 1600 kW</t>
        </r>
      </text>
    </comment>
    <comment ref="R727"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8" authorId="1" shapeId="0">
      <text>
        <r>
          <rPr>
            <b/>
            <sz val="9"/>
            <color indexed="81"/>
            <rFont val="Tahoma"/>
            <family val="2"/>
          </rPr>
          <t>wnoel:</t>
        </r>
        <r>
          <rPr>
            <sz val="9"/>
            <color indexed="81"/>
            <rFont val="Tahoma"/>
            <family val="2"/>
          </rPr>
          <t xml:space="preserve">
uprated from 1600 kW</t>
        </r>
      </text>
    </comment>
    <comment ref="R728"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29" authorId="1" shapeId="0">
      <text>
        <r>
          <rPr>
            <b/>
            <sz val="9"/>
            <color indexed="81"/>
            <rFont val="Tahoma"/>
            <family val="2"/>
          </rPr>
          <t>wnoel:</t>
        </r>
        <r>
          <rPr>
            <sz val="9"/>
            <color indexed="81"/>
            <rFont val="Tahoma"/>
            <family val="2"/>
          </rPr>
          <t xml:space="preserve">
uprated from 1600 kW</t>
        </r>
      </text>
    </comment>
    <comment ref="R729"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0" authorId="1" shapeId="0">
      <text>
        <r>
          <rPr>
            <b/>
            <sz val="9"/>
            <color indexed="81"/>
            <rFont val="Tahoma"/>
            <family val="2"/>
          </rPr>
          <t>wnoel:</t>
        </r>
        <r>
          <rPr>
            <sz val="9"/>
            <color indexed="81"/>
            <rFont val="Tahoma"/>
            <family val="2"/>
          </rPr>
          <t xml:space="preserve">
uprated from 1600 kW</t>
        </r>
      </text>
    </comment>
    <comment ref="R730"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1" authorId="1" shapeId="0">
      <text>
        <r>
          <rPr>
            <b/>
            <sz val="9"/>
            <color indexed="81"/>
            <rFont val="Tahoma"/>
            <family val="2"/>
          </rPr>
          <t>wnoel:</t>
        </r>
        <r>
          <rPr>
            <sz val="9"/>
            <color indexed="81"/>
            <rFont val="Tahoma"/>
            <family val="2"/>
          </rPr>
          <t xml:space="preserve">
uprated from 1600 kW</t>
        </r>
      </text>
    </comment>
    <comment ref="R731"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2" authorId="1" shapeId="0">
      <text>
        <r>
          <rPr>
            <b/>
            <sz val="9"/>
            <color indexed="81"/>
            <rFont val="Tahoma"/>
            <family val="2"/>
          </rPr>
          <t>wnoel:</t>
        </r>
        <r>
          <rPr>
            <sz val="9"/>
            <color indexed="81"/>
            <rFont val="Tahoma"/>
            <family val="2"/>
          </rPr>
          <t xml:space="preserve">
uprated from 1600 kW</t>
        </r>
      </text>
    </comment>
    <comment ref="R732"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3" authorId="1" shapeId="0">
      <text>
        <r>
          <rPr>
            <b/>
            <sz val="9"/>
            <color indexed="81"/>
            <rFont val="Tahoma"/>
            <family val="2"/>
          </rPr>
          <t>wnoel:</t>
        </r>
        <r>
          <rPr>
            <sz val="9"/>
            <color indexed="81"/>
            <rFont val="Tahoma"/>
            <family val="2"/>
          </rPr>
          <t xml:space="preserve">
uprated from 1600 kW</t>
        </r>
      </text>
    </comment>
    <comment ref="R733"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4" authorId="1" shapeId="0">
      <text>
        <r>
          <rPr>
            <b/>
            <sz val="9"/>
            <color indexed="81"/>
            <rFont val="Tahoma"/>
            <family val="2"/>
          </rPr>
          <t>wnoel:</t>
        </r>
        <r>
          <rPr>
            <sz val="9"/>
            <color indexed="81"/>
            <rFont val="Tahoma"/>
            <family val="2"/>
          </rPr>
          <t xml:space="preserve">
uprated from 1600 kW</t>
        </r>
      </text>
    </comment>
    <comment ref="R734"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5" authorId="1" shapeId="0">
      <text>
        <r>
          <rPr>
            <b/>
            <sz val="9"/>
            <color indexed="81"/>
            <rFont val="Tahoma"/>
            <family val="2"/>
          </rPr>
          <t>wnoel:</t>
        </r>
        <r>
          <rPr>
            <sz val="9"/>
            <color indexed="81"/>
            <rFont val="Tahoma"/>
            <family val="2"/>
          </rPr>
          <t xml:space="preserve">
uprated from 1600 kW</t>
        </r>
      </text>
    </comment>
    <comment ref="R735"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6" authorId="1" shapeId="0">
      <text>
        <r>
          <rPr>
            <b/>
            <sz val="9"/>
            <color indexed="81"/>
            <rFont val="Tahoma"/>
            <family val="2"/>
          </rPr>
          <t>wnoel:</t>
        </r>
        <r>
          <rPr>
            <sz val="9"/>
            <color indexed="81"/>
            <rFont val="Tahoma"/>
            <family val="2"/>
          </rPr>
          <t xml:space="preserve">
uprated from 1600 kW</t>
        </r>
      </text>
    </comment>
    <comment ref="R736"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7" authorId="1" shapeId="0">
      <text>
        <r>
          <rPr>
            <b/>
            <sz val="9"/>
            <color indexed="81"/>
            <rFont val="Tahoma"/>
            <family val="2"/>
          </rPr>
          <t>wnoel:</t>
        </r>
        <r>
          <rPr>
            <sz val="9"/>
            <color indexed="81"/>
            <rFont val="Tahoma"/>
            <family val="2"/>
          </rPr>
          <t xml:space="preserve">
uprated from 1600 kW</t>
        </r>
      </text>
    </comment>
    <comment ref="R737"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8" authorId="1" shapeId="0">
      <text>
        <r>
          <rPr>
            <b/>
            <sz val="9"/>
            <color indexed="81"/>
            <rFont val="Tahoma"/>
            <family val="2"/>
          </rPr>
          <t>wnoel:</t>
        </r>
        <r>
          <rPr>
            <sz val="9"/>
            <color indexed="81"/>
            <rFont val="Tahoma"/>
            <family val="2"/>
          </rPr>
          <t xml:space="preserve">
uprated from 1600 kW</t>
        </r>
      </text>
    </comment>
    <comment ref="R738"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39" authorId="1" shapeId="0">
      <text>
        <r>
          <rPr>
            <b/>
            <sz val="9"/>
            <color indexed="81"/>
            <rFont val="Tahoma"/>
            <family val="2"/>
          </rPr>
          <t>wnoel:</t>
        </r>
        <r>
          <rPr>
            <sz val="9"/>
            <color indexed="81"/>
            <rFont val="Tahoma"/>
            <family val="2"/>
          </rPr>
          <t xml:space="preserve">
uprated from 1600 kW</t>
        </r>
      </text>
    </comment>
    <comment ref="R739"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0" authorId="1" shapeId="0">
      <text>
        <r>
          <rPr>
            <b/>
            <sz val="9"/>
            <color indexed="81"/>
            <rFont val="Tahoma"/>
            <family val="2"/>
          </rPr>
          <t>wnoel:</t>
        </r>
        <r>
          <rPr>
            <sz val="9"/>
            <color indexed="81"/>
            <rFont val="Tahoma"/>
            <family val="2"/>
          </rPr>
          <t xml:space="preserve">
uprated from 1600 kW</t>
        </r>
      </text>
    </comment>
    <comment ref="R740"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1" authorId="1" shapeId="0">
      <text>
        <r>
          <rPr>
            <b/>
            <sz val="9"/>
            <color indexed="81"/>
            <rFont val="Tahoma"/>
            <family val="2"/>
          </rPr>
          <t>wnoel:</t>
        </r>
        <r>
          <rPr>
            <sz val="9"/>
            <color indexed="81"/>
            <rFont val="Tahoma"/>
            <family val="2"/>
          </rPr>
          <t xml:space="preserve">
uprated from 1600 kW</t>
        </r>
      </text>
    </comment>
    <comment ref="R741"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2" authorId="1" shapeId="0">
      <text>
        <r>
          <rPr>
            <b/>
            <sz val="9"/>
            <color indexed="81"/>
            <rFont val="Tahoma"/>
            <family val="2"/>
          </rPr>
          <t>wnoel:</t>
        </r>
        <r>
          <rPr>
            <sz val="9"/>
            <color indexed="81"/>
            <rFont val="Tahoma"/>
            <family val="2"/>
          </rPr>
          <t xml:space="preserve">
uprated from 1600 kW</t>
        </r>
      </text>
    </comment>
    <comment ref="R742"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3" authorId="1" shapeId="0">
      <text>
        <r>
          <rPr>
            <b/>
            <sz val="9"/>
            <color indexed="81"/>
            <rFont val="Tahoma"/>
            <family val="2"/>
          </rPr>
          <t>wnoel:</t>
        </r>
        <r>
          <rPr>
            <sz val="9"/>
            <color indexed="81"/>
            <rFont val="Tahoma"/>
            <family val="2"/>
          </rPr>
          <t xml:space="preserve">
uprated from 1600 kW</t>
        </r>
      </text>
    </comment>
    <comment ref="R743"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4" authorId="1" shapeId="0">
      <text>
        <r>
          <rPr>
            <b/>
            <sz val="9"/>
            <color indexed="81"/>
            <rFont val="Tahoma"/>
            <family val="2"/>
          </rPr>
          <t>wnoel:</t>
        </r>
        <r>
          <rPr>
            <sz val="9"/>
            <color indexed="81"/>
            <rFont val="Tahoma"/>
            <family val="2"/>
          </rPr>
          <t xml:space="preserve">
uprated from 1600 kW</t>
        </r>
      </text>
    </comment>
    <comment ref="R744"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5" authorId="1" shapeId="0">
      <text>
        <r>
          <rPr>
            <b/>
            <sz val="9"/>
            <color indexed="81"/>
            <rFont val="Tahoma"/>
            <family val="2"/>
          </rPr>
          <t>wnoel:</t>
        </r>
        <r>
          <rPr>
            <sz val="9"/>
            <color indexed="81"/>
            <rFont val="Tahoma"/>
            <family val="2"/>
          </rPr>
          <t xml:space="preserve">
uprated from 1600 kW</t>
        </r>
      </text>
    </comment>
    <comment ref="R745"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6" authorId="1" shapeId="0">
      <text>
        <r>
          <rPr>
            <b/>
            <sz val="9"/>
            <color indexed="81"/>
            <rFont val="Tahoma"/>
            <family val="2"/>
          </rPr>
          <t>wnoel:</t>
        </r>
        <r>
          <rPr>
            <sz val="9"/>
            <color indexed="81"/>
            <rFont val="Tahoma"/>
            <family val="2"/>
          </rPr>
          <t xml:space="preserve">
uprated from 1600 kW</t>
        </r>
      </text>
    </comment>
    <comment ref="R746"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7" authorId="1" shapeId="0">
      <text>
        <r>
          <rPr>
            <b/>
            <sz val="9"/>
            <color indexed="81"/>
            <rFont val="Tahoma"/>
            <family val="2"/>
          </rPr>
          <t>wnoel:</t>
        </r>
        <r>
          <rPr>
            <sz val="9"/>
            <color indexed="81"/>
            <rFont val="Tahoma"/>
            <family val="2"/>
          </rPr>
          <t xml:space="preserve">
uprated from 1600 kW</t>
        </r>
      </text>
    </comment>
    <comment ref="R747"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8" authorId="1" shapeId="0">
      <text>
        <r>
          <rPr>
            <b/>
            <sz val="9"/>
            <color indexed="81"/>
            <rFont val="Tahoma"/>
            <family val="2"/>
          </rPr>
          <t>wnoel:</t>
        </r>
        <r>
          <rPr>
            <sz val="9"/>
            <color indexed="81"/>
            <rFont val="Tahoma"/>
            <family val="2"/>
          </rPr>
          <t xml:space="preserve">
uprated from 1600 kW</t>
        </r>
      </text>
    </comment>
    <comment ref="R748"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49" authorId="1" shapeId="0">
      <text>
        <r>
          <rPr>
            <b/>
            <sz val="9"/>
            <color indexed="81"/>
            <rFont val="Tahoma"/>
            <family val="2"/>
          </rPr>
          <t>wnoel:</t>
        </r>
        <r>
          <rPr>
            <sz val="9"/>
            <color indexed="81"/>
            <rFont val="Tahoma"/>
            <family val="2"/>
          </rPr>
          <t xml:space="preserve">
uprated from 1600 kW</t>
        </r>
      </text>
    </comment>
    <comment ref="R749"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50" authorId="1" shapeId="0">
      <text>
        <r>
          <rPr>
            <b/>
            <sz val="9"/>
            <color indexed="81"/>
            <rFont val="Tahoma"/>
            <family val="2"/>
          </rPr>
          <t>wnoel:</t>
        </r>
        <r>
          <rPr>
            <sz val="9"/>
            <color indexed="81"/>
            <rFont val="Tahoma"/>
            <family val="2"/>
          </rPr>
          <t xml:space="preserve">
uprated from 1600 kW</t>
        </r>
      </text>
    </comment>
    <comment ref="R750"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51" authorId="1" shapeId="0">
      <text>
        <r>
          <rPr>
            <b/>
            <sz val="9"/>
            <color indexed="81"/>
            <rFont val="Tahoma"/>
            <family val="2"/>
          </rPr>
          <t>wnoel:</t>
        </r>
        <r>
          <rPr>
            <sz val="9"/>
            <color indexed="81"/>
            <rFont val="Tahoma"/>
            <family val="2"/>
          </rPr>
          <t xml:space="preserve">
uprated from 1600 kW</t>
        </r>
      </text>
    </comment>
    <comment ref="R751"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52" authorId="1" shapeId="0">
      <text>
        <r>
          <rPr>
            <b/>
            <sz val="9"/>
            <color indexed="81"/>
            <rFont val="Tahoma"/>
            <family val="2"/>
          </rPr>
          <t>wnoel:</t>
        </r>
        <r>
          <rPr>
            <sz val="9"/>
            <color indexed="81"/>
            <rFont val="Tahoma"/>
            <family val="2"/>
          </rPr>
          <t xml:space="preserve">
uprated from 1600 kW</t>
        </r>
      </text>
    </comment>
    <comment ref="R752"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53" authorId="1" shapeId="0">
      <text>
        <r>
          <rPr>
            <b/>
            <sz val="9"/>
            <color indexed="81"/>
            <rFont val="Tahoma"/>
            <family val="2"/>
          </rPr>
          <t>wnoel:</t>
        </r>
        <r>
          <rPr>
            <sz val="9"/>
            <color indexed="81"/>
            <rFont val="Tahoma"/>
            <family val="2"/>
          </rPr>
          <t xml:space="preserve">
uprated from 1600 kW</t>
        </r>
      </text>
    </comment>
    <comment ref="R753"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G754" authorId="1" shapeId="0">
      <text>
        <r>
          <rPr>
            <b/>
            <sz val="9"/>
            <color indexed="81"/>
            <rFont val="Tahoma"/>
            <family val="2"/>
          </rPr>
          <t>wnoel:</t>
        </r>
        <r>
          <rPr>
            <sz val="9"/>
            <color indexed="81"/>
            <rFont val="Tahoma"/>
            <family val="2"/>
          </rPr>
          <t xml:space="preserve">
uprated from 1600 kW</t>
        </r>
      </text>
    </comment>
    <comment ref="R754" authorId="1" shapeId="0">
      <text>
        <r>
          <rPr>
            <b/>
            <sz val="9"/>
            <color indexed="81"/>
            <rFont val="Tahoma"/>
            <family val="2"/>
          </rPr>
          <t>wnoel:</t>
        </r>
        <r>
          <rPr>
            <sz val="9"/>
            <color indexed="81"/>
            <rFont val="Tahoma"/>
            <family val="2"/>
          </rPr>
          <t xml:space="preserve">
Turbines not shown on satellite image, but roads and foundations make locations obvious.</t>
        </r>
      </text>
    </comment>
    <comment ref="I759" authorId="1" shapeId="0">
      <text>
        <r>
          <rPr>
            <b/>
            <sz val="9"/>
            <color indexed="81"/>
            <rFont val="Tahoma"/>
            <family val="2"/>
          </rPr>
          <t>wnoel:</t>
        </r>
        <r>
          <rPr>
            <sz val="9"/>
            <color indexed="81"/>
            <rFont val="Tahoma"/>
            <family val="2"/>
          </rPr>
          <t xml:space="preserve">
Hub height approximated from manufacturer specifications and a photo of the turbine. No documentation could be found.</t>
        </r>
      </text>
    </comment>
    <comment ref="R759" authorId="1" shapeId="0">
      <text>
        <r>
          <rPr>
            <b/>
            <sz val="9"/>
            <color indexed="81"/>
            <rFont val="Tahoma"/>
            <family val="2"/>
          </rPr>
          <t>wnoel:</t>
        </r>
        <r>
          <rPr>
            <sz val="9"/>
            <color indexed="81"/>
            <rFont val="Tahoma"/>
            <family val="2"/>
          </rPr>
          <t xml:space="preserve">
Turbine not shown on most recent satellite image, however, can be found on older images.</t>
        </r>
      </text>
    </comment>
    <comment ref="R760"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1"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2"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3"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4"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5"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6"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7"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8"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69"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70"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71"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72"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73"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74"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75"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776"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80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0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0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0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0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3"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1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3"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2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3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3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863" authorId="1" shapeId="0">
      <text>
        <r>
          <rPr>
            <b/>
            <sz val="9"/>
            <color indexed="81"/>
            <rFont val="Tahoma"/>
            <family val="2"/>
          </rPr>
          <t>wnoel:</t>
        </r>
        <r>
          <rPr>
            <sz val="9"/>
            <color indexed="81"/>
            <rFont val="Tahoma"/>
            <family val="2"/>
          </rPr>
          <t xml:space="preserve">
Turbine not shown on satellite image. Location found using Esri Map</t>
        </r>
      </text>
    </comment>
    <comment ref="R864" authorId="1" shapeId="0">
      <text>
        <r>
          <rPr>
            <b/>
            <sz val="9"/>
            <color indexed="81"/>
            <rFont val="Tahoma"/>
            <family val="2"/>
          </rPr>
          <t>wnoel:</t>
        </r>
        <r>
          <rPr>
            <sz val="9"/>
            <color indexed="81"/>
            <rFont val="Tahoma"/>
            <family val="2"/>
          </rPr>
          <t xml:space="preserve">
Turbine not shown on satellite image. Location found using Esri Map</t>
        </r>
      </text>
    </comment>
    <comment ref="R865" authorId="1" shapeId="0">
      <text>
        <r>
          <rPr>
            <b/>
            <sz val="9"/>
            <color indexed="81"/>
            <rFont val="Tahoma"/>
            <family val="2"/>
          </rPr>
          <t>wnoel:</t>
        </r>
        <r>
          <rPr>
            <sz val="9"/>
            <color indexed="81"/>
            <rFont val="Tahoma"/>
            <family val="2"/>
          </rPr>
          <t xml:space="preserve">
Turbine not shown on satellite image. Location found using Esri Map</t>
        </r>
      </text>
    </comment>
    <comment ref="R866" authorId="1" shapeId="0">
      <text>
        <r>
          <rPr>
            <b/>
            <sz val="9"/>
            <color indexed="81"/>
            <rFont val="Tahoma"/>
            <family val="2"/>
          </rPr>
          <t>wnoel:</t>
        </r>
        <r>
          <rPr>
            <sz val="9"/>
            <color indexed="81"/>
            <rFont val="Tahoma"/>
            <family val="2"/>
          </rPr>
          <t xml:space="preserve">
Turbine not shown on satellite image. Location found using Esri Map</t>
        </r>
      </text>
    </comment>
    <comment ref="R867" authorId="1" shapeId="0">
      <text>
        <r>
          <rPr>
            <b/>
            <sz val="9"/>
            <color indexed="81"/>
            <rFont val="Tahoma"/>
            <family val="2"/>
          </rPr>
          <t>wnoel:</t>
        </r>
        <r>
          <rPr>
            <sz val="9"/>
            <color indexed="81"/>
            <rFont val="Tahoma"/>
            <family val="2"/>
          </rPr>
          <t xml:space="preserve">
Turbine not shown on satellite image. Location found using Esri Map</t>
        </r>
      </text>
    </comment>
    <comment ref="R868" authorId="1" shapeId="0">
      <text>
        <r>
          <rPr>
            <b/>
            <sz val="9"/>
            <color indexed="81"/>
            <rFont val="Tahoma"/>
            <family val="2"/>
          </rPr>
          <t>wnoel:</t>
        </r>
        <r>
          <rPr>
            <sz val="9"/>
            <color indexed="81"/>
            <rFont val="Tahoma"/>
            <family val="2"/>
          </rPr>
          <t xml:space="preserve">
Turbine not shown on satellite image. Location found using Esri Map</t>
        </r>
      </text>
    </comment>
    <comment ref="R869" authorId="1" shapeId="0">
      <text>
        <r>
          <rPr>
            <b/>
            <sz val="9"/>
            <color indexed="81"/>
            <rFont val="Tahoma"/>
            <family val="2"/>
          </rPr>
          <t>wnoel:</t>
        </r>
        <r>
          <rPr>
            <sz val="9"/>
            <color indexed="81"/>
            <rFont val="Tahoma"/>
            <family val="2"/>
          </rPr>
          <t xml:space="preserve">
Turbine not shown on satellite image. Location found using Esri Map</t>
        </r>
      </text>
    </comment>
    <comment ref="R870" authorId="1" shapeId="0">
      <text>
        <r>
          <rPr>
            <b/>
            <sz val="9"/>
            <color indexed="81"/>
            <rFont val="Tahoma"/>
            <family val="2"/>
          </rPr>
          <t>wnoel:</t>
        </r>
        <r>
          <rPr>
            <sz val="9"/>
            <color indexed="81"/>
            <rFont val="Tahoma"/>
            <family val="2"/>
          </rPr>
          <t xml:space="preserve">
Turbine not shown on satellite image. Location found using Esri Map</t>
        </r>
      </text>
    </comment>
    <comment ref="R871" authorId="1" shapeId="0">
      <text>
        <r>
          <rPr>
            <b/>
            <sz val="9"/>
            <color indexed="81"/>
            <rFont val="Tahoma"/>
            <family val="2"/>
          </rPr>
          <t>wnoel:</t>
        </r>
        <r>
          <rPr>
            <sz val="9"/>
            <color indexed="81"/>
            <rFont val="Tahoma"/>
            <family val="2"/>
          </rPr>
          <t xml:space="preserve">
Turbine not shown on satellite image. Location found using Esri Map</t>
        </r>
      </text>
    </comment>
    <comment ref="R872" authorId="1" shapeId="0">
      <text>
        <r>
          <rPr>
            <b/>
            <sz val="9"/>
            <color indexed="81"/>
            <rFont val="Tahoma"/>
            <family val="2"/>
          </rPr>
          <t>wnoel:</t>
        </r>
        <r>
          <rPr>
            <sz val="9"/>
            <color indexed="81"/>
            <rFont val="Tahoma"/>
            <family val="2"/>
          </rPr>
          <t xml:space="preserve">
Turbine not shown on satellite image. Location found using Esri Map</t>
        </r>
      </text>
    </comment>
    <comment ref="R873" authorId="1" shapeId="0">
      <text>
        <r>
          <rPr>
            <b/>
            <sz val="9"/>
            <color indexed="81"/>
            <rFont val="Tahoma"/>
            <family val="2"/>
          </rPr>
          <t>wnoel:</t>
        </r>
        <r>
          <rPr>
            <sz val="9"/>
            <color indexed="81"/>
            <rFont val="Tahoma"/>
            <family val="2"/>
          </rPr>
          <t xml:space="preserve">
Turbine not shown on satellite image. Location found using Esri Map</t>
        </r>
      </text>
    </comment>
    <comment ref="R874" authorId="1" shapeId="0">
      <text>
        <r>
          <rPr>
            <b/>
            <sz val="9"/>
            <color indexed="81"/>
            <rFont val="Tahoma"/>
            <family val="2"/>
          </rPr>
          <t>wnoel:</t>
        </r>
        <r>
          <rPr>
            <sz val="9"/>
            <color indexed="81"/>
            <rFont val="Tahoma"/>
            <family val="2"/>
          </rPr>
          <t xml:space="preserve">
Turbine not shown on satellite image. Location found using Esri Map</t>
        </r>
      </text>
    </comment>
    <comment ref="R875" authorId="1" shapeId="0">
      <text>
        <r>
          <rPr>
            <b/>
            <sz val="9"/>
            <color indexed="81"/>
            <rFont val="Tahoma"/>
            <family val="2"/>
          </rPr>
          <t>wnoel:</t>
        </r>
        <r>
          <rPr>
            <sz val="9"/>
            <color indexed="81"/>
            <rFont val="Tahoma"/>
            <family val="2"/>
          </rPr>
          <t xml:space="preserve">
Turbine not shown on satellite image. Location found using Esri Map</t>
        </r>
      </text>
    </comment>
    <comment ref="R876" authorId="1" shapeId="0">
      <text>
        <r>
          <rPr>
            <b/>
            <sz val="9"/>
            <color indexed="81"/>
            <rFont val="Tahoma"/>
            <family val="2"/>
          </rPr>
          <t>wnoel:</t>
        </r>
        <r>
          <rPr>
            <sz val="9"/>
            <color indexed="81"/>
            <rFont val="Tahoma"/>
            <family val="2"/>
          </rPr>
          <t xml:space="preserve">
Turbine not shown on satellite image. Location found using Esri Map</t>
        </r>
      </text>
    </comment>
    <comment ref="R877" authorId="1" shapeId="0">
      <text>
        <r>
          <rPr>
            <b/>
            <sz val="9"/>
            <color indexed="81"/>
            <rFont val="Tahoma"/>
            <family val="2"/>
          </rPr>
          <t>wnoel:</t>
        </r>
        <r>
          <rPr>
            <sz val="9"/>
            <color indexed="81"/>
            <rFont val="Tahoma"/>
            <family val="2"/>
          </rPr>
          <t xml:space="preserve">
Turbine not shown on satellite image. Location found using Esri Map</t>
        </r>
      </text>
    </comment>
    <comment ref="R878" authorId="1" shapeId="0">
      <text>
        <r>
          <rPr>
            <b/>
            <sz val="9"/>
            <color indexed="81"/>
            <rFont val="Tahoma"/>
            <family val="2"/>
          </rPr>
          <t>wnoel:</t>
        </r>
        <r>
          <rPr>
            <sz val="9"/>
            <color indexed="81"/>
            <rFont val="Tahoma"/>
            <family val="2"/>
          </rPr>
          <t xml:space="preserve">
Turbine not shown on satellite image. Location found using Esri Map</t>
        </r>
      </text>
    </comment>
    <comment ref="R879" authorId="1" shapeId="0">
      <text>
        <r>
          <rPr>
            <b/>
            <sz val="9"/>
            <color indexed="81"/>
            <rFont val="Tahoma"/>
            <family val="2"/>
          </rPr>
          <t>wnoel:</t>
        </r>
        <r>
          <rPr>
            <sz val="9"/>
            <color indexed="81"/>
            <rFont val="Tahoma"/>
            <family val="2"/>
          </rPr>
          <t xml:space="preserve">
Turbine not shown on satellite image. Location found using Esri Map</t>
        </r>
      </text>
    </comment>
    <comment ref="R880" authorId="1" shapeId="0">
      <text>
        <r>
          <rPr>
            <b/>
            <sz val="9"/>
            <color indexed="81"/>
            <rFont val="Tahoma"/>
            <family val="2"/>
          </rPr>
          <t>wnoel:</t>
        </r>
        <r>
          <rPr>
            <sz val="9"/>
            <color indexed="81"/>
            <rFont val="Tahoma"/>
            <family val="2"/>
          </rPr>
          <t xml:space="preserve">
Turbine not shown on satellite image. Location found using Esri Map</t>
        </r>
      </text>
    </comment>
    <comment ref="R881" authorId="1" shapeId="0">
      <text>
        <r>
          <rPr>
            <b/>
            <sz val="9"/>
            <color indexed="81"/>
            <rFont val="Tahoma"/>
            <family val="2"/>
          </rPr>
          <t>wnoel:</t>
        </r>
        <r>
          <rPr>
            <sz val="9"/>
            <color indexed="81"/>
            <rFont val="Tahoma"/>
            <family val="2"/>
          </rPr>
          <t xml:space="preserve">
Turbine not shown on satellite image. Location found using Esri Map</t>
        </r>
      </text>
    </comment>
    <comment ref="R882" authorId="1" shapeId="0">
      <text>
        <r>
          <rPr>
            <b/>
            <sz val="9"/>
            <color indexed="81"/>
            <rFont val="Tahoma"/>
            <family val="2"/>
          </rPr>
          <t>wnoel:</t>
        </r>
        <r>
          <rPr>
            <sz val="9"/>
            <color indexed="81"/>
            <rFont val="Tahoma"/>
            <family val="2"/>
          </rPr>
          <t xml:space="preserve">
Turbine not shown on satellite image. Location found using Esri Map</t>
        </r>
      </text>
    </comment>
    <comment ref="R883" authorId="1" shapeId="0">
      <text>
        <r>
          <rPr>
            <b/>
            <sz val="9"/>
            <color indexed="81"/>
            <rFont val="Tahoma"/>
            <family val="2"/>
          </rPr>
          <t>wnoel:</t>
        </r>
        <r>
          <rPr>
            <sz val="9"/>
            <color indexed="81"/>
            <rFont val="Tahoma"/>
            <family val="2"/>
          </rPr>
          <t xml:space="preserve">
Turbine not shown on satellite image. Location found using Esri Map</t>
        </r>
      </text>
    </comment>
    <comment ref="R884" authorId="1" shapeId="0">
      <text>
        <r>
          <rPr>
            <b/>
            <sz val="9"/>
            <color indexed="81"/>
            <rFont val="Tahoma"/>
            <family val="2"/>
          </rPr>
          <t>wnoel:</t>
        </r>
        <r>
          <rPr>
            <sz val="9"/>
            <color indexed="81"/>
            <rFont val="Tahoma"/>
            <family val="2"/>
          </rPr>
          <t xml:space="preserve">
Turbine not shown on satellite image. Location found using Esri Map</t>
        </r>
      </text>
    </comment>
    <comment ref="R885" authorId="1" shapeId="0">
      <text>
        <r>
          <rPr>
            <b/>
            <sz val="9"/>
            <color indexed="81"/>
            <rFont val="Tahoma"/>
            <family val="2"/>
          </rPr>
          <t>wnoel:</t>
        </r>
        <r>
          <rPr>
            <sz val="9"/>
            <color indexed="81"/>
            <rFont val="Tahoma"/>
            <family val="2"/>
          </rPr>
          <t xml:space="preserve">
Turbine not shown on satellite image. Location found using Esri Map</t>
        </r>
      </text>
    </comment>
    <comment ref="R886" authorId="1" shapeId="0">
      <text>
        <r>
          <rPr>
            <b/>
            <sz val="9"/>
            <color indexed="81"/>
            <rFont val="Tahoma"/>
            <family val="2"/>
          </rPr>
          <t>wnoel:</t>
        </r>
        <r>
          <rPr>
            <sz val="9"/>
            <color indexed="81"/>
            <rFont val="Tahoma"/>
            <family val="2"/>
          </rPr>
          <t xml:space="preserve">
Turbine not shown on satellite image. Location found using Esri Map</t>
        </r>
      </text>
    </comment>
    <comment ref="R887" authorId="1" shapeId="0">
      <text>
        <r>
          <rPr>
            <b/>
            <sz val="9"/>
            <color indexed="81"/>
            <rFont val="Tahoma"/>
            <family val="2"/>
          </rPr>
          <t>wnoel:</t>
        </r>
        <r>
          <rPr>
            <sz val="9"/>
            <color indexed="81"/>
            <rFont val="Tahoma"/>
            <family val="2"/>
          </rPr>
          <t xml:space="preserve">
Turbine not shown on satellite image. Location found using Esri Map</t>
        </r>
      </text>
    </comment>
    <comment ref="R888" authorId="1" shapeId="0">
      <text>
        <r>
          <rPr>
            <b/>
            <sz val="9"/>
            <color indexed="81"/>
            <rFont val="Tahoma"/>
            <family val="2"/>
          </rPr>
          <t>wnoel:</t>
        </r>
        <r>
          <rPr>
            <sz val="9"/>
            <color indexed="81"/>
            <rFont val="Tahoma"/>
            <family val="2"/>
          </rPr>
          <t xml:space="preserve">
Turbine not shown on satellite image. Location found using Esri Map</t>
        </r>
      </text>
    </comment>
    <comment ref="R889" authorId="1" shapeId="0">
      <text>
        <r>
          <rPr>
            <b/>
            <sz val="9"/>
            <color indexed="81"/>
            <rFont val="Tahoma"/>
            <family val="2"/>
          </rPr>
          <t>wnoel:</t>
        </r>
        <r>
          <rPr>
            <sz val="9"/>
            <color indexed="81"/>
            <rFont val="Tahoma"/>
            <family val="2"/>
          </rPr>
          <t xml:space="preserve">
Turbine not shown on satellite image. Location found using Esri Map</t>
        </r>
      </text>
    </comment>
    <comment ref="R890" authorId="1" shapeId="0">
      <text>
        <r>
          <rPr>
            <b/>
            <sz val="9"/>
            <color indexed="81"/>
            <rFont val="Tahoma"/>
            <family val="2"/>
          </rPr>
          <t>wnoel:</t>
        </r>
        <r>
          <rPr>
            <sz val="9"/>
            <color indexed="81"/>
            <rFont val="Tahoma"/>
            <family val="2"/>
          </rPr>
          <t xml:space="preserve">
Turbine not shown on satellite image. Location found using Esri Map</t>
        </r>
      </text>
    </comment>
    <comment ref="R891" authorId="1" shapeId="0">
      <text>
        <r>
          <rPr>
            <b/>
            <sz val="9"/>
            <color indexed="81"/>
            <rFont val="Tahoma"/>
            <family val="2"/>
          </rPr>
          <t>wnoel:</t>
        </r>
        <r>
          <rPr>
            <sz val="9"/>
            <color indexed="81"/>
            <rFont val="Tahoma"/>
            <family val="2"/>
          </rPr>
          <t xml:space="preserve">
Turbine not shown on satellite image. Location found using Esri Map</t>
        </r>
      </text>
    </comment>
    <comment ref="R892" authorId="1" shapeId="0">
      <text>
        <r>
          <rPr>
            <b/>
            <sz val="9"/>
            <color indexed="81"/>
            <rFont val="Tahoma"/>
            <family val="2"/>
          </rPr>
          <t>wnoel:</t>
        </r>
        <r>
          <rPr>
            <sz val="9"/>
            <color indexed="81"/>
            <rFont val="Tahoma"/>
            <family val="2"/>
          </rPr>
          <t xml:space="preserve">
Turbine not shown on satellite image. Location found using Esri Map</t>
        </r>
      </text>
    </comment>
    <comment ref="R893" authorId="1" shapeId="0">
      <text>
        <r>
          <rPr>
            <b/>
            <sz val="9"/>
            <color indexed="81"/>
            <rFont val="Tahoma"/>
            <family val="2"/>
          </rPr>
          <t>wnoel:</t>
        </r>
        <r>
          <rPr>
            <sz val="9"/>
            <color indexed="81"/>
            <rFont val="Tahoma"/>
            <family val="2"/>
          </rPr>
          <t xml:space="preserve">
Turbine not shown on satellite image. Location found using Esri Map</t>
        </r>
      </text>
    </comment>
    <comment ref="R894" authorId="1" shapeId="0">
      <text>
        <r>
          <rPr>
            <b/>
            <sz val="9"/>
            <color indexed="81"/>
            <rFont val="Tahoma"/>
            <family val="2"/>
          </rPr>
          <t>wnoel:</t>
        </r>
        <r>
          <rPr>
            <sz val="9"/>
            <color indexed="81"/>
            <rFont val="Tahoma"/>
            <family val="2"/>
          </rPr>
          <t xml:space="preserve">
Turbine not shown on satellite image. Location found using Esri Map</t>
        </r>
      </text>
    </comment>
    <comment ref="R895" authorId="1" shapeId="0">
      <text>
        <r>
          <rPr>
            <b/>
            <sz val="9"/>
            <color indexed="81"/>
            <rFont val="Tahoma"/>
            <family val="2"/>
          </rPr>
          <t>wnoel:</t>
        </r>
        <r>
          <rPr>
            <sz val="9"/>
            <color indexed="81"/>
            <rFont val="Tahoma"/>
            <family val="2"/>
          </rPr>
          <t xml:space="preserve">
Turbine not shown on satellite image. Location found using Esri Map</t>
        </r>
      </text>
    </comment>
    <comment ref="R896" authorId="1" shapeId="0">
      <text>
        <r>
          <rPr>
            <b/>
            <sz val="9"/>
            <color indexed="81"/>
            <rFont val="Tahoma"/>
            <family val="2"/>
          </rPr>
          <t>wnoel:</t>
        </r>
        <r>
          <rPr>
            <sz val="9"/>
            <color indexed="81"/>
            <rFont val="Tahoma"/>
            <family val="2"/>
          </rPr>
          <t xml:space="preserve">
Turbine not shown on satellite image. Location found using Esri Map</t>
        </r>
      </text>
    </comment>
    <comment ref="R897" authorId="1" shapeId="0">
      <text>
        <r>
          <rPr>
            <b/>
            <sz val="9"/>
            <color indexed="81"/>
            <rFont val="Tahoma"/>
            <family val="2"/>
          </rPr>
          <t>wnoel:</t>
        </r>
        <r>
          <rPr>
            <sz val="9"/>
            <color indexed="81"/>
            <rFont val="Tahoma"/>
            <family val="2"/>
          </rPr>
          <t xml:space="preserve">
Turbine not shown on satellite image. Location found using Esri Map</t>
        </r>
      </text>
    </comment>
    <comment ref="R898" authorId="1" shapeId="0">
      <text>
        <r>
          <rPr>
            <b/>
            <sz val="9"/>
            <color indexed="81"/>
            <rFont val="Tahoma"/>
            <family val="2"/>
          </rPr>
          <t>wnoel:</t>
        </r>
        <r>
          <rPr>
            <sz val="9"/>
            <color indexed="81"/>
            <rFont val="Tahoma"/>
            <family val="2"/>
          </rPr>
          <t xml:space="preserve">
Turbine not shown on satellite image. Location found using Esri Map</t>
        </r>
      </text>
    </comment>
    <comment ref="R899" authorId="1" shapeId="0">
      <text>
        <r>
          <rPr>
            <b/>
            <sz val="9"/>
            <color indexed="81"/>
            <rFont val="Tahoma"/>
            <family val="2"/>
          </rPr>
          <t>wnoel:</t>
        </r>
        <r>
          <rPr>
            <sz val="9"/>
            <color indexed="81"/>
            <rFont val="Tahoma"/>
            <family val="2"/>
          </rPr>
          <t xml:space="preserve">
Turbine not shown on satellite image. Location found using Esri Map</t>
        </r>
      </text>
    </comment>
    <comment ref="R900" authorId="1" shapeId="0">
      <text>
        <r>
          <rPr>
            <b/>
            <sz val="9"/>
            <color indexed="81"/>
            <rFont val="Tahoma"/>
            <family val="2"/>
          </rPr>
          <t>wnoel:</t>
        </r>
        <r>
          <rPr>
            <sz val="9"/>
            <color indexed="81"/>
            <rFont val="Tahoma"/>
            <family val="2"/>
          </rPr>
          <t xml:space="preserve">
Turbine not shown on satellite image. Location found using Esri Map</t>
        </r>
      </text>
    </comment>
    <comment ref="R901" authorId="1" shapeId="0">
      <text>
        <r>
          <rPr>
            <b/>
            <sz val="9"/>
            <color indexed="81"/>
            <rFont val="Tahoma"/>
            <family val="2"/>
          </rPr>
          <t>wnoel:</t>
        </r>
        <r>
          <rPr>
            <sz val="9"/>
            <color indexed="81"/>
            <rFont val="Tahoma"/>
            <family val="2"/>
          </rPr>
          <t xml:space="preserve">
Turbine not shown on satellite image. Location found using Esri Map</t>
        </r>
      </text>
    </comment>
    <comment ref="R902" authorId="1" shapeId="0">
      <text>
        <r>
          <rPr>
            <b/>
            <sz val="9"/>
            <color indexed="81"/>
            <rFont val="Tahoma"/>
            <family val="2"/>
          </rPr>
          <t>wnoel:</t>
        </r>
        <r>
          <rPr>
            <sz val="9"/>
            <color indexed="81"/>
            <rFont val="Tahoma"/>
            <family val="2"/>
          </rPr>
          <t xml:space="preserve">
Turbine not shown on satellite image. Location found using Esri Map</t>
        </r>
      </text>
    </comment>
    <comment ref="R903" authorId="1" shapeId="0">
      <text>
        <r>
          <rPr>
            <b/>
            <sz val="9"/>
            <color indexed="81"/>
            <rFont val="Tahoma"/>
            <family val="2"/>
          </rPr>
          <t>wnoel:</t>
        </r>
        <r>
          <rPr>
            <sz val="9"/>
            <color indexed="81"/>
            <rFont val="Tahoma"/>
            <family val="2"/>
          </rPr>
          <t xml:space="preserve">
Turbine not shown on satellite image. Location found using Esri Map</t>
        </r>
      </text>
    </comment>
    <comment ref="R904" authorId="1" shapeId="0">
      <text>
        <r>
          <rPr>
            <b/>
            <sz val="9"/>
            <color indexed="81"/>
            <rFont val="Tahoma"/>
            <family val="2"/>
          </rPr>
          <t>wnoel:</t>
        </r>
        <r>
          <rPr>
            <sz val="9"/>
            <color indexed="81"/>
            <rFont val="Tahoma"/>
            <family val="2"/>
          </rPr>
          <t xml:space="preserve">
Turbine not shown on satellite image. Location found using Esri Map</t>
        </r>
      </text>
    </comment>
    <comment ref="H1128"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29"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0"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1"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2"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3"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4"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5"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6"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7"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8"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39"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0"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1"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2"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3"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4"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5"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6"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7"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8"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49"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0"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1"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2"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3"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4"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5"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6"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7"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8"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59"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0"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1"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2"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3"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4"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5"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6"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7"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8"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69"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70"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H1171" authorId="0" shapeId="0">
      <text>
        <r>
          <rPr>
            <b/>
            <sz val="9"/>
            <color indexed="81"/>
            <rFont val="Tahoma"/>
            <family val="2"/>
          </rPr>
          <t>Windows User:</t>
        </r>
        <r>
          <rPr>
            <sz val="9"/>
            <color indexed="81"/>
            <rFont val="Tahoma"/>
            <family val="2"/>
          </rPr>
          <t xml:space="preserve">
4 of the turbines have 93 ft rotor diameter. No information could be found on which turbines had the smaller rotors</t>
        </r>
      </text>
    </comment>
    <comment ref="R1177"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1178"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1179"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I1180" authorId="1" shapeId="0">
      <text>
        <r>
          <rPr>
            <b/>
            <sz val="9"/>
            <color indexed="81"/>
            <rFont val="Tahoma"/>
            <family val="2"/>
          </rPr>
          <t>wnoel:</t>
        </r>
        <r>
          <rPr>
            <sz val="9"/>
            <color indexed="81"/>
            <rFont val="Tahoma"/>
            <family val="2"/>
          </rPr>
          <t xml:space="preserve">
Height assumed from turbine model. No project documentation found.</t>
        </r>
      </text>
    </comment>
    <comment ref="I1201"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01"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02"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02"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03"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03"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04"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04"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05"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05"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06"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06"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43" authorId="1" shapeId="0">
      <text>
        <r>
          <rPr>
            <b/>
            <sz val="9"/>
            <color indexed="81"/>
            <rFont val="Tahoma"/>
            <family val="2"/>
          </rPr>
          <t>wnoel:</t>
        </r>
        <r>
          <rPr>
            <sz val="9"/>
            <color indexed="81"/>
            <rFont val="Tahoma"/>
            <family val="2"/>
          </rPr>
          <t xml:space="preserve">
Assumed based off turbine model. Project document is based off old plan to erect 6 Vensys V62 turbines. No documentation on actual erected turbine found.</t>
        </r>
      </text>
    </comment>
    <comment ref="I1249"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49"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50"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50"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51"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51"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52"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52"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53"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53"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254"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254"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R1414" authorId="1" shapeId="0">
      <text>
        <r>
          <rPr>
            <b/>
            <sz val="9"/>
            <color indexed="81"/>
            <rFont val="Tahoma"/>
            <family val="2"/>
          </rPr>
          <t>wnoel:</t>
        </r>
        <r>
          <rPr>
            <sz val="9"/>
            <color indexed="81"/>
            <rFont val="Tahoma"/>
            <family val="2"/>
          </rPr>
          <t xml:space="preserve">
Turbine not shown on satellite image. Location found using Yandex Map</t>
        </r>
      </text>
    </comment>
    <comment ref="R1415" authorId="1" shapeId="0">
      <text>
        <r>
          <rPr>
            <b/>
            <sz val="9"/>
            <color indexed="81"/>
            <rFont val="Tahoma"/>
            <family val="2"/>
          </rPr>
          <t>wnoel:</t>
        </r>
        <r>
          <rPr>
            <sz val="9"/>
            <color indexed="81"/>
            <rFont val="Tahoma"/>
            <family val="2"/>
          </rPr>
          <t xml:space="preserve">
Turbine not shown on satellite image. Location found using Yandex Map</t>
        </r>
      </text>
    </comment>
    <comment ref="R1416" authorId="1" shapeId="0">
      <text>
        <r>
          <rPr>
            <b/>
            <sz val="9"/>
            <color indexed="81"/>
            <rFont val="Tahoma"/>
            <family val="2"/>
          </rPr>
          <t>wnoel:</t>
        </r>
        <r>
          <rPr>
            <sz val="9"/>
            <color indexed="81"/>
            <rFont val="Tahoma"/>
            <family val="2"/>
          </rPr>
          <t xml:space="preserve">
Turbine not shown on satellite image. Location found using Yandex Map</t>
        </r>
      </text>
    </comment>
    <comment ref="R1417" authorId="1" shapeId="0">
      <text>
        <r>
          <rPr>
            <b/>
            <sz val="9"/>
            <color indexed="81"/>
            <rFont val="Tahoma"/>
            <family val="2"/>
          </rPr>
          <t>wnoel:</t>
        </r>
        <r>
          <rPr>
            <sz val="9"/>
            <color indexed="81"/>
            <rFont val="Tahoma"/>
            <family val="2"/>
          </rPr>
          <t xml:space="preserve">
Turbine not shown on satellite image. Location found using Yandex Map</t>
        </r>
      </text>
    </comment>
    <comment ref="R1418" authorId="1" shapeId="0">
      <text>
        <r>
          <rPr>
            <b/>
            <sz val="9"/>
            <color indexed="81"/>
            <rFont val="Tahoma"/>
            <family val="2"/>
          </rPr>
          <t>wnoel:</t>
        </r>
        <r>
          <rPr>
            <sz val="9"/>
            <color indexed="81"/>
            <rFont val="Tahoma"/>
            <family val="2"/>
          </rPr>
          <t xml:space="preserve">
Turbine not shown on satellite image. Location found using Yandex Map</t>
        </r>
      </text>
    </comment>
    <comment ref="R1419" authorId="1" shapeId="0">
      <text>
        <r>
          <rPr>
            <b/>
            <sz val="9"/>
            <color indexed="81"/>
            <rFont val="Tahoma"/>
            <family val="2"/>
          </rPr>
          <t>wnoel:</t>
        </r>
        <r>
          <rPr>
            <sz val="9"/>
            <color indexed="81"/>
            <rFont val="Tahoma"/>
            <family val="2"/>
          </rPr>
          <t xml:space="preserve">
Turbine not shown on satellite image. Location found using Yandex Map</t>
        </r>
      </text>
    </comment>
    <comment ref="R1420" authorId="1" shapeId="0">
      <text>
        <r>
          <rPr>
            <b/>
            <sz val="9"/>
            <color indexed="81"/>
            <rFont val="Tahoma"/>
            <family val="2"/>
          </rPr>
          <t>wnoel:</t>
        </r>
        <r>
          <rPr>
            <sz val="9"/>
            <color indexed="81"/>
            <rFont val="Tahoma"/>
            <family val="2"/>
          </rPr>
          <t xml:space="preserve">
Turbine not shown on satellite image. Location found using Yandex Map</t>
        </r>
      </text>
    </comment>
    <comment ref="R1421" authorId="1" shapeId="0">
      <text>
        <r>
          <rPr>
            <b/>
            <sz val="9"/>
            <color indexed="81"/>
            <rFont val="Tahoma"/>
            <family val="2"/>
          </rPr>
          <t>wnoel:</t>
        </r>
        <r>
          <rPr>
            <sz val="9"/>
            <color indexed="81"/>
            <rFont val="Tahoma"/>
            <family val="2"/>
          </rPr>
          <t xml:space="preserve">
Turbine not shown on satellite image. Location found using Yandex Map</t>
        </r>
      </text>
    </comment>
    <comment ref="R1422" authorId="1" shapeId="0">
      <text>
        <r>
          <rPr>
            <b/>
            <sz val="9"/>
            <color indexed="81"/>
            <rFont val="Tahoma"/>
            <family val="2"/>
          </rPr>
          <t>wnoel:</t>
        </r>
        <r>
          <rPr>
            <sz val="9"/>
            <color indexed="81"/>
            <rFont val="Tahoma"/>
            <family val="2"/>
          </rPr>
          <t xml:space="preserve">
Turbine not shown on satellite image. Location found using Yandex Map</t>
        </r>
      </text>
    </comment>
    <comment ref="I1423" authorId="1" shapeId="0">
      <text>
        <r>
          <rPr>
            <b/>
            <sz val="9"/>
            <color indexed="81"/>
            <rFont val="Tahoma"/>
            <family val="2"/>
          </rPr>
          <t>wnoel:</t>
        </r>
        <r>
          <rPr>
            <sz val="9"/>
            <color indexed="81"/>
            <rFont val="Tahoma"/>
            <family val="2"/>
          </rPr>
          <t xml:space="preserve">
Hub height approximated from manufacturer specifications and a photo of the turbine. No documentation could be found.</t>
        </r>
      </text>
    </comment>
    <comment ref="R144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4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4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4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4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4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3"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5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3"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6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3"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7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3"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4"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5"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6"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7"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8"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8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9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149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G1492"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493"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494"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495"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496"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497"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498"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499"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0"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1"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2"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3"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4"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5"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6"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7"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8"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09"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0"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1"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2"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3"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4"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5"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6"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7"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8"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19"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0"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1"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2"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3"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4"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5"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6"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7"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8"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29"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0"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1"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2"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3"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4"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5"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6"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7"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8"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39"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G1540" authorId="0" shapeId="0">
      <text>
        <r>
          <rPr>
            <b/>
            <sz val="9"/>
            <color indexed="81"/>
            <rFont val="Tahoma"/>
            <family val="2"/>
          </rPr>
          <t>Windows User:</t>
        </r>
        <r>
          <rPr>
            <sz val="9"/>
            <color indexed="81"/>
            <rFont val="Tahoma"/>
            <family val="2"/>
          </rPr>
          <t xml:space="preserve">
Turbines are derated to levels of 2750/2565/2470/1600/1482/1388/1336 to a farm total of 91.4 MW.</t>
        </r>
      </text>
    </comment>
    <comment ref="R1541"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42"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43"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44"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45"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46"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47"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48"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49"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50"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51"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52"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53"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554" authorId="1" shapeId="0">
      <text>
        <r>
          <rPr>
            <b/>
            <sz val="9"/>
            <color indexed="81"/>
            <rFont val="Tahoma"/>
            <family val="2"/>
          </rPr>
          <t>wnoel:</t>
        </r>
        <r>
          <rPr>
            <sz val="9"/>
            <color indexed="81"/>
            <rFont val="Tahoma"/>
            <family val="2"/>
          </rPr>
          <t xml:space="preserve">
Turbine not shown on satellite image. Location approximated from project report.</t>
        </r>
      </text>
    </comment>
    <comment ref="R1614"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1615"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1616"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1617" authorId="1" shapeId="0">
      <text>
        <r>
          <rPr>
            <b/>
            <sz val="9"/>
            <color indexed="81"/>
            <rFont val="Tahoma"/>
            <family val="2"/>
          </rPr>
          <t>wnoel:</t>
        </r>
        <r>
          <rPr>
            <sz val="9"/>
            <color indexed="81"/>
            <rFont val="Tahoma"/>
            <family val="2"/>
          </rPr>
          <t xml:space="preserve">
Turbine not shown on satellite image, location approximated from project map. Turbine existence to be verified.</t>
        </r>
      </text>
    </comment>
    <comment ref="R1618" authorId="1" shapeId="0">
      <text>
        <r>
          <rPr>
            <b/>
            <sz val="9"/>
            <color indexed="81"/>
            <rFont val="Tahoma"/>
            <family val="2"/>
          </rPr>
          <t>wnoel:</t>
        </r>
        <r>
          <rPr>
            <sz val="9"/>
            <color indexed="81"/>
            <rFont val="Tahoma"/>
            <family val="2"/>
          </rPr>
          <t xml:space="preserve">
Turbine not shown on satellite image, location approximated from project map. Turbine existence to be verified.</t>
        </r>
      </text>
    </comment>
    <comment ref="R1619" authorId="1" shapeId="0">
      <text>
        <r>
          <rPr>
            <b/>
            <sz val="9"/>
            <color indexed="81"/>
            <rFont val="Tahoma"/>
            <family val="2"/>
          </rPr>
          <t>wnoel:</t>
        </r>
        <r>
          <rPr>
            <sz val="9"/>
            <color indexed="81"/>
            <rFont val="Tahoma"/>
            <family val="2"/>
          </rPr>
          <t xml:space="preserve">
Turbine not shown on satellite image, location approximated from project map. Turbine existence to be verified.</t>
        </r>
      </text>
    </comment>
    <comment ref="G1752" authorId="1" shapeId="0">
      <text>
        <r>
          <rPr>
            <b/>
            <sz val="9"/>
            <color indexed="81"/>
            <rFont val="Tahoma"/>
            <family val="2"/>
          </rPr>
          <t>wnoel:</t>
        </r>
        <r>
          <rPr>
            <sz val="9"/>
            <color indexed="81"/>
            <rFont val="Tahoma"/>
            <family val="2"/>
          </rPr>
          <t xml:space="preserve">
downrated from 1600</t>
        </r>
      </text>
    </comment>
    <comment ref="I1752" authorId="1" shapeId="0">
      <text>
        <r>
          <rPr>
            <b/>
            <sz val="9"/>
            <color indexed="81"/>
            <rFont val="Tahoma"/>
            <family val="2"/>
          </rPr>
          <t>wnoel:</t>
        </r>
        <r>
          <rPr>
            <sz val="9"/>
            <color indexed="81"/>
            <rFont val="Tahoma"/>
            <family val="2"/>
          </rPr>
          <t xml:space="preserve">
Assumption based off similar turbines/manufacturer specifications. Project documentation could not be found.</t>
        </r>
      </text>
    </comment>
    <comment ref="L1752" authorId="1" shapeId="0">
      <text>
        <r>
          <rPr>
            <b/>
            <sz val="9"/>
            <color indexed="81"/>
            <rFont val="Tahoma"/>
            <family val="2"/>
          </rPr>
          <t>wnoel:</t>
        </r>
        <r>
          <rPr>
            <sz val="9"/>
            <color indexed="81"/>
            <rFont val="Tahoma"/>
            <family val="2"/>
          </rPr>
          <t xml:space="preserve">
No project documentation could be found. The only mention of this turbine is in the CANWEA installed capacity report.
</t>
        </r>
      </text>
    </comment>
    <comment ref="M1752" authorId="1" shapeId="0">
      <text>
        <r>
          <rPr>
            <b/>
            <sz val="9"/>
            <color indexed="81"/>
            <rFont val="Tahoma"/>
            <family val="2"/>
          </rPr>
          <t>wnoel:</t>
        </r>
        <r>
          <rPr>
            <sz val="9"/>
            <color indexed="81"/>
            <rFont val="Tahoma"/>
            <family val="2"/>
          </rPr>
          <t xml:space="preserve">
No project documentation could be found. The only mention of this turbine is in the CANWEA installed capacity report.
</t>
        </r>
      </text>
    </comment>
    <comment ref="I1767"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767"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768"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768"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769"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769"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770"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770"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771"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771"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772" authorId="0" shapeId="0">
      <text>
        <r>
          <rPr>
            <b/>
            <sz val="9"/>
            <color indexed="81"/>
            <rFont val="Tahoma"/>
            <family val="2"/>
          </rPr>
          <t>Windows User:</t>
        </r>
        <r>
          <rPr>
            <sz val="9"/>
            <color indexed="81"/>
            <rFont val="Tahoma"/>
            <family val="2"/>
          </rPr>
          <t xml:space="preserve">
Limited documentation on wind turbines. Height approximated using street view photos</t>
        </r>
      </text>
    </comment>
    <comment ref="R1772" authorId="0" shapeId="0">
      <text>
        <r>
          <rPr>
            <b/>
            <sz val="9"/>
            <color indexed="81"/>
            <rFont val="Tahoma"/>
            <family val="2"/>
          </rPr>
          <t>Windows User:</t>
        </r>
        <r>
          <rPr>
            <sz val="9"/>
            <color indexed="81"/>
            <rFont val="Tahoma"/>
            <family val="2"/>
          </rPr>
          <t xml:space="preserve">
Location of turbine is preceice, however the distinction between Clear Creek, Frogmore, and Cultus farms is not</t>
        </r>
      </text>
    </comment>
    <comment ref="I1877" authorId="1" shapeId="0">
      <text>
        <r>
          <rPr>
            <b/>
            <sz val="9"/>
            <color indexed="81"/>
            <rFont val="Tahoma"/>
            <family val="2"/>
          </rPr>
          <t>wnoel:</t>
        </r>
        <r>
          <rPr>
            <sz val="9"/>
            <color indexed="81"/>
            <rFont val="Tahoma"/>
            <family val="2"/>
          </rPr>
          <t xml:space="preserve">
Hub height approximated from manufacturer specifications and a photo of the turbine. No documentation could be found.</t>
        </r>
      </text>
    </comment>
    <comment ref="R1877" authorId="1" shapeId="0">
      <text>
        <r>
          <rPr>
            <b/>
            <sz val="9"/>
            <color indexed="81"/>
            <rFont val="Tahoma"/>
            <family val="2"/>
          </rPr>
          <t>wnoel:</t>
        </r>
        <r>
          <rPr>
            <sz val="9"/>
            <color indexed="81"/>
            <rFont val="Tahoma"/>
            <family val="2"/>
          </rPr>
          <t xml:space="preserve">
Turbine not shown on most recent satellite image, however, can be found on older images.</t>
        </r>
      </text>
    </comment>
    <comment ref="R1988"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89"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0"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1"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2"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3"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4"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5"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6"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7"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8"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1999"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0"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1"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2"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3"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4"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5"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6"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7"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8"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09"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0"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1"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2"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3"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4"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5"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6"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7"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R2018" authorId="1" shapeId="0">
      <text>
        <r>
          <rPr>
            <b/>
            <sz val="9"/>
            <color indexed="81"/>
            <rFont val="Tahoma"/>
            <family val="2"/>
          </rPr>
          <t>wnoel:</t>
        </r>
        <r>
          <rPr>
            <sz val="9"/>
            <color indexed="81"/>
            <rFont val="Tahoma"/>
            <family val="2"/>
          </rPr>
          <t xml:space="preserve">
Satellite image is too old to show turbine location. Location approximated from project documentation</t>
        </r>
      </text>
    </comment>
    <comment ref="G2019"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0"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1"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2"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3"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4"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5"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6"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7"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8"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29"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0"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1"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2"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3"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4"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5"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6"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7"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8"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39"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0"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1"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2"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3"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4"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5"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6"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7"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8"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49"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0"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1"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2"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3"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4"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5"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6"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7"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8"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59"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0"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1"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2"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3"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4"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5"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6"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7"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8"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69"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0"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1"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2"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3"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4"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5"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6"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7"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8"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79"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80"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81"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82"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83"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84"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G2085" authorId="0" shapeId="0">
      <text>
        <r>
          <rPr>
            <b/>
            <sz val="9"/>
            <color indexed="81"/>
            <rFont val="Tahoma"/>
            <family val="2"/>
          </rPr>
          <t>Windows User:</t>
        </r>
        <r>
          <rPr>
            <sz val="9"/>
            <color indexed="81"/>
            <rFont val="Tahoma"/>
            <family val="2"/>
          </rPr>
          <t xml:space="preserve">
Farm consists of 65 turbines with a nameplate capacity of 2221 kW and 2 with a capacity of 2126 kW. The project map does not distinguish between the two capacities so all have been labelled as 2221 kW for now.</t>
        </r>
      </text>
    </comment>
    <comment ref="R2099"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100"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101"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102"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109"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110"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15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5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5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5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6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6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6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6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6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165"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R2166"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R2167"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R2168"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R2169"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R231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2327"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28"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2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0"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1"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2"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3"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4"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5"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6"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7"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8"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3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0"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1"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2"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3"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4"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5"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6"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7"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8"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4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50"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51"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52"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53"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54"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55"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56"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5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62"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63"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66"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67"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68"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6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0"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1"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2"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3"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4"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5"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6"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7"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8"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7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0"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1"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2"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3"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4"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5"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6"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7"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8"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8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0"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1"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2"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3"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4"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5"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6"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7"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8"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39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0"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1"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2"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3"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4"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5"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6"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7"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8"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09"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10" authorId="0" shapeId="0">
      <text>
        <r>
          <rPr>
            <b/>
            <sz val="9"/>
            <color indexed="81"/>
            <rFont val="Tahoma"/>
            <family val="2"/>
          </rPr>
          <t>Windows User:</t>
        </r>
        <r>
          <rPr>
            <sz val="9"/>
            <color indexed="81"/>
            <rFont val="Tahoma"/>
            <family val="2"/>
          </rPr>
          <t xml:space="preserve">
Turbine location not shown on satellite image. Location supplied by Capital Power.</t>
        </r>
      </text>
    </comment>
    <comment ref="R2411"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412"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413"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I2448" authorId="1" shapeId="0">
      <text>
        <r>
          <rPr>
            <b/>
            <sz val="9"/>
            <color indexed="81"/>
            <rFont val="Tahoma"/>
            <family val="2"/>
          </rPr>
          <t>wnoel:</t>
        </r>
        <r>
          <rPr>
            <sz val="9"/>
            <color indexed="81"/>
            <rFont val="Tahoma"/>
            <family val="2"/>
          </rPr>
          <t xml:space="preserve">
According to a news article. No official project documentation found.</t>
        </r>
      </text>
    </comment>
    <comment ref="R2696"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698"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699"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0"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1"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2"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3"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4"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5"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6"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7"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8"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09"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14"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15"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16"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17"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18"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19"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0"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1"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2"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3"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4"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5"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6"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7"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8"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29"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42"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43" authorId="0" shapeId="0">
      <text>
        <r>
          <rPr>
            <b/>
            <sz val="9"/>
            <color indexed="81"/>
            <rFont val="Tahoma"/>
            <family val="2"/>
          </rPr>
          <t>Windows User:</t>
        </r>
        <r>
          <rPr>
            <sz val="9"/>
            <color indexed="81"/>
            <rFont val="Tahoma"/>
            <family val="2"/>
          </rPr>
          <t xml:space="preserve">
No turbine shown on satellite image, location approximated from project map.</t>
        </r>
      </text>
    </comment>
    <comment ref="R2744"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45"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46"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47"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48"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49"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0"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1"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2"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3"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4"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5"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6"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7"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8"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59"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60"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61"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62"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63"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64"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65"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66" authorId="0" shapeId="0">
      <text>
        <r>
          <rPr>
            <b/>
            <sz val="9"/>
            <color indexed="81"/>
            <rFont val="Tahoma"/>
            <family val="2"/>
          </rPr>
          <t>Windows User:</t>
        </r>
        <r>
          <rPr>
            <sz val="9"/>
            <color indexed="81"/>
            <rFont val="Tahoma"/>
            <family val="2"/>
          </rPr>
          <t xml:space="preserve">
No turbine shown on satellite image, but location is apparent from construction activity/concrete foundation</t>
        </r>
      </text>
    </comment>
    <comment ref="R2767"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G2768" authorId="1" shapeId="0">
      <text>
        <r>
          <rPr>
            <b/>
            <sz val="9"/>
            <color indexed="81"/>
            <rFont val="Tahoma"/>
            <family val="2"/>
          </rPr>
          <t>wnoel:</t>
        </r>
        <r>
          <rPr>
            <sz val="9"/>
            <color indexed="81"/>
            <rFont val="Tahoma"/>
            <family val="2"/>
          </rPr>
          <t xml:space="preserve">
uprated from 1600
</t>
        </r>
      </text>
    </comment>
    <comment ref="R2768" authorId="1" shapeId="0">
      <text>
        <r>
          <rPr>
            <b/>
            <sz val="9"/>
            <color indexed="81"/>
            <rFont val="Tahoma"/>
            <family val="2"/>
          </rPr>
          <t>wnoel:</t>
        </r>
        <r>
          <rPr>
            <sz val="9"/>
            <color indexed="81"/>
            <rFont val="Tahoma"/>
            <family val="2"/>
          </rPr>
          <t xml:space="preserve">
Turbines do not appear on satellite images, even though image is newer than date commissioned. Reason unknown.</t>
        </r>
      </text>
    </comment>
    <comment ref="G2769" authorId="1" shapeId="0">
      <text>
        <r>
          <rPr>
            <b/>
            <sz val="9"/>
            <color indexed="81"/>
            <rFont val="Tahoma"/>
            <family val="2"/>
          </rPr>
          <t>wnoel:</t>
        </r>
        <r>
          <rPr>
            <sz val="9"/>
            <color indexed="81"/>
            <rFont val="Tahoma"/>
            <family val="2"/>
          </rPr>
          <t xml:space="preserve">
uprated from 1600
</t>
        </r>
      </text>
    </comment>
    <comment ref="R2769" authorId="1" shapeId="0">
      <text>
        <r>
          <rPr>
            <b/>
            <sz val="9"/>
            <color indexed="81"/>
            <rFont val="Tahoma"/>
            <family val="2"/>
          </rPr>
          <t>wnoel:</t>
        </r>
        <r>
          <rPr>
            <sz val="9"/>
            <color indexed="81"/>
            <rFont val="Tahoma"/>
            <family val="2"/>
          </rPr>
          <t xml:space="preserve">
Turbines do not appear on satellite images, even though image is newer than date commissioned. Reason unknown.</t>
        </r>
      </text>
    </comment>
    <comment ref="G2770" authorId="1" shapeId="0">
      <text>
        <r>
          <rPr>
            <b/>
            <sz val="9"/>
            <color indexed="81"/>
            <rFont val="Tahoma"/>
            <family val="2"/>
          </rPr>
          <t>wnoel:</t>
        </r>
        <r>
          <rPr>
            <sz val="9"/>
            <color indexed="81"/>
            <rFont val="Tahoma"/>
            <family val="2"/>
          </rPr>
          <t xml:space="preserve">
uprated from 1600
</t>
        </r>
      </text>
    </comment>
    <comment ref="R2770" authorId="1" shapeId="0">
      <text>
        <r>
          <rPr>
            <b/>
            <sz val="9"/>
            <color indexed="81"/>
            <rFont val="Tahoma"/>
            <family val="2"/>
          </rPr>
          <t>wnoel:</t>
        </r>
        <r>
          <rPr>
            <sz val="9"/>
            <color indexed="81"/>
            <rFont val="Tahoma"/>
            <family val="2"/>
          </rPr>
          <t xml:space="preserve">
Turbines do not appear on satellite images, even though image is newer than date commissioned. Reason unknown.</t>
        </r>
      </text>
    </comment>
    <comment ref="R2779"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780"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2781"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I2782"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83"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84"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85"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86"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87"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88"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89"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0"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1"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2"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3"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4"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5"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6"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7"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8"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799"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0"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1"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2"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3"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4"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5"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6"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7"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8"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09"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10"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11"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12"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13"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14"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15"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I2816" authorId="0" shapeId="0">
      <text>
        <r>
          <rPr>
            <b/>
            <sz val="9"/>
            <color indexed="81"/>
            <rFont val="Tahoma"/>
            <family val="2"/>
          </rPr>
          <t>Windows User:</t>
        </r>
        <r>
          <rPr>
            <sz val="9"/>
            <color indexed="81"/>
            <rFont val="Tahoma"/>
            <family val="2"/>
          </rPr>
          <t xml:space="preserve">
This farm consists of three different hub heights; with three 50 m turbines, five 60 m turbines, and twenty-seven 67 m turbines.
No info on which turbines fell into each height category was found, so all 35 have been labelled as 67 m for now.</t>
        </r>
      </text>
    </comment>
    <comment ref="R2841" authorId="1" shapeId="0">
      <text>
        <r>
          <rPr>
            <b/>
            <sz val="9"/>
            <color indexed="81"/>
            <rFont val="Tahoma"/>
            <family val="2"/>
          </rPr>
          <t>wnoel:</t>
        </r>
        <r>
          <rPr>
            <sz val="9"/>
            <color indexed="81"/>
            <rFont val="Tahoma"/>
            <family val="2"/>
          </rPr>
          <t xml:space="preserve">
Turbine not shown on satellite image. Location found using Esri Maps</t>
        </r>
      </text>
    </comment>
    <comment ref="R2842" authorId="1" shapeId="0">
      <text>
        <r>
          <rPr>
            <b/>
            <sz val="9"/>
            <color indexed="81"/>
            <rFont val="Tahoma"/>
            <family val="2"/>
          </rPr>
          <t>wnoel:</t>
        </r>
        <r>
          <rPr>
            <sz val="9"/>
            <color indexed="81"/>
            <rFont val="Tahoma"/>
            <family val="2"/>
          </rPr>
          <t xml:space="preserve">
Turbine not shown on satellite image. Location found using Esri Maps</t>
        </r>
      </text>
    </comment>
    <comment ref="R2843" authorId="1" shapeId="0">
      <text>
        <r>
          <rPr>
            <b/>
            <sz val="9"/>
            <color indexed="81"/>
            <rFont val="Tahoma"/>
            <family val="2"/>
          </rPr>
          <t>wnoel:</t>
        </r>
        <r>
          <rPr>
            <sz val="9"/>
            <color indexed="81"/>
            <rFont val="Tahoma"/>
            <family val="2"/>
          </rPr>
          <t xml:space="preserve">
Turbine not shown on satellite image. Location found using Esri Maps</t>
        </r>
      </text>
    </comment>
    <comment ref="R2844" authorId="1" shapeId="0">
      <text>
        <r>
          <rPr>
            <b/>
            <sz val="9"/>
            <color indexed="81"/>
            <rFont val="Tahoma"/>
            <family val="2"/>
          </rPr>
          <t>wnoel:</t>
        </r>
        <r>
          <rPr>
            <sz val="9"/>
            <color indexed="81"/>
            <rFont val="Tahoma"/>
            <family val="2"/>
          </rPr>
          <t xml:space="preserve">
Turbine not shown on satellite image. Location found using Esri Maps</t>
        </r>
      </text>
    </comment>
    <comment ref="R2845" authorId="1" shapeId="0">
      <text>
        <r>
          <rPr>
            <b/>
            <sz val="9"/>
            <color indexed="81"/>
            <rFont val="Tahoma"/>
            <family val="2"/>
          </rPr>
          <t>wnoel:</t>
        </r>
        <r>
          <rPr>
            <sz val="9"/>
            <color indexed="81"/>
            <rFont val="Tahoma"/>
            <family val="2"/>
          </rPr>
          <t xml:space="preserve">
Turbine not shown on satellite image. Location found using Esri Maps</t>
        </r>
      </text>
    </comment>
    <comment ref="R2846" authorId="1" shapeId="0">
      <text>
        <r>
          <rPr>
            <b/>
            <sz val="9"/>
            <color indexed="81"/>
            <rFont val="Tahoma"/>
            <family val="2"/>
          </rPr>
          <t>wnoel:</t>
        </r>
        <r>
          <rPr>
            <sz val="9"/>
            <color indexed="81"/>
            <rFont val="Tahoma"/>
            <family val="2"/>
          </rPr>
          <t xml:space="preserve">
Turbine not shown on satellite image. Location found using Esri Maps</t>
        </r>
      </text>
    </comment>
    <comment ref="R2847" authorId="1" shapeId="0">
      <text>
        <r>
          <rPr>
            <b/>
            <sz val="9"/>
            <color indexed="81"/>
            <rFont val="Tahoma"/>
            <family val="2"/>
          </rPr>
          <t>wnoel:</t>
        </r>
        <r>
          <rPr>
            <sz val="9"/>
            <color indexed="81"/>
            <rFont val="Tahoma"/>
            <family val="2"/>
          </rPr>
          <t xml:space="preserve">
Turbine not shown on satellite image. Location found using Esri Maps</t>
        </r>
      </text>
    </comment>
    <comment ref="R2848" authorId="1" shapeId="0">
      <text>
        <r>
          <rPr>
            <b/>
            <sz val="9"/>
            <color indexed="81"/>
            <rFont val="Tahoma"/>
            <family val="2"/>
          </rPr>
          <t>wnoel:</t>
        </r>
        <r>
          <rPr>
            <sz val="9"/>
            <color indexed="81"/>
            <rFont val="Tahoma"/>
            <family val="2"/>
          </rPr>
          <t xml:space="preserve">
Turbine not shown on satellite image. Location found using Esri Maps</t>
        </r>
      </text>
    </comment>
    <comment ref="R2849" authorId="1" shapeId="0">
      <text>
        <r>
          <rPr>
            <b/>
            <sz val="9"/>
            <color indexed="81"/>
            <rFont val="Tahoma"/>
            <family val="2"/>
          </rPr>
          <t>wnoel:</t>
        </r>
        <r>
          <rPr>
            <sz val="9"/>
            <color indexed="81"/>
            <rFont val="Tahoma"/>
            <family val="2"/>
          </rPr>
          <t xml:space="preserve">
Turbine not shown on satellite image. Location found using Esri Maps</t>
        </r>
      </text>
    </comment>
    <comment ref="R2850" authorId="1" shapeId="0">
      <text>
        <r>
          <rPr>
            <b/>
            <sz val="9"/>
            <color indexed="81"/>
            <rFont val="Tahoma"/>
            <family val="2"/>
          </rPr>
          <t>wnoel:</t>
        </r>
        <r>
          <rPr>
            <sz val="9"/>
            <color indexed="81"/>
            <rFont val="Tahoma"/>
            <family val="2"/>
          </rPr>
          <t xml:space="preserve">
Turbine not shown on satellite image. Location found using Esri Maps</t>
        </r>
      </text>
    </comment>
    <comment ref="R2851" authorId="1" shapeId="0">
      <text>
        <r>
          <rPr>
            <b/>
            <sz val="9"/>
            <color indexed="81"/>
            <rFont val="Tahoma"/>
            <family val="2"/>
          </rPr>
          <t>wnoel:</t>
        </r>
        <r>
          <rPr>
            <sz val="9"/>
            <color indexed="81"/>
            <rFont val="Tahoma"/>
            <family val="2"/>
          </rPr>
          <t xml:space="preserve">
Turbine not shown on satellite image. Location found using Yandex Map</t>
        </r>
      </text>
    </comment>
    <comment ref="R2852" authorId="1" shapeId="0">
      <text>
        <r>
          <rPr>
            <b/>
            <sz val="9"/>
            <color indexed="81"/>
            <rFont val="Tahoma"/>
            <family val="2"/>
          </rPr>
          <t>wnoel:</t>
        </r>
        <r>
          <rPr>
            <sz val="9"/>
            <color indexed="81"/>
            <rFont val="Tahoma"/>
            <family val="2"/>
          </rPr>
          <t xml:space="preserve">
Turbine not shown on satellite image. Location found using Yandex Map</t>
        </r>
      </text>
    </comment>
    <comment ref="R2853" authorId="1" shapeId="0">
      <text>
        <r>
          <rPr>
            <b/>
            <sz val="9"/>
            <color indexed="81"/>
            <rFont val="Tahoma"/>
            <family val="2"/>
          </rPr>
          <t>wnoel:</t>
        </r>
        <r>
          <rPr>
            <sz val="9"/>
            <color indexed="81"/>
            <rFont val="Tahoma"/>
            <family val="2"/>
          </rPr>
          <t xml:space="preserve">
Turbine not shown on satellite image. Location found using Yandex Map</t>
        </r>
      </text>
    </comment>
    <comment ref="R2854" authorId="1" shapeId="0">
      <text>
        <r>
          <rPr>
            <b/>
            <sz val="9"/>
            <color indexed="81"/>
            <rFont val="Tahoma"/>
            <family val="2"/>
          </rPr>
          <t>wnoel:</t>
        </r>
        <r>
          <rPr>
            <sz val="9"/>
            <color indexed="81"/>
            <rFont val="Tahoma"/>
            <family val="2"/>
          </rPr>
          <t xml:space="preserve">
Turbine not shown on satellite image. Location found using Yandex Map</t>
        </r>
      </text>
    </comment>
    <comment ref="R2855" authorId="1" shapeId="0">
      <text>
        <r>
          <rPr>
            <b/>
            <sz val="9"/>
            <color indexed="81"/>
            <rFont val="Tahoma"/>
            <family val="2"/>
          </rPr>
          <t>wnoel:</t>
        </r>
        <r>
          <rPr>
            <sz val="9"/>
            <color indexed="81"/>
            <rFont val="Tahoma"/>
            <family val="2"/>
          </rPr>
          <t xml:space="preserve">
Turbine not shown on satellite image. Location found using Yandex Map</t>
        </r>
      </text>
    </comment>
    <comment ref="R2856" authorId="1" shapeId="0">
      <text>
        <r>
          <rPr>
            <b/>
            <sz val="9"/>
            <color indexed="81"/>
            <rFont val="Tahoma"/>
            <family val="2"/>
          </rPr>
          <t>wnoel:</t>
        </r>
        <r>
          <rPr>
            <sz val="9"/>
            <color indexed="81"/>
            <rFont val="Tahoma"/>
            <family val="2"/>
          </rPr>
          <t xml:space="preserve">
Turbine not shown on satellite image. Location found using Yandex Map</t>
        </r>
      </text>
    </comment>
    <comment ref="R2857" authorId="1" shapeId="0">
      <text>
        <r>
          <rPr>
            <b/>
            <sz val="9"/>
            <color indexed="81"/>
            <rFont val="Tahoma"/>
            <family val="2"/>
          </rPr>
          <t>wnoel:</t>
        </r>
        <r>
          <rPr>
            <sz val="9"/>
            <color indexed="81"/>
            <rFont val="Tahoma"/>
            <family val="2"/>
          </rPr>
          <t xml:space="preserve">
Turbine not shown on satellite image. Location found using Yandex Map</t>
        </r>
      </text>
    </comment>
    <comment ref="R2858" authorId="1" shapeId="0">
      <text>
        <r>
          <rPr>
            <b/>
            <sz val="9"/>
            <color indexed="81"/>
            <rFont val="Tahoma"/>
            <family val="2"/>
          </rPr>
          <t>wnoel:</t>
        </r>
        <r>
          <rPr>
            <sz val="9"/>
            <color indexed="81"/>
            <rFont val="Tahoma"/>
            <family val="2"/>
          </rPr>
          <t xml:space="preserve">
Turbine not shown on satellite image. Location found using Yandex Map</t>
        </r>
      </text>
    </comment>
    <comment ref="R2859" authorId="1" shapeId="0">
      <text>
        <r>
          <rPr>
            <b/>
            <sz val="9"/>
            <color indexed="81"/>
            <rFont val="Tahoma"/>
            <family val="2"/>
          </rPr>
          <t>wnoel:</t>
        </r>
        <r>
          <rPr>
            <sz val="9"/>
            <color indexed="81"/>
            <rFont val="Tahoma"/>
            <family val="2"/>
          </rPr>
          <t xml:space="preserve">
Turbine not shown on satellite image. Location found using Yandex Map</t>
        </r>
      </text>
    </comment>
    <comment ref="R2860" authorId="1" shapeId="0">
      <text>
        <r>
          <rPr>
            <b/>
            <sz val="9"/>
            <color indexed="81"/>
            <rFont val="Tahoma"/>
            <family val="2"/>
          </rPr>
          <t>wnoel:</t>
        </r>
        <r>
          <rPr>
            <sz val="9"/>
            <color indexed="81"/>
            <rFont val="Tahoma"/>
            <family val="2"/>
          </rPr>
          <t xml:space="preserve">
Turbine not shown on satellite image. Location found using Yandex Map</t>
        </r>
      </text>
    </comment>
    <comment ref="R2861" authorId="1" shapeId="0">
      <text>
        <r>
          <rPr>
            <b/>
            <sz val="9"/>
            <color indexed="81"/>
            <rFont val="Tahoma"/>
            <family val="2"/>
          </rPr>
          <t>wnoel:</t>
        </r>
        <r>
          <rPr>
            <sz val="9"/>
            <color indexed="81"/>
            <rFont val="Tahoma"/>
            <family val="2"/>
          </rPr>
          <t xml:space="preserve">
Turbine not shown on satellite image. Location found using Yandex Map</t>
        </r>
      </text>
    </comment>
    <comment ref="R2862" authorId="1" shapeId="0">
      <text>
        <r>
          <rPr>
            <b/>
            <sz val="9"/>
            <color indexed="81"/>
            <rFont val="Tahoma"/>
            <family val="2"/>
          </rPr>
          <t>wnoel:</t>
        </r>
        <r>
          <rPr>
            <sz val="9"/>
            <color indexed="81"/>
            <rFont val="Tahoma"/>
            <family val="2"/>
          </rPr>
          <t xml:space="preserve">
Turbine not shown on satellite image. Location found using Yandex Map</t>
        </r>
      </text>
    </comment>
    <comment ref="R297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8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299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0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1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1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01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3198" authorId="1" shapeId="0">
      <text>
        <r>
          <rPr>
            <b/>
            <sz val="9"/>
            <color indexed="81"/>
            <rFont val="Tahoma"/>
            <family val="2"/>
          </rPr>
          <t>wnoel:</t>
        </r>
        <r>
          <rPr>
            <sz val="9"/>
            <color indexed="81"/>
            <rFont val="Tahoma"/>
            <family val="2"/>
          </rPr>
          <t xml:space="preserve">
Turbine not shown on satellite image. Location found using Yandex Map</t>
        </r>
      </text>
    </comment>
    <comment ref="R3199"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0"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1"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2"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3"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4"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5"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6"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7"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8" authorId="1" shapeId="0">
      <text>
        <r>
          <rPr>
            <b/>
            <sz val="9"/>
            <color indexed="81"/>
            <rFont val="Tahoma"/>
            <family val="2"/>
          </rPr>
          <t>wnoel:</t>
        </r>
        <r>
          <rPr>
            <sz val="9"/>
            <color indexed="81"/>
            <rFont val="Tahoma"/>
            <family val="2"/>
          </rPr>
          <t xml:space="preserve">
Turbine not shown on satellite image. Location found using Yandex Map</t>
        </r>
      </text>
    </comment>
    <comment ref="R3209" authorId="1" shapeId="0">
      <text>
        <r>
          <rPr>
            <b/>
            <sz val="9"/>
            <color indexed="81"/>
            <rFont val="Tahoma"/>
            <family val="2"/>
          </rPr>
          <t>wnoel:</t>
        </r>
        <r>
          <rPr>
            <sz val="9"/>
            <color indexed="81"/>
            <rFont val="Tahoma"/>
            <family val="2"/>
          </rPr>
          <t xml:space="preserve">
Turbine not shown on satellite image. Location found using Yandex Map</t>
        </r>
      </text>
    </comment>
    <comment ref="R3210" authorId="1" shapeId="0">
      <text>
        <r>
          <rPr>
            <b/>
            <sz val="9"/>
            <color indexed="81"/>
            <rFont val="Tahoma"/>
            <family val="2"/>
          </rPr>
          <t>wnoel:</t>
        </r>
        <r>
          <rPr>
            <sz val="9"/>
            <color indexed="81"/>
            <rFont val="Tahoma"/>
            <family val="2"/>
          </rPr>
          <t xml:space="preserve">
Turbine not shown on satellite image. Location found using Yandex Map</t>
        </r>
      </text>
    </comment>
    <comment ref="R3211" authorId="1" shapeId="0">
      <text>
        <r>
          <rPr>
            <b/>
            <sz val="9"/>
            <color indexed="81"/>
            <rFont val="Tahoma"/>
            <family val="2"/>
          </rPr>
          <t>wnoel:</t>
        </r>
        <r>
          <rPr>
            <sz val="9"/>
            <color indexed="81"/>
            <rFont val="Tahoma"/>
            <family val="2"/>
          </rPr>
          <t xml:space="preserve">
Turbine not shown on satellite image. Location found using Yandex Map</t>
        </r>
      </text>
    </comment>
    <comment ref="R3212" authorId="1" shapeId="0">
      <text>
        <r>
          <rPr>
            <b/>
            <sz val="9"/>
            <color indexed="81"/>
            <rFont val="Tahoma"/>
            <family val="2"/>
          </rPr>
          <t>wnoel:</t>
        </r>
        <r>
          <rPr>
            <sz val="9"/>
            <color indexed="81"/>
            <rFont val="Tahoma"/>
            <family val="2"/>
          </rPr>
          <t xml:space="preserve">
Turbine not shown on satellite image. Location found using Yandex Map</t>
        </r>
      </text>
    </comment>
    <comment ref="R3213" authorId="1" shapeId="0">
      <text>
        <r>
          <rPr>
            <b/>
            <sz val="9"/>
            <color indexed="81"/>
            <rFont val="Tahoma"/>
            <family val="2"/>
          </rPr>
          <t>wnoel:</t>
        </r>
        <r>
          <rPr>
            <sz val="9"/>
            <color indexed="81"/>
            <rFont val="Tahoma"/>
            <family val="2"/>
          </rPr>
          <t xml:space="preserve">
Turbine not shown on satellite image. Location found using Yandex Map</t>
        </r>
      </text>
    </comment>
    <comment ref="G3214" authorId="1" shapeId="0">
      <text>
        <r>
          <rPr>
            <b/>
            <sz val="9"/>
            <color indexed="81"/>
            <rFont val="Tahoma"/>
            <family val="2"/>
          </rPr>
          <t>wnoel:</t>
        </r>
        <r>
          <rPr>
            <sz val="9"/>
            <color indexed="81"/>
            <rFont val="Tahoma"/>
            <family val="2"/>
          </rPr>
          <t xml:space="preserve">
uprated from 1600
</t>
        </r>
      </text>
    </comment>
    <comment ref="G3215" authorId="1" shapeId="0">
      <text>
        <r>
          <rPr>
            <b/>
            <sz val="9"/>
            <color indexed="81"/>
            <rFont val="Tahoma"/>
            <family val="2"/>
          </rPr>
          <t>wnoel:</t>
        </r>
        <r>
          <rPr>
            <sz val="9"/>
            <color indexed="81"/>
            <rFont val="Tahoma"/>
            <family val="2"/>
          </rPr>
          <t xml:space="preserve">
uprated from 1600
</t>
        </r>
      </text>
    </comment>
    <comment ref="G3216" authorId="1" shapeId="0">
      <text>
        <r>
          <rPr>
            <b/>
            <sz val="9"/>
            <color indexed="81"/>
            <rFont val="Tahoma"/>
            <family val="2"/>
          </rPr>
          <t>wnoel:</t>
        </r>
        <r>
          <rPr>
            <sz val="9"/>
            <color indexed="81"/>
            <rFont val="Tahoma"/>
            <family val="2"/>
          </rPr>
          <t xml:space="preserve">
uprated from 1600
</t>
        </r>
      </text>
    </comment>
    <comment ref="B3224" authorId="1" shapeId="0">
      <text>
        <r>
          <rPr>
            <b/>
            <sz val="9"/>
            <color indexed="81"/>
            <rFont val="Tahoma"/>
            <family val="2"/>
          </rPr>
          <t>wnoel:</t>
        </r>
        <r>
          <rPr>
            <sz val="9"/>
            <color indexed="81"/>
            <rFont val="Tahoma"/>
            <family val="2"/>
          </rPr>
          <t xml:space="preserve">
Phase II</t>
        </r>
      </text>
    </comment>
    <comment ref="I3225" authorId="1" shapeId="0">
      <text>
        <r>
          <rPr>
            <b/>
            <sz val="9"/>
            <color indexed="81"/>
            <rFont val="Tahoma"/>
            <family val="2"/>
          </rPr>
          <t>wnoel:</t>
        </r>
        <r>
          <rPr>
            <sz val="9"/>
            <color indexed="81"/>
            <rFont val="Tahoma"/>
            <family val="2"/>
          </rPr>
          <t xml:space="preserve">
Hub height approximated from manufacturer specifications and a photo of the turbine. No documentation could be found.</t>
        </r>
      </text>
    </comment>
    <comment ref="I3256" authorId="1" shapeId="0">
      <text>
        <r>
          <rPr>
            <b/>
            <sz val="9"/>
            <color indexed="81"/>
            <rFont val="Tahoma"/>
            <family val="2"/>
          </rPr>
          <t>wnoel:</t>
        </r>
        <r>
          <rPr>
            <sz val="9"/>
            <color indexed="81"/>
            <rFont val="Tahoma"/>
            <family val="2"/>
          </rPr>
          <t xml:space="preserve">
Hub height approximated from manufacturer specifications and a photo of the turbine. No documentation could be found.</t>
        </r>
      </text>
    </comment>
    <comment ref="R3478" authorId="1" shapeId="0">
      <text>
        <r>
          <rPr>
            <b/>
            <sz val="9"/>
            <color indexed="81"/>
            <rFont val="Tahoma"/>
            <family val="2"/>
          </rPr>
          <t>wnoel:</t>
        </r>
        <r>
          <rPr>
            <sz val="9"/>
            <color indexed="81"/>
            <rFont val="Tahoma"/>
            <family val="2"/>
          </rPr>
          <t xml:space="preserve">
Location not on Google Earth, Lat/Long taken from Yandex Maps</t>
        </r>
      </text>
    </comment>
    <comment ref="R3479" authorId="1" shapeId="0">
      <text>
        <r>
          <rPr>
            <b/>
            <sz val="9"/>
            <color indexed="81"/>
            <rFont val="Tahoma"/>
            <family val="2"/>
          </rPr>
          <t>wnoel:</t>
        </r>
        <r>
          <rPr>
            <sz val="9"/>
            <color indexed="81"/>
            <rFont val="Tahoma"/>
            <family val="2"/>
          </rPr>
          <t xml:space="preserve">
Location not on Google Earth, Lat/Long taken from Yandex Maps</t>
        </r>
      </text>
    </comment>
    <comment ref="R3480" authorId="1" shapeId="0">
      <text>
        <r>
          <rPr>
            <b/>
            <sz val="9"/>
            <color indexed="81"/>
            <rFont val="Tahoma"/>
            <family val="2"/>
          </rPr>
          <t>wnoel:</t>
        </r>
        <r>
          <rPr>
            <sz val="9"/>
            <color indexed="81"/>
            <rFont val="Tahoma"/>
            <family val="2"/>
          </rPr>
          <t xml:space="preserve">
Location not on Google Earth, Lat/Long taken from Yandex Maps</t>
        </r>
      </text>
    </comment>
    <comment ref="R3481" authorId="1" shapeId="0">
      <text>
        <r>
          <rPr>
            <b/>
            <sz val="9"/>
            <color indexed="81"/>
            <rFont val="Tahoma"/>
            <family val="2"/>
          </rPr>
          <t>wnoel:</t>
        </r>
        <r>
          <rPr>
            <sz val="9"/>
            <color indexed="81"/>
            <rFont val="Tahoma"/>
            <family val="2"/>
          </rPr>
          <t xml:space="preserve">
Location not on Google Earth, Lat/Long taken from Yandex Maps</t>
        </r>
      </text>
    </comment>
    <comment ref="R3482" authorId="1" shapeId="0">
      <text>
        <r>
          <rPr>
            <b/>
            <sz val="9"/>
            <color indexed="81"/>
            <rFont val="Tahoma"/>
            <family val="2"/>
          </rPr>
          <t>wnoel:</t>
        </r>
        <r>
          <rPr>
            <sz val="9"/>
            <color indexed="81"/>
            <rFont val="Tahoma"/>
            <family val="2"/>
          </rPr>
          <t xml:space="preserve">
Location not on Google Earth, Lat/Long taken from Yandex Maps</t>
        </r>
      </text>
    </comment>
    <comment ref="R3483" authorId="1" shapeId="0">
      <text>
        <r>
          <rPr>
            <b/>
            <sz val="9"/>
            <color indexed="81"/>
            <rFont val="Tahoma"/>
            <family val="2"/>
          </rPr>
          <t>wnoel:</t>
        </r>
        <r>
          <rPr>
            <sz val="9"/>
            <color indexed="81"/>
            <rFont val="Tahoma"/>
            <family val="2"/>
          </rPr>
          <t xml:space="preserve">
Location not on Google Earth, Lat/Long taken from Yandex Maps</t>
        </r>
      </text>
    </comment>
    <comment ref="R3484" authorId="1" shapeId="0">
      <text>
        <r>
          <rPr>
            <b/>
            <sz val="9"/>
            <color indexed="81"/>
            <rFont val="Tahoma"/>
            <family val="2"/>
          </rPr>
          <t>wnoel:</t>
        </r>
        <r>
          <rPr>
            <sz val="9"/>
            <color indexed="81"/>
            <rFont val="Tahoma"/>
            <family val="2"/>
          </rPr>
          <t xml:space="preserve">
Location not on Google Earth, Lat/Long taken from Yandex Maps</t>
        </r>
      </text>
    </comment>
    <comment ref="R3485" authorId="1" shapeId="0">
      <text>
        <r>
          <rPr>
            <b/>
            <sz val="9"/>
            <color indexed="81"/>
            <rFont val="Tahoma"/>
            <family val="2"/>
          </rPr>
          <t>wnoel:</t>
        </r>
        <r>
          <rPr>
            <sz val="9"/>
            <color indexed="81"/>
            <rFont val="Tahoma"/>
            <family val="2"/>
          </rPr>
          <t xml:space="preserve">
Location not on Google Earth, Lat/Long taken from Yandex Maps</t>
        </r>
      </text>
    </comment>
    <comment ref="R3486" authorId="1" shapeId="0">
      <text>
        <r>
          <rPr>
            <b/>
            <sz val="9"/>
            <color indexed="81"/>
            <rFont val="Tahoma"/>
            <family val="2"/>
          </rPr>
          <t>wnoel:</t>
        </r>
        <r>
          <rPr>
            <sz val="9"/>
            <color indexed="81"/>
            <rFont val="Tahoma"/>
            <family val="2"/>
          </rPr>
          <t xml:space="preserve">
Location not on Google Earth, Lat/Long taken from Yandex Maps</t>
        </r>
      </text>
    </comment>
    <comment ref="R3487" authorId="1" shapeId="0">
      <text>
        <r>
          <rPr>
            <b/>
            <sz val="9"/>
            <color indexed="81"/>
            <rFont val="Tahoma"/>
            <family val="2"/>
          </rPr>
          <t>wnoel:</t>
        </r>
        <r>
          <rPr>
            <sz val="9"/>
            <color indexed="81"/>
            <rFont val="Tahoma"/>
            <family val="2"/>
          </rPr>
          <t xml:space="preserve">
Location not on Google Earth, Lat/Long taken from Yandex Maps</t>
        </r>
      </text>
    </comment>
    <comment ref="R3488" authorId="1" shapeId="0">
      <text>
        <r>
          <rPr>
            <b/>
            <sz val="9"/>
            <color indexed="81"/>
            <rFont val="Tahoma"/>
            <family val="2"/>
          </rPr>
          <t>wnoel:</t>
        </r>
        <r>
          <rPr>
            <sz val="9"/>
            <color indexed="81"/>
            <rFont val="Tahoma"/>
            <family val="2"/>
          </rPr>
          <t xml:space="preserve">
Location not on Google Earth, Lat/Long taken from Yandex Maps</t>
        </r>
      </text>
    </comment>
    <comment ref="R3489" authorId="1" shapeId="0">
      <text>
        <r>
          <rPr>
            <b/>
            <sz val="9"/>
            <color indexed="81"/>
            <rFont val="Tahoma"/>
            <family val="2"/>
          </rPr>
          <t>wnoel:</t>
        </r>
        <r>
          <rPr>
            <sz val="9"/>
            <color indexed="81"/>
            <rFont val="Tahoma"/>
            <family val="2"/>
          </rPr>
          <t xml:space="preserve">
Location not on Google Earth, Lat/Long taken from Yandex Maps</t>
        </r>
      </text>
    </comment>
    <comment ref="R3490" authorId="1" shapeId="0">
      <text>
        <r>
          <rPr>
            <b/>
            <sz val="9"/>
            <color indexed="81"/>
            <rFont val="Tahoma"/>
            <family val="2"/>
          </rPr>
          <t>wnoel:</t>
        </r>
        <r>
          <rPr>
            <sz val="9"/>
            <color indexed="81"/>
            <rFont val="Tahoma"/>
            <family val="2"/>
          </rPr>
          <t xml:space="preserve">
Location not on Google Earth, Lat/Long taken from Yandex Maps</t>
        </r>
      </text>
    </comment>
    <comment ref="R3491" authorId="1" shapeId="0">
      <text>
        <r>
          <rPr>
            <b/>
            <sz val="9"/>
            <color indexed="81"/>
            <rFont val="Tahoma"/>
            <family val="2"/>
          </rPr>
          <t>wnoel:</t>
        </r>
        <r>
          <rPr>
            <sz val="9"/>
            <color indexed="81"/>
            <rFont val="Tahoma"/>
            <family val="2"/>
          </rPr>
          <t xml:space="preserve">
Location not on Google Earth, Lat/Long taken from Yandex Maps</t>
        </r>
      </text>
    </comment>
    <comment ref="R3492" authorId="1" shapeId="0">
      <text>
        <r>
          <rPr>
            <b/>
            <sz val="9"/>
            <color indexed="81"/>
            <rFont val="Tahoma"/>
            <family val="2"/>
          </rPr>
          <t>wnoel:</t>
        </r>
        <r>
          <rPr>
            <sz val="9"/>
            <color indexed="81"/>
            <rFont val="Tahoma"/>
            <family val="2"/>
          </rPr>
          <t xml:space="preserve">
Location not on Google Earth, Lat/Long taken from Yandex Maps</t>
        </r>
      </text>
    </comment>
    <comment ref="R3493" authorId="1" shapeId="0">
      <text>
        <r>
          <rPr>
            <b/>
            <sz val="9"/>
            <color indexed="81"/>
            <rFont val="Tahoma"/>
            <family val="2"/>
          </rPr>
          <t>wnoel:</t>
        </r>
        <r>
          <rPr>
            <sz val="9"/>
            <color indexed="81"/>
            <rFont val="Tahoma"/>
            <family val="2"/>
          </rPr>
          <t xml:space="preserve">
Location not on Google Earth, Lat/Long taken from Yandex Maps</t>
        </r>
      </text>
    </comment>
    <comment ref="R3494" authorId="1" shapeId="0">
      <text>
        <r>
          <rPr>
            <b/>
            <sz val="9"/>
            <color indexed="81"/>
            <rFont val="Tahoma"/>
            <family val="2"/>
          </rPr>
          <t>wnoel:</t>
        </r>
        <r>
          <rPr>
            <sz val="9"/>
            <color indexed="81"/>
            <rFont val="Tahoma"/>
            <family val="2"/>
          </rPr>
          <t xml:space="preserve">
Location not on Google Earth, Lat/Long taken from Yandex Maps</t>
        </r>
      </text>
    </comment>
    <comment ref="R3495" authorId="1" shapeId="0">
      <text>
        <r>
          <rPr>
            <b/>
            <sz val="9"/>
            <color indexed="81"/>
            <rFont val="Tahoma"/>
            <family val="2"/>
          </rPr>
          <t>wnoel:</t>
        </r>
        <r>
          <rPr>
            <sz val="9"/>
            <color indexed="81"/>
            <rFont val="Tahoma"/>
            <family val="2"/>
          </rPr>
          <t xml:space="preserve">
Location not on Google Earth, Lat/Long taken from Yandex Maps</t>
        </r>
      </text>
    </comment>
    <comment ref="R3496" authorId="1" shapeId="0">
      <text>
        <r>
          <rPr>
            <b/>
            <sz val="9"/>
            <color indexed="81"/>
            <rFont val="Tahoma"/>
            <family val="2"/>
          </rPr>
          <t>wnoel:</t>
        </r>
        <r>
          <rPr>
            <sz val="9"/>
            <color indexed="81"/>
            <rFont val="Tahoma"/>
            <family val="2"/>
          </rPr>
          <t xml:space="preserve">
Location not on Google Earth, Lat/Long taken from Yandex Maps</t>
        </r>
      </text>
    </comment>
    <comment ref="R3497" authorId="1" shapeId="0">
      <text>
        <r>
          <rPr>
            <b/>
            <sz val="9"/>
            <color indexed="81"/>
            <rFont val="Tahoma"/>
            <family val="2"/>
          </rPr>
          <t>wnoel:</t>
        </r>
        <r>
          <rPr>
            <sz val="9"/>
            <color indexed="81"/>
            <rFont val="Tahoma"/>
            <family val="2"/>
          </rPr>
          <t xml:space="preserve">
Location not on Google Earth, Lat/Long taken from Yandex Maps</t>
        </r>
      </text>
    </comment>
    <comment ref="R3498" authorId="1" shapeId="0">
      <text>
        <r>
          <rPr>
            <b/>
            <sz val="9"/>
            <color indexed="81"/>
            <rFont val="Tahoma"/>
            <family val="2"/>
          </rPr>
          <t>wnoel:</t>
        </r>
        <r>
          <rPr>
            <sz val="9"/>
            <color indexed="81"/>
            <rFont val="Tahoma"/>
            <family val="2"/>
          </rPr>
          <t xml:space="preserve">
Location not on Google Earth, Lat/Long taken from Yandex Maps</t>
        </r>
      </text>
    </comment>
    <comment ref="R3499" authorId="1" shapeId="0">
      <text>
        <r>
          <rPr>
            <b/>
            <sz val="9"/>
            <color indexed="81"/>
            <rFont val="Tahoma"/>
            <family val="2"/>
          </rPr>
          <t>wnoel:</t>
        </r>
        <r>
          <rPr>
            <sz val="9"/>
            <color indexed="81"/>
            <rFont val="Tahoma"/>
            <family val="2"/>
          </rPr>
          <t xml:space="preserve">
Location not on Google Earth, Lat/Long taken from Yandex Maps</t>
        </r>
      </text>
    </comment>
    <comment ref="R3500" authorId="1" shapeId="0">
      <text>
        <r>
          <rPr>
            <b/>
            <sz val="9"/>
            <color indexed="81"/>
            <rFont val="Tahoma"/>
            <family val="2"/>
          </rPr>
          <t>wnoel:</t>
        </r>
        <r>
          <rPr>
            <sz val="9"/>
            <color indexed="81"/>
            <rFont val="Tahoma"/>
            <family val="2"/>
          </rPr>
          <t xml:space="preserve">
Location not on Google Earth, Lat/Long taken from Yandex Maps</t>
        </r>
      </text>
    </comment>
    <comment ref="R3501" authorId="1" shapeId="0">
      <text>
        <r>
          <rPr>
            <b/>
            <sz val="9"/>
            <color indexed="81"/>
            <rFont val="Tahoma"/>
            <family val="2"/>
          </rPr>
          <t>wnoel:</t>
        </r>
        <r>
          <rPr>
            <sz val="9"/>
            <color indexed="81"/>
            <rFont val="Tahoma"/>
            <family val="2"/>
          </rPr>
          <t xml:space="preserve">
Location not on Google Earth, Lat/Long taken from Yandex Maps</t>
        </r>
      </text>
    </comment>
    <comment ref="R3502" authorId="1" shapeId="0">
      <text>
        <r>
          <rPr>
            <b/>
            <sz val="9"/>
            <color indexed="81"/>
            <rFont val="Tahoma"/>
            <family val="2"/>
          </rPr>
          <t>wnoel:</t>
        </r>
        <r>
          <rPr>
            <sz val="9"/>
            <color indexed="81"/>
            <rFont val="Tahoma"/>
            <family val="2"/>
          </rPr>
          <t xml:space="preserve">
Location not on Google Earth, Lat/Long taken from Yandex Maps</t>
        </r>
      </text>
    </comment>
    <comment ref="R3503" authorId="1" shapeId="0">
      <text>
        <r>
          <rPr>
            <b/>
            <sz val="9"/>
            <color indexed="81"/>
            <rFont val="Tahoma"/>
            <family val="2"/>
          </rPr>
          <t>wnoel:</t>
        </r>
        <r>
          <rPr>
            <sz val="9"/>
            <color indexed="81"/>
            <rFont val="Tahoma"/>
            <family val="2"/>
          </rPr>
          <t xml:space="preserve">
Location not on Google Earth, Lat/Long taken from Yandex Maps</t>
        </r>
      </text>
    </comment>
    <comment ref="R3504" authorId="1" shapeId="0">
      <text>
        <r>
          <rPr>
            <b/>
            <sz val="9"/>
            <color indexed="81"/>
            <rFont val="Tahoma"/>
            <family val="2"/>
          </rPr>
          <t>wnoel:</t>
        </r>
        <r>
          <rPr>
            <sz val="9"/>
            <color indexed="81"/>
            <rFont val="Tahoma"/>
            <family val="2"/>
          </rPr>
          <t xml:space="preserve">
Location not on Google Earth, Lat/Long taken from Yandex Maps</t>
        </r>
      </text>
    </comment>
    <comment ref="R3505" authorId="1" shapeId="0">
      <text>
        <r>
          <rPr>
            <b/>
            <sz val="9"/>
            <color indexed="81"/>
            <rFont val="Tahoma"/>
            <family val="2"/>
          </rPr>
          <t>wnoel:</t>
        </r>
        <r>
          <rPr>
            <sz val="9"/>
            <color indexed="81"/>
            <rFont val="Tahoma"/>
            <family val="2"/>
          </rPr>
          <t xml:space="preserve">
Location not on Google Earth, Lat/Long taken from Yandex Maps</t>
        </r>
      </text>
    </comment>
    <comment ref="R3506" authorId="1" shapeId="0">
      <text>
        <r>
          <rPr>
            <b/>
            <sz val="9"/>
            <color indexed="81"/>
            <rFont val="Tahoma"/>
            <family val="2"/>
          </rPr>
          <t>wnoel:</t>
        </r>
        <r>
          <rPr>
            <sz val="9"/>
            <color indexed="81"/>
            <rFont val="Tahoma"/>
            <family val="2"/>
          </rPr>
          <t xml:space="preserve">
Location not on Google Earth, Lat/Long taken from Yandex Maps</t>
        </r>
      </text>
    </comment>
    <comment ref="R3507" authorId="1" shapeId="0">
      <text>
        <r>
          <rPr>
            <b/>
            <sz val="9"/>
            <color indexed="81"/>
            <rFont val="Tahoma"/>
            <family val="2"/>
          </rPr>
          <t>wnoel:</t>
        </r>
        <r>
          <rPr>
            <sz val="9"/>
            <color indexed="81"/>
            <rFont val="Tahoma"/>
            <family val="2"/>
          </rPr>
          <t xml:space="preserve">
Location not on Google Earth, Lat/Long taken from Yandex Maps</t>
        </r>
      </text>
    </comment>
    <comment ref="R3508" authorId="1" shapeId="0">
      <text>
        <r>
          <rPr>
            <b/>
            <sz val="9"/>
            <color indexed="81"/>
            <rFont val="Tahoma"/>
            <family val="2"/>
          </rPr>
          <t>wnoel:</t>
        </r>
        <r>
          <rPr>
            <sz val="9"/>
            <color indexed="81"/>
            <rFont val="Tahoma"/>
            <family val="2"/>
          </rPr>
          <t xml:space="preserve">
Location not on Google Earth, Lat/Long taken from Yandex Maps</t>
        </r>
      </text>
    </comment>
    <comment ref="R3509" authorId="1" shapeId="0">
      <text>
        <r>
          <rPr>
            <b/>
            <sz val="9"/>
            <color indexed="81"/>
            <rFont val="Tahoma"/>
            <family val="2"/>
          </rPr>
          <t>wnoel:</t>
        </r>
        <r>
          <rPr>
            <sz val="9"/>
            <color indexed="81"/>
            <rFont val="Tahoma"/>
            <family val="2"/>
          </rPr>
          <t xml:space="preserve">
Location not on Google Earth, Lat/Long taken from Yandex Maps</t>
        </r>
      </text>
    </comment>
    <comment ref="R3510" authorId="1" shapeId="0">
      <text>
        <r>
          <rPr>
            <b/>
            <sz val="9"/>
            <color indexed="81"/>
            <rFont val="Tahoma"/>
            <family val="2"/>
          </rPr>
          <t>wnoel:</t>
        </r>
        <r>
          <rPr>
            <sz val="9"/>
            <color indexed="81"/>
            <rFont val="Tahoma"/>
            <family val="2"/>
          </rPr>
          <t xml:space="preserve">
Location not on Google Earth, Lat/Long taken from Yandex Maps</t>
        </r>
      </text>
    </comment>
    <comment ref="R3511" authorId="1" shapeId="0">
      <text>
        <r>
          <rPr>
            <b/>
            <sz val="9"/>
            <color indexed="81"/>
            <rFont val="Tahoma"/>
            <family val="2"/>
          </rPr>
          <t>wnoel:</t>
        </r>
        <r>
          <rPr>
            <sz val="9"/>
            <color indexed="81"/>
            <rFont val="Tahoma"/>
            <family val="2"/>
          </rPr>
          <t xml:space="preserve">
Location not on Google Earth, Lat/Long taken from Yandex Maps</t>
        </r>
      </text>
    </comment>
    <comment ref="R3512" authorId="1" shapeId="0">
      <text>
        <r>
          <rPr>
            <b/>
            <sz val="9"/>
            <color indexed="81"/>
            <rFont val="Tahoma"/>
            <family val="2"/>
          </rPr>
          <t>wnoel:</t>
        </r>
        <r>
          <rPr>
            <sz val="9"/>
            <color indexed="81"/>
            <rFont val="Tahoma"/>
            <family val="2"/>
          </rPr>
          <t xml:space="preserve">
Location not on Google Earth, Lat/Long taken from Yandex Maps</t>
        </r>
      </text>
    </comment>
    <comment ref="R3513" authorId="1" shapeId="0">
      <text>
        <r>
          <rPr>
            <b/>
            <sz val="9"/>
            <color indexed="81"/>
            <rFont val="Tahoma"/>
            <family val="2"/>
          </rPr>
          <t>wnoel:</t>
        </r>
        <r>
          <rPr>
            <sz val="9"/>
            <color indexed="81"/>
            <rFont val="Tahoma"/>
            <family val="2"/>
          </rPr>
          <t xml:space="preserve">
Location not on Google Earth, Lat/Long taken from Yandex Maps</t>
        </r>
      </text>
    </comment>
    <comment ref="R3514" authorId="1" shapeId="0">
      <text>
        <r>
          <rPr>
            <b/>
            <sz val="9"/>
            <color indexed="81"/>
            <rFont val="Tahoma"/>
            <family val="2"/>
          </rPr>
          <t>wnoel:</t>
        </r>
        <r>
          <rPr>
            <sz val="9"/>
            <color indexed="81"/>
            <rFont val="Tahoma"/>
            <family val="2"/>
          </rPr>
          <t xml:space="preserve">
Location not on Google Earth, Lat/Long taken from Yandex Maps</t>
        </r>
      </text>
    </comment>
    <comment ref="R3515" authorId="1" shapeId="0">
      <text>
        <r>
          <rPr>
            <b/>
            <sz val="9"/>
            <color indexed="81"/>
            <rFont val="Tahoma"/>
            <family val="2"/>
          </rPr>
          <t>wnoel:</t>
        </r>
        <r>
          <rPr>
            <sz val="9"/>
            <color indexed="81"/>
            <rFont val="Tahoma"/>
            <family val="2"/>
          </rPr>
          <t xml:space="preserve">
Location not on Google Earth, Lat/Long taken from Yandex Maps</t>
        </r>
      </text>
    </comment>
    <comment ref="R3516" authorId="1" shapeId="0">
      <text>
        <r>
          <rPr>
            <b/>
            <sz val="9"/>
            <color indexed="81"/>
            <rFont val="Tahoma"/>
            <family val="2"/>
          </rPr>
          <t>wnoel:</t>
        </r>
        <r>
          <rPr>
            <sz val="9"/>
            <color indexed="81"/>
            <rFont val="Tahoma"/>
            <family val="2"/>
          </rPr>
          <t xml:space="preserve">
Location not on Google Earth, Lat/Long taken from Yandex Maps</t>
        </r>
      </text>
    </comment>
    <comment ref="R3517" authorId="1" shapeId="0">
      <text>
        <r>
          <rPr>
            <b/>
            <sz val="9"/>
            <color indexed="81"/>
            <rFont val="Tahoma"/>
            <family val="2"/>
          </rPr>
          <t>wnoel:</t>
        </r>
        <r>
          <rPr>
            <sz val="9"/>
            <color indexed="81"/>
            <rFont val="Tahoma"/>
            <family val="2"/>
          </rPr>
          <t xml:space="preserve">
Location not on Google Earth, Lat/Long taken from Yandex Maps</t>
        </r>
      </text>
    </comment>
    <comment ref="R3518" authorId="1" shapeId="0">
      <text>
        <r>
          <rPr>
            <b/>
            <sz val="9"/>
            <color indexed="81"/>
            <rFont val="Tahoma"/>
            <family val="2"/>
          </rPr>
          <t>wnoel:</t>
        </r>
        <r>
          <rPr>
            <sz val="9"/>
            <color indexed="81"/>
            <rFont val="Tahoma"/>
            <family val="2"/>
          </rPr>
          <t xml:space="preserve">
Location not on Google Earth, Lat/Long taken from Yandex Maps</t>
        </r>
      </text>
    </comment>
    <comment ref="R3519" authorId="1" shapeId="0">
      <text>
        <r>
          <rPr>
            <b/>
            <sz val="9"/>
            <color indexed="81"/>
            <rFont val="Tahoma"/>
            <family val="2"/>
          </rPr>
          <t>wnoel:</t>
        </r>
        <r>
          <rPr>
            <sz val="9"/>
            <color indexed="81"/>
            <rFont val="Tahoma"/>
            <family val="2"/>
          </rPr>
          <t xml:space="preserve">
Location not on Google Earth, Lat/Long taken from Yandex Maps</t>
        </r>
      </text>
    </comment>
    <comment ref="R3520" authorId="1" shapeId="0">
      <text>
        <r>
          <rPr>
            <b/>
            <sz val="9"/>
            <color indexed="81"/>
            <rFont val="Tahoma"/>
            <family val="2"/>
          </rPr>
          <t>wnoel:</t>
        </r>
        <r>
          <rPr>
            <sz val="9"/>
            <color indexed="81"/>
            <rFont val="Tahoma"/>
            <family val="2"/>
          </rPr>
          <t xml:space="preserve">
Location not on Google Earth, Lat/Long taken from Yandex Maps</t>
        </r>
      </text>
    </comment>
    <comment ref="R3521" authorId="1" shapeId="0">
      <text>
        <r>
          <rPr>
            <b/>
            <sz val="9"/>
            <color indexed="81"/>
            <rFont val="Tahoma"/>
            <family val="2"/>
          </rPr>
          <t>wnoel:</t>
        </r>
        <r>
          <rPr>
            <sz val="9"/>
            <color indexed="81"/>
            <rFont val="Tahoma"/>
            <family val="2"/>
          </rPr>
          <t xml:space="preserve">
Location not on Google Earth, Lat/Long taken from Yandex Maps</t>
        </r>
      </text>
    </comment>
    <comment ref="R3522" authorId="1" shapeId="0">
      <text>
        <r>
          <rPr>
            <b/>
            <sz val="9"/>
            <color indexed="81"/>
            <rFont val="Tahoma"/>
            <family val="2"/>
          </rPr>
          <t>wnoel:</t>
        </r>
        <r>
          <rPr>
            <sz val="9"/>
            <color indexed="81"/>
            <rFont val="Tahoma"/>
            <family val="2"/>
          </rPr>
          <t xml:space="preserve">
Location not on Google Earth, Lat/Long taken from Yandex Maps</t>
        </r>
      </text>
    </comment>
    <comment ref="R3523" authorId="1" shapeId="0">
      <text>
        <r>
          <rPr>
            <b/>
            <sz val="9"/>
            <color indexed="81"/>
            <rFont val="Tahoma"/>
            <family val="2"/>
          </rPr>
          <t>wnoel:</t>
        </r>
        <r>
          <rPr>
            <sz val="9"/>
            <color indexed="81"/>
            <rFont val="Tahoma"/>
            <family val="2"/>
          </rPr>
          <t xml:space="preserve">
Location not on Google Earth, Lat/Long taken from Yandex Maps</t>
        </r>
      </text>
    </comment>
    <comment ref="R3524" authorId="1" shapeId="0">
      <text>
        <r>
          <rPr>
            <b/>
            <sz val="9"/>
            <color indexed="81"/>
            <rFont val="Tahoma"/>
            <family val="2"/>
          </rPr>
          <t>wnoel:</t>
        </r>
        <r>
          <rPr>
            <sz val="9"/>
            <color indexed="81"/>
            <rFont val="Tahoma"/>
            <family val="2"/>
          </rPr>
          <t xml:space="preserve">
Location not on Google Earth, Lat/Long taken from Yandex Maps</t>
        </r>
      </text>
    </comment>
    <comment ref="R3525" authorId="1" shapeId="0">
      <text>
        <r>
          <rPr>
            <b/>
            <sz val="9"/>
            <color indexed="81"/>
            <rFont val="Tahoma"/>
            <family val="2"/>
          </rPr>
          <t>wnoel:</t>
        </r>
        <r>
          <rPr>
            <sz val="9"/>
            <color indexed="81"/>
            <rFont val="Tahoma"/>
            <family val="2"/>
          </rPr>
          <t xml:space="preserve">
Location not on Google Earth, Lat/Long taken from Yandex Maps</t>
        </r>
      </text>
    </comment>
    <comment ref="R3526" authorId="1" shapeId="0">
      <text>
        <r>
          <rPr>
            <b/>
            <sz val="9"/>
            <color indexed="81"/>
            <rFont val="Tahoma"/>
            <family val="2"/>
          </rPr>
          <t>wnoel:</t>
        </r>
        <r>
          <rPr>
            <sz val="9"/>
            <color indexed="81"/>
            <rFont val="Tahoma"/>
            <family val="2"/>
          </rPr>
          <t xml:space="preserve">
Location not on Google Earth, Lat/Long taken from Yandex Maps</t>
        </r>
      </text>
    </comment>
    <comment ref="R3527" authorId="1" shapeId="0">
      <text>
        <r>
          <rPr>
            <b/>
            <sz val="9"/>
            <color indexed="81"/>
            <rFont val="Tahoma"/>
            <family val="2"/>
          </rPr>
          <t>wnoel:</t>
        </r>
        <r>
          <rPr>
            <sz val="9"/>
            <color indexed="81"/>
            <rFont val="Tahoma"/>
            <family val="2"/>
          </rPr>
          <t xml:space="preserve">
Location not on Google Earth, Lat/Long taken from Yandex Maps</t>
        </r>
      </text>
    </comment>
    <comment ref="R3528" authorId="1" shapeId="0">
      <text>
        <r>
          <rPr>
            <b/>
            <sz val="9"/>
            <color indexed="81"/>
            <rFont val="Tahoma"/>
            <family val="2"/>
          </rPr>
          <t>wnoel:</t>
        </r>
        <r>
          <rPr>
            <sz val="9"/>
            <color indexed="81"/>
            <rFont val="Tahoma"/>
            <family val="2"/>
          </rPr>
          <t xml:space="preserve">
Location not on Google Earth, Lat/Long taken from Yandex Maps</t>
        </r>
      </text>
    </comment>
    <comment ref="R3529" authorId="1" shapeId="0">
      <text>
        <r>
          <rPr>
            <b/>
            <sz val="9"/>
            <color indexed="81"/>
            <rFont val="Tahoma"/>
            <family val="2"/>
          </rPr>
          <t>wnoel:</t>
        </r>
        <r>
          <rPr>
            <sz val="9"/>
            <color indexed="81"/>
            <rFont val="Tahoma"/>
            <family val="2"/>
          </rPr>
          <t xml:space="preserve">
Location not on Google Earth, Lat/Long taken from Yandex Maps</t>
        </r>
      </text>
    </comment>
    <comment ref="R3530" authorId="1" shapeId="0">
      <text>
        <r>
          <rPr>
            <b/>
            <sz val="9"/>
            <color indexed="81"/>
            <rFont val="Tahoma"/>
            <family val="2"/>
          </rPr>
          <t>wnoel:</t>
        </r>
        <r>
          <rPr>
            <sz val="9"/>
            <color indexed="81"/>
            <rFont val="Tahoma"/>
            <family val="2"/>
          </rPr>
          <t xml:space="preserve">
Location not on Google Earth, Lat/Long taken from Yandex Maps</t>
        </r>
      </text>
    </comment>
    <comment ref="R3531" authorId="1" shapeId="0">
      <text>
        <r>
          <rPr>
            <b/>
            <sz val="9"/>
            <color indexed="81"/>
            <rFont val="Tahoma"/>
            <family val="2"/>
          </rPr>
          <t>wnoel:</t>
        </r>
        <r>
          <rPr>
            <sz val="9"/>
            <color indexed="81"/>
            <rFont val="Tahoma"/>
            <family val="2"/>
          </rPr>
          <t xml:space="preserve">
Location not on Google Earth, Lat/Long taken from Yandex Maps</t>
        </r>
      </text>
    </comment>
    <comment ref="R3532" authorId="1" shapeId="0">
      <text>
        <r>
          <rPr>
            <b/>
            <sz val="9"/>
            <color indexed="81"/>
            <rFont val="Tahoma"/>
            <family val="2"/>
          </rPr>
          <t>wnoel:</t>
        </r>
        <r>
          <rPr>
            <sz val="9"/>
            <color indexed="81"/>
            <rFont val="Tahoma"/>
            <family val="2"/>
          </rPr>
          <t xml:space="preserve">
Location not on Google Earth, Lat/Long taken from Yandex Maps</t>
        </r>
      </text>
    </comment>
    <comment ref="R3533" authorId="1" shapeId="0">
      <text>
        <r>
          <rPr>
            <b/>
            <sz val="9"/>
            <color indexed="81"/>
            <rFont val="Tahoma"/>
            <family val="2"/>
          </rPr>
          <t>wnoel:</t>
        </r>
        <r>
          <rPr>
            <sz val="9"/>
            <color indexed="81"/>
            <rFont val="Tahoma"/>
            <family val="2"/>
          </rPr>
          <t xml:space="preserve">
Location not on Google Earth, Lat/Long taken from Yandex Maps</t>
        </r>
      </text>
    </comment>
    <comment ref="R3534" authorId="1" shapeId="0">
      <text>
        <r>
          <rPr>
            <b/>
            <sz val="9"/>
            <color indexed="81"/>
            <rFont val="Tahoma"/>
            <family val="2"/>
          </rPr>
          <t>wnoel:</t>
        </r>
        <r>
          <rPr>
            <sz val="9"/>
            <color indexed="81"/>
            <rFont val="Tahoma"/>
            <family val="2"/>
          </rPr>
          <t xml:space="preserve">
Location not on Google Earth, Lat/Long taken from Yandex Maps</t>
        </r>
      </text>
    </comment>
    <comment ref="R3535" authorId="1" shapeId="0">
      <text>
        <r>
          <rPr>
            <b/>
            <sz val="9"/>
            <color indexed="81"/>
            <rFont val="Tahoma"/>
            <family val="2"/>
          </rPr>
          <t>wnoel:</t>
        </r>
        <r>
          <rPr>
            <sz val="9"/>
            <color indexed="81"/>
            <rFont val="Tahoma"/>
            <family val="2"/>
          </rPr>
          <t xml:space="preserve">
Location not on Google Earth, Lat/Long taken from Yandex Maps</t>
        </r>
      </text>
    </comment>
    <comment ref="R3536" authorId="1" shapeId="0">
      <text>
        <r>
          <rPr>
            <b/>
            <sz val="9"/>
            <color indexed="81"/>
            <rFont val="Tahoma"/>
            <family val="2"/>
          </rPr>
          <t>wnoel:</t>
        </r>
        <r>
          <rPr>
            <sz val="9"/>
            <color indexed="81"/>
            <rFont val="Tahoma"/>
            <family val="2"/>
          </rPr>
          <t xml:space="preserve">
Location not on Google Earth, Lat/Long taken from Yandex Maps</t>
        </r>
      </text>
    </comment>
    <comment ref="R3537" authorId="1" shapeId="0">
      <text>
        <r>
          <rPr>
            <b/>
            <sz val="9"/>
            <color indexed="81"/>
            <rFont val="Tahoma"/>
            <family val="2"/>
          </rPr>
          <t>wnoel:</t>
        </r>
        <r>
          <rPr>
            <sz val="9"/>
            <color indexed="81"/>
            <rFont val="Tahoma"/>
            <family val="2"/>
          </rPr>
          <t xml:space="preserve">
Location not on Google Earth, Lat/Long taken from Yandex Maps</t>
        </r>
      </text>
    </comment>
    <comment ref="R3538" authorId="1" shapeId="0">
      <text>
        <r>
          <rPr>
            <b/>
            <sz val="9"/>
            <color indexed="81"/>
            <rFont val="Tahoma"/>
            <family val="2"/>
          </rPr>
          <t>wnoel:</t>
        </r>
        <r>
          <rPr>
            <sz val="9"/>
            <color indexed="81"/>
            <rFont val="Tahoma"/>
            <family val="2"/>
          </rPr>
          <t xml:space="preserve">
Location not on Google Earth, Lat/Long taken from Yandex Maps</t>
        </r>
      </text>
    </comment>
    <comment ref="R3672" authorId="1" shapeId="0">
      <text>
        <r>
          <rPr>
            <b/>
            <sz val="9"/>
            <color indexed="81"/>
            <rFont val="Tahoma"/>
            <family val="2"/>
          </rPr>
          <t>wnoel:</t>
        </r>
        <r>
          <rPr>
            <sz val="9"/>
            <color indexed="81"/>
            <rFont val="Tahoma"/>
            <family val="2"/>
          </rPr>
          <t xml:space="preserve">
Turbine not shown on satellite image. Location found using Yandex Map</t>
        </r>
      </text>
    </comment>
    <comment ref="R3673" authorId="1" shapeId="0">
      <text>
        <r>
          <rPr>
            <b/>
            <sz val="9"/>
            <color indexed="81"/>
            <rFont val="Tahoma"/>
            <family val="2"/>
          </rPr>
          <t>wnoel:</t>
        </r>
        <r>
          <rPr>
            <sz val="9"/>
            <color indexed="81"/>
            <rFont val="Tahoma"/>
            <family val="2"/>
          </rPr>
          <t xml:space="preserve">
Turbine not shown on satellite image. Location found using Yandex Map</t>
        </r>
      </text>
    </comment>
    <comment ref="R3674" authorId="1" shapeId="0">
      <text>
        <r>
          <rPr>
            <b/>
            <sz val="9"/>
            <color indexed="81"/>
            <rFont val="Tahoma"/>
            <family val="2"/>
          </rPr>
          <t>wnoel:</t>
        </r>
        <r>
          <rPr>
            <sz val="9"/>
            <color indexed="81"/>
            <rFont val="Tahoma"/>
            <family val="2"/>
          </rPr>
          <t xml:space="preserve">
Turbine not shown on satellite image. Location found using Yandex Map</t>
        </r>
      </text>
    </comment>
    <comment ref="R3675" authorId="1" shapeId="0">
      <text>
        <r>
          <rPr>
            <b/>
            <sz val="9"/>
            <color indexed="81"/>
            <rFont val="Tahoma"/>
            <family val="2"/>
          </rPr>
          <t>wnoel:</t>
        </r>
        <r>
          <rPr>
            <sz val="9"/>
            <color indexed="81"/>
            <rFont val="Tahoma"/>
            <family val="2"/>
          </rPr>
          <t xml:space="preserve">
Turbine not shown on satellite image. Location found using Yandex Map</t>
        </r>
      </text>
    </comment>
    <comment ref="R3676" authorId="1" shapeId="0">
      <text>
        <r>
          <rPr>
            <b/>
            <sz val="9"/>
            <color indexed="81"/>
            <rFont val="Tahoma"/>
            <family val="2"/>
          </rPr>
          <t>wnoel:</t>
        </r>
        <r>
          <rPr>
            <sz val="9"/>
            <color indexed="81"/>
            <rFont val="Tahoma"/>
            <family val="2"/>
          </rPr>
          <t xml:space="preserve">
Turbine not shown on satellite image. Location found using Yandex Map</t>
        </r>
      </text>
    </comment>
    <comment ref="R3677" authorId="1" shapeId="0">
      <text>
        <r>
          <rPr>
            <b/>
            <sz val="9"/>
            <color indexed="81"/>
            <rFont val="Tahoma"/>
            <family val="2"/>
          </rPr>
          <t>wnoel:</t>
        </r>
        <r>
          <rPr>
            <sz val="9"/>
            <color indexed="81"/>
            <rFont val="Tahoma"/>
            <family val="2"/>
          </rPr>
          <t xml:space="preserve">
Turbine not shown on satellite image. Location found using Yandex Map</t>
        </r>
      </text>
    </comment>
    <comment ref="R3678" authorId="1" shapeId="0">
      <text>
        <r>
          <rPr>
            <b/>
            <sz val="9"/>
            <color indexed="81"/>
            <rFont val="Tahoma"/>
            <family val="2"/>
          </rPr>
          <t>wnoel:</t>
        </r>
        <r>
          <rPr>
            <sz val="9"/>
            <color indexed="81"/>
            <rFont val="Tahoma"/>
            <family val="2"/>
          </rPr>
          <t xml:space="preserve">
Turbine not shown on satellite image. Location found using Yandex Map</t>
        </r>
      </text>
    </comment>
    <comment ref="R3679"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0"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1"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2"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3"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4"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5"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6"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7"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8" authorId="1" shapeId="0">
      <text>
        <r>
          <rPr>
            <b/>
            <sz val="9"/>
            <color indexed="81"/>
            <rFont val="Tahoma"/>
            <family val="2"/>
          </rPr>
          <t>wnoel:</t>
        </r>
        <r>
          <rPr>
            <sz val="9"/>
            <color indexed="81"/>
            <rFont val="Tahoma"/>
            <family val="2"/>
          </rPr>
          <t xml:space="preserve">
Turbine not shown on satellite image. Location found using Yandex Map</t>
        </r>
      </text>
    </comment>
    <comment ref="R3689"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0"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1"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2"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3"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4"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5"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6"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7"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8" authorId="1" shapeId="0">
      <text>
        <r>
          <rPr>
            <b/>
            <sz val="9"/>
            <color indexed="81"/>
            <rFont val="Tahoma"/>
            <family val="2"/>
          </rPr>
          <t>wnoel:</t>
        </r>
        <r>
          <rPr>
            <sz val="9"/>
            <color indexed="81"/>
            <rFont val="Tahoma"/>
            <family val="2"/>
          </rPr>
          <t xml:space="preserve">
Turbine not shown on satellite image. Location found using Yandex Map</t>
        </r>
      </text>
    </comment>
    <comment ref="R3699"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0"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1"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2"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3"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4"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5"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6"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7"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8" authorId="1" shapeId="0">
      <text>
        <r>
          <rPr>
            <b/>
            <sz val="9"/>
            <color indexed="81"/>
            <rFont val="Tahoma"/>
            <family val="2"/>
          </rPr>
          <t>wnoel:</t>
        </r>
        <r>
          <rPr>
            <sz val="9"/>
            <color indexed="81"/>
            <rFont val="Tahoma"/>
            <family val="2"/>
          </rPr>
          <t xml:space="preserve">
Turbine not shown on satellite image. Location found using Yandex Map</t>
        </r>
      </text>
    </comment>
    <comment ref="R3709"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0"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1"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2"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3"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4"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5"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6"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7" authorId="1" shapeId="0">
      <text>
        <r>
          <rPr>
            <b/>
            <sz val="9"/>
            <color indexed="81"/>
            <rFont val="Tahoma"/>
            <family val="2"/>
          </rPr>
          <t>wnoel:</t>
        </r>
        <r>
          <rPr>
            <sz val="9"/>
            <color indexed="81"/>
            <rFont val="Tahoma"/>
            <family val="2"/>
          </rPr>
          <t xml:space="preserve">
Turbine not shown on satellite image. Location found using Yandex Map</t>
        </r>
      </text>
    </comment>
    <comment ref="R3718" authorId="1" shapeId="0">
      <text>
        <r>
          <rPr>
            <b/>
            <sz val="9"/>
            <color indexed="81"/>
            <rFont val="Tahoma"/>
            <family val="2"/>
          </rPr>
          <t>wnoel:</t>
        </r>
        <r>
          <rPr>
            <sz val="9"/>
            <color indexed="81"/>
            <rFont val="Tahoma"/>
            <family val="2"/>
          </rPr>
          <t xml:space="preserve">
Turbine not shown on satellite image. Location found using Yandex Map</t>
        </r>
      </text>
    </comment>
    <comment ref="I3719" authorId="1" shapeId="0">
      <text>
        <r>
          <rPr>
            <b/>
            <sz val="9"/>
            <color indexed="81"/>
            <rFont val="Tahoma"/>
            <family val="2"/>
          </rPr>
          <t>wnoel:</t>
        </r>
        <r>
          <rPr>
            <sz val="9"/>
            <color indexed="81"/>
            <rFont val="Tahoma"/>
            <family val="2"/>
          </rPr>
          <t xml:space="preserve">
Assumed, based on similar projects/turbines. No documentation could be found regarding constructed turbines.</t>
        </r>
      </text>
    </comment>
    <comment ref="I3720" authorId="1" shapeId="0">
      <text>
        <r>
          <rPr>
            <b/>
            <sz val="9"/>
            <color indexed="81"/>
            <rFont val="Tahoma"/>
            <family val="2"/>
          </rPr>
          <t>wnoel:</t>
        </r>
        <r>
          <rPr>
            <sz val="9"/>
            <color indexed="81"/>
            <rFont val="Tahoma"/>
            <family val="2"/>
          </rPr>
          <t xml:space="preserve">
Assumed, based on similar projects/turbines. No documentation could be found regarding constructed turbines.</t>
        </r>
      </text>
    </comment>
    <comment ref="I3721" authorId="1" shapeId="0">
      <text>
        <r>
          <rPr>
            <b/>
            <sz val="9"/>
            <color indexed="81"/>
            <rFont val="Tahoma"/>
            <family val="2"/>
          </rPr>
          <t>wnoel:</t>
        </r>
        <r>
          <rPr>
            <sz val="9"/>
            <color indexed="81"/>
            <rFont val="Tahoma"/>
            <family val="2"/>
          </rPr>
          <t xml:space="preserve">
Assumed, based on similar projects/turbines. No documentation could be found regarding constructed turbines.</t>
        </r>
      </text>
    </comment>
    <comment ref="R3852" authorId="1" shapeId="0">
      <text>
        <r>
          <rPr>
            <b/>
            <sz val="9"/>
            <color indexed="81"/>
            <rFont val="Tahoma"/>
            <family val="2"/>
          </rPr>
          <t>wnoel:</t>
        </r>
        <r>
          <rPr>
            <sz val="9"/>
            <color indexed="81"/>
            <rFont val="Tahoma"/>
            <family val="2"/>
          </rPr>
          <t xml:space="preserve">
Turbine not shown on satellite image. Location found using Esri Maps</t>
        </r>
      </text>
    </comment>
    <comment ref="R3853" authorId="1" shapeId="0">
      <text>
        <r>
          <rPr>
            <b/>
            <sz val="9"/>
            <color indexed="81"/>
            <rFont val="Tahoma"/>
            <family val="2"/>
          </rPr>
          <t>wnoel:</t>
        </r>
        <r>
          <rPr>
            <sz val="9"/>
            <color indexed="81"/>
            <rFont val="Tahoma"/>
            <family val="2"/>
          </rPr>
          <t xml:space="preserve">
Turbine not shown on satellite image. Location found using Esri Maps</t>
        </r>
      </text>
    </comment>
    <comment ref="R3854" authorId="1" shapeId="0">
      <text>
        <r>
          <rPr>
            <b/>
            <sz val="9"/>
            <color indexed="81"/>
            <rFont val="Tahoma"/>
            <family val="2"/>
          </rPr>
          <t>wnoel:</t>
        </r>
        <r>
          <rPr>
            <sz val="9"/>
            <color indexed="81"/>
            <rFont val="Tahoma"/>
            <family val="2"/>
          </rPr>
          <t xml:space="preserve">
Turbine not shown on satellite image. Location found using Esri Maps</t>
        </r>
      </text>
    </comment>
    <comment ref="R3984" authorId="1" shapeId="0">
      <text>
        <r>
          <rPr>
            <b/>
            <sz val="9"/>
            <color indexed="81"/>
            <rFont val="Tahoma"/>
            <family val="2"/>
          </rPr>
          <t>wnoel:</t>
        </r>
        <r>
          <rPr>
            <sz val="9"/>
            <color indexed="81"/>
            <rFont val="Tahoma"/>
            <family val="2"/>
          </rPr>
          <t xml:space="preserve">
Turbine not shown on satellite image. Location found using Esri Maps</t>
        </r>
      </text>
    </comment>
    <comment ref="R3985" authorId="1" shapeId="0">
      <text>
        <r>
          <rPr>
            <b/>
            <sz val="9"/>
            <color indexed="81"/>
            <rFont val="Tahoma"/>
            <family val="2"/>
          </rPr>
          <t>wnoel:</t>
        </r>
        <r>
          <rPr>
            <sz val="9"/>
            <color indexed="81"/>
            <rFont val="Tahoma"/>
            <family val="2"/>
          </rPr>
          <t xml:space="preserve">
Turbine not shown on satellite image. Location found using Esri Maps</t>
        </r>
      </text>
    </comment>
    <comment ref="R3986" authorId="1" shapeId="0">
      <text>
        <r>
          <rPr>
            <b/>
            <sz val="9"/>
            <color indexed="81"/>
            <rFont val="Tahoma"/>
            <family val="2"/>
          </rPr>
          <t>wnoel:</t>
        </r>
        <r>
          <rPr>
            <sz val="9"/>
            <color indexed="81"/>
            <rFont val="Tahoma"/>
            <family val="2"/>
          </rPr>
          <t xml:space="preserve">
Turbine not shown on satellite image. Location found using Esri Maps</t>
        </r>
      </text>
    </comment>
    <comment ref="R3987" authorId="1" shapeId="0">
      <text>
        <r>
          <rPr>
            <b/>
            <sz val="9"/>
            <color indexed="81"/>
            <rFont val="Tahoma"/>
            <family val="2"/>
          </rPr>
          <t>wnoel:</t>
        </r>
        <r>
          <rPr>
            <sz val="9"/>
            <color indexed="81"/>
            <rFont val="Tahoma"/>
            <family val="2"/>
          </rPr>
          <t xml:space="preserve">
Turbine not shown on satellite image. Location found using Esri Maps</t>
        </r>
      </text>
    </comment>
    <comment ref="R3988" authorId="1" shapeId="0">
      <text>
        <r>
          <rPr>
            <b/>
            <sz val="9"/>
            <color indexed="81"/>
            <rFont val="Tahoma"/>
            <family val="2"/>
          </rPr>
          <t>wnoel:</t>
        </r>
        <r>
          <rPr>
            <sz val="9"/>
            <color indexed="81"/>
            <rFont val="Tahoma"/>
            <family val="2"/>
          </rPr>
          <t xml:space="preserve">
Turbine not shown on satellite image. Location found using Esri Maps</t>
        </r>
      </text>
    </comment>
    <comment ref="R3989" authorId="1" shapeId="0">
      <text>
        <r>
          <rPr>
            <b/>
            <sz val="9"/>
            <color indexed="81"/>
            <rFont val="Tahoma"/>
            <family val="2"/>
          </rPr>
          <t>wnoel:</t>
        </r>
        <r>
          <rPr>
            <sz val="9"/>
            <color indexed="81"/>
            <rFont val="Tahoma"/>
            <family val="2"/>
          </rPr>
          <t xml:space="preserve">
Turbine not shown on satellite image. Location found using Esri Maps</t>
        </r>
      </text>
    </comment>
    <comment ref="R3990" authorId="1" shapeId="0">
      <text>
        <r>
          <rPr>
            <b/>
            <sz val="9"/>
            <color indexed="81"/>
            <rFont val="Tahoma"/>
            <family val="2"/>
          </rPr>
          <t>wnoel:</t>
        </r>
        <r>
          <rPr>
            <sz val="9"/>
            <color indexed="81"/>
            <rFont val="Tahoma"/>
            <family val="2"/>
          </rPr>
          <t xml:space="preserve">
Turbine not shown on satellite image. Location found using Esri Maps</t>
        </r>
      </text>
    </comment>
    <comment ref="R3991" authorId="1" shapeId="0">
      <text>
        <r>
          <rPr>
            <b/>
            <sz val="9"/>
            <color indexed="81"/>
            <rFont val="Tahoma"/>
            <family val="2"/>
          </rPr>
          <t>wnoel:</t>
        </r>
        <r>
          <rPr>
            <sz val="9"/>
            <color indexed="81"/>
            <rFont val="Tahoma"/>
            <family val="2"/>
          </rPr>
          <t xml:space="preserve">
Turbine not shown on satellite image. Location found using Esri Maps</t>
        </r>
      </text>
    </comment>
    <comment ref="R3992" authorId="1" shapeId="0">
      <text>
        <r>
          <rPr>
            <b/>
            <sz val="9"/>
            <color indexed="81"/>
            <rFont val="Tahoma"/>
            <family val="2"/>
          </rPr>
          <t>wnoel:</t>
        </r>
        <r>
          <rPr>
            <sz val="9"/>
            <color indexed="81"/>
            <rFont val="Tahoma"/>
            <family val="2"/>
          </rPr>
          <t xml:space="preserve">
Turbine not shown on satellite image. Location found using Esri Maps</t>
        </r>
      </text>
    </comment>
    <comment ref="R3993" authorId="1" shapeId="0">
      <text>
        <r>
          <rPr>
            <b/>
            <sz val="9"/>
            <color indexed="81"/>
            <rFont val="Tahoma"/>
            <family val="2"/>
          </rPr>
          <t>wnoel:</t>
        </r>
        <r>
          <rPr>
            <sz val="9"/>
            <color indexed="81"/>
            <rFont val="Tahoma"/>
            <family val="2"/>
          </rPr>
          <t xml:space="preserve">
Turbine not shown on satellite image. Location found using Esri Maps</t>
        </r>
      </text>
    </comment>
    <comment ref="R3994" authorId="1" shapeId="0">
      <text>
        <r>
          <rPr>
            <b/>
            <sz val="9"/>
            <color indexed="81"/>
            <rFont val="Tahoma"/>
            <family val="2"/>
          </rPr>
          <t>wnoel:</t>
        </r>
        <r>
          <rPr>
            <sz val="9"/>
            <color indexed="81"/>
            <rFont val="Tahoma"/>
            <family val="2"/>
          </rPr>
          <t xml:space="preserve">
Turbine not shown on satellite image. Location found using Esri Maps</t>
        </r>
      </text>
    </comment>
    <comment ref="R3995" authorId="1" shapeId="0">
      <text>
        <r>
          <rPr>
            <b/>
            <sz val="9"/>
            <color indexed="81"/>
            <rFont val="Tahoma"/>
            <family val="2"/>
          </rPr>
          <t>wnoel:</t>
        </r>
        <r>
          <rPr>
            <sz val="9"/>
            <color indexed="81"/>
            <rFont val="Tahoma"/>
            <family val="2"/>
          </rPr>
          <t xml:space="preserve">
Turbine not shown on satellite image. Location found using Esri Maps</t>
        </r>
      </text>
    </comment>
    <comment ref="R3996" authorId="1" shapeId="0">
      <text>
        <r>
          <rPr>
            <b/>
            <sz val="9"/>
            <color indexed="81"/>
            <rFont val="Tahoma"/>
            <family val="2"/>
          </rPr>
          <t>wnoel:</t>
        </r>
        <r>
          <rPr>
            <sz val="9"/>
            <color indexed="81"/>
            <rFont val="Tahoma"/>
            <family val="2"/>
          </rPr>
          <t xml:space="preserve">
Turbine not shown on satellite image. Location found using Esri Maps</t>
        </r>
      </text>
    </comment>
    <comment ref="R3997" authorId="1" shapeId="0">
      <text>
        <r>
          <rPr>
            <b/>
            <sz val="9"/>
            <color indexed="81"/>
            <rFont val="Tahoma"/>
            <family val="2"/>
          </rPr>
          <t>wnoel:</t>
        </r>
        <r>
          <rPr>
            <sz val="9"/>
            <color indexed="81"/>
            <rFont val="Tahoma"/>
            <family val="2"/>
          </rPr>
          <t xml:space="preserve">
Turbine not shown on satellite image. Location found using Esri Maps</t>
        </r>
      </text>
    </comment>
    <comment ref="R3998" authorId="1" shapeId="0">
      <text>
        <r>
          <rPr>
            <b/>
            <sz val="9"/>
            <color indexed="81"/>
            <rFont val="Tahoma"/>
            <family val="2"/>
          </rPr>
          <t>wnoel:</t>
        </r>
        <r>
          <rPr>
            <sz val="9"/>
            <color indexed="81"/>
            <rFont val="Tahoma"/>
            <family val="2"/>
          </rPr>
          <t xml:space="preserve">
Turbine not shown on satellite image. Location found using Esri Maps</t>
        </r>
      </text>
    </comment>
    <comment ref="R3999" authorId="1" shapeId="0">
      <text>
        <r>
          <rPr>
            <b/>
            <sz val="9"/>
            <color indexed="81"/>
            <rFont val="Tahoma"/>
            <family val="2"/>
          </rPr>
          <t>wnoel:</t>
        </r>
        <r>
          <rPr>
            <sz val="9"/>
            <color indexed="81"/>
            <rFont val="Tahoma"/>
            <family val="2"/>
          </rPr>
          <t xml:space="preserve">
Turbine not shown on satellite image. Location found using Esri Maps</t>
        </r>
      </text>
    </comment>
    <comment ref="R4000" authorId="1" shapeId="0">
      <text>
        <r>
          <rPr>
            <b/>
            <sz val="9"/>
            <color indexed="81"/>
            <rFont val="Tahoma"/>
            <family val="2"/>
          </rPr>
          <t>wnoel:</t>
        </r>
        <r>
          <rPr>
            <sz val="9"/>
            <color indexed="81"/>
            <rFont val="Tahoma"/>
            <family val="2"/>
          </rPr>
          <t xml:space="preserve">
Turbine not shown on satellite image. Location found using Esri Maps</t>
        </r>
      </text>
    </comment>
    <comment ref="R4001" authorId="1" shapeId="0">
      <text>
        <r>
          <rPr>
            <b/>
            <sz val="9"/>
            <color indexed="81"/>
            <rFont val="Tahoma"/>
            <family val="2"/>
          </rPr>
          <t>wnoel:</t>
        </r>
        <r>
          <rPr>
            <sz val="9"/>
            <color indexed="81"/>
            <rFont val="Tahoma"/>
            <family val="2"/>
          </rPr>
          <t xml:space="preserve">
Turbine not shown on satellite image. Location found using Esri Maps</t>
        </r>
      </text>
    </comment>
    <comment ref="R4002" authorId="1" shapeId="0">
      <text>
        <r>
          <rPr>
            <b/>
            <sz val="9"/>
            <color indexed="81"/>
            <rFont val="Tahoma"/>
            <family val="2"/>
          </rPr>
          <t>wnoel:</t>
        </r>
        <r>
          <rPr>
            <sz val="9"/>
            <color indexed="81"/>
            <rFont val="Tahoma"/>
            <family val="2"/>
          </rPr>
          <t xml:space="preserve">
Turbine not shown on satellite image. Location found using Esri Maps</t>
        </r>
      </text>
    </comment>
    <comment ref="R4003" authorId="1" shapeId="0">
      <text>
        <r>
          <rPr>
            <b/>
            <sz val="9"/>
            <color indexed="81"/>
            <rFont val="Tahoma"/>
            <family val="2"/>
          </rPr>
          <t>wnoel:</t>
        </r>
        <r>
          <rPr>
            <sz val="9"/>
            <color indexed="81"/>
            <rFont val="Tahoma"/>
            <family val="2"/>
          </rPr>
          <t xml:space="preserve">
Turbine not shown on satellite image. Location found using Esri Maps</t>
        </r>
      </text>
    </comment>
    <comment ref="R4004" authorId="1" shapeId="0">
      <text>
        <r>
          <rPr>
            <b/>
            <sz val="9"/>
            <color indexed="81"/>
            <rFont val="Tahoma"/>
            <family val="2"/>
          </rPr>
          <t>wnoel:</t>
        </r>
        <r>
          <rPr>
            <sz val="9"/>
            <color indexed="81"/>
            <rFont val="Tahoma"/>
            <family val="2"/>
          </rPr>
          <t xml:space="preserve">
Turbine not shown on satellite image. Location found using Esri Maps</t>
        </r>
      </text>
    </comment>
    <comment ref="R4005" authorId="1" shapeId="0">
      <text>
        <r>
          <rPr>
            <b/>
            <sz val="9"/>
            <color indexed="81"/>
            <rFont val="Tahoma"/>
            <family val="2"/>
          </rPr>
          <t>wnoel:</t>
        </r>
        <r>
          <rPr>
            <sz val="9"/>
            <color indexed="81"/>
            <rFont val="Tahoma"/>
            <family val="2"/>
          </rPr>
          <t xml:space="preserve">
Turbine not shown on satellite image. Location found using Esri Maps</t>
        </r>
      </text>
    </comment>
    <comment ref="R4006" authorId="1" shapeId="0">
      <text>
        <r>
          <rPr>
            <b/>
            <sz val="9"/>
            <color indexed="81"/>
            <rFont val="Tahoma"/>
            <family val="2"/>
          </rPr>
          <t>wnoel:</t>
        </r>
        <r>
          <rPr>
            <sz val="9"/>
            <color indexed="81"/>
            <rFont val="Tahoma"/>
            <family val="2"/>
          </rPr>
          <t xml:space="preserve">
Turbine not shown on satellite image. Location found using Esri Maps</t>
        </r>
      </text>
    </comment>
    <comment ref="R4007" authorId="1" shapeId="0">
      <text>
        <r>
          <rPr>
            <b/>
            <sz val="9"/>
            <color indexed="81"/>
            <rFont val="Tahoma"/>
            <family val="2"/>
          </rPr>
          <t>wnoel:</t>
        </r>
        <r>
          <rPr>
            <sz val="9"/>
            <color indexed="81"/>
            <rFont val="Tahoma"/>
            <family val="2"/>
          </rPr>
          <t xml:space="preserve">
Turbine not shown on satellite image. Location found using Esri Maps</t>
        </r>
      </text>
    </comment>
    <comment ref="R4008" authorId="1" shapeId="0">
      <text>
        <r>
          <rPr>
            <b/>
            <sz val="9"/>
            <color indexed="81"/>
            <rFont val="Tahoma"/>
            <family val="2"/>
          </rPr>
          <t>wnoel:</t>
        </r>
        <r>
          <rPr>
            <sz val="9"/>
            <color indexed="81"/>
            <rFont val="Tahoma"/>
            <family val="2"/>
          </rPr>
          <t xml:space="preserve">
Turbine not shown on satellite image. Location found using Esri Maps</t>
        </r>
      </text>
    </comment>
    <comment ref="R4009" authorId="1" shapeId="0">
      <text>
        <r>
          <rPr>
            <b/>
            <sz val="9"/>
            <color indexed="81"/>
            <rFont val="Tahoma"/>
            <family val="2"/>
          </rPr>
          <t>wnoel:</t>
        </r>
        <r>
          <rPr>
            <sz val="9"/>
            <color indexed="81"/>
            <rFont val="Tahoma"/>
            <family val="2"/>
          </rPr>
          <t xml:space="preserve">
Turbine not shown on satellite image. Location found using Esri Maps</t>
        </r>
      </text>
    </comment>
    <comment ref="R4010" authorId="1" shapeId="0">
      <text>
        <r>
          <rPr>
            <b/>
            <sz val="9"/>
            <color indexed="81"/>
            <rFont val="Tahoma"/>
            <family val="2"/>
          </rPr>
          <t>wnoel:</t>
        </r>
        <r>
          <rPr>
            <sz val="9"/>
            <color indexed="81"/>
            <rFont val="Tahoma"/>
            <family val="2"/>
          </rPr>
          <t xml:space="preserve">
Turbine not shown on satellite image. Location found using Esri Maps</t>
        </r>
      </text>
    </comment>
    <comment ref="R4011" authorId="1" shapeId="0">
      <text>
        <r>
          <rPr>
            <b/>
            <sz val="9"/>
            <color indexed="81"/>
            <rFont val="Tahoma"/>
            <family val="2"/>
          </rPr>
          <t>wnoel:</t>
        </r>
        <r>
          <rPr>
            <sz val="9"/>
            <color indexed="81"/>
            <rFont val="Tahoma"/>
            <family val="2"/>
          </rPr>
          <t xml:space="preserve">
Turbine not shown on satellite image. Location found using Esri Maps</t>
        </r>
      </text>
    </comment>
    <comment ref="R4012" authorId="1" shapeId="0">
      <text>
        <r>
          <rPr>
            <b/>
            <sz val="9"/>
            <color indexed="81"/>
            <rFont val="Tahoma"/>
            <family val="2"/>
          </rPr>
          <t>wnoel:</t>
        </r>
        <r>
          <rPr>
            <sz val="9"/>
            <color indexed="81"/>
            <rFont val="Tahoma"/>
            <family val="2"/>
          </rPr>
          <t xml:space="preserve">
Turbine not shown on satellite image. Location found using Esri Maps</t>
        </r>
      </text>
    </comment>
    <comment ref="R4013" authorId="1" shapeId="0">
      <text>
        <r>
          <rPr>
            <b/>
            <sz val="9"/>
            <color indexed="81"/>
            <rFont val="Tahoma"/>
            <family val="2"/>
          </rPr>
          <t>wnoel:</t>
        </r>
        <r>
          <rPr>
            <sz val="9"/>
            <color indexed="81"/>
            <rFont val="Tahoma"/>
            <family val="2"/>
          </rPr>
          <t xml:space="preserve">
Turbine not shown on satellite image. Location found using Esri Maps</t>
        </r>
      </text>
    </comment>
    <comment ref="R4014" authorId="1" shapeId="0">
      <text>
        <r>
          <rPr>
            <b/>
            <sz val="9"/>
            <color indexed="81"/>
            <rFont val="Tahoma"/>
            <family val="2"/>
          </rPr>
          <t>wnoel:</t>
        </r>
        <r>
          <rPr>
            <sz val="9"/>
            <color indexed="81"/>
            <rFont val="Tahoma"/>
            <family val="2"/>
          </rPr>
          <t xml:space="preserve">
Turbine not shown on satellite image. Location found using Esri Maps</t>
        </r>
      </text>
    </comment>
    <comment ref="R4015" authorId="1" shapeId="0">
      <text>
        <r>
          <rPr>
            <b/>
            <sz val="9"/>
            <color indexed="81"/>
            <rFont val="Tahoma"/>
            <family val="2"/>
          </rPr>
          <t>wnoel:</t>
        </r>
        <r>
          <rPr>
            <sz val="9"/>
            <color indexed="81"/>
            <rFont val="Tahoma"/>
            <family val="2"/>
          </rPr>
          <t xml:space="preserve">
Turbine not shown on satellite image. Location found using Esri Maps</t>
        </r>
      </text>
    </comment>
    <comment ref="R4016" authorId="1" shapeId="0">
      <text>
        <r>
          <rPr>
            <b/>
            <sz val="9"/>
            <color indexed="81"/>
            <rFont val="Tahoma"/>
            <family val="2"/>
          </rPr>
          <t>wnoel:</t>
        </r>
        <r>
          <rPr>
            <sz val="9"/>
            <color indexed="81"/>
            <rFont val="Tahoma"/>
            <family val="2"/>
          </rPr>
          <t xml:space="preserve">
Turbine not shown on satellite image. Location found using Esri Maps</t>
        </r>
      </text>
    </comment>
    <comment ref="R4017" authorId="1" shapeId="0">
      <text>
        <r>
          <rPr>
            <b/>
            <sz val="9"/>
            <color indexed="81"/>
            <rFont val="Tahoma"/>
            <family val="2"/>
          </rPr>
          <t>wnoel:</t>
        </r>
        <r>
          <rPr>
            <sz val="9"/>
            <color indexed="81"/>
            <rFont val="Tahoma"/>
            <family val="2"/>
          </rPr>
          <t xml:space="preserve">
Turbine not shown on satellite image. Location found using Esri Maps</t>
        </r>
      </text>
    </comment>
    <comment ref="R4018" authorId="1" shapeId="0">
      <text>
        <r>
          <rPr>
            <b/>
            <sz val="9"/>
            <color indexed="81"/>
            <rFont val="Tahoma"/>
            <family val="2"/>
          </rPr>
          <t>wnoel:</t>
        </r>
        <r>
          <rPr>
            <sz val="9"/>
            <color indexed="81"/>
            <rFont val="Tahoma"/>
            <family val="2"/>
          </rPr>
          <t xml:space="preserve">
Turbine not shown on satellite image. Location found using Esri Maps</t>
        </r>
      </text>
    </comment>
    <comment ref="R4019" authorId="1" shapeId="0">
      <text>
        <r>
          <rPr>
            <b/>
            <sz val="9"/>
            <color indexed="81"/>
            <rFont val="Tahoma"/>
            <family val="2"/>
          </rPr>
          <t>wnoel:</t>
        </r>
        <r>
          <rPr>
            <sz val="9"/>
            <color indexed="81"/>
            <rFont val="Tahoma"/>
            <family val="2"/>
          </rPr>
          <t xml:space="preserve">
Turbine not shown on satellite image. Location found using Esri Maps</t>
        </r>
      </text>
    </comment>
    <comment ref="R4020" authorId="1" shapeId="0">
      <text>
        <r>
          <rPr>
            <b/>
            <sz val="9"/>
            <color indexed="81"/>
            <rFont val="Tahoma"/>
            <family val="2"/>
          </rPr>
          <t>wnoel:</t>
        </r>
        <r>
          <rPr>
            <sz val="9"/>
            <color indexed="81"/>
            <rFont val="Tahoma"/>
            <family val="2"/>
          </rPr>
          <t xml:space="preserve">
Turbine not shown on satellite image. Location found using Esri Maps</t>
        </r>
      </text>
    </comment>
    <comment ref="R4021"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G4022" authorId="1" shapeId="0">
      <text>
        <r>
          <rPr>
            <b/>
            <sz val="9"/>
            <color indexed="81"/>
            <rFont val="Tahoma"/>
            <family val="2"/>
          </rPr>
          <t>wnoel:</t>
        </r>
        <r>
          <rPr>
            <sz val="9"/>
            <color indexed="81"/>
            <rFont val="Tahoma"/>
            <family val="2"/>
          </rPr>
          <t xml:space="preserve">
downrated from 4200</t>
        </r>
      </text>
    </comment>
    <comment ref="R4022" authorId="1" shapeId="0">
      <text>
        <r>
          <rPr>
            <b/>
            <sz val="9"/>
            <color indexed="81"/>
            <rFont val="Tahoma"/>
            <family val="2"/>
          </rPr>
          <t>wnoel:</t>
        </r>
        <r>
          <rPr>
            <sz val="9"/>
            <color indexed="81"/>
            <rFont val="Tahoma"/>
            <family val="2"/>
          </rPr>
          <t xml:space="preserve">
Turbine not shown on satellite image. Location approximated from project presentation</t>
        </r>
      </text>
    </comment>
    <comment ref="G4023" authorId="1" shapeId="0">
      <text>
        <r>
          <rPr>
            <b/>
            <sz val="9"/>
            <color indexed="81"/>
            <rFont val="Tahoma"/>
            <family val="2"/>
          </rPr>
          <t>wnoel:</t>
        </r>
        <r>
          <rPr>
            <sz val="9"/>
            <color indexed="81"/>
            <rFont val="Tahoma"/>
            <family val="2"/>
          </rPr>
          <t xml:space="preserve">
downrated from 4200</t>
        </r>
      </text>
    </comment>
    <comment ref="R4023" authorId="1" shapeId="0">
      <text>
        <r>
          <rPr>
            <b/>
            <sz val="9"/>
            <color indexed="81"/>
            <rFont val="Tahoma"/>
            <family val="2"/>
          </rPr>
          <t>wnoel:</t>
        </r>
        <r>
          <rPr>
            <sz val="9"/>
            <color indexed="81"/>
            <rFont val="Tahoma"/>
            <family val="2"/>
          </rPr>
          <t xml:space="preserve">
Turbine not shown on satellite image. Location approximated from project presentation</t>
        </r>
      </text>
    </comment>
    <comment ref="G4024" authorId="1" shapeId="0">
      <text>
        <r>
          <rPr>
            <b/>
            <sz val="9"/>
            <color indexed="81"/>
            <rFont val="Tahoma"/>
            <family val="2"/>
          </rPr>
          <t>wnoel:</t>
        </r>
        <r>
          <rPr>
            <sz val="9"/>
            <color indexed="81"/>
            <rFont val="Tahoma"/>
            <family val="2"/>
          </rPr>
          <t xml:space="preserve">
downrated from 4200</t>
        </r>
      </text>
    </comment>
    <comment ref="R4024" authorId="1" shapeId="0">
      <text>
        <r>
          <rPr>
            <b/>
            <sz val="9"/>
            <color indexed="81"/>
            <rFont val="Tahoma"/>
            <family val="2"/>
          </rPr>
          <t>wnoel:</t>
        </r>
        <r>
          <rPr>
            <sz val="9"/>
            <color indexed="81"/>
            <rFont val="Tahoma"/>
            <family val="2"/>
          </rPr>
          <t xml:space="preserve">
Turbine not shown on satellite image. Location approximated from project presentation</t>
        </r>
      </text>
    </comment>
    <comment ref="G4025" authorId="1" shapeId="0">
      <text>
        <r>
          <rPr>
            <b/>
            <sz val="9"/>
            <color indexed="81"/>
            <rFont val="Tahoma"/>
            <family val="2"/>
          </rPr>
          <t>wnoel:</t>
        </r>
        <r>
          <rPr>
            <sz val="9"/>
            <color indexed="81"/>
            <rFont val="Tahoma"/>
            <family val="2"/>
          </rPr>
          <t xml:space="preserve">
downrated from 4200</t>
        </r>
      </text>
    </comment>
    <comment ref="R4025" authorId="1" shapeId="0">
      <text>
        <r>
          <rPr>
            <b/>
            <sz val="9"/>
            <color indexed="81"/>
            <rFont val="Tahoma"/>
            <family val="2"/>
          </rPr>
          <t>wnoel:</t>
        </r>
        <r>
          <rPr>
            <sz val="9"/>
            <color indexed="81"/>
            <rFont val="Tahoma"/>
            <family val="2"/>
          </rPr>
          <t xml:space="preserve">
Turbine not shown on satellite image. Location approximated from project presentation</t>
        </r>
      </text>
    </comment>
    <comment ref="R4026" authorId="1" shapeId="0">
      <text>
        <r>
          <rPr>
            <b/>
            <sz val="9"/>
            <color indexed="81"/>
            <rFont val="Tahoma"/>
            <family val="2"/>
          </rPr>
          <t>wnoel:</t>
        </r>
        <r>
          <rPr>
            <sz val="9"/>
            <color indexed="81"/>
            <rFont val="Tahoma"/>
            <family val="2"/>
          </rPr>
          <t xml:space="preserve">
Turbine not shown on Google earth, location found using Yandex maps</t>
        </r>
      </text>
    </comment>
    <comment ref="R4027" authorId="1" shapeId="0">
      <text>
        <r>
          <rPr>
            <b/>
            <sz val="9"/>
            <color indexed="81"/>
            <rFont val="Tahoma"/>
            <family val="2"/>
          </rPr>
          <t>wnoel:</t>
        </r>
        <r>
          <rPr>
            <sz val="9"/>
            <color indexed="81"/>
            <rFont val="Tahoma"/>
            <family val="2"/>
          </rPr>
          <t xml:space="preserve">
Turbine not shown on Google earth, location found using Yandex maps</t>
        </r>
      </text>
    </comment>
    <comment ref="R4028" authorId="1" shapeId="0">
      <text>
        <r>
          <rPr>
            <b/>
            <sz val="9"/>
            <color indexed="81"/>
            <rFont val="Tahoma"/>
            <family val="2"/>
          </rPr>
          <t>wnoel:</t>
        </r>
        <r>
          <rPr>
            <sz val="9"/>
            <color indexed="81"/>
            <rFont val="Tahoma"/>
            <family val="2"/>
          </rPr>
          <t xml:space="preserve">
Turbine not shown on Google earth, location found using Yandex maps</t>
        </r>
      </text>
    </comment>
    <comment ref="R4029" authorId="1" shapeId="0">
      <text>
        <r>
          <rPr>
            <b/>
            <sz val="9"/>
            <color indexed="81"/>
            <rFont val="Tahoma"/>
            <family val="2"/>
          </rPr>
          <t>wnoel:</t>
        </r>
        <r>
          <rPr>
            <sz val="9"/>
            <color indexed="81"/>
            <rFont val="Tahoma"/>
            <family val="2"/>
          </rPr>
          <t xml:space="preserve">
Turbine not shown on Google earth, location found using Yandex maps</t>
        </r>
      </text>
    </comment>
    <comment ref="R4030" authorId="1" shapeId="0">
      <text>
        <r>
          <rPr>
            <b/>
            <sz val="9"/>
            <color indexed="81"/>
            <rFont val="Tahoma"/>
            <family val="2"/>
          </rPr>
          <t>wnoel:</t>
        </r>
        <r>
          <rPr>
            <sz val="9"/>
            <color indexed="81"/>
            <rFont val="Tahoma"/>
            <family val="2"/>
          </rPr>
          <t xml:space="preserve">
Turbine not shown on Google earth, location found using Yandex maps</t>
        </r>
      </text>
    </comment>
    <comment ref="R4031" authorId="1" shapeId="0">
      <text>
        <r>
          <rPr>
            <b/>
            <sz val="9"/>
            <color indexed="81"/>
            <rFont val="Tahoma"/>
            <family val="2"/>
          </rPr>
          <t>wnoel:</t>
        </r>
        <r>
          <rPr>
            <sz val="9"/>
            <color indexed="81"/>
            <rFont val="Tahoma"/>
            <family val="2"/>
          </rPr>
          <t xml:space="preserve">
Turbine not shown on Google earth, location found using Yandex maps</t>
        </r>
      </text>
    </comment>
    <comment ref="R4032" authorId="1" shapeId="0">
      <text>
        <r>
          <rPr>
            <b/>
            <sz val="9"/>
            <color indexed="81"/>
            <rFont val="Tahoma"/>
            <family val="2"/>
          </rPr>
          <t>wnoel:</t>
        </r>
        <r>
          <rPr>
            <sz val="9"/>
            <color indexed="81"/>
            <rFont val="Tahoma"/>
            <family val="2"/>
          </rPr>
          <t xml:space="preserve">
Turbine not shown on Google earth, location found using Yandex maps</t>
        </r>
      </text>
    </comment>
    <comment ref="R4033" authorId="1" shapeId="0">
      <text>
        <r>
          <rPr>
            <b/>
            <sz val="9"/>
            <color indexed="81"/>
            <rFont val="Tahoma"/>
            <family val="2"/>
          </rPr>
          <t>wnoel:</t>
        </r>
        <r>
          <rPr>
            <sz val="9"/>
            <color indexed="81"/>
            <rFont val="Tahoma"/>
            <family val="2"/>
          </rPr>
          <t xml:space="preserve">
Turbine not shown on Google earth, location found using Yandex maps</t>
        </r>
      </text>
    </comment>
    <comment ref="R4034" authorId="1" shapeId="0">
      <text>
        <r>
          <rPr>
            <b/>
            <sz val="9"/>
            <color indexed="81"/>
            <rFont val="Tahoma"/>
            <family val="2"/>
          </rPr>
          <t>wnoel:</t>
        </r>
        <r>
          <rPr>
            <sz val="9"/>
            <color indexed="81"/>
            <rFont val="Tahoma"/>
            <family val="2"/>
          </rPr>
          <t xml:space="preserve">
Turbine not shown on Google earth, location found using Yandex maps</t>
        </r>
      </text>
    </comment>
    <comment ref="R4035" authorId="1" shapeId="0">
      <text>
        <r>
          <rPr>
            <b/>
            <sz val="9"/>
            <color indexed="81"/>
            <rFont val="Tahoma"/>
            <family val="2"/>
          </rPr>
          <t>wnoel:</t>
        </r>
        <r>
          <rPr>
            <sz val="9"/>
            <color indexed="81"/>
            <rFont val="Tahoma"/>
            <family val="2"/>
          </rPr>
          <t xml:space="preserve">
Turbine not shown on Google earth, location found using Yandex maps</t>
        </r>
      </text>
    </comment>
    <comment ref="R4060" authorId="1" shapeId="0">
      <text>
        <r>
          <rPr>
            <b/>
            <sz val="9"/>
            <color indexed="81"/>
            <rFont val="Tahoma"/>
            <family val="2"/>
          </rPr>
          <t>wnoel:</t>
        </r>
        <r>
          <rPr>
            <sz val="9"/>
            <color indexed="81"/>
            <rFont val="Tahoma"/>
            <family val="2"/>
          </rPr>
          <t xml:space="preserve">
Turbine not shown on satellite image. Location found using Esri Maps</t>
        </r>
      </text>
    </comment>
    <comment ref="R4061" authorId="1" shapeId="0">
      <text>
        <r>
          <rPr>
            <b/>
            <sz val="9"/>
            <color indexed="81"/>
            <rFont val="Tahoma"/>
            <family val="2"/>
          </rPr>
          <t>wnoel:</t>
        </r>
        <r>
          <rPr>
            <sz val="9"/>
            <color indexed="81"/>
            <rFont val="Tahoma"/>
            <family val="2"/>
          </rPr>
          <t xml:space="preserve">
Turbine not shown on satellite image. Location found using Esri Maps</t>
        </r>
      </text>
    </comment>
    <comment ref="R4062" authorId="1" shapeId="0">
      <text>
        <r>
          <rPr>
            <b/>
            <sz val="9"/>
            <color indexed="81"/>
            <rFont val="Tahoma"/>
            <family val="2"/>
          </rPr>
          <t>wnoel:</t>
        </r>
        <r>
          <rPr>
            <sz val="9"/>
            <color indexed="81"/>
            <rFont val="Tahoma"/>
            <family val="2"/>
          </rPr>
          <t xml:space="preserve">
Turbine not shown on satellite image. Location found using Esri Maps</t>
        </r>
      </text>
    </comment>
    <comment ref="R4063" authorId="1" shapeId="0">
      <text>
        <r>
          <rPr>
            <b/>
            <sz val="9"/>
            <color indexed="81"/>
            <rFont val="Tahoma"/>
            <family val="2"/>
          </rPr>
          <t>wnoel:</t>
        </r>
        <r>
          <rPr>
            <sz val="9"/>
            <color indexed="81"/>
            <rFont val="Tahoma"/>
            <family val="2"/>
          </rPr>
          <t xml:space="preserve">
Turbine not shown on satellite image. Location found using Esri Maps</t>
        </r>
      </text>
    </comment>
    <comment ref="R4064" authorId="1" shapeId="0">
      <text>
        <r>
          <rPr>
            <b/>
            <sz val="9"/>
            <color indexed="81"/>
            <rFont val="Tahoma"/>
            <family val="2"/>
          </rPr>
          <t>wnoel:</t>
        </r>
        <r>
          <rPr>
            <sz val="9"/>
            <color indexed="81"/>
            <rFont val="Tahoma"/>
            <family val="2"/>
          </rPr>
          <t xml:space="preserve">
Turbine not shown on satellite image. Location found using Esri Maps</t>
        </r>
      </text>
    </comment>
    <comment ref="R4065" authorId="1" shapeId="0">
      <text>
        <r>
          <rPr>
            <b/>
            <sz val="9"/>
            <color indexed="81"/>
            <rFont val="Tahoma"/>
            <family val="2"/>
          </rPr>
          <t>wnoel:</t>
        </r>
        <r>
          <rPr>
            <sz val="9"/>
            <color indexed="81"/>
            <rFont val="Tahoma"/>
            <family val="2"/>
          </rPr>
          <t xml:space="preserve">
Turbine not shown on satellite image. Location found using Esri Maps</t>
        </r>
      </text>
    </comment>
    <comment ref="R4066" authorId="1" shapeId="0">
      <text>
        <r>
          <rPr>
            <b/>
            <sz val="9"/>
            <color indexed="81"/>
            <rFont val="Tahoma"/>
            <family val="2"/>
          </rPr>
          <t>wnoel:</t>
        </r>
        <r>
          <rPr>
            <sz val="9"/>
            <color indexed="81"/>
            <rFont val="Tahoma"/>
            <family val="2"/>
          </rPr>
          <t xml:space="preserve">
Turbine not shown on satellite image. Location found using Esri Maps</t>
        </r>
      </text>
    </comment>
    <comment ref="R4067" authorId="1" shapeId="0">
      <text>
        <r>
          <rPr>
            <b/>
            <sz val="9"/>
            <color indexed="81"/>
            <rFont val="Tahoma"/>
            <family val="2"/>
          </rPr>
          <t>wnoel:</t>
        </r>
        <r>
          <rPr>
            <sz val="9"/>
            <color indexed="81"/>
            <rFont val="Tahoma"/>
            <family val="2"/>
          </rPr>
          <t xml:space="preserve">
Turbine not shown on satellite image. Location found using Esri Maps</t>
        </r>
      </text>
    </comment>
    <comment ref="R4068" authorId="1" shapeId="0">
      <text>
        <r>
          <rPr>
            <b/>
            <sz val="9"/>
            <color indexed="81"/>
            <rFont val="Tahoma"/>
            <family val="2"/>
          </rPr>
          <t>wnoel:</t>
        </r>
        <r>
          <rPr>
            <sz val="9"/>
            <color indexed="81"/>
            <rFont val="Tahoma"/>
            <family val="2"/>
          </rPr>
          <t xml:space="preserve">
Turbine not shown on satellite image. Location found using Esri Maps</t>
        </r>
      </text>
    </comment>
    <comment ref="R4069" authorId="1" shapeId="0">
      <text>
        <r>
          <rPr>
            <b/>
            <sz val="9"/>
            <color indexed="81"/>
            <rFont val="Tahoma"/>
            <family val="2"/>
          </rPr>
          <t>wnoel:</t>
        </r>
        <r>
          <rPr>
            <sz val="9"/>
            <color indexed="81"/>
            <rFont val="Tahoma"/>
            <family val="2"/>
          </rPr>
          <t xml:space="preserve">
Turbine not shown on satellite image. Location found using Esri Maps</t>
        </r>
      </text>
    </comment>
    <comment ref="R4070" authorId="1" shapeId="0">
      <text>
        <r>
          <rPr>
            <b/>
            <sz val="9"/>
            <color indexed="81"/>
            <rFont val="Tahoma"/>
            <family val="2"/>
          </rPr>
          <t>wnoel:</t>
        </r>
        <r>
          <rPr>
            <sz val="9"/>
            <color indexed="81"/>
            <rFont val="Tahoma"/>
            <family val="2"/>
          </rPr>
          <t xml:space="preserve">
Turbine not shown on satellite image. Location found using Esri Maps</t>
        </r>
      </text>
    </comment>
    <comment ref="R4071" authorId="1" shapeId="0">
      <text>
        <r>
          <rPr>
            <b/>
            <sz val="9"/>
            <color indexed="81"/>
            <rFont val="Tahoma"/>
            <family val="2"/>
          </rPr>
          <t>wnoel:</t>
        </r>
        <r>
          <rPr>
            <sz val="9"/>
            <color indexed="81"/>
            <rFont val="Tahoma"/>
            <family val="2"/>
          </rPr>
          <t xml:space="preserve">
Turbine not shown on satellite image. Location found using Esri Maps</t>
        </r>
      </text>
    </comment>
    <comment ref="R4072" authorId="1" shapeId="0">
      <text>
        <r>
          <rPr>
            <b/>
            <sz val="9"/>
            <color indexed="81"/>
            <rFont val="Tahoma"/>
            <family val="2"/>
          </rPr>
          <t>wnoel:</t>
        </r>
        <r>
          <rPr>
            <sz val="9"/>
            <color indexed="81"/>
            <rFont val="Tahoma"/>
            <family val="2"/>
          </rPr>
          <t xml:space="preserve">
Turbine not shown on satellite image. Location found using Esri Maps</t>
        </r>
      </text>
    </comment>
    <comment ref="R4073" authorId="1" shapeId="0">
      <text>
        <r>
          <rPr>
            <b/>
            <sz val="9"/>
            <color indexed="81"/>
            <rFont val="Tahoma"/>
            <family val="2"/>
          </rPr>
          <t>wnoel:</t>
        </r>
        <r>
          <rPr>
            <sz val="9"/>
            <color indexed="81"/>
            <rFont val="Tahoma"/>
            <family val="2"/>
          </rPr>
          <t xml:space="preserve">
Turbine not shown on satellite image. Location found using Esri Maps</t>
        </r>
      </text>
    </comment>
    <comment ref="R4074" authorId="1" shapeId="0">
      <text>
        <r>
          <rPr>
            <b/>
            <sz val="9"/>
            <color indexed="81"/>
            <rFont val="Tahoma"/>
            <family val="2"/>
          </rPr>
          <t>wnoel:</t>
        </r>
        <r>
          <rPr>
            <sz val="9"/>
            <color indexed="81"/>
            <rFont val="Tahoma"/>
            <family val="2"/>
          </rPr>
          <t xml:space="preserve">
Turbine not shown on satellite image. Location found using Esri Maps</t>
        </r>
      </text>
    </comment>
    <comment ref="R4075" authorId="1" shapeId="0">
      <text>
        <r>
          <rPr>
            <b/>
            <sz val="9"/>
            <color indexed="81"/>
            <rFont val="Tahoma"/>
            <family val="2"/>
          </rPr>
          <t>wnoel:</t>
        </r>
        <r>
          <rPr>
            <sz val="9"/>
            <color indexed="81"/>
            <rFont val="Tahoma"/>
            <family val="2"/>
          </rPr>
          <t xml:space="preserve">
Turbine not shown on satellite image. Location found using Esri Maps</t>
        </r>
      </text>
    </comment>
    <comment ref="R4076" authorId="1" shapeId="0">
      <text>
        <r>
          <rPr>
            <b/>
            <sz val="9"/>
            <color indexed="81"/>
            <rFont val="Tahoma"/>
            <family val="2"/>
          </rPr>
          <t>wnoel:</t>
        </r>
        <r>
          <rPr>
            <sz val="9"/>
            <color indexed="81"/>
            <rFont val="Tahoma"/>
            <family val="2"/>
          </rPr>
          <t xml:space="preserve">
Turbine not shown on satellite image. Location found using Esri Maps</t>
        </r>
      </text>
    </comment>
    <comment ref="R4077" authorId="1" shapeId="0">
      <text>
        <r>
          <rPr>
            <b/>
            <sz val="9"/>
            <color indexed="81"/>
            <rFont val="Tahoma"/>
            <family val="2"/>
          </rPr>
          <t>wnoel:</t>
        </r>
        <r>
          <rPr>
            <sz val="9"/>
            <color indexed="81"/>
            <rFont val="Tahoma"/>
            <family val="2"/>
          </rPr>
          <t xml:space="preserve">
Turbine not shown on satellite image. Location found using Esri Maps</t>
        </r>
      </text>
    </comment>
    <comment ref="R4078" authorId="1" shapeId="0">
      <text>
        <r>
          <rPr>
            <b/>
            <sz val="9"/>
            <color indexed="81"/>
            <rFont val="Tahoma"/>
            <family val="2"/>
          </rPr>
          <t>wnoel:</t>
        </r>
        <r>
          <rPr>
            <sz val="9"/>
            <color indexed="81"/>
            <rFont val="Tahoma"/>
            <family val="2"/>
          </rPr>
          <t xml:space="preserve">
Turbine not shown on satellite image. Location found using Esri Maps</t>
        </r>
      </text>
    </comment>
    <comment ref="R4079" authorId="1" shapeId="0">
      <text>
        <r>
          <rPr>
            <b/>
            <sz val="9"/>
            <color indexed="81"/>
            <rFont val="Tahoma"/>
            <family val="2"/>
          </rPr>
          <t>wnoel:</t>
        </r>
        <r>
          <rPr>
            <sz val="9"/>
            <color indexed="81"/>
            <rFont val="Tahoma"/>
            <family val="2"/>
          </rPr>
          <t xml:space="preserve">
Turbine not shown on satellite image. Location found using Esri Maps</t>
        </r>
      </text>
    </comment>
    <comment ref="R4080" authorId="1" shapeId="0">
      <text>
        <r>
          <rPr>
            <b/>
            <sz val="9"/>
            <color indexed="81"/>
            <rFont val="Tahoma"/>
            <family val="2"/>
          </rPr>
          <t>wnoel:</t>
        </r>
        <r>
          <rPr>
            <sz val="9"/>
            <color indexed="81"/>
            <rFont val="Tahoma"/>
            <family val="2"/>
          </rPr>
          <t xml:space="preserve">
Turbine not shown on satellite image. Location found using Esri Maps</t>
        </r>
      </text>
    </comment>
    <comment ref="R4081" authorId="1" shapeId="0">
      <text>
        <r>
          <rPr>
            <b/>
            <sz val="9"/>
            <color indexed="81"/>
            <rFont val="Tahoma"/>
            <family val="2"/>
          </rPr>
          <t>wnoel:</t>
        </r>
        <r>
          <rPr>
            <sz val="9"/>
            <color indexed="81"/>
            <rFont val="Tahoma"/>
            <family val="2"/>
          </rPr>
          <t xml:space="preserve">
Turbine not shown on satellite image. Location found using Esri Maps</t>
        </r>
      </text>
    </comment>
    <comment ref="R4082" authorId="1" shapeId="0">
      <text>
        <r>
          <rPr>
            <b/>
            <sz val="9"/>
            <color indexed="81"/>
            <rFont val="Tahoma"/>
            <family val="2"/>
          </rPr>
          <t>wnoel:</t>
        </r>
        <r>
          <rPr>
            <sz val="9"/>
            <color indexed="81"/>
            <rFont val="Tahoma"/>
            <family val="2"/>
          </rPr>
          <t xml:space="preserve">
Turbine not shown on satellite image. Location found using Esri Maps</t>
        </r>
      </text>
    </comment>
    <comment ref="R423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3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3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3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3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3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3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3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4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5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6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7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8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429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G4302" authorId="1" shapeId="0">
      <text>
        <r>
          <rPr>
            <b/>
            <sz val="9"/>
            <color indexed="81"/>
            <rFont val="Tahoma"/>
            <family val="2"/>
          </rPr>
          <t>wnoel:</t>
        </r>
        <r>
          <rPr>
            <sz val="9"/>
            <color indexed="81"/>
            <rFont val="Tahoma"/>
            <family val="2"/>
          </rPr>
          <t xml:space="preserve">
downrated from 2000</t>
        </r>
      </text>
    </comment>
    <comment ref="G4303" authorId="1" shapeId="0">
      <text>
        <r>
          <rPr>
            <b/>
            <sz val="9"/>
            <color indexed="81"/>
            <rFont val="Tahoma"/>
            <family val="2"/>
          </rPr>
          <t>wnoel:</t>
        </r>
        <r>
          <rPr>
            <sz val="9"/>
            <color indexed="81"/>
            <rFont val="Tahoma"/>
            <family val="2"/>
          </rPr>
          <t xml:space="preserve">
downrated from 2000</t>
        </r>
      </text>
    </comment>
    <comment ref="G4304" authorId="1" shapeId="0">
      <text>
        <r>
          <rPr>
            <b/>
            <sz val="9"/>
            <color indexed="81"/>
            <rFont val="Tahoma"/>
            <family val="2"/>
          </rPr>
          <t>wnoel:</t>
        </r>
        <r>
          <rPr>
            <sz val="9"/>
            <color indexed="81"/>
            <rFont val="Tahoma"/>
            <family val="2"/>
          </rPr>
          <t xml:space="preserve">
downrated from 2000</t>
        </r>
      </text>
    </comment>
    <comment ref="G4305" authorId="1" shapeId="0">
      <text>
        <r>
          <rPr>
            <b/>
            <sz val="9"/>
            <color indexed="81"/>
            <rFont val="Tahoma"/>
            <family val="2"/>
          </rPr>
          <t>wnoel:</t>
        </r>
        <r>
          <rPr>
            <sz val="9"/>
            <color indexed="81"/>
            <rFont val="Tahoma"/>
            <family val="2"/>
          </rPr>
          <t xml:space="preserve">
downrated from 2000</t>
        </r>
      </text>
    </comment>
    <comment ref="G4306" authorId="1" shapeId="0">
      <text>
        <r>
          <rPr>
            <b/>
            <sz val="9"/>
            <color indexed="81"/>
            <rFont val="Tahoma"/>
            <family val="2"/>
          </rPr>
          <t>wnoel:</t>
        </r>
        <r>
          <rPr>
            <sz val="9"/>
            <color indexed="81"/>
            <rFont val="Tahoma"/>
            <family val="2"/>
          </rPr>
          <t xml:space="preserve">
derated from 3200 kW</t>
        </r>
      </text>
    </comment>
    <comment ref="R4306"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07" authorId="1" shapeId="0">
      <text>
        <r>
          <rPr>
            <b/>
            <sz val="9"/>
            <color indexed="81"/>
            <rFont val="Tahoma"/>
            <family val="2"/>
          </rPr>
          <t>wnoel:</t>
        </r>
        <r>
          <rPr>
            <sz val="9"/>
            <color indexed="81"/>
            <rFont val="Tahoma"/>
            <family val="2"/>
          </rPr>
          <t xml:space="preserve">
derated from 3200 kW</t>
        </r>
      </text>
    </comment>
    <comment ref="R4307"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08" authorId="1" shapeId="0">
      <text>
        <r>
          <rPr>
            <b/>
            <sz val="9"/>
            <color indexed="81"/>
            <rFont val="Tahoma"/>
            <family val="2"/>
          </rPr>
          <t>wnoel:</t>
        </r>
        <r>
          <rPr>
            <sz val="9"/>
            <color indexed="81"/>
            <rFont val="Tahoma"/>
            <family val="2"/>
          </rPr>
          <t xml:space="preserve">
derated from 3200 kW</t>
        </r>
      </text>
    </comment>
    <comment ref="R4308"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09" authorId="1" shapeId="0">
      <text>
        <r>
          <rPr>
            <b/>
            <sz val="9"/>
            <color indexed="81"/>
            <rFont val="Tahoma"/>
            <family val="2"/>
          </rPr>
          <t>wnoel:</t>
        </r>
        <r>
          <rPr>
            <sz val="9"/>
            <color indexed="81"/>
            <rFont val="Tahoma"/>
            <family val="2"/>
          </rPr>
          <t xml:space="preserve">
derated from 3200 kW</t>
        </r>
      </text>
    </comment>
    <comment ref="R4309"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10" authorId="1" shapeId="0">
      <text>
        <r>
          <rPr>
            <b/>
            <sz val="9"/>
            <color indexed="81"/>
            <rFont val="Tahoma"/>
            <family val="2"/>
          </rPr>
          <t>wnoel:</t>
        </r>
        <r>
          <rPr>
            <sz val="9"/>
            <color indexed="81"/>
            <rFont val="Tahoma"/>
            <family val="2"/>
          </rPr>
          <t xml:space="preserve">
derated from 3200 kW</t>
        </r>
      </text>
    </comment>
    <comment ref="R4310"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11" authorId="1" shapeId="0">
      <text>
        <r>
          <rPr>
            <b/>
            <sz val="9"/>
            <color indexed="81"/>
            <rFont val="Tahoma"/>
            <family val="2"/>
          </rPr>
          <t>wnoel:</t>
        </r>
        <r>
          <rPr>
            <sz val="9"/>
            <color indexed="81"/>
            <rFont val="Tahoma"/>
            <family val="2"/>
          </rPr>
          <t xml:space="preserve">
derated from 3200 kW</t>
        </r>
      </text>
    </comment>
    <comment ref="R4311"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12"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13"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14"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15" authorId="1" shapeId="0">
      <text>
        <r>
          <rPr>
            <b/>
            <sz val="9"/>
            <color indexed="81"/>
            <rFont val="Tahoma"/>
            <family val="2"/>
          </rPr>
          <t>wnoel:</t>
        </r>
        <r>
          <rPr>
            <sz val="9"/>
            <color indexed="81"/>
            <rFont val="Tahoma"/>
            <family val="2"/>
          </rPr>
          <t xml:space="preserve">
derated from 3200 kW</t>
        </r>
      </text>
    </comment>
    <comment ref="R4315"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16" authorId="1" shapeId="0">
      <text>
        <r>
          <rPr>
            <b/>
            <sz val="9"/>
            <color indexed="81"/>
            <rFont val="Tahoma"/>
            <family val="2"/>
          </rPr>
          <t>wnoel:</t>
        </r>
        <r>
          <rPr>
            <sz val="9"/>
            <color indexed="81"/>
            <rFont val="Tahoma"/>
            <family val="2"/>
          </rPr>
          <t xml:space="preserve">
derated from 3200 kW</t>
        </r>
      </text>
    </comment>
    <comment ref="R4316"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17" authorId="1" shapeId="0">
      <text>
        <r>
          <rPr>
            <b/>
            <sz val="9"/>
            <color indexed="81"/>
            <rFont val="Tahoma"/>
            <family val="2"/>
          </rPr>
          <t>wnoel:</t>
        </r>
        <r>
          <rPr>
            <sz val="9"/>
            <color indexed="81"/>
            <rFont val="Tahoma"/>
            <family val="2"/>
          </rPr>
          <t xml:space="preserve">
derated from 3200 kW</t>
        </r>
      </text>
    </comment>
    <comment ref="R4317"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18" authorId="1" shapeId="0">
      <text>
        <r>
          <rPr>
            <b/>
            <sz val="9"/>
            <color indexed="81"/>
            <rFont val="Tahoma"/>
            <family val="2"/>
          </rPr>
          <t>wnoel:</t>
        </r>
        <r>
          <rPr>
            <sz val="9"/>
            <color indexed="81"/>
            <rFont val="Tahoma"/>
            <family val="2"/>
          </rPr>
          <t xml:space="preserve">
derated from 3200 kW</t>
        </r>
      </text>
    </comment>
    <comment ref="R4318"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19" authorId="1" shapeId="0">
      <text>
        <r>
          <rPr>
            <b/>
            <sz val="9"/>
            <color indexed="81"/>
            <rFont val="Tahoma"/>
            <family val="2"/>
          </rPr>
          <t>wnoel:</t>
        </r>
        <r>
          <rPr>
            <sz val="9"/>
            <color indexed="81"/>
            <rFont val="Tahoma"/>
            <family val="2"/>
          </rPr>
          <t xml:space="preserve">
derated from 3200 kW</t>
        </r>
      </text>
    </comment>
    <comment ref="R4319"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20" authorId="1" shapeId="0">
      <text>
        <r>
          <rPr>
            <b/>
            <sz val="9"/>
            <color indexed="81"/>
            <rFont val="Tahoma"/>
            <family val="2"/>
          </rPr>
          <t>wnoel:</t>
        </r>
        <r>
          <rPr>
            <sz val="9"/>
            <color indexed="81"/>
            <rFont val="Tahoma"/>
            <family val="2"/>
          </rPr>
          <t xml:space="preserve">
derated from 3200 kW</t>
        </r>
      </text>
    </comment>
    <comment ref="R4320"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21" authorId="1" shapeId="0">
      <text>
        <r>
          <rPr>
            <b/>
            <sz val="9"/>
            <color indexed="81"/>
            <rFont val="Tahoma"/>
            <family val="2"/>
          </rPr>
          <t>wnoel:</t>
        </r>
        <r>
          <rPr>
            <sz val="9"/>
            <color indexed="81"/>
            <rFont val="Tahoma"/>
            <family val="2"/>
          </rPr>
          <t xml:space="preserve">
derated from 3200 kW</t>
        </r>
      </text>
    </comment>
    <comment ref="R4321"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22" authorId="1" shapeId="0">
      <text>
        <r>
          <rPr>
            <b/>
            <sz val="9"/>
            <color indexed="81"/>
            <rFont val="Tahoma"/>
            <family val="2"/>
          </rPr>
          <t>wnoel:</t>
        </r>
        <r>
          <rPr>
            <sz val="9"/>
            <color indexed="81"/>
            <rFont val="Tahoma"/>
            <family val="2"/>
          </rPr>
          <t xml:space="preserve">
derated from 3200 kW</t>
        </r>
      </text>
    </comment>
    <comment ref="R4322"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23" authorId="1" shapeId="0">
      <text>
        <r>
          <rPr>
            <b/>
            <sz val="9"/>
            <color indexed="81"/>
            <rFont val="Tahoma"/>
            <family val="2"/>
          </rPr>
          <t>wnoel:</t>
        </r>
        <r>
          <rPr>
            <sz val="9"/>
            <color indexed="81"/>
            <rFont val="Tahoma"/>
            <family val="2"/>
          </rPr>
          <t xml:space="preserve">
derated from 3200 kW</t>
        </r>
      </text>
    </comment>
    <comment ref="R4323"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24"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25"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26" authorId="1" shapeId="0">
      <text>
        <r>
          <rPr>
            <b/>
            <sz val="9"/>
            <color indexed="81"/>
            <rFont val="Tahoma"/>
            <family val="2"/>
          </rPr>
          <t>wnoel:</t>
        </r>
        <r>
          <rPr>
            <sz val="9"/>
            <color indexed="81"/>
            <rFont val="Tahoma"/>
            <family val="2"/>
          </rPr>
          <t xml:space="preserve">
derated from 3200 kW</t>
        </r>
      </text>
    </comment>
    <comment ref="R4326"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27" authorId="1" shapeId="0">
      <text>
        <r>
          <rPr>
            <b/>
            <sz val="9"/>
            <color indexed="81"/>
            <rFont val="Tahoma"/>
            <family val="2"/>
          </rPr>
          <t>wnoel:</t>
        </r>
        <r>
          <rPr>
            <sz val="9"/>
            <color indexed="81"/>
            <rFont val="Tahoma"/>
            <family val="2"/>
          </rPr>
          <t xml:space="preserve">
derated from 3200 kW</t>
        </r>
      </text>
    </comment>
    <comment ref="R4327"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28" authorId="1" shapeId="0">
      <text>
        <r>
          <rPr>
            <b/>
            <sz val="9"/>
            <color indexed="81"/>
            <rFont val="Tahoma"/>
            <family val="2"/>
          </rPr>
          <t>wnoel:</t>
        </r>
        <r>
          <rPr>
            <sz val="9"/>
            <color indexed="81"/>
            <rFont val="Tahoma"/>
            <family val="2"/>
          </rPr>
          <t xml:space="preserve">
derated from 3200 kW</t>
        </r>
      </text>
    </comment>
    <comment ref="R4328"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29" authorId="1" shapeId="0">
      <text>
        <r>
          <rPr>
            <b/>
            <sz val="9"/>
            <color indexed="81"/>
            <rFont val="Tahoma"/>
            <family val="2"/>
          </rPr>
          <t>wnoel:</t>
        </r>
        <r>
          <rPr>
            <sz val="9"/>
            <color indexed="81"/>
            <rFont val="Tahoma"/>
            <family val="2"/>
          </rPr>
          <t xml:space="preserve">
derated from 3200 kW</t>
        </r>
      </text>
    </comment>
    <comment ref="R4329"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30"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31" authorId="1" shapeId="0">
      <text>
        <r>
          <rPr>
            <b/>
            <sz val="9"/>
            <color indexed="81"/>
            <rFont val="Tahoma"/>
            <family val="2"/>
          </rPr>
          <t>wnoel:</t>
        </r>
        <r>
          <rPr>
            <sz val="9"/>
            <color indexed="81"/>
            <rFont val="Tahoma"/>
            <family val="2"/>
          </rPr>
          <t xml:space="preserve">
derated from 3200 kW</t>
        </r>
      </text>
    </comment>
    <comment ref="R4331"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32"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33"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34" authorId="1" shapeId="0">
      <text>
        <r>
          <rPr>
            <b/>
            <sz val="9"/>
            <color indexed="81"/>
            <rFont val="Tahoma"/>
            <family val="2"/>
          </rPr>
          <t>wnoel:</t>
        </r>
        <r>
          <rPr>
            <sz val="9"/>
            <color indexed="81"/>
            <rFont val="Tahoma"/>
            <family val="2"/>
          </rPr>
          <t xml:space="preserve">
derated from 3200 kW</t>
        </r>
      </text>
    </comment>
    <comment ref="R4334"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35" authorId="1" shapeId="0">
      <text>
        <r>
          <rPr>
            <b/>
            <sz val="9"/>
            <color indexed="81"/>
            <rFont val="Tahoma"/>
            <family val="2"/>
          </rPr>
          <t>wnoel:</t>
        </r>
        <r>
          <rPr>
            <sz val="9"/>
            <color indexed="81"/>
            <rFont val="Tahoma"/>
            <family val="2"/>
          </rPr>
          <t xml:space="preserve">
derated from 3200 kW</t>
        </r>
      </text>
    </comment>
    <comment ref="R4335"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R4336"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37" authorId="1" shapeId="0">
      <text>
        <r>
          <rPr>
            <b/>
            <sz val="9"/>
            <color indexed="81"/>
            <rFont val="Tahoma"/>
            <family val="2"/>
          </rPr>
          <t>wnoel:</t>
        </r>
        <r>
          <rPr>
            <sz val="9"/>
            <color indexed="81"/>
            <rFont val="Tahoma"/>
            <family val="2"/>
          </rPr>
          <t xml:space="preserve">
derated from 3200 kW</t>
        </r>
      </text>
    </comment>
    <comment ref="R4337"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38" authorId="1" shapeId="0">
      <text>
        <r>
          <rPr>
            <b/>
            <sz val="9"/>
            <color indexed="81"/>
            <rFont val="Tahoma"/>
            <family val="2"/>
          </rPr>
          <t>wnoel:</t>
        </r>
        <r>
          <rPr>
            <sz val="9"/>
            <color indexed="81"/>
            <rFont val="Tahoma"/>
            <family val="2"/>
          </rPr>
          <t xml:space="preserve">
derated from 3200 kW</t>
        </r>
      </text>
    </comment>
    <comment ref="R4338"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39" authorId="1" shapeId="0">
      <text>
        <r>
          <rPr>
            <b/>
            <sz val="9"/>
            <color indexed="81"/>
            <rFont val="Tahoma"/>
            <family val="2"/>
          </rPr>
          <t>wnoel:</t>
        </r>
        <r>
          <rPr>
            <sz val="9"/>
            <color indexed="81"/>
            <rFont val="Tahoma"/>
            <family val="2"/>
          </rPr>
          <t xml:space="preserve">
derated from 3200 kW</t>
        </r>
      </text>
    </comment>
    <comment ref="R4339" authorId="1" shapeId="0">
      <text>
        <r>
          <rPr>
            <b/>
            <sz val="9"/>
            <color indexed="81"/>
            <rFont val="Tahoma"/>
            <family val="2"/>
          </rPr>
          <t>wnoel:</t>
        </r>
        <r>
          <rPr>
            <sz val="9"/>
            <color indexed="81"/>
            <rFont val="Tahoma"/>
            <family val="2"/>
          </rPr>
          <t xml:space="preserve">
Turbine location not shown on satellite image. Locations approximated from project documentation</t>
        </r>
      </text>
    </comment>
    <comment ref="G4396" authorId="1" shapeId="0">
      <text>
        <r>
          <rPr>
            <b/>
            <sz val="9"/>
            <color indexed="81"/>
            <rFont val="Tahoma"/>
            <family val="2"/>
          </rPr>
          <t>wnoel:</t>
        </r>
        <r>
          <rPr>
            <sz val="9"/>
            <color indexed="81"/>
            <rFont val="Tahoma"/>
            <family val="2"/>
          </rPr>
          <t xml:space="preserve">
downrated from 3200</t>
        </r>
      </text>
    </comment>
    <comment ref="R4396" authorId="1" shapeId="0">
      <text>
        <r>
          <rPr>
            <b/>
            <sz val="9"/>
            <color indexed="81"/>
            <rFont val="Tahoma"/>
            <family val="2"/>
          </rPr>
          <t>wnoel:</t>
        </r>
        <r>
          <rPr>
            <sz val="9"/>
            <color indexed="81"/>
            <rFont val="Tahoma"/>
            <family val="2"/>
          </rPr>
          <t xml:space="preserve">
Location not on Google Earth, Lat/Long taken from Yandex Maps</t>
        </r>
      </text>
    </comment>
    <comment ref="G4397" authorId="1" shapeId="0">
      <text>
        <r>
          <rPr>
            <b/>
            <sz val="9"/>
            <color indexed="81"/>
            <rFont val="Tahoma"/>
            <family val="2"/>
          </rPr>
          <t>wnoel:</t>
        </r>
        <r>
          <rPr>
            <sz val="9"/>
            <color indexed="81"/>
            <rFont val="Tahoma"/>
            <family val="2"/>
          </rPr>
          <t xml:space="preserve">
downrated from 3200</t>
        </r>
      </text>
    </comment>
    <comment ref="R4397" authorId="1" shapeId="0">
      <text>
        <r>
          <rPr>
            <b/>
            <sz val="9"/>
            <color indexed="81"/>
            <rFont val="Tahoma"/>
            <family val="2"/>
          </rPr>
          <t>wnoel:</t>
        </r>
        <r>
          <rPr>
            <sz val="9"/>
            <color indexed="81"/>
            <rFont val="Tahoma"/>
            <family val="2"/>
          </rPr>
          <t xml:space="preserve">
Location not on Google Earth, Lat/Long taken from Yandex Maps</t>
        </r>
      </text>
    </comment>
    <comment ref="G4398" authorId="1" shapeId="0">
      <text>
        <r>
          <rPr>
            <b/>
            <sz val="9"/>
            <color indexed="81"/>
            <rFont val="Tahoma"/>
            <family val="2"/>
          </rPr>
          <t>wnoel:</t>
        </r>
        <r>
          <rPr>
            <sz val="9"/>
            <color indexed="81"/>
            <rFont val="Tahoma"/>
            <family val="2"/>
          </rPr>
          <t xml:space="preserve">
downrated from 3200</t>
        </r>
      </text>
    </comment>
    <comment ref="R4398" authorId="1" shapeId="0">
      <text>
        <r>
          <rPr>
            <b/>
            <sz val="9"/>
            <color indexed="81"/>
            <rFont val="Tahoma"/>
            <family val="2"/>
          </rPr>
          <t>wnoel:</t>
        </r>
        <r>
          <rPr>
            <sz val="9"/>
            <color indexed="81"/>
            <rFont val="Tahoma"/>
            <family val="2"/>
          </rPr>
          <t xml:space="preserve">
Location not on Google Earth, Lat/Long taken from Yandex Maps</t>
        </r>
      </text>
    </comment>
    <comment ref="G4399" authorId="1" shapeId="0">
      <text>
        <r>
          <rPr>
            <b/>
            <sz val="9"/>
            <color indexed="81"/>
            <rFont val="Tahoma"/>
            <family val="2"/>
          </rPr>
          <t>wnoel:</t>
        </r>
        <r>
          <rPr>
            <sz val="9"/>
            <color indexed="81"/>
            <rFont val="Tahoma"/>
            <family val="2"/>
          </rPr>
          <t xml:space="preserve">
downrated from 3200</t>
        </r>
      </text>
    </comment>
    <comment ref="R4399" authorId="1" shapeId="0">
      <text>
        <r>
          <rPr>
            <b/>
            <sz val="9"/>
            <color indexed="81"/>
            <rFont val="Tahoma"/>
            <family val="2"/>
          </rPr>
          <t>wnoel:</t>
        </r>
        <r>
          <rPr>
            <sz val="9"/>
            <color indexed="81"/>
            <rFont val="Tahoma"/>
            <family val="2"/>
          </rPr>
          <t xml:space="preserve">
Location not on Google Earth, Lat/Long taken from Yandex Maps</t>
        </r>
      </text>
    </comment>
    <comment ref="G4400" authorId="1" shapeId="0">
      <text>
        <r>
          <rPr>
            <b/>
            <sz val="9"/>
            <color indexed="81"/>
            <rFont val="Tahoma"/>
            <family val="2"/>
          </rPr>
          <t>wnoel:</t>
        </r>
        <r>
          <rPr>
            <sz val="9"/>
            <color indexed="81"/>
            <rFont val="Tahoma"/>
            <family val="2"/>
          </rPr>
          <t xml:space="preserve">
downrated from 3200</t>
        </r>
      </text>
    </comment>
    <comment ref="R4400" authorId="1" shapeId="0">
      <text>
        <r>
          <rPr>
            <b/>
            <sz val="9"/>
            <color indexed="81"/>
            <rFont val="Tahoma"/>
            <family val="2"/>
          </rPr>
          <t>wnoel:</t>
        </r>
        <r>
          <rPr>
            <sz val="9"/>
            <color indexed="81"/>
            <rFont val="Tahoma"/>
            <family val="2"/>
          </rPr>
          <t xml:space="preserve">
Location not on Google Earth, Lat/Long taken from Yandex Maps</t>
        </r>
      </text>
    </comment>
    <comment ref="I4401" authorId="1" shapeId="0">
      <text>
        <r>
          <rPr>
            <b/>
            <sz val="9"/>
            <color indexed="81"/>
            <rFont val="Tahoma"/>
            <family val="2"/>
          </rPr>
          <t>wnoel:</t>
        </r>
        <r>
          <rPr>
            <sz val="9"/>
            <color indexed="81"/>
            <rFont val="Tahoma"/>
            <family val="2"/>
          </rPr>
          <t xml:space="preserve">
Assumed based off turbine model and similar projects. No project documentation found.</t>
        </r>
      </text>
    </comment>
    <comment ref="R4413" authorId="1" shapeId="0">
      <text>
        <r>
          <rPr>
            <b/>
            <sz val="9"/>
            <color indexed="81"/>
            <rFont val="Tahoma"/>
            <family val="2"/>
          </rPr>
          <t>wnoel:</t>
        </r>
        <r>
          <rPr>
            <sz val="9"/>
            <color indexed="81"/>
            <rFont val="Tahoma"/>
            <family val="2"/>
          </rPr>
          <t xml:space="preserve">
Turbine not shown on satellite image. Location found using Esri Maps</t>
        </r>
      </text>
    </comment>
    <comment ref="R4430" authorId="1" shapeId="0">
      <text>
        <r>
          <rPr>
            <b/>
            <sz val="9"/>
            <color indexed="81"/>
            <rFont val="Tahoma"/>
            <family val="2"/>
          </rPr>
          <t>wnoel:</t>
        </r>
        <r>
          <rPr>
            <sz val="9"/>
            <color indexed="81"/>
            <rFont val="Tahoma"/>
            <family val="2"/>
          </rPr>
          <t xml:space="preserve">
Turbine not shown on satellite image, location approximated from Google street view image</t>
        </r>
      </text>
    </comment>
    <comment ref="R4431" authorId="1" shapeId="0">
      <text>
        <r>
          <rPr>
            <b/>
            <sz val="9"/>
            <color indexed="81"/>
            <rFont val="Tahoma"/>
            <family val="2"/>
          </rPr>
          <t>wnoel:</t>
        </r>
        <r>
          <rPr>
            <sz val="9"/>
            <color indexed="81"/>
            <rFont val="Tahoma"/>
            <family val="2"/>
          </rPr>
          <t xml:space="preserve">
Turbine not shown on satellite image, location approximated from Google street view image</t>
        </r>
      </text>
    </comment>
    <comment ref="I4432" authorId="1" shapeId="0">
      <text>
        <r>
          <rPr>
            <b/>
            <sz val="9"/>
            <color indexed="81"/>
            <rFont val="Tahoma"/>
            <family val="2"/>
          </rPr>
          <t>wnoel:</t>
        </r>
        <r>
          <rPr>
            <sz val="9"/>
            <color indexed="81"/>
            <rFont val="Tahoma"/>
            <family val="2"/>
          </rPr>
          <t xml:space="preserve">
Height assumption based off turbine model assumption.</t>
        </r>
      </text>
    </comment>
    <comment ref="K4432" authorId="1" shapeId="0">
      <text>
        <r>
          <rPr>
            <b/>
            <sz val="9"/>
            <color indexed="81"/>
            <rFont val="Tahoma"/>
            <family val="2"/>
          </rPr>
          <t>wnoel:</t>
        </r>
        <r>
          <rPr>
            <sz val="9"/>
            <color indexed="81"/>
            <rFont val="Tahoma"/>
            <family val="2"/>
          </rPr>
          <t xml:space="preserve">
No project documentation found. Model assumption based on rated output.</t>
        </r>
      </text>
    </comment>
    <comment ref="B4433" authorId="1" shapeId="0">
      <text>
        <r>
          <rPr>
            <b/>
            <sz val="9"/>
            <color indexed="81"/>
            <rFont val="Tahoma"/>
            <family val="2"/>
          </rPr>
          <t>wnoel:</t>
        </r>
        <r>
          <rPr>
            <sz val="9"/>
            <color indexed="81"/>
            <rFont val="Tahoma"/>
            <family val="2"/>
          </rPr>
          <t xml:space="preserve">
Test turbine (Ph 1)</t>
        </r>
      </text>
    </comment>
    <comment ref="G4575" authorId="1" shapeId="0">
      <text>
        <r>
          <rPr>
            <b/>
            <sz val="9"/>
            <color indexed="81"/>
            <rFont val="Tahoma"/>
            <family val="2"/>
          </rPr>
          <t>wnoel:</t>
        </r>
        <r>
          <rPr>
            <sz val="9"/>
            <color indexed="81"/>
            <rFont val="Tahoma"/>
            <family val="2"/>
          </rPr>
          <t xml:space="preserve">
derated from 3000 kW</t>
        </r>
      </text>
    </comment>
    <comment ref="G4576" authorId="1" shapeId="0">
      <text>
        <r>
          <rPr>
            <b/>
            <sz val="9"/>
            <color indexed="81"/>
            <rFont val="Tahoma"/>
            <family val="2"/>
          </rPr>
          <t>wnoel:</t>
        </r>
        <r>
          <rPr>
            <sz val="9"/>
            <color indexed="81"/>
            <rFont val="Tahoma"/>
            <family val="2"/>
          </rPr>
          <t xml:space="preserve">
derated from 3000 kW</t>
        </r>
      </text>
    </comment>
    <comment ref="G4577" authorId="1" shapeId="0">
      <text>
        <r>
          <rPr>
            <b/>
            <sz val="9"/>
            <color indexed="81"/>
            <rFont val="Tahoma"/>
            <family val="2"/>
          </rPr>
          <t>wnoel:</t>
        </r>
        <r>
          <rPr>
            <sz val="9"/>
            <color indexed="81"/>
            <rFont val="Tahoma"/>
            <family val="2"/>
          </rPr>
          <t xml:space="preserve">
derated from 3000 kW</t>
        </r>
      </text>
    </comment>
    <comment ref="G4578" authorId="1" shapeId="0">
      <text>
        <r>
          <rPr>
            <b/>
            <sz val="9"/>
            <color indexed="81"/>
            <rFont val="Tahoma"/>
            <family val="2"/>
          </rPr>
          <t>wnoel:</t>
        </r>
        <r>
          <rPr>
            <sz val="9"/>
            <color indexed="81"/>
            <rFont val="Tahoma"/>
            <family val="2"/>
          </rPr>
          <t xml:space="preserve">
derated from 3000 kW</t>
        </r>
      </text>
    </comment>
    <comment ref="R4579" authorId="1" shapeId="0">
      <text>
        <r>
          <rPr>
            <b/>
            <sz val="9"/>
            <color indexed="81"/>
            <rFont val="Tahoma"/>
            <family val="2"/>
          </rPr>
          <t>wnoel:</t>
        </r>
        <r>
          <rPr>
            <sz val="9"/>
            <color indexed="81"/>
            <rFont val="Tahoma"/>
            <family val="2"/>
          </rPr>
          <t xml:space="preserve">
Turbine not shown on satellite image. Construction activity gives a good indication of turbine location.</t>
        </r>
      </text>
    </comment>
    <comment ref="R4580" authorId="1" shapeId="0">
      <text>
        <r>
          <rPr>
            <b/>
            <sz val="9"/>
            <color indexed="81"/>
            <rFont val="Tahoma"/>
            <family val="2"/>
          </rPr>
          <t>wnoel:</t>
        </r>
        <r>
          <rPr>
            <sz val="9"/>
            <color indexed="81"/>
            <rFont val="Tahoma"/>
            <family val="2"/>
          </rPr>
          <t xml:space="preserve">
Turbine not shown on satellite image. Construction activity gives a good indication of turbine location.</t>
        </r>
      </text>
    </comment>
    <comment ref="R4799"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4800"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4801"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4802"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4803" authorId="1" shapeId="0">
      <text>
        <r>
          <rPr>
            <b/>
            <sz val="9"/>
            <color indexed="81"/>
            <rFont val="Tahoma"/>
            <family val="2"/>
          </rPr>
          <t>wnoel:</t>
        </r>
        <r>
          <rPr>
            <sz val="9"/>
            <color indexed="81"/>
            <rFont val="Tahoma"/>
            <family val="2"/>
          </rPr>
          <t xml:space="preserve">
Turbines not shown on satellite images. Location approximated using Apple Maps</t>
        </r>
      </text>
    </comment>
    <comment ref="R4809"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R4810" authorId="1" shapeId="0">
      <text>
        <r>
          <rPr>
            <b/>
            <sz val="9"/>
            <color indexed="81"/>
            <rFont val="Tahoma"/>
            <family val="2"/>
          </rPr>
          <t>wnoel:</t>
        </r>
        <r>
          <rPr>
            <sz val="9"/>
            <color indexed="81"/>
            <rFont val="Tahoma"/>
            <family val="2"/>
          </rPr>
          <t xml:space="preserve">
Wind turbines not shown on satellite image. Location is very approximate</t>
        </r>
      </text>
    </comment>
    <comment ref="R4811" authorId="1" shapeId="0">
      <text>
        <r>
          <rPr>
            <b/>
            <sz val="9"/>
            <color indexed="81"/>
            <rFont val="Tahoma"/>
            <family val="2"/>
          </rPr>
          <t>wnoel:</t>
        </r>
        <r>
          <rPr>
            <sz val="9"/>
            <color indexed="81"/>
            <rFont val="Tahoma"/>
            <family val="2"/>
          </rPr>
          <t xml:space="preserve">
Wind turbines not shown on satellite image. Location is very approximate</t>
        </r>
      </text>
    </comment>
    <comment ref="H4812"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12"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13"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13"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14"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14"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15"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15"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16"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16"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17"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17"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18"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18"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19"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19"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0"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0"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1"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1"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2"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2"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3"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3"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4"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4"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5"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5"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6"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6"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7"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7"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8"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8"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29"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29"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0"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0"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1"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1"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2"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2"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3"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3"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4"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4"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5"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5"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6"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6"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7"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7"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8"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8"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39"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39"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0"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0"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1"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1"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2"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2"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3"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3"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4"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4"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5"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5"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6"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6"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7"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7"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8"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8"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49"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49"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0"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0"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1"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1"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2"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2"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3"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3"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4"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4"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5"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5"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6"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6"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7"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7"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8"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8"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59"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59"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60"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60"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61"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61"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62"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62"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H4863" authorId="0" shapeId="0">
      <text>
        <r>
          <rPr>
            <b/>
            <sz val="9"/>
            <color indexed="81"/>
            <rFont val="Tahoma"/>
            <family val="2"/>
          </rPr>
          <t>Windows User:</t>
        </r>
        <r>
          <rPr>
            <sz val="9"/>
            <color indexed="81"/>
            <rFont val="Tahoma"/>
            <family val="2"/>
          </rPr>
          <t xml:space="preserve">
Diameter approximated from google street view images. No documentation on turbine specs found.</t>
        </r>
      </text>
    </comment>
    <comment ref="K4863" authorId="0" shapeId="0">
      <text>
        <r>
          <rPr>
            <b/>
            <sz val="9"/>
            <color indexed="81"/>
            <rFont val="Tahoma"/>
            <family val="2"/>
          </rPr>
          <t>Windows User:</t>
        </r>
        <r>
          <rPr>
            <sz val="9"/>
            <color indexed="81"/>
            <rFont val="Tahoma"/>
            <family val="2"/>
          </rPr>
          <t xml:space="preserve">
Based off diameter assumption and 1.5 MW per turbine, the XLE fits the description best.</t>
        </r>
      </text>
    </comment>
    <comment ref="R509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094"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09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09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09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098"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099"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100"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101"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102"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103"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104" authorId="1" shapeId="0">
      <text>
        <r>
          <rPr>
            <b/>
            <sz val="9"/>
            <color indexed="81"/>
            <rFont val="Tahoma"/>
            <family val="2"/>
          </rPr>
          <t>wnoel:</t>
        </r>
        <r>
          <rPr>
            <sz val="9"/>
            <color indexed="81"/>
            <rFont val="Tahoma"/>
            <family val="2"/>
          </rPr>
          <t xml:space="preserve">
Turbine not shown on satellite image. Location found using Apple Maps</t>
        </r>
      </text>
    </comment>
    <comment ref="R5105" authorId="1" shapeId="0">
      <text>
        <r>
          <rPr>
            <b/>
            <sz val="9"/>
            <color indexed="81"/>
            <rFont val="Tahoma"/>
            <family val="2"/>
          </rPr>
          <t>wnoel:</t>
        </r>
        <r>
          <rPr>
            <sz val="9"/>
            <color indexed="81"/>
            <rFont val="Tahoma"/>
            <family val="2"/>
          </rPr>
          <t xml:space="preserve">
Turbine not shown on satellite image. Location found using Apple Maps</t>
        </r>
      </text>
    </comment>
    <comment ref="R5106" authorId="1" shapeId="0">
      <text>
        <r>
          <rPr>
            <b/>
            <sz val="9"/>
            <color indexed="81"/>
            <rFont val="Tahoma"/>
            <family val="2"/>
          </rPr>
          <t>wnoel:</t>
        </r>
        <r>
          <rPr>
            <sz val="9"/>
            <color indexed="81"/>
            <rFont val="Tahoma"/>
            <family val="2"/>
          </rPr>
          <t xml:space="preserve">
Turbine not shown on satellite image. Location found using Apple Maps</t>
        </r>
      </text>
    </comment>
    <comment ref="R5107" authorId="1" shapeId="0">
      <text>
        <r>
          <rPr>
            <b/>
            <sz val="9"/>
            <color indexed="81"/>
            <rFont val="Tahoma"/>
            <family val="2"/>
          </rPr>
          <t>wnoel:</t>
        </r>
        <r>
          <rPr>
            <sz val="9"/>
            <color indexed="81"/>
            <rFont val="Tahoma"/>
            <family val="2"/>
          </rPr>
          <t xml:space="preserve">
Turbine not shown on satellite image. Location found using Apple Maps</t>
        </r>
      </text>
    </comment>
    <comment ref="R5108" authorId="1" shapeId="0">
      <text>
        <r>
          <rPr>
            <b/>
            <sz val="9"/>
            <color indexed="81"/>
            <rFont val="Tahoma"/>
            <family val="2"/>
          </rPr>
          <t>wnoel:</t>
        </r>
        <r>
          <rPr>
            <sz val="9"/>
            <color indexed="81"/>
            <rFont val="Tahoma"/>
            <family val="2"/>
          </rPr>
          <t xml:space="preserve">
Turbine not shown on satellite image. Location found using Apple Maps</t>
        </r>
      </text>
    </comment>
    <comment ref="R5109"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0"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1"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2"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3"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4"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5"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6"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7"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8" authorId="1" shapeId="0">
      <text>
        <r>
          <rPr>
            <b/>
            <sz val="9"/>
            <color indexed="81"/>
            <rFont val="Tahoma"/>
            <family val="2"/>
          </rPr>
          <t>wnoel:</t>
        </r>
        <r>
          <rPr>
            <sz val="9"/>
            <color indexed="81"/>
            <rFont val="Tahoma"/>
            <family val="2"/>
          </rPr>
          <t xml:space="preserve">
Turbine not shown on satellite image. Location found using Apple Maps</t>
        </r>
      </text>
    </comment>
    <comment ref="R5119"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0"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1"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2"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3"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4"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5"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6"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7"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8" authorId="1" shapeId="0">
      <text>
        <r>
          <rPr>
            <b/>
            <sz val="9"/>
            <color indexed="81"/>
            <rFont val="Tahoma"/>
            <family val="2"/>
          </rPr>
          <t>wnoel:</t>
        </r>
        <r>
          <rPr>
            <sz val="9"/>
            <color indexed="81"/>
            <rFont val="Tahoma"/>
            <family val="2"/>
          </rPr>
          <t xml:space="preserve">
Turbine not shown on satellite image. Location found using Apple Maps</t>
        </r>
      </text>
    </comment>
    <comment ref="R5129" authorId="1" shapeId="0">
      <text>
        <r>
          <rPr>
            <b/>
            <sz val="9"/>
            <color indexed="81"/>
            <rFont val="Tahoma"/>
            <family val="2"/>
          </rPr>
          <t>wnoel:</t>
        </r>
        <r>
          <rPr>
            <sz val="9"/>
            <color indexed="81"/>
            <rFont val="Tahoma"/>
            <family val="2"/>
          </rPr>
          <t xml:space="preserve">
Turbine not shown on satellite image. Location found using Apple Maps</t>
        </r>
      </text>
    </comment>
    <comment ref="R5130" authorId="1" shapeId="0">
      <text>
        <r>
          <rPr>
            <b/>
            <sz val="9"/>
            <color indexed="81"/>
            <rFont val="Tahoma"/>
            <family val="2"/>
          </rPr>
          <t>wnoel:</t>
        </r>
        <r>
          <rPr>
            <sz val="9"/>
            <color indexed="81"/>
            <rFont val="Tahoma"/>
            <family val="2"/>
          </rPr>
          <t xml:space="preserve">
Turbine not shown on satellite image. Location found using Apple Maps</t>
        </r>
      </text>
    </comment>
    <comment ref="R5131" authorId="1" shapeId="0">
      <text>
        <r>
          <rPr>
            <b/>
            <sz val="9"/>
            <color indexed="81"/>
            <rFont val="Tahoma"/>
            <family val="2"/>
          </rPr>
          <t>wnoel:</t>
        </r>
        <r>
          <rPr>
            <sz val="9"/>
            <color indexed="81"/>
            <rFont val="Tahoma"/>
            <family val="2"/>
          </rPr>
          <t xml:space="preserve">
Turbine not shown on satellite image. Location found using Apple Maps</t>
        </r>
      </text>
    </comment>
    <comment ref="R5132" authorId="1" shapeId="0">
      <text>
        <r>
          <rPr>
            <b/>
            <sz val="9"/>
            <color indexed="81"/>
            <rFont val="Tahoma"/>
            <family val="2"/>
          </rPr>
          <t>wnoel:</t>
        </r>
        <r>
          <rPr>
            <sz val="9"/>
            <color indexed="81"/>
            <rFont val="Tahoma"/>
            <family val="2"/>
          </rPr>
          <t xml:space="preserve">
Turbine not shown on satellite image. Location found using Apple Maps</t>
        </r>
      </text>
    </comment>
    <comment ref="R5133" authorId="1" shapeId="0">
      <text>
        <r>
          <rPr>
            <b/>
            <sz val="9"/>
            <color indexed="81"/>
            <rFont val="Tahoma"/>
            <family val="2"/>
          </rPr>
          <t>wnoel:</t>
        </r>
        <r>
          <rPr>
            <sz val="9"/>
            <color indexed="81"/>
            <rFont val="Tahoma"/>
            <family val="2"/>
          </rPr>
          <t xml:space="preserve">
Turbine not shown on satellite image. Location found using Apple Maps</t>
        </r>
      </text>
    </comment>
    <comment ref="R5134" authorId="1" shapeId="0">
      <text>
        <r>
          <rPr>
            <b/>
            <sz val="9"/>
            <color indexed="81"/>
            <rFont val="Tahoma"/>
            <family val="2"/>
          </rPr>
          <t>wnoel:</t>
        </r>
        <r>
          <rPr>
            <sz val="9"/>
            <color indexed="81"/>
            <rFont val="Tahoma"/>
            <family val="2"/>
          </rPr>
          <t xml:space="preserve">
Turbine not shown on satellite image. Location found using Apple Maps</t>
        </r>
      </text>
    </comment>
    <comment ref="R5135"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136"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R5137" authorId="1" shapeId="0">
      <text>
        <r>
          <rPr>
            <b/>
            <sz val="9"/>
            <color indexed="81"/>
            <rFont val="Tahoma"/>
            <family val="2"/>
          </rPr>
          <t>wnoel:</t>
        </r>
        <r>
          <rPr>
            <sz val="9"/>
            <color indexed="81"/>
            <rFont val="Tahoma"/>
            <family val="2"/>
          </rPr>
          <t xml:space="preserve">
Turbine not shown on satellite image. Location approximated from project documentation.</t>
        </r>
      </text>
    </comment>
    <comment ref="G5362" authorId="1" shapeId="0">
      <text>
        <r>
          <rPr>
            <b/>
            <sz val="9"/>
            <color indexed="81"/>
            <rFont val="Tahoma"/>
            <family val="2"/>
          </rPr>
          <t>wnoel:</t>
        </r>
        <r>
          <rPr>
            <sz val="9"/>
            <color indexed="81"/>
            <rFont val="Tahoma"/>
            <family val="2"/>
          </rPr>
          <t xml:space="preserve">
downrated from 3200</t>
        </r>
      </text>
    </comment>
    <comment ref="R5362" authorId="1" shapeId="0">
      <text>
        <r>
          <rPr>
            <b/>
            <sz val="9"/>
            <color indexed="81"/>
            <rFont val="Tahoma"/>
            <family val="2"/>
          </rPr>
          <t>wnoel:</t>
        </r>
        <r>
          <rPr>
            <sz val="9"/>
            <color indexed="81"/>
            <rFont val="Tahoma"/>
            <family val="2"/>
          </rPr>
          <t xml:space="preserve">
Location not on Google Earth, Lat/Long taken from Yandex Maps</t>
        </r>
      </text>
    </comment>
    <comment ref="G5363" authorId="1" shapeId="0">
      <text>
        <r>
          <rPr>
            <b/>
            <sz val="9"/>
            <color indexed="81"/>
            <rFont val="Tahoma"/>
            <family val="2"/>
          </rPr>
          <t>wnoel:</t>
        </r>
        <r>
          <rPr>
            <sz val="9"/>
            <color indexed="81"/>
            <rFont val="Tahoma"/>
            <family val="2"/>
          </rPr>
          <t xml:space="preserve">
downrated from 3200</t>
        </r>
      </text>
    </comment>
    <comment ref="R5363" authorId="1" shapeId="0">
      <text>
        <r>
          <rPr>
            <b/>
            <sz val="9"/>
            <color indexed="81"/>
            <rFont val="Tahoma"/>
            <family val="2"/>
          </rPr>
          <t>wnoel:</t>
        </r>
        <r>
          <rPr>
            <sz val="9"/>
            <color indexed="81"/>
            <rFont val="Tahoma"/>
            <family val="2"/>
          </rPr>
          <t xml:space="preserve">
Location not on Google Earth, Lat/Long taken from Yandex Maps</t>
        </r>
      </text>
    </comment>
    <comment ref="G5364" authorId="1" shapeId="0">
      <text>
        <r>
          <rPr>
            <b/>
            <sz val="9"/>
            <color indexed="81"/>
            <rFont val="Tahoma"/>
            <family val="2"/>
          </rPr>
          <t>wnoel:</t>
        </r>
        <r>
          <rPr>
            <sz val="9"/>
            <color indexed="81"/>
            <rFont val="Tahoma"/>
            <family val="2"/>
          </rPr>
          <t xml:space="preserve">
downrated from 3200</t>
        </r>
      </text>
    </comment>
    <comment ref="R5364" authorId="1" shapeId="0">
      <text>
        <r>
          <rPr>
            <b/>
            <sz val="9"/>
            <color indexed="81"/>
            <rFont val="Tahoma"/>
            <family val="2"/>
          </rPr>
          <t>wnoel:</t>
        </r>
        <r>
          <rPr>
            <sz val="9"/>
            <color indexed="81"/>
            <rFont val="Tahoma"/>
            <family val="2"/>
          </rPr>
          <t xml:space="preserve">
Location not on Google Earth, Lat/Long taken from Yandex Maps</t>
        </r>
      </text>
    </comment>
    <comment ref="G5365" authorId="1" shapeId="0">
      <text>
        <r>
          <rPr>
            <b/>
            <sz val="9"/>
            <color indexed="81"/>
            <rFont val="Tahoma"/>
            <family val="2"/>
          </rPr>
          <t>wnoel:</t>
        </r>
        <r>
          <rPr>
            <sz val="9"/>
            <color indexed="81"/>
            <rFont val="Tahoma"/>
            <family val="2"/>
          </rPr>
          <t xml:space="preserve">
downrated from 3200</t>
        </r>
      </text>
    </comment>
    <comment ref="R5365" authorId="1" shapeId="0">
      <text>
        <r>
          <rPr>
            <b/>
            <sz val="9"/>
            <color indexed="81"/>
            <rFont val="Tahoma"/>
            <family val="2"/>
          </rPr>
          <t>wnoel:</t>
        </r>
        <r>
          <rPr>
            <sz val="9"/>
            <color indexed="81"/>
            <rFont val="Tahoma"/>
            <family val="2"/>
          </rPr>
          <t xml:space="preserve">
Location not on Google Earth, Lat/Long taken from Yandex Maps</t>
        </r>
      </text>
    </comment>
    <comment ref="G5366" authorId="1" shapeId="0">
      <text>
        <r>
          <rPr>
            <b/>
            <sz val="9"/>
            <color indexed="81"/>
            <rFont val="Tahoma"/>
            <family val="2"/>
          </rPr>
          <t>wnoel:</t>
        </r>
        <r>
          <rPr>
            <sz val="9"/>
            <color indexed="81"/>
            <rFont val="Tahoma"/>
            <family val="2"/>
          </rPr>
          <t xml:space="preserve">
downrated from 3200</t>
        </r>
      </text>
    </comment>
    <comment ref="R5366" authorId="1" shapeId="0">
      <text>
        <r>
          <rPr>
            <b/>
            <sz val="9"/>
            <color indexed="81"/>
            <rFont val="Tahoma"/>
            <family val="2"/>
          </rPr>
          <t>wnoel:</t>
        </r>
        <r>
          <rPr>
            <sz val="9"/>
            <color indexed="81"/>
            <rFont val="Tahoma"/>
            <family val="2"/>
          </rPr>
          <t xml:space="preserve">
Location not on Google Earth, Lat/Long taken from Yandex Maps</t>
        </r>
      </text>
    </comment>
    <comment ref="G5372" authorId="1" shapeId="0">
      <text>
        <r>
          <rPr>
            <b/>
            <sz val="9"/>
            <color indexed="81"/>
            <rFont val="Tahoma"/>
            <family val="2"/>
          </rPr>
          <t>wnoel:</t>
        </r>
        <r>
          <rPr>
            <sz val="9"/>
            <color indexed="81"/>
            <rFont val="Tahoma"/>
            <family val="2"/>
          </rPr>
          <t xml:space="preserve">
All turbines are identical, but 2 operate at 1815 kW and 3 at 1950 kW. There is no indication to which turbines operate at what output.</t>
        </r>
      </text>
    </comment>
    <comment ref="G5373" authorId="1" shapeId="0">
      <text>
        <r>
          <rPr>
            <b/>
            <sz val="9"/>
            <color indexed="81"/>
            <rFont val="Tahoma"/>
            <family val="2"/>
          </rPr>
          <t>wnoel:</t>
        </r>
        <r>
          <rPr>
            <sz val="9"/>
            <color indexed="81"/>
            <rFont val="Tahoma"/>
            <family val="2"/>
          </rPr>
          <t xml:space="preserve">
All turbines are identical, but 2 operate at 1815 kW and 3 at 1950 kW. There is no indication to which turbines operate at what output.</t>
        </r>
      </text>
    </comment>
    <comment ref="G5374" authorId="1" shapeId="0">
      <text>
        <r>
          <rPr>
            <b/>
            <sz val="9"/>
            <color indexed="81"/>
            <rFont val="Tahoma"/>
            <family val="2"/>
          </rPr>
          <t>wnoel:</t>
        </r>
        <r>
          <rPr>
            <sz val="9"/>
            <color indexed="81"/>
            <rFont val="Tahoma"/>
            <family val="2"/>
          </rPr>
          <t xml:space="preserve">
All turbines are identical, but 2 operate at 1815 kW and 3 at 1950 kW. There is no indication to which turbines operate at what output.</t>
        </r>
      </text>
    </comment>
    <comment ref="G5375" authorId="1" shapeId="0">
      <text>
        <r>
          <rPr>
            <b/>
            <sz val="9"/>
            <color indexed="81"/>
            <rFont val="Tahoma"/>
            <family val="2"/>
          </rPr>
          <t>wnoel:</t>
        </r>
        <r>
          <rPr>
            <sz val="9"/>
            <color indexed="81"/>
            <rFont val="Tahoma"/>
            <family val="2"/>
          </rPr>
          <t xml:space="preserve">
All turbines are identical, but 2 operate at 1815 kW and 3 at 1950 kW. There is no indication to which turbines operate at what output.</t>
        </r>
      </text>
    </comment>
    <comment ref="R5375"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G5376" authorId="1" shapeId="0">
      <text>
        <r>
          <rPr>
            <b/>
            <sz val="9"/>
            <color indexed="81"/>
            <rFont val="Tahoma"/>
            <family val="2"/>
          </rPr>
          <t>wnoel:</t>
        </r>
        <r>
          <rPr>
            <sz val="9"/>
            <color indexed="81"/>
            <rFont val="Tahoma"/>
            <family val="2"/>
          </rPr>
          <t xml:space="preserve">
All turbines are identical, but 2 operate at 1815 kW and 3 at 1950 kW. There is no indication to which turbines operate at what output.</t>
        </r>
      </text>
    </comment>
    <comment ref="R5376" authorId="1" shapeId="0">
      <text>
        <r>
          <rPr>
            <b/>
            <sz val="9"/>
            <color indexed="81"/>
            <rFont val="Tahoma"/>
            <family val="2"/>
          </rPr>
          <t>wnoel:</t>
        </r>
        <r>
          <rPr>
            <sz val="9"/>
            <color indexed="81"/>
            <rFont val="Tahoma"/>
            <family val="2"/>
          </rPr>
          <t xml:space="preserve">
Turbines not shown on satellite images. Location approximated from project documentation.</t>
        </r>
      </text>
    </comment>
    <comment ref="R5458" authorId="1" shapeId="0">
      <text>
        <r>
          <rPr>
            <b/>
            <sz val="9"/>
            <color indexed="81"/>
            <rFont val="Tahoma"/>
            <family val="2"/>
          </rPr>
          <t>wnoel:</t>
        </r>
        <r>
          <rPr>
            <sz val="9"/>
            <color indexed="81"/>
            <rFont val="Tahoma"/>
            <family val="2"/>
          </rPr>
          <t xml:space="preserve">
Turbine not shown on satellite image, location found using Apple Maps</t>
        </r>
      </text>
    </comment>
    <comment ref="R5459"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0"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1"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2"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3"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4"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5"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6"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7"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8" authorId="1" shapeId="0">
      <text>
        <r>
          <rPr>
            <b/>
            <sz val="9"/>
            <color indexed="81"/>
            <rFont val="Tahoma"/>
            <family val="2"/>
          </rPr>
          <t>wnoel:</t>
        </r>
        <r>
          <rPr>
            <sz val="9"/>
            <color indexed="81"/>
            <rFont val="Tahoma"/>
            <family val="2"/>
          </rPr>
          <t xml:space="preserve">
Turbine not shown on satellite image, location found using Apple Maps</t>
        </r>
      </text>
    </comment>
    <comment ref="R5469" authorId="1" shapeId="0">
      <text>
        <r>
          <rPr>
            <b/>
            <sz val="9"/>
            <color indexed="81"/>
            <rFont val="Tahoma"/>
            <family val="2"/>
          </rPr>
          <t>wnoel:</t>
        </r>
        <r>
          <rPr>
            <sz val="9"/>
            <color indexed="81"/>
            <rFont val="Tahoma"/>
            <family val="2"/>
          </rPr>
          <t xml:space="preserve">
Turbine not shown on satellite image, location found using Apple Maps</t>
        </r>
      </text>
    </comment>
    <comment ref="R5470" authorId="1" shapeId="0">
      <text>
        <r>
          <rPr>
            <b/>
            <sz val="9"/>
            <color indexed="81"/>
            <rFont val="Tahoma"/>
            <family val="2"/>
          </rPr>
          <t>wnoel:</t>
        </r>
        <r>
          <rPr>
            <sz val="9"/>
            <color indexed="81"/>
            <rFont val="Tahoma"/>
            <family val="2"/>
          </rPr>
          <t xml:space="preserve">
Turbine not shown on satellite image, location found using Apple Maps</t>
        </r>
      </text>
    </comment>
    <comment ref="R5471" authorId="1" shapeId="0">
      <text>
        <r>
          <rPr>
            <b/>
            <sz val="9"/>
            <color indexed="81"/>
            <rFont val="Tahoma"/>
            <family val="2"/>
          </rPr>
          <t>wnoel:</t>
        </r>
        <r>
          <rPr>
            <sz val="9"/>
            <color indexed="81"/>
            <rFont val="Tahoma"/>
            <family val="2"/>
          </rPr>
          <t xml:space="preserve">
Turbine not shown on satellite image, location found using Apple Maps</t>
        </r>
      </text>
    </comment>
    <comment ref="R5472" authorId="1" shapeId="0">
      <text>
        <r>
          <rPr>
            <b/>
            <sz val="9"/>
            <color indexed="81"/>
            <rFont val="Tahoma"/>
            <family val="2"/>
          </rPr>
          <t>wnoel:</t>
        </r>
        <r>
          <rPr>
            <sz val="9"/>
            <color indexed="81"/>
            <rFont val="Tahoma"/>
            <family val="2"/>
          </rPr>
          <t xml:space="preserve">
Turbine not shown on satellite image, location found using Apple Maps</t>
        </r>
      </text>
    </comment>
    <comment ref="R5473" authorId="1" shapeId="0">
      <text>
        <r>
          <rPr>
            <b/>
            <sz val="9"/>
            <color indexed="81"/>
            <rFont val="Tahoma"/>
            <family val="2"/>
          </rPr>
          <t>wnoel:</t>
        </r>
        <r>
          <rPr>
            <sz val="9"/>
            <color indexed="81"/>
            <rFont val="Tahoma"/>
            <family val="2"/>
          </rPr>
          <t xml:space="preserve">
Turbine not shown on satellite image, location found using Apple Maps</t>
        </r>
      </text>
    </comment>
    <comment ref="R5474" authorId="1" shapeId="0">
      <text>
        <r>
          <rPr>
            <b/>
            <sz val="9"/>
            <color indexed="81"/>
            <rFont val="Tahoma"/>
            <family val="2"/>
          </rPr>
          <t>wnoel:</t>
        </r>
        <r>
          <rPr>
            <sz val="9"/>
            <color indexed="81"/>
            <rFont val="Tahoma"/>
            <family val="2"/>
          </rPr>
          <t xml:space="preserve">
Turbine not shown on satellite image, location found using Apple Maps</t>
        </r>
      </text>
    </comment>
    <comment ref="G547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7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7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7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8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49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0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1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2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3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4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5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6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7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8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0"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1"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2"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3"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4"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5"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6"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7"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8"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G5599" authorId="0" shapeId="0">
      <text>
        <r>
          <rPr>
            <b/>
            <sz val="9"/>
            <color indexed="81"/>
            <rFont val="Tahoma"/>
            <family val="2"/>
          </rPr>
          <t>Windows User:</t>
        </r>
        <r>
          <rPr>
            <sz val="9"/>
            <color indexed="81"/>
            <rFont val="Tahoma"/>
            <family val="2"/>
          </rPr>
          <t xml:space="preserve">
Turbines derated (from 2300) such that the farm has a maximum operating capacity of 270 MW</t>
        </r>
      </text>
    </comment>
    <comment ref="I5605" authorId="1" shapeId="0">
      <text>
        <r>
          <rPr>
            <b/>
            <sz val="9"/>
            <color indexed="81"/>
            <rFont val="Tahoma"/>
            <family val="2"/>
          </rPr>
          <t>wnoel:</t>
        </r>
        <r>
          <rPr>
            <sz val="9"/>
            <color indexed="81"/>
            <rFont val="Tahoma"/>
            <family val="2"/>
          </rPr>
          <t xml:space="preserve">
Based off image of turbine. No project documentation could be found.</t>
        </r>
      </text>
    </comment>
    <comment ref="I5606" authorId="1" shapeId="0">
      <text>
        <r>
          <rPr>
            <b/>
            <sz val="9"/>
            <color indexed="81"/>
            <rFont val="Tahoma"/>
            <family val="2"/>
          </rPr>
          <t>wnoel:</t>
        </r>
        <r>
          <rPr>
            <sz val="9"/>
            <color indexed="81"/>
            <rFont val="Tahoma"/>
            <family val="2"/>
          </rPr>
          <t xml:space="preserve">
Based off image of turbine. No project documentation could be found.</t>
        </r>
      </text>
    </comment>
    <comment ref="L5761"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M5761"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L5762"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M5762"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L5763"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M5763"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L5764"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M5764"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L5765"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M5765" authorId="1" shapeId="0">
      <text>
        <r>
          <rPr>
            <b/>
            <sz val="9"/>
            <color indexed="81"/>
            <rFont val="Tahoma"/>
            <family val="2"/>
          </rPr>
          <t>wnoel:</t>
        </r>
        <r>
          <rPr>
            <sz val="9"/>
            <color indexed="81"/>
            <rFont val="Tahoma"/>
            <family val="2"/>
          </rPr>
          <t xml:space="preserve">
WPD is the developer of this project. No information could be found on the owner/operator of the farm</t>
        </r>
      </text>
    </comment>
    <comment ref="I6036" authorId="1" shapeId="0">
      <text>
        <r>
          <rPr>
            <b/>
            <sz val="9"/>
            <color indexed="81"/>
            <rFont val="Tahoma"/>
            <family val="2"/>
          </rPr>
          <t>wnoel:</t>
        </r>
        <r>
          <rPr>
            <sz val="9"/>
            <color indexed="81"/>
            <rFont val="Tahoma"/>
            <family val="2"/>
          </rPr>
          <t xml:space="preserve">
Hub height assumed from turbine model. No project documentation could be found.</t>
        </r>
      </text>
    </comment>
    <comment ref="I6037" authorId="1" shapeId="0">
      <text>
        <r>
          <rPr>
            <b/>
            <sz val="9"/>
            <color indexed="81"/>
            <rFont val="Tahoma"/>
            <family val="2"/>
          </rPr>
          <t>wnoel:</t>
        </r>
        <r>
          <rPr>
            <sz val="9"/>
            <color indexed="81"/>
            <rFont val="Tahoma"/>
            <family val="2"/>
          </rPr>
          <t xml:space="preserve">
Assumed, based on similar projects/turbines. No documentation could be found regarding constructed turbines.</t>
        </r>
      </text>
    </comment>
    <comment ref="I6038" authorId="1" shapeId="0">
      <text>
        <r>
          <rPr>
            <b/>
            <sz val="9"/>
            <color indexed="81"/>
            <rFont val="Tahoma"/>
            <family val="2"/>
          </rPr>
          <t>wnoel:</t>
        </r>
        <r>
          <rPr>
            <sz val="9"/>
            <color indexed="81"/>
            <rFont val="Tahoma"/>
            <family val="2"/>
          </rPr>
          <t xml:space="preserve">
Assumed, based on similar projects/turbines. No documentation could be found regarding constructed turbines.</t>
        </r>
      </text>
    </comment>
    <comment ref="R6209" authorId="1" shapeId="0">
      <text>
        <r>
          <rPr>
            <b/>
            <sz val="9"/>
            <color indexed="81"/>
            <rFont val="Tahoma"/>
            <family val="2"/>
          </rPr>
          <t>wnoel:</t>
        </r>
        <r>
          <rPr>
            <sz val="9"/>
            <color indexed="81"/>
            <rFont val="Tahoma"/>
            <family val="2"/>
          </rPr>
          <t xml:space="preserve">
Turbine not shown on satellite image. Location approximated from project map.</t>
        </r>
      </text>
    </comment>
    <comment ref="R6384" authorId="1" shapeId="0">
      <text>
        <r>
          <rPr>
            <b/>
            <sz val="9"/>
            <color indexed="81"/>
            <rFont val="Tahoma"/>
            <family val="2"/>
          </rPr>
          <t>wnoel:</t>
        </r>
        <r>
          <rPr>
            <sz val="9"/>
            <color indexed="81"/>
            <rFont val="Tahoma"/>
            <family val="2"/>
          </rPr>
          <t xml:space="preserve">
Location approximated from project map. Satellite image not updated.</t>
        </r>
      </text>
    </comment>
    <comment ref="R6385" authorId="1" shapeId="0">
      <text>
        <r>
          <rPr>
            <b/>
            <sz val="9"/>
            <color indexed="81"/>
            <rFont val="Tahoma"/>
            <family val="2"/>
          </rPr>
          <t>wnoel:</t>
        </r>
        <r>
          <rPr>
            <sz val="9"/>
            <color indexed="81"/>
            <rFont val="Tahoma"/>
            <family val="2"/>
          </rPr>
          <t xml:space="preserve">
Location approximated from project map. Satellite image not updated.</t>
        </r>
      </text>
    </comment>
    <comment ref="R6386" authorId="1" shapeId="0">
      <text>
        <r>
          <rPr>
            <b/>
            <sz val="9"/>
            <color indexed="81"/>
            <rFont val="Tahoma"/>
            <family val="2"/>
          </rPr>
          <t>wnoel:</t>
        </r>
        <r>
          <rPr>
            <sz val="9"/>
            <color indexed="81"/>
            <rFont val="Tahoma"/>
            <family val="2"/>
          </rPr>
          <t xml:space="preserve">
Location approximated from project map. Satellite image not updated.</t>
        </r>
      </text>
    </comment>
    <comment ref="R6387" authorId="1" shapeId="0">
      <text>
        <r>
          <rPr>
            <b/>
            <sz val="9"/>
            <color indexed="81"/>
            <rFont val="Tahoma"/>
            <family val="2"/>
          </rPr>
          <t>wnoel:</t>
        </r>
        <r>
          <rPr>
            <sz val="9"/>
            <color indexed="81"/>
            <rFont val="Tahoma"/>
            <family val="2"/>
          </rPr>
          <t xml:space="preserve">
Location approximated from project map. Satellite image not updated.</t>
        </r>
      </text>
    </comment>
    <comment ref="R6388" authorId="1" shapeId="0">
      <text>
        <r>
          <rPr>
            <b/>
            <sz val="9"/>
            <color indexed="81"/>
            <rFont val="Tahoma"/>
            <family val="2"/>
          </rPr>
          <t>wnoel:</t>
        </r>
        <r>
          <rPr>
            <sz val="9"/>
            <color indexed="81"/>
            <rFont val="Tahoma"/>
            <family val="2"/>
          </rPr>
          <t xml:space="preserve">
Location approximated from project map. Satellite image not updated.</t>
        </r>
      </text>
    </comment>
    <comment ref="R6389" authorId="1" shapeId="0">
      <text>
        <r>
          <rPr>
            <b/>
            <sz val="9"/>
            <color indexed="81"/>
            <rFont val="Tahoma"/>
            <family val="2"/>
          </rPr>
          <t>wnoel:</t>
        </r>
        <r>
          <rPr>
            <sz val="9"/>
            <color indexed="81"/>
            <rFont val="Tahoma"/>
            <family val="2"/>
          </rPr>
          <t xml:space="preserve">
Location approximated from project map. Satellite image not updated.</t>
        </r>
      </text>
    </comment>
    <comment ref="R6390" authorId="1" shapeId="0">
      <text>
        <r>
          <rPr>
            <b/>
            <sz val="9"/>
            <color indexed="81"/>
            <rFont val="Tahoma"/>
            <family val="2"/>
          </rPr>
          <t>wnoel:</t>
        </r>
        <r>
          <rPr>
            <sz val="9"/>
            <color indexed="81"/>
            <rFont val="Tahoma"/>
            <family val="2"/>
          </rPr>
          <t xml:space="preserve">
Location approximated from project map. Satellite image not updated.</t>
        </r>
      </text>
    </comment>
    <comment ref="R6391" authorId="1" shapeId="0">
      <text>
        <r>
          <rPr>
            <b/>
            <sz val="9"/>
            <color indexed="81"/>
            <rFont val="Tahoma"/>
            <family val="2"/>
          </rPr>
          <t>wnoel:</t>
        </r>
        <r>
          <rPr>
            <sz val="9"/>
            <color indexed="81"/>
            <rFont val="Tahoma"/>
            <family val="2"/>
          </rPr>
          <t xml:space="preserve">
Location approximated from project map. Satellite image not updated.</t>
        </r>
      </text>
    </comment>
    <comment ref="R6392" authorId="1" shapeId="0">
      <text>
        <r>
          <rPr>
            <b/>
            <sz val="9"/>
            <color indexed="81"/>
            <rFont val="Tahoma"/>
            <family val="2"/>
          </rPr>
          <t>wnoel:</t>
        </r>
        <r>
          <rPr>
            <sz val="9"/>
            <color indexed="81"/>
            <rFont val="Tahoma"/>
            <family val="2"/>
          </rPr>
          <t xml:space="preserve">
Location approximated from project map. Satellite image not updated.</t>
        </r>
      </text>
    </comment>
    <comment ref="R6393" authorId="1" shapeId="0">
      <text>
        <r>
          <rPr>
            <b/>
            <sz val="9"/>
            <color indexed="81"/>
            <rFont val="Tahoma"/>
            <family val="2"/>
          </rPr>
          <t>wnoel:</t>
        </r>
        <r>
          <rPr>
            <sz val="9"/>
            <color indexed="81"/>
            <rFont val="Tahoma"/>
            <family val="2"/>
          </rPr>
          <t xml:space="preserve">
Location approximated from project map. Satellite image not updated.</t>
        </r>
      </text>
    </comment>
    <comment ref="R6394" authorId="1" shapeId="0">
      <text>
        <r>
          <rPr>
            <b/>
            <sz val="9"/>
            <color indexed="81"/>
            <rFont val="Tahoma"/>
            <family val="2"/>
          </rPr>
          <t>wnoel:</t>
        </r>
        <r>
          <rPr>
            <sz val="9"/>
            <color indexed="81"/>
            <rFont val="Tahoma"/>
            <family val="2"/>
          </rPr>
          <t xml:space="preserve">
Location approximated from project map. Satellite image not updated.</t>
        </r>
      </text>
    </comment>
    <comment ref="R6395" authorId="1" shapeId="0">
      <text>
        <r>
          <rPr>
            <b/>
            <sz val="9"/>
            <color indexed="81"/>
            <rFont val="Tahoma"/>
            <family val="2"/>
          </rPr>
          <t>wnoel:</t>
        </r>
        <r>
          <rPr>
            <sz val="9"/>
            <color indexed="81"/>
            <rFont val="Tahoma"/>
            <family val="2"/>
          </rPr>
          <t xml:space="preserve">
Location approximated from project map. Satellite image not updated.</t>
        </r>
      </text>
    </comment>
    <comment ref="R6396" authorId="1" shapeId="0">
      <text>
        <r>
          <rPr>
            <b/>
            <sz val="9"/>
            <color indexed="81"/>
            <rFont val="Tahoma"/>
            <family val="2"/>
          </rPr>
          <t>wnoel:</t>
        </r>
        <r>
          <rPr>
            <sz val="9"/>
            <color indexed="81"/>
            <rFont val="Tahoma"/>
            <family val="2"/>
          </rPr>
          <t xml:space="preserve">
Location approximated from project map. Satellite image not updated.</t>
        </r>
      </text>
    </comment>
    <comment ref="R6397" authorId="1" shapeId="0">
      <text>
        <r>
          <rPr>
            <b/>
            <sz val="9"/>
            <color indexed="81"/>
            <rFont val="Tahoma"/>
            <family val="2"/>
          </rPr>
          <t>wnoel:</t>
        </r>
        <r>
          <rPr>
            <sz val="9"/>
            <color indexed="81"/>
            <rFont val="Tahoma"/>
            <family val="2"/>
          </rPr>
          <t xml:space="preserve">
Location approximated from project map. Satellite image not updated.</t>
        </r>
      </text>
    </comment>
    <comment ref="R6398" authorId="1" shapeId="0">
      <text>
        <r>
          <rPr>
            <b/>
            <sz val="9"/>
            <color indexed="81"/>
            <rFont val="Tahoma"/>
            <family val="2"/>
          </rPr>
          <t>wnoel:</t>
        </r>
        <r>
          <rPr>
            <sz val="9"/>
            <color indexed="81"/>
            <rFont val="Tahoma"/>
            <family val="2"/>
          </rPr>
          <t xml:space="preserve">
Location approximated from project map. Satellite image not updated.</t>
        </r>
      </text>
    </comment>
    <comment ref="R6399" authorId="1" shapeId="0">
      <text>
        <r>
          <rPr>
            <b/>
            <sz val="9"/>
            <color indexed="81"/>
            <rFont val="Tahoma"/>
            <family val="2"/>
          </rPr>
          <t>wnoel:</t>
        </r>
        <r>
          <rPr>
            <sz val="9"/>
            <color indexed="81"/>
            <rFont val="Tahoma"/>
            <family val="2"/>
          </rPr>
          <t xml:space="preserve">
Location approximated from project map. Satellite image not updated.</t>
        </r>
      </text>
    </comment>
    <comment ref="R6400" authorId="1" shapeId="0">
      <text>
        <r>
          <rPr>
            <b/>
            <sz val="9"/>
            <color indexed="81"/>
            <rFont val="Tahoma"/>
            <family val="2"/>
          </rPr>
          <t>wnoel:</t>
        </r>
        <r>
          <rPr>
            <sz val="9"/>
            <color indexed="81"/>
            <rFont val="Tahoma"/>
            <family val="2"/>
          </rPr>
          <t xml:space="preserve">
Location approximated from project map. Satellite image not updated.</t>
        </r>
      </text>
    </comment>
    <comment ref="R6401" authorId="1" shapeId="0">
      <text>
        <r>
          <rPr>
            <b/>
            <sz val="9"/>
            <color indexed="81"/>
            <rFont val="Tahoma"/>
            <family val="2"/>
          </rPr>
          <t>wnoel:</t>
        </r>
        <r>
          <rPr>
            <sz val="9"/>
            <color indexed="81"/>
            <rFont val="Tahoma"/>
            <family val="2"/>
          </rPr>
          <t xml:space="preserve">
Location approximated from project map. Satellite image not updated.</t>
        </r>
      </text>
    </comment>
    <comment ref="R6402" authorId="1" shapeId="0">
      <text>
        <r>
          <rPr>
            <b/>
            <sz val="9"/>
            <color indexed="81"/>
            <rFont val="Tahoma"/>
            <family val="2"/>
          </rPr>
          <t>wnoel:</t>
        </r>
        <r>
          <rPr>
            <sz val="9"/>
            <color indexed="81"/>
            <rFont val="Tahoma"/>
            <family val="2"/>
          </rPr>
          <t xml:space="preserve">
Location approximated from project map. Satellite image not updated.</t>
        </r>
      </text>
    </comment>
    <comment ref="R6403" authorId="1" shapeId="0">
      <text>
        <r>
          <rPr>
            <b/>
            <sz val="9"/>
            <color indexed="81"/>
            <rFont val="Tahoma"/>
            <family val="2"/>
          </rPr>
          <t>wnoel:</t>
        </r>
        <r>
          <rPr>
            <sz val="9"/>
            <color indexed="81"/>
            <rFont val="Tahoma"/>
            <family val="2"/>
          </rPr>
          <t xml:space="preserve">
Location approximated from project map. Satellite image not updated.</t>
        </r>
      </text>
    </comment>
    <comment ref="R6404" authorId="1" shapeId="0">
      <text>
        <r>
          <rPr>
            <b/>
            <sz val="9"/>
            <color indexed="81"/>
            <rFont val="Tahoma"/>
            <family val="2"/>
          </rPr>
          <t>wnoel:</t>
        </r>
        <r>
          <rPr>
            <sz val="9"/>
            <color indexed="81"/>
            <rFont val="Tahoma"/>
            <family val="2"/>
          </rPr>
          <t xml:space="preserve">
Location approximated from project map. Satellite image not updated.</t>
        </r>
      </text>
    </comment>
    <comment ref="R6405" authorId="1" shapeId="0">
      <text>
        <r>
          <rPr>
            <b/>
            <sz val="9"/>
            <color indexed="81"/>
            <rFont val="Tahoma"/>
            <family val="2"/>
          </rPr>
          <t>wnoel:</t>
        </r>
        <r>
          <rPr>
            <sz val="9"/>
            <color indexed="81"/>
            <rFont val="Tahoma"/>
            <family val="2"/>
          </rPr>
          <t xml:space="preserve">
Location approximated from project map. Satellite image not updated.</t>
        </r>
      </text>
    </comment>
    <comment ref="R6406" authorId="1" shapeId="0">
      <text>
        <r>
          <rPr>
            <b/>
            <sz val="9"/>
            <color indexed="81"/>
            <rFont val="Tahoma"/>
            <family val="2"/>
          </rPr>
          <t>wnoel:</t>
        </r>
        <r>
          <rPr>
            <sz val="9"/>
            <color indexed="81"/>
            <rFont val="Tahoma"/>
            <family val="2"/>
          </rPr>
          <t xml:space="preserve">
Location approximated from project map. Satellite image not updated.</t>
        </r>
      </text>
    </comment>
    <comment ref="R6407" authorId="1" shapeId="0">
      <text>
        <r>
          <rPr>
            <b/>
            <sz val="9"/>
            <color indexed="81"/>
            <rFont val="Tahoma"/>
            <family val="2"/>
          </rPr>
          <t>wnoel:</t>
        </r>
        <r>
          <rPr>
            <sz val="9"/>
            <color indexed="81"/>
            <rFont val="Tahoma"/>
            <family val="2"/>
          </rPr>
          <t xml:space="preserve">
Location approximated from project map. Satellite image not updated.</t>
        </r>
      </text>
    </comment>
    <comment ref="R6408" authorId="1" shapeId="0">
      <text>
        <r>
          <rPr>
            <b/>
            <sz val="9"/>
            <color indexed="81"/>
            <rFont val="Tahoma"/>
            <family val="2"/>
          </rPr>
          <t>wnoel:</t>
        </r>
        <r>
          <rPr>
            <sz val="9"/>
            <color indexed="81"/>
            <rFont val="Tahoma"/>
            <family val="2"/>
          </rPr>
          <t xml:space="preserve">
Location approximated from project map. Satellite image not updated.</t>
        </r>
      </text>
    </comment>
    <comment ref="R6409" authorId="1" shapeId="0">
      <text>
        <r>
          <rPr>
            <b/>
            <sz val="9"/>
            <color indexed="81"/>
            <rFont val="Tahoma"/>
            <family val="2"/>
          </rPr>
          <t>wnoel:</t>
        </r>
        <r>
          <rPr>
            <sz val="9"/>
            <color indexed="81"/>
            <rFont val="Tahoma"/>
            <family val="2"/>
          </rPr>
          <t xml:space="preserve">
Location approximated from project map. Satellite image not updated.</t>
        </r>
      </text>
    </comment>
    <comment ref="R6410" authorId="1" shapeId="0">
      <text>
        <r>
          <rPr>
            <b/>
            <sz val="9"/>
            <color indexed="81"/>
            <rFont val="Tahoma"/>
            <family val="2"/>
          </rPr>
          <t>wnoel:</t>
        </r>
        <r>
          <rPr>
            <sz val="9"/>
            <color indexed="81"/>
            <rFont val="Tahoma"/>
            <family val="2"/>
          </rPr>
          <t xml:space="preserve">
Location approximated from project map. Satellite image not updated.</t>
        </r>
      </text>
    </comment>
    <comment ref="R6411" authorId="1" shapeId="0">
      <text>
        <r>
          <rPr>
            <b/>
            <sz val="9"/>
            <color indexed="81"/>
            <rFont val="Tahoma"/>
            <family val="2"/>
          </rPr>
          <t>wnoel:</t>
        </r>
        <r>
          <rPr>
            <sz val="9"/>
            <color indexed="81"/>
            <rFont val="Tahoma"/>
            <family val="2"/>
          </rPr>
          <t xml:space="preserve">
Location approximated from project map. Satellite image not updated.</t>
        </r>
      </text>
    </comment>
    <comment ref="R6412" authorId="1" shapeId="0">
      <text>
        <r>
          <rPr>
            <b/>
            <sz val="9"/>
            <color indexed="81"/>
            <rFont val="Tahoma"/>
            <family val="2"/>
          </rPr>
          <t>wnoel:</t>
        </r>
        <r>
          <rPr>
            <sz val="9"/>
            <color indexed="81"/>
            <rFont val="Tahoma"/>
            <family val="2"/>
          </rPr>
          <t xml:space="preserve">
Location approximated from project map. Satellite image not updated.</t>
        </r>
      </text>
    </comment>
    <comment ref="R6413" authorId="1" shapeId="0">
      <text>
        <r>
          <rPr>
            <b/>
            <sz val="9"/>
            <color indexed="81"/>
            <rFont val="Tahoma"/>
            <family val="2"/>
          </rPr>
          <t>wnoel:</t>
        </r>
        <r>
          <rPr>
            <sz val="9"/>
            <color indexed="81"/>
            <rFont val="Tahoma"/>
            <family val="2"/>
          </rPr>
          <t xml:space="preserve">
Location approximated from project map. Satellite image not updated.</t>
        </r>
      </text>
    </comment>
    <comment ref="R6414" authorId="1" shapeId="0">
      <text>
        <r>
          <rPr>
            <b/>
            <sz val="9"/>
            <color indexed="81"/>
            <rFont val="Tahoma"/>
            <family val="2"/>
          </rPr>
          <t>wnoel:</t>
        </r>
        <r>
          <rPr>
            <sz val="9"/>
            <color indexed="81"/>
            <rFont val="Tahoma"/>
            <family val="2"/>
          </rPr>
          <t xml:space="preserve">
Location approximated from project map. Satellite image not updated.</t>
        </r>
      </text>
    </comment>
    <comment ref="R6415" authorId="1" shapeId="0">
      <text>
        <r>
          <rPr>
            <b/>
            <sz val="9"/>
            <color indexed="81"/>
            <rFont val="Tahoma"/>
            <family val="2"/>
          </rPr>
          <t>wnoel:</t>
        </r>
        <r>
          <rPr>
            <sz val="9"/>
            <color indexed="81"/>
            <rFont val="Tahoma"/>
            <family val="2"/>
          </rPr>
          <t xml:space="preserve">
Location approximated from project map. Satellite image not updated.</t>
        </r>
      </text>
    </comment>
    <comment ref="R6416" authorId="1" shapeId="0">
      <text>
        <r>
          <rPr>
            <b/>
            <sz val="9"/>
            <color indexed="81"/>
            <rFont val="Tahoma"/>
            <family val="2"/>
          </rPr>
          <t>wnoel:</t>
        </r>
        <r>
          <rPr>
            <sz val="9"/>
            <color indexed="81"/>
            <rFont val="Tahoma"/>
            <family val="2"/>
          </rPr>
          <t xml:space="preserve">
Location approximated from project map. Satellite image not updated.</t>
        </r>
      </text>
    </comment>
    <comment ref="R6417" authorId="1" shapeId="0">
      <text>
        <r>
          <rPr>
            <b/>
            <sz val="9"/>
            <color indexed="81"/>
            <rFont val="Tahoma"/>
            <family val="2"/>
          </rPr>
          <t>wnoel:</t>
        </r>
        <r>
          <rPr>
            <sz val="9"/>
            <color indexed="81"/>
            <rFont val="Tahoma"/>
            <family val="2"/>
          </rPr>
          <t xml:space="preserve">
Location approximated from project map. Satellite image not updated.</t>
        </r>
      </text>
    </comment>
    <comment ref="R6418" authorId="1" shapeId="0">
      <text>
        <r>
          <rPr>
            <b/>
            <sz val="9"/>
            <color indexed="81"/>
            <rFont val="Tahoma"/>
            <family val="2"/>
          </rPr>
          <t>wnoel:</t>
        </r>
        <r>
          <rPr>
            <sz val="9"/>
            <color indexed="81"/>
            <rFont val="Tahoma"/>
            <family val="2"/>
          </rPr>
          <t xml:space="preserve">
Location approximated from project map. Satellite image not updated.</t>
        </r>
      </text>
    </comment>
    <comment ref="R6419" authorId="1" shapeId="0">
      <text>
        <r>
          <rPr>
            <b/>
            <sz val="9"/>
            <color indexed="81"/>
            <rFont val="Tahoma"/>
            <family val="2"/>
          </rPr>
          <t>wnoel:</t>
        </r>
        <r>
          <rPr>
            <sz val="9"/>
            <color indexed="81"/>
            <rFont val="Tahoma"/>
            <family val="2"/>
          </rPr>
          <t xml:space="preserve">
Location approximated from project map. Satellite image not updated.</t>
        </r>
      </text>
    </comment>
    <comment ref="R6420" authorId="1" shapeId="0">
      <text>
        <r>
          <rPr>
            <b/>
            <sz val="9"/>
            <color indexed="81"/>
            <rFont val="Tahoma"/>
            <family val="2"/>
          </rPr>
          <t>wnoel:</t>
        </r>
        <r>
          <rPr>
            <sz val="9"/>
            <color indexed="81"/>
            <rFont val="Tahoma"/>
            <family val="2"/>
          </rPr>
          <t xml:space="preserve">
Location approximated from project map. Satellite image not updated.</t>
        </r>
      </text>
    </comment>
    <comment ref="R6421" authorId="1" shapeId="0">
      <text>
        <r>
          <rPr>
            <b/>
            <sz val="9"/>
            <color indexed="81"/>
            <rFont val="Tahoma"/>
            <family val="2"/>
          </rPr>
          <t>wnoel:</t>
        </r>
        <r>
          <rPr>
            <sz val="9"/>
            <color indexed="81"/>
            <rFont val="Tahoma"/>
            <family val="2"/>
          </rPr>
          <t xml:space="preserve">
Location approximated from project map. Satellite image not updated.</t>
        </r>
      </text>
    </comment>
    <comment ref="R6422" authorId="1" shapeId="0">
      <text>
        <r>
          <rPr>
            <b/>
            <sz val="9"/>
            <color indexed="81"/>
            <rFont val="Tahoma"/>
            <family val="2"/>
          </rPr>
          <t>wnoel:</t>
        </r>
        <r>
          <rPr>
            <sz val="9"/>
            <color indexed="81"/>
            <rFont val="Tahoma"/>
            <family val="2"/>
          </rPr>
          <t xml:space="preserve">
Location approximated from project map. Satellite image not updated.</t>
        </r>
      </text>
    </comment>
    <comment ref="R6423" authorId="1" shapeId="0">
      <text>
        <r>
          <rPr>
            <b/>
            <sz val="9"/>
            <color indexed="81"/>
            <rFont val="Tahoma"/>
            <family val="2"/>
          </rPr>
          <t>wnoel:</t>
        </r>
        <r>
          <rPr>
            <sz val="9"/>
            <color indexed="81"/>
            <rFont val="Tahoma"/>
            <family val="2"/>
          </rPr>
          <t xml:space="preserve">
Location approximated from project map. Satellite image not updated.</t>
        </r>
      </text>
    </comment>
    <comment ref="R6424" authorId="1" shapeId="0">
      <text>
        <r>
          <rPr>
            <b/>
            <sz val="9"/>
            <color indexed="81"/>
            <rFont val="Tahoma"/>
            <family val="2"/>
          </rPr>
          <t>wnoel:</t>
        </r>
        <r>
          <rPr>
            <sz val="9"/>
            <color indexed="81"/>
            <rFont val="Tahoma"/>
            <family val="2"/>
          </rPr>
          <t xml:space="preserve">
Location approximated from project map. Satellite image not updated.</t>
        </r>
      </text>
    </comment>
    <comment ref="R6425" authorId="1" shapeId="0">
      <text>
        <r>
          <rPr>
            <b/>
            <sz val="9"/>
            <color indexed="81"/>
            <rFont val="Tahoma"/>
            <family val="2"/>
          </rPr>
          <t>wnoel:</t>
        </r>
        <r>
          <rPr>
            <sz val="9"/>
            <color indexed="81"/>
            <rFont val="Tahoma"/>
            <family val="2"/>
          </rPr>
          <t xml:space="preserve">
Location approximated from project map. Satellite image not updated.</t>
        </r>
      </text>
    </comment>
    <comment ref="R6426" authorId="1" shapeId="0">
      <text>
        <r>
          <rPr>
            <b/>
            <sz val="9"/>
            <color indexed="81"/>
            <rFont val="Tahoma"/>
            <family val="2"/>
          </rPr>
          <t>wnoel:</t>
        </r>
        <r>
          <rPr>
            <sz val="9"/>
            <color indexed="81"/>
            <rFont val="Tahoma"/>
            <family val="2"/>
          </rPr>
          <t xml:space="preserve">
Location approximated from project map. Satellite image not updated.</t>
        </r>
      </text>
    </comment>
    <comment ref="R6427" authorId="1" shapeId="0">
      <text>
        <r>
          <rPr>
            <b/>
            <sz val="9"/>
            <color indexed="81"/>
            <rFont val="Tahoma"/>
            <family val="2"/>
          </rPr>
          <t>wnoel:</t>
        </r>
        <r>
          <rPr>
            <sz val="9"/>
            <color indexed="81"/>
            <rFont val="Tahoma"/>
            <family val="2"/>
          </rPr>
          <t xml:space="preserve">
Location approximated from project map. Satellite image not updated.</t>
        </r>
      </text>
    </comment>
    <comment ref="R6428" authorId="1" shapeId="0">
      <text>
        <r>
          <rPr>
            <b/>
            <sz val="9"/>
            <color indexed="81"/>
            <rFont val="Tahoma"/>
            <family val="2"/>
          </rPr>
          <t>wnoel:</t>
        </r>
        <r>
          <rPr>
            <sz val="9"/>
            <color indexed="81"/>
            <rFont val="Tahoma"/>
            <family val="2"/>
          </rPr>
          <t xml:space="preserve">
Location approximated from project map. Satellite image not updated.</t>
        </r>
      </text>
    </comment>
    <comment ref="R6429" authorId="1" shapeId="0">
      <text>
        <r>
          <rPr>
            <b/>
            <sz val="9"/>
            <color indexed="81"/>
            <rFont val="Tahoma"/>
            <family val="2"/>
          </rPr>
          <t>wnoel:</t>
        </r>
        <r>
          <rPr>
            <sz val="9"/>
            <color indexed="81"/>
            <rFont val="Tahoma"/>
            <family val="2"/>
          </rPr>
          <t xml:space="preserve">
Location approximated from project map. Satellite image not updated.</t>
        </r>
      </text>
    </comment>
    <comment ref="R6430" authorId="1" shapeId="0">
      <text>
        <r>
          <rPr>
            <b/>
            <sz val="9"/>
            <color indexed="81"/>
            <rFont val="Tahoma"/>
            <family val="2"/>
          </rPr>
          <t>wnoel:</t>
        </r>
        <r>
          <rPr>
            <sz val="9"/>
            <color indexed="81"/>
            <rFont val="Tahoma"/>
            <family val="2"/>
          </rPr>
          <t xml:space="preserve">
Location approximated from project map. Satellite image not updated.</t>
        </r>
      </text>
    </comment>
    <comment ref="R6431" authorId="1" shapeId="0">
      <text>
        <r>
          <rPr>
            <b/>
            <sz val="9"/>
            <color indexed="81"/>
            <rFont val="Tahoma"/>
            <family val="2"/>
          </rPr>
          <t>wnoel:</t>
        </r>
        <r>
          <rPr>
            <sz val="9"/>
            <color indexed="81"/>
            <rFont val="Tahoma"/>
            <family val="2"/>
          </rPr>
          <t xml:space="preserve">
Location approximated from project map. Satellite image not updated.</t>
        </r>
      </text>
    </comment>
    <comment ref="R6432" authorId="1" shapeId="0">
      <text>
        <r>
          <rPr>
            <b/>
            <sz val="9"/>
            <color indexed="81"/>
            <rFont val="Tahoma"/>
            <family val="2"/>
          </rPr>
          <t>wnoel:</t>
        </r>
        <r>
          <rPr>
            <sz val="9"/>
            <color indexed="81"/>
            <rFont val="Tahoma"/>
            <family val="2"/>
          </rPr>
          <t xml:space="preserve">
Location approximated from project map. Satellite image not updated.</t>
        </r>
      </text>
    </comment>
    <comment ref="R6433" authorId="1" shapeId="0">
      <text>
        <r>
          <rPr>
            <b/>
            <sz val="9"/>
            <color indexed="81"/>
            <rFont val="Tahoma"/>
            <family val="2"/>
          </rPr>
          <t>wnoel:</t>
        </r>
        <r>
          <rPr>
            <sz val="9"/>
            <color indexed="81"/>
            <rFont val="Tahoma"/>
            <family val="2"/>
          </rPr>
          <t xml:space="preserve">
Location approximated from project map. Satellite image not updated.</t>
        </r>
      </text>
    </comment>
    <comment ref="R6434" authorId="1" shapeId="0">
      <text>
        <r>
          <rPr>
            <b/>
            <sz val="9"/>
            <color indexed="81"/>
            <rFont val="Tahoma"/>
            <family val="2"/>
          </rPr>
          <t>wnoel:</t>
        </r>
        <r>
          <rPr>
            <sz val="9"/>
            <color indexed="81"/>
            <rFont val="Tahoma"/>
            <family val="2"/>
          </rPr>
          <t xml:space="preserve">
Location approximated from project map. Satellite image not updated.</t>
        </r>
      </text>
    </comment>
    <comment ref="R6435" authorId="1" shapeId="0">
      <text>
        <r>
          <rPr>
            <b/>
            <sz val="9"/>
            <color indexed="81"/>
            <rFont val="Tahoma"/>
            <family val="2"/>
          </rPr>
          <t>wnoel:</t>
        </r>
        <r>
          <rPr>
            <sz val="9"/>
            <color indexed="81"/>
            <rFont val="Tahoma"/>
            <family val="2"/>
          </rPr>
          <t xml:space="preserve">
Location approximated from project map. Satellite image not updated.</t>
        </r>
      </text>
    </comment>
    <comment ref="R6436" authorId="1" shapeId="0">
      <text>
        <r>
          <rPr>
            <b/>
            <sz val="9"/>
            <color indexed="81"/>
            <rFont val="Tahoma"/>
            <family val="2"/>
          </rPr>
          <t>wnoel:</t>
        </r>
        <r>
          <rPr>
            <sz val="9"/>
            <color indexed="81"/>
            <rFont val="Tahoma"/>
            <family val="2"/>
          </rPr>
          <t xml:space="preserve">
Location approximated from project map. Satellite image not updated.</t>
        </r>
      </text>
    </comment>
    <comment ref="R6437" authorId="1" shapeId="0">
      <text>
        <r>
          <rPr>
            <b/>
            <sz val="9"/>
            <color indexed="81"/>
            <rFont val="Tahoma"/>
            <family val="2"/>
          </rPr>
          <t>wnoel:</t>
        </r>
        <r>
          <rPr>
            <sz val="9"/>
            <color indexed="81"/>
            <rFont val="Tahoma"/>
            <family val="2"/>
          </rPr>
          <t xml:space="preserve">
Location approximated from project map. Satellite image not updated.</t>
        </r>
      </text>
    </comment>
    <comment ref="R6438" authorId="1" shapeId="0">
      <text>
        <r>
          <rPr>
            <b/>
            <sz val="9"/>
            <color indexed="81"/>
            <rFont val="Tahoma"/>
            <family val="2"/>
          </rPr>
          <t>wnoel:</t>
        </r>
        <r>
          <rPr>
            <sz val="9"/>
            <color indexed="81"/>
            <rFont val="Tahoma"/>
            <family val="2"/>
          </rPr>
          <t xml:space="preserve">
Location approximated from project map. Satellite image not updated.</t>
        </r>
      </text>
    </comment>
    <comment ref="R6439" authorId="1" shapeId="0">
      <text>
        <r>
          <rPr>
            <b/>
            <sz val="9"/>
            <color indexed="81"/>
            <rFont val="Tahoma"/>
            <family val="2"/>
          </rPr>
          <t>wnoel:</t>
        </r>
        <r>
          <rPr>
            <sz val="9"/>
            <color indexed="81"/>
            <rFont val="Tahoma"/>
            <family val="2"/>
          </rPr>
          <t xml:space="preserve">
Location approximated from project map. Satellite image not updated.</t>
        </r>
      </text>
    </comment>
    <comment ref="R6440" authorId="1" shapeId="0">
      <text>
        <r>
          <rPr>
            <b/>
            <sz val="9"/>
            <color indexed="81"/>
            <rFont val="Tahoma"/>
            <family val="2"/>
          </rPr>
          <t>wnoel:</t>
        </r>
        <r>
          <rPr>
            <sz val="9"/>
            <color indexed="81"/>
            <rFont val="Tahoma"/>
            <family val="2"/>
          </rPr>
          <t xml:space="preserve">
Location approximated from project map. Satellite image not updated.</t>
        </r>
      </text>
    </comment>
    <comment ref="R6441" authorId="1" shapeId="0">
      <text>
        <r>
          <rPr>
            <b/>
            <sz val="9"/>
            <color indexed="81"/>
            <rFont val="Tahoma"/>
            <family val="2"/>
          </rPr>
          <t>wnoel:</t>
        </r>
        <r>
          <rPr>
            <sz val="9"/>
            <color indexed="81"/>
            <rFont val="Tahoma"/>
            <family val="2"/>
          </rPr>
          <t xml:space="preserve">
Location approximated from project map. Satellite image not updated.</t>
        </r>
      </text>
    </comment>
    <comment ref="R6442" authorId="1" shapeId="0">
      <text>
        <r>
          <rPr>
            <b/>
            <sz val="9"/>
            <color indexed="81"/>
            <rFont val="Tahoma"/>
            <family val="2"/>
          </rPr>
          <t>wnoel:</t>
        </r>
        <r>
          <rPr>
            <sz val="9"/>
            <color indexed="81"/>
            <rFont val="Tahoma"/>
            <family val="2"/>
          </rPr>
          <t xml:space="preserve">
Location approximated from project map. Satellite image not updated.</t>
        </r>
      </text>
    </comment>
    <comment ref="R6443" authorId="1" shapeId="0">
      <text>
        <r>
          <rPr>
            <b/>
            <sz val="9"/>
            <color indexed="81"/>
            <rFont val="Tahoma"/>
            <family val="2"/>
          </rPr>
          <t>wnoel:</t>
        </r>
        <r>
          <rPr>
            <sz val="9"/>
            <color indexed="81"/>
            <rFont val="Tahoma"/>
            <family val="2"/>
          </rPr>
          <t xml:space="preserve">
Location approximated from project map. Satellite image not updated.</t>
        </r>
      </text>
    </comment>
    <comment ref="R6444" authorId="1" shapeId="0">
      <text>
        <r>
          <rPr>
            <b/>
            <sz val="9"/>
            <color indexed="81"/>
            <rFont val="Tahoma"/>
            <family val="2"/>
          </rPr>
          <t>wnoel:</t>
        </r>
        <r>
          <rPr>
            <sz val="9"/>
            <color indexed="81"/>
            <rFont val="Tahoma"/>
            <family val="2"/>
          </rPr>
          <t xml:space="preserve">
Location approximated from project map. Satellite image not updated.</t>
        </r>
      </text>
    </comment>
    <comment ref="R6445" authorId="1" shapeId="0">
      <text>
        <r>
          <rPr>
            <b/>
            <sz val="9"/>
            <color indexed="81"/>
            <rFont val="Tahoma"/>
            <family val="2"/>
          </rPr>
          <t>wnoel:</t>
        </r>
        <r>
          <rPr>
            <sz val="9"/>
            <color indexed="81"/>
            <rFont val="Tahoma"/>
            <family val="2"/>
          </rPr>
          <t xml:space="preserve">
Location approximated from project map. Satellite image not updated.</t>
        </r>
      </text>
    </comment>
    <comment ref="R6446" authorId="1" shapeId="0">
      <text>
        <r>
          <rPr>
            <b/>
            <sz val="9"/>
            <color indexed="81"/>
            <rFont val="Tahoma"/>
            <family val="2"/>
          </rPr>
          <t>wnoel:</t>
        </r>
        <r>
          <rPr>
            <sz val="9"/>
            <color indexed="81"/>
            <rFont val="Tahoma"/>
            <family val="2"/>
          </rPr>
          <t xml:space="preserve">
Location approximated from project map. Satellite image not updated.</t>
        </r>
      </text>
    </comment>
    <comment ref="R6447" authorId="1" shapeId="0">
      <text>
        <r>
          <rPr>
            <b/>
            <sz val="9"/>
            <color indexed="81"/>
            <rFont val="Tahoma"/>
            <family val="2"/>
          </rPr>
          <t>wnoel:</t>
        </r>
        <r>
          <rPr>
            <sz val="9"/>
            <color indexed="81"/>
            <rFont val="Tahoma"/>
            <family val="2"/>
          </rPr>
          <t xml:space="preserve">
Location approximated from project map. Satellite image not updated.</t>
        </r>
      </text>
    </comment>
    <comment ref="R6448" authorId="1" shapeId="0">
      <text>
        <r>
          <rPr>
            <b/>
            <sz val="9"/>
            <color indexed="81"/>
            <rFont val="Tahoma"/>
            <family val="2"/>
          </rPr>
          <t>wnoel:</t>
        </r>
        <r>
          <rPr>
            <sz val="9"/>
            <color indexed="81"/>
            <rFont val="Tahoma"/>
            <family val="2"/>
          </rPr>
          <t xml:space="preserve">
Location approximated from project map. Satellite image not updated.</t>
        </r>
      </text>
    </comment>
    <comment ref="R6449" authorId="1" shapeId="0">
      <text>
        <r>
          <rPr>
            <b/>
            <sz val="9"/>
            <color indexed="81"/>
            <rFont val="Tahoma"/>
            <family val="2"/>
          </rPr>
          <t>wnoel:</t>
        </r>
        <r>
          <rPr>
            <sz val="9"/>
            <color indexed="81"/>
            <rFont val="Tahoma"/>
            <family val="2"/>
          </rPr>
          <t xml:space="preserve">
Location approximated from project map. Satellite image not updated.</t>
        </r>
      </text>
    </comment>
    <comment ref="R6450" authorId="1" shapeId="0">
      <text>
        <r>
          <rPr>
            <b/>
            <sz val="9"/>
            <color indexed="81"/>
            <rFont val="Tahoma"/>
            <family val="2"/>
          </rPr>
          <t>wnoel:</t>
        </r>
        <r>
          <rPr>
            <sz val="9"/>
            <color indexed="81"/>
            <rFont val="Tahoma"/>
            <family val="2"/>
          </rPr>
          <t xml:space="preserve">
Location approximated from project map. Satellite image not updated.</t>
        </r>
      </text>
    </comment>
    <comment ref="R6451" authorId="1" shapeId="0">
      <text>
        <r>
          <rPr>
            <b/>
            <sz val="9"/>
            <color indexed="81"/>
            <rFont val="Tahoma"/>
            <family val="2"/>
          </rPr>
          <t>wnoel:</t>
        </r>
        <r>
          <rPr>
            <sz val="9"/>
            <color indexed="81"/>
            <rFont val="Tahoma"/>
            <family val="2"/>
          </rPr>
          <t xml:space="preserve">
Location approximated from project map. Satellite image not updated.</t>
        </r>
      </text>
    </comment>
    <comment ref="R6452" authorId="1" shapeId="0">
      <text>
        <r>
          <rPr>
            <b/>
            <sz val="9"/>
            <color indexed="81"/>
            <rFont val="Tahoma"/>
            <family val="2"/>
          </rPr>
          <t>wnoel:</t>
        </r>
        <r>
          <rPr>
            <sz val="9"/>
            <color indexed="81"/>
            <rFont val="Tahoma"/>
            <family val="2"/>
          </rPr>
          <t xml:space="preserve">
Location approximated from project map. Satellite image not updated.</t>
        </r>
      </text>
    </comment>
    <comment ref="R6453" authorId="1" shapeId="0">
      <text>
        <r>
          <rPr>
            <b/>
            <sz val="9"/>
            <color indexed="81"/>
            <rFont val="Tahoma"/>
            <family val="2"/>
          </rPr>
          <t>wnoel:</t>
        </r>
        <r>
          <rPr>
            <sz val="9"/>
            <color indexed="81"/>
            <rFont val="Tahoma"/>
            <family val="2"/>
          </rPr>
          <t xml:space="preserve">
Location approximated from project map. Satellite image not updated.</t>
        </r>
      </text>
    </comment>
    <comment ref="R6454" authorId="1" shapeId="0">
      <text>
        <r>
          <rPr>
            <b/>
            <sz val="9"/>
            <color indexed="81"/>
            <rFont val="Tahoma"/>
            <family val="2"/>
          </rPr>
          <t>wnoel:</t>
        </r>
        <r>
          <rPr>
            <sz val="9"/>
            <color indexed="81"/>
            <rFont val="Tahoma"/>
            <family val="2"/>
          </rPr>
          <t xml:space="preserve">
Location approximated from project map. Satellite image not updated.</t>
        </r>
      </text>
    </comment>
    <comment ref="R6455" authorId="1" shapeId="0">
      <text>
        <r>
          <rPr>
            <b/>
            <sz val="9"/>
            <color indexed="81"/>
            <rFont val="Tahoma"/>
            <family val="2"/>
          </rPr>
          <t>wnoel:</t>
        </r>
        <r>
          <rPr>
            <sz val="9"/>
            <color indexed="81"/>
            <rFont val="Tahoma"/>
            <family val="2"/>
          </rPr>
          <t xml:space="preserve">
Location approximated from project map. Satellite image not updated.</t>
        </r>
      </text>
    </comment>
    <comment ref="R6456" authorId="1" shapeId="0">
      <text>
        <r>
          <rPr>
            <b/>
            <sz val="9"/>
            <color indexed="81"/>
            <rFont val="Tahoma"/>
            <family val="2"/>
          </rPr>
          <t>wnoel:</t>
        </r>
        <r>
          <rPr>
            <sz val="9"/>
            <color indexed="81"/>
            <rFont val="Tahoma"/>
            <family val="2"/>
          </rPr>
          <t xml:space="preserve">
Location approximated from project map. Satellite image not updated.</t>
        </r>
      </text>
    </comment>
    <comment ref="R6457" authorId="1" shapeId="0">
      <text>
        <r>
          <rPr>
            <b/>
            <sz val="9"/>
            <color indexed="81"/>
            <rFont val="Tahoma"/>
            <family val="2"/>
          </rPr>
          <t>wnoel:</t>
        </r>
        <r>
          <rPr>
            <sz val="9"/>
            <color indexed="81"/>
            <rFont val="Tahoma"/>
            <family val="2"/>
          </rPr>
          <t xml:space="preserve">
Location approximated from project map. Satellite image not updated.</t>
        </r>
      </text>
    </comment>
    <comment ref="R6458" authorId="1" shapeId="0">
      <text>
        <r>
          <rPr>
            <b/>
            <sz val="9"/>
            <color indexed="81"/>
            <rFont val="Tahoma"/>
            <family val="2"/>
          </rPr>
          <t>wnoel:</t>
        </r>
        <r>
          <rPr>
            <sz val="9"/>
            <color indexed="81"/>
            <rFont val="Tahoma"/>
            <family val="2"/>
          </rPr>
          <t xml:space="preserve">
Location approximated from project map. Satellite image not updated.</t>
        </r>
      </text>
    </comment>
    <comment ref="R6459" authorId="1" shapeId="0">
      <text>
        <r>
          <rPr>
            <b/>
            <sz val="9"/>
            <color indexed="81"/>
            <rFont val="Tahoma"/>
            <family val="2"/>
          </rPr>
          <t>wnoel:</t>
        </r>
        <r>
          <rPr>
            <sz val="9"/>
            <color indexed="81"/>
            <rFont val="Tahoma"/>
            <family val="2"/>
          </rPr>
          <t xml:space="preserve">
Location approximated from project map. Satellite image not updated.</t>
        </r>
      </text>
    </comment>
    <comment ref="R6460" authorId="1" shapeId="0">
      <text>
        <r>
          <rPr>
            <b/>
            <sz val="9"/>
            <color indexed="81"/>
            <rFont val="Tahoma"/>
            <family val="2"/>
          </rPr>
          <t>wnoel:</t>
        </r>
        <r>
          <rPr>
            <sz val="9"/>
            <color indexed="81"/>
            <rFont val="Tahoma"/>
            <family val="2"/>
          </rPr>
          <t xml:space="preserve">
Location approximated from project map. Satellite image not updated.</t>
        </r>
      </text>
    </comment>
    <comment ref="R6461" authorId="1" shapeId="0">
      <text>
        <r>
          <rPr>
            <b/>
            <sz val="9"/>
            <color indexed="81"/>
            <rFont val="Tahoma"/>
            <family val="2"/>
          </rPr>
          <t>wnoel:</t>
        </r>
        <r>
          <rPr>
            <sz val="9"/>
            <color indexed="81"/>
            <rFont val="Tahoma"/>
            <family val="2"/>
          </rPr>
          <t xml:space="preserve">
Location approximated from project map. Satellite image not updated.</t>
        </r>
      </text>
    </comment>
  </commentList>
</comments>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able1" type="102" refreshedVersion="6" minRefreshableVersion="5">
    <extLst>
      <ext xmlns:x15="http://schemas.microsoft.com/office/spreadsheetml/2010/11/main" uri="{DE250136-89BD-433C-8126-D09CA5730AF9}">
        <x15:connection id="Table1">
          <x15:rangePr sourceName="_xlcn.WorksheetConnection_Table11"/>
        </x15:connection>
      </ext>
    </extLst>
  </connection>
  <connection id="3" name="WorksheetConnection_Table2" type="102" refreshedVersion="6" minRefreshableVersion="5">
    <extLst>
      <ext xmlns:x15="http://schemas.microsoft.com/office/spreadsheetml/2010/11/main" uri="{DE250136-89BD-433C-8126-D09CA5730AF9}">
        <x15:connection id="Table2">
          <x15:rangePr sourceName="_xlcn.WorksheetConnection_Table21"/>
        </x15:connection>
      </ext>
    </extLst>
  </connection>
</connections>
</file>

<file path=xl/sharedStrings.xml><?xml version="1.0" encoding="utf-8"?>
<sst xmlns="http://schemas.openxmlformats.org/spreadsheetml/2006/main" count="55756" uniqueCount="7553">
  <si>
    <t>Project Name</t>
  </si>
  <si>
    <t>Province</t>
  </si>
  <si>
    <t>Manufacturer</t>
  </si>
  <si>
    <t>Tiverton Wind Turbine</t>
  </si>
  <si>
    <t>Waterton Wind Turbines</t>
  </si>
  <si>
    <t>Le Nordais (phase 1-Cap Chat)</t>
  </si>
  <si>
    <t>Le Nordais (phase 2 - Matane)</t>
  </si>
  <si>
    <t>Cowley North</t>
  </si>
  <si>
    <t>Cypress Wind Power Facility</t>
  </si>
  <si>
    <t>Lundbreck Wind Farm</t>
  </si>
  <si>
    <t>OPG 7 Gomberg Turbine</t>
  </si>
  <si>
    <t>Port Albert Wind Farm</t>
  </si>
  <si>
    <t>Sinnott Wind Farm</t>
  </si>
  <si>
    <t>Sunbridge</t>
  </si>
  <si>
    <t>Huron Wind Farm</t>
  </si>
  <si>
    <t>Little Brook</t>
  </si>
  <si>
    <t>Summerview Wind Farm</t>
  </si>
  <si>
    <t>Exhibition Place Turbine</t>
  </si>
  <si>
    <t>McBride Lake</t>
  </si>
  <si>
    <t>MacLeod Flats</t>
  </si>
  <si>
    <t>Magrath</t>
  </si>
  <si>
    <t>Mont Copper</t>
  </si>
  <si>
    <t>Brookfield Wind Farm</t>
  </si>
  <si>
    <t>Glace Bay &amp; Donkin</t>
  </si>
  <si>
    <t>Goodwood</t>
  </si>
  <si>
    <t>Mont Miller</t>
  </si>
  <si>
    <t>St. Leon Project - phase 1a</t>
  </si>
  <si>
    <t>Baie-des-Sables</t>
  </si>
  <si>
    <t>Centennial Wind Power Facility</t>
  </si>
  <si>
    <t>Chin Chute Wind Farm</t>
  </si>
  <si>
    <t>Digby Limited</t>
  </si>
  <si>
    <t>Erie Shores Wind Farm</t>
  </si>
  <si>
    <t>Fitzpatrick Mountain</t>
  </si>
  <si>
    <t>Higgins Mountain</t>
  </si>
  <si>
    <t>Lingan I</t>
  </si>
  <si>
    <t>Marshville Limited</t>
  </si>
  <si>
    <t>Point Tupper Ph 1</t>
  </si>
  <si>
    <t>Prince Wind Energy Project</t>
  </si>
  <si>
    <t>Rosa Flora Greenhouses Ltd.</t>
  </si>
  <si>
    <t>Soderglen Wind Farm</t>
  </si>
  <si>
    <t>Tiverton Wind Farm</t>
  </si>
  <si>
    <t>Anse-à-Valleau</t>
  </si>
  <si>
    <t>Providence Bay / Spring Bay</t>
  </si>
  <si>
    <t>Ripley Wind Power Project</t>
  </si>
  <si>
    <t>Taber Wind Farm</t>
  </si>
  <si>
    <t>Carleton</t>
  </si>
  <si>
    <t>Clear Creek Wind Farm</t>
  </si>
  <si>
    <t>Cruikshank Wind Farm Ltd.</t>
  </si>
  <si>
    <t>Cultus Wind Project</t>
  </si>
  <si>
    <t>Frogmore Wind Project</t>
  </si>
  <si>
    <t xml:space="preserve">Mohawk Point Wind farm </t>
  </si>
  <si>
    <t>Port Alma Wind farm</t>
  </si>
  <si>
    <t>Ravenswood Wind Farm</t>
  </si>
  <si>
    <t>Bear Mountain Wind Park</t>
  </si>
  <si>
    <t>Blue Trail</t>
  </si>
  <si>
    <t>Dalhousie Mountain Project</t>
  </si>
  <si>
    <t>Enbridge Ontario Wind Power Project</t>
  </si>
  <si>
    <t>Proof Line Wind Farm</t>
  </si>
  <si>
    <t>Wolfe Island Wind Farm</t>
  </si>
  <si>
    <t>Ardenville Wind Farm</t>
  </si>
  <si>
    <t>Arthur Wind Farm</t>
  </si>
  <si>
    <t>Digby Neck Wind Farm</t>
  </si>
  <si>
    <t>Ghost Pine Wind Farm</t>
  </si>
  <si>
    <t>Gosfield Wind Facility</t>
  </si>
  <si>
    <t>Harrow Wind Farm</t>
  </si>
  <si>
    <t>Maryvale</t>
  </si>
  <si>
    <t>Nuttby Mountain Wind Farm</t>
  </si>
  <si>
    <t>Point Tupper Wind Farm Ph 2</t>
  </si>
  <si>
    <t>Site nordique expérimental en éolien CORUS (SNEEC)</t>
  </si>
  <si>
    <t>Talbot Wind Farm</t>
  </si>
  <si>
    <t>Zurich</t>
  </si>
  <si>
    <t>Comber Wind Farm</t>
  </si>
  <si>
    <t>Dokie Wind Project</t>
  </si>
  <si>
    <t>Glen Dhu</t>
  </si>
  <si>
    <t>Greenwich Renewable Energy Project</t>
  </si>
  <si>
    <t>Kent Breeze Wind Farm</t>
  </si>
  <si>
    <t>Mont Louis</t>
  </si>
  <si>
    <t>Montagne-Sèche</t>
  </si>
  <si>
    <t>Pointes Aux Roches</t>
  </si>
  <si>
    <t>Raleigh Wind Energy Centre</t>
  </si>
  <si>
    <t>Red Lily Wind Energy Project</t>
  </si>
  <si>
    <t>St. Joseph Wind</t>
  </si>
  <si>
    <t>Watts Wind Project (in Watts Section)</t>
  </si>
  <si>
    <t>Wintering Hills</t>
  </si>
  <si>
    <t>Amherst I Wind Farm</t>
  </si>
  <si>
    <t>Castle Rock Ridge</t>
  </si>
  <si>
    <t>Conestogo Wind Energy Centre</t>
  </si>
  <si>
    <t>Fairmont Wind Farm</t>
  </si>
  <si>
    <t>Halkirk Wind</t>
  </si>
  <si>
    <t>Montérégie</t>
  </si>
  <si>
    <t>Mother Earth Renewable Energy Project</t>
  </si>
  <si>
    <t xml:space="preserve">Quality Wind </t>
  </si>
  <si>
    <t>Saint-Robert-Bellarmin</t>
  </si>
  <si>
    <t>Watford Wind Facility</t>
  </si>
  <si>
    <t>Cape Scott</t>
  </si>
  <si>
    <t>CAW Wind Turbine</t>
  </si>
  <si>
    <t>Cowessess First Nation Wind and Storage Demonstration Project</t>
  </si>
  <si>
    <t>Creignishrear</t>
  </si>
  <si>
    <t>De l’Érable</t>
  </si>
  <si>
    <t>Des Moulins</t>
  </si>
  <si>
    <t xml:space="preserve">East Lake St. Clair Wind </t>
  </si>
  <si>
    <t>Erieau Wind</t>
  </si>
  <si>
    <t>Gesner Wind Farm</t>
  </si>
  <si>
    <t>Irish Mountain</t>
  </si>
  <si>
    <t>Little River Harbour Community Wind Farm</t>
  </si>
  <si>
    <t>Massif du Sud</t>
  </si>
  <si>
    <t>New Richmond</t>
  </si>
  <si>
    <t xml:space="preserve">Parker Mountain Wind Farm </t>
  </si>
  <si>
    <t>Port Dover &amp; Nanticoke Wind Farm</t>
  </si>
  <si>
    <t>Saint Rose Wind Farm</t>
  </si>
  <si>
    <t>South Cape Mabou</t>
  </si>
  <si>
    <t xml:space="preserve">Summerhaven Wind Energy Centre          </t>
  </si>
  <si>
    <t>Viger-Denonville</t>
  </si>
  <si>
    <t>Adelaide Wind Energy Centre</t>
  </si>
  <si>
    <t>Blackspring Ridge Wind Project</t>
  </si>
  <si>
    <t>Bluewater Wind Farm</t>
  </si>
  <si>
    <t>Bornish Wind Energy Centre</t>
  </si>
  <si>
    <t>Box Springs Wind Project</t>
  </si>
  <si>
    <t xml:space="preserve">Chebucto Pockwock Community Wind </t>
  </si>
  <si>
    <t>Des Moulins (phase 2)</t>
  </si>
  <si>
    <t>Dufferin Wind Farm</t>
  </si>
  <si>
    <t>Ernestown Windpark Inc.</t>
  </si>
  <si>
    <t>Gaetz Brook Community Wind Farm</t>
  </si>
  <si>
    <t>Grand Renewable Wind</t>
  </si>
  <si>
    <t>HAF Energy</t>
  </si>
  <si>
    <t xml:space="preserve">Jericho </t>
  </si>
  <si>
    <t>Kaizer Meadow Wind Farm</t>
  </si>
  <si>
    <t>La Mitis</t>
  </si>
  <si>
    <t>Le Granit</t>
  </si>
  <si>
    <t>McLean's Mountain</t>
  </si>
  <si>
    <t>Millbrook Community Wind</t>
  </si>
  <si>
    <t xml:space="preserve">Mulgrave Community Wind Farm </t>
  </si>
  <si>
    <t>Oxley Wind Farm</t>
  </si>
  <si>
    <t>Raglan Mine</t>
  </si>
  <si>
    <t>Saint-Damase</t>
  </si>
  <si>
    <t>Seigneurie de Beaupré 4</t>
  </si>
  <si>
    <t>Skyway 8 Windfarm</t>
  </si>
  <si>
    <t>South Branch Wind Farm</t>
  </si>
  <si>
    <t>South Kent Wind Farm</t>
  </si>
  <si>
    <t>Springwood Wind Farm</t>
  </si>
  <si>
    <t xml:space="preserve">Truro Heights Community Wind </t>
  </si>
  <si>
    <t>Vents du Kempt</t>
  </si>
  <si>
    <t>Wainfleet Wind Farm</t>
  </si>
  <si>
    <t>Whittington Wind Farm</t>
  </si>
  <si>
    <t>Whynotts Community Wind</t>
  </si>
  <si>
    <t>Armow Wind</t>
  </si>
  <si>
    <t>Auld's Mountain I</t>
  </si>
  <si>
    <t>Barrachois Wind Farm</t>
  </si>
  <si>
    <t>Barrington Wind Farm (Watts Wind II)</t>
  </si>
  <si>
    <t>Bateston Wind Project</t>
  </si>
  <si>
    <t>Black Pond Wind Farm</t>
  </si>
  <si>
    <t>Bow Lake Wind Project</t>
  </si>
  <si>
    <t>Bull Creek Wind Farm</t>
  </si>
  <si>
    <t>Cedar Point Wind Power Project</t>
  </si>
  <si>
    <t>Cheticamp Wind Project</t>
  </si>
  <si>
    <t>Côte-de-Beaupré</t>
  </si>
  <si>
    <t>East Durham Wind Energy Centre</t>
  </si>
  <si>
    <t>Fitzpatrick Wind Farm</t>
  </si>
  <si>
    <t>Frampton</t>
  </si>
  <si>
    <t>Goshen Wind Energy Centre</t>
  </si>
  <si>
    <t>Goulais Wind Farm</t>
  </si>
  <si>
    <t>Grand Valley Wind Farm (phase III)</t>
  </si>
  <si>
    <t>Greenfield Wind Farm</t>
  </si>
  <si>
    <t xml:space="preserve">Hillside Boularderie Wind Farm </t>
  </si>
  <si>
    <t>Isle Madame Community Wind Project</t>
  </si>
  <si>
    <t>Kemptown Wind Farm</t>
  </si>
  <si>
    <t>Limerock Wind Farm</t>
  </si>
  <si>
    <t>MacLellan's Brook (New Glasgow) Wind Power Project</t>
  </si>
  <si>
    <t>Martock Ridge Wind Project</t>
  </si>
  <si>
    <t>Mont-Rothery</t>
  </si>
  <si>
    <t>Morse Wind Project</t>
  </si>
  <si>
    <t>Napier Wind Farm</t>
  </si>
  <si>
    <t>Nine Mile River Community Wind Project</t>
  </si>
  <si>
    <t>North Beaverbank Community Wind Project</t>
  </si>
  <si>
    <t xml:space="preserve">Point Aconi Wind Project </t>
  </si>
  <si>
    <t>Quixote One Wind Energy (Q1WEC)</t>
  </si>
  <si>
    <t>Sable Wind Farm</t>
  </si>
  <si>
    <t>Saint-Philémon</t>
  </si>
  <si>
    <t>South Canoe Wind Farm</t>
  </si>
  <si>
    <t>St. Columban Wind Project</t>
  </si>
  <si>
    <t>Suncor's Adelaide Wind Energy Project</t>
  </si>
  <si>
    <t>Wedgeport Wind Farm (Watts Wind II)</t>
  </si>
  <si>
    <t>Amherst Community Wind Farm</t>
  </si>
  <si>
    <t>Avondale Community Wind Park</t>
  </si>
  <si>
    <t>Baddeck Community Wind Project</t>
  </si>
  <si>
    <t>Brenton Community Wind Project</t>
  </si>
  <si>
    <t>Ganaraska</t>
  </si>
  <si>
    <t>Gardiner Mines (Cape Breton University)</t>
  </si>
  <si>
    <t>Grand Bend Wind Farm</t>
  </si>
  <si>
    <t>Grey Highlands Clean Energy</t>
  </si>
  <si>
    <t>Grey Highlands Zero Emission People (ZEP)</t>
  </si>
  <si>
    <t>Gunn's Hill Wind Farm</t>
  </si>
  <si>
    <t>Hardwood Lands Community Wind Project</t>
  </si>
  <si>
    <t>Ketch Harbour Wind Power Project</t>
  </si>
  <si>
    <t>Mesgi'g Ugju's'n</t>
  </si>
  <si>
    <t xml:space="preserve">Niagara Region Wind Farm </t>
  </si>
  <si>
    <t>Pierre-De Saurel</t>
  </si>
  <si>
    <t>Port Ryerse Wind Farm</t>
  </si>
  <si>
    <t>Porters Lake Wind Power Project</t>
  </si>
  <si>
    <t xml:space="preserve">Roncevaux </t>
  </si>
  <si>
    <t>Snowy Ridge Wind Park</t>
  </si>
  <si>
    <t>Walton Community Wind Project</t>
  </si>
  <si>
    <t>Belle River Wind Project</t>
  </si>
  <si>
    <t>Chebucto Terence Bay Wind Farm</t>
  </si>
  <si>
    <t>Liverpool Wind Energy Storage Project</t>
  </si>
  <si>
    <t xml:space="preserve">Meikle Wind </t>
  </si>
  <si>
    <t>Moorefield Wind Project</t>
  </si>
  <si>
    <t>Pennask Wind Power Project</t>
  </si>
  <si>
    <t>Pictou Landing Wind Farm</t>
  </si>
  <si>
    <t>Settlers Landing Wind Park</t>
  </si>
  <si>
    <t>Shinish Creek Wind Power Project</t>
  </si>
  <si>
    <t>Sumac Ridge Wind Farm</t>
  </si>
  <si>
    <t>Amherst Island Wind Project</t>
  </si>
  <si>
    <t xml:space="preserve">Mont Sainte-Marguerite </t>
  </si>
  <si>
    <t>Nicolas-Riou Wind Project</t>
  </si>
  <si>
    <t>North Kent Wind Farm</t>
  </si>
  <si>
    <t>Moose Lake</t>
  </si>
  <si>
    <t>Western Lily</t>
  </si>
  <si>
    <t>AB</t>
  </si>
  <si>
    <t>ON</t>
  </si>
  <si>
    <t>QC</t>
  </si>
  <si>
    <t>SK</t>
  </si>
  <si>
    <t>NS</t>
  </si>
  <si>
    <t>MB</t>
  </si>
  <si>
    <t>BC</t>
  </si>
  <si>
    <t>Bonus</t>
  </si>
  <si>
    <t>Tacke</t>
  </si>
  <si>
    <t>Vestas</t>
  </si>
  <si>
    <t>NEG Micon</t>
  </si>
  <si>
    <t xml:space="preserve">Nordex </t>
  </si>
  <si>
    <t>Turbowind</t>
  </si>
  <si>
    <t>Lagerway</t>
  </si>
  <si>
    <t>General Electric</t>
  </si>
  <si>
    <t>Enercon</t>
  </si>
  <si>
    <t>Vensys</t>
  </si>
  <si>
    <t>Pfleiderer</t>
  </si>
  <si>
    <t>Siemens</t>
  </si>
  <si>
    <t>Senvion</t>
  </si>
  <si>
    <t>Leitwind</t>
  </si>
  <si>
    <t>Acciona Wind Power</t>
  </si>
  <si>
    <t>Suzlon</t>
  </si>
  <si>
    <t>Samsung</t>
  </si>
  <si>
    <t>Gamesa</t>
  </si>
  <si>
    <t>ENERCON</t>
  </si>
  <si>
    <t>Year</t>
  </si>
  <si>
    <t>kW/machine</t>
  </si>
  <si>
    <t xml:space="preserve">Manufacturer </t>
  </si>
  <si>
    <t>Model</t>
  </si>
  <si>
    <t>TW 600</t>
  </si>
  <si>
    <t>NM48/750</t>
  </si>
  <si>
    <t xml:space="preserve">V47 </t>
  </si>
  <si>
    <t>V47</t>
  </si>
  <si>
    <t>N60</t>
  </si>
  <si>
    <t>E40</t>
  </si>
  <si>
    <t>V80</t>
  </si>
  <si>
    <t>T-600</t>
  </si>
  <si>
    <t>LW52</t>
  </si>
  <si>
    <t>V90</t>
  </si>
  <si>
    <t>GE SLE 1.5 MW</t>
  </si>
  <si>
    <t>E48</t>
  </si>
  <si>
    <t xml:space="preserve">GE 1.5MW </t>
  </si>
  <si>
    <t>GE 1.5 MW</t>
  </si>
  <si>
    <t>SLE 1.5</t>
  </si>
  <si>
    <t>V82</t>
  </si>
  <si>
    <t>Vensys 62</t>
  </si>
  <si>
    <t>21 x V80; 1 x V90; 1 x V-47</t>
  </si>
  <si>
    <t>E70</t>
  </si>
  <si>
    <t>PWE650</t>
  </si>
  <si>
    <t>E82</t>
  </si>
  <si>
    <t>SWT-2.3-101</t>
  </si>
  <si>
    <t>SWT-2.3-93</t>
  </si>
  <si>
    <t>GE 1.6 MW</t>
  </si>
  <si>
    <t>Vensys-V77</t>
  </si>
  <si>
    <t>MM92</t>
  </si>
  <si>
    <t> LTW77-1500 </t>
  </si>
  <si>
    <t xml:space="preserve">2.3-MW SWT-2.3-101 </t>
  </si>
  <si>
    <t>2.5 XL</t>
  </si>
  <si>
    <t>E-53</t>
  </si>
  <si>
    <t>E53</t>
  </si>
  <si>
    <t>V77</t>
  </si>
  <si>
    <t xml:space="preserve">GE 1.6MW </t>
  </si>
  <si>
    <t>S-97</t>
  </si>
  <si>
    <t>E-82</t>
  </si>
  <si>
    <t>2221/2300</t>
  </si>
  <si>
    <t>SWT-2.3-101/SWT-2.21-101</t>
  </si>
  <si>
    <t>V90-1.8</t>
  </si>
  <si>
    <t>1.5 XL</t>
  </si>
  <si>
    <t>V90(35) V100 (44)</t>
  </si>
  <si>
    <t xml:space="preserve">MM92 </t>
  </si>
  <si>
    <t>Samsung 25xc</t>
  </si>
  <si>
    <t>V100</t>
  </si>
  <si>
    <t>E-48</t>
  </si>
  <si>
    <t>V90 1.8</t>
  </si>
  <si>
    <t>G 90</t>
  </si>
  <si>
    <t>MM82 (31) MM93 (44)</t>
  </si>
  <si>
    <t>2000/2300</t>
  </si>
  <si>
    <t>E-82 E2 (27) &amp; E-82 E2.3 (6)</t>
  </si>
  <si>
    <t>E-82/E-70</t>
  </si>
  <si>
    <t>SWT-2.2-101 (30) &amp; SWT-2.2-93 (26)</t>
  </si>
  <si>
    <t>V100 1.8</t>
  </si>
  <si>
    <t>G90</t>
  </si>
  <si>
    <t>V-100</t>
  </si>
  <si>
    <t>E-92 2.35</t>
  </si>
  <si>
    <t>2750/2565/2470/1600/1482/1388/1336</t>
  </si>
  <si>
    <t>GE 2.75 (with reratings)/1.6 (with deratings)</t>
  </si>
  <si>
    <t>E-92 2.3</t>
  </si>
  <si>
    <t>2221/2126</t>
  </si>
  <si>
    <t>SWT-2.221-101/SWT-2.126-101</t>
  </si>
  <si>
    <t>AW116/3000</t>
  </si>
  <si>
    <t>GE 1.62</t>
  </si>
  <si>
    <t>E-92</t>
  </si>
  <si>
    <t xml:space="preserve">GE 2.5MW </t>
  </si>
  <si>
    <t>23 x 2300; 5 x 3000</t>
  </si>
  <si>
    <t>E-82 E2 (23); E-82 E 4(5)</t>
  </si>
  <si>
    <t>3 x 1950 / 2 x 1815</t>
  </si>
  <si>
    <t>SWT-3.0-113</t>
  </si>
  <si>
    <t xml:space="preserve"> 1903 to 2221</t>
  </si>
  <si>
    <t>SWT-2.3</t>
  </si>
  <si>
    <t>E92 2.35 MW </t>
  </si>
  <si>
    <t>2300 - 1824</t>
  </si>
  <si>
    <t>GE 1.6</t>
  </si>
  <si>
    <t>GE 1.7</t>
  </si>
  <si>
    <t>2126/2030/2221</t>
  </si>
  <si>
    <t>SWT-2.3-113</t>
  </si>
  <si>
    <t>E92 2.5 MW</t>
  </si>
  <si>
    <t>GE 1.6-82.5</t>
  </si>
  <si>
    <t>1600/1560</t>
  </si>
  <si>
    <t>GE 1.6-100/GE 1.56-100</t>
  </si>
  <si>
    <t>SWT 3.0-113</t>
  </si>
  <si>
    <t>2300/2221/2126/2030/1903/1824</t>
  </si>
  <si>
    <t>GE 1,6-82.5</t>
  </si>
  <si>
    <t xml:space="preserve">Senvion MM92 </t>
  </si>
  <si>
    <t>E-82-2.3</t>
  </si>
  <si>
    <t xml:space="preserve">E-101 </t>
  </si>
  <si>
    <t>V110</t>
  </si>
  <si>
    <t xml:space="preserve">Senvion 3.2M114 </t>
  </si>
  <si>
    <t>GE 2.2-107</t>
  </si>
  <si>
    <t>SWT-3.2-113</t>
  </si>
  <si>
    <t xml:space="preserve">E92 2.35MW </t>
  </si>
  <si>
    <t>GE 3.2-103 / GE 2.75-120</t>
  </si>
  <si>
    <t>V47-500kW</t>
  </si>
  <si>
    <t>Senvion M114 3.2MW</t>
  </si>
  <si>
    <t>E92</t>
  </si>
  <si>
    <t>Senvion MM92</t>
  </si>
  <si>
    <t>SWT 3.2-113</t>
  </si>
  <si>
    <t xml:space="preserve">Vestas V117-3.45 </t>
  </si>
  <si>
    <t xml:space="preserve">SWT-3.2-113 </t>
  </si>
  <si>
    <t>E126</t>
  </si>
  <si>
    <t>Location</t>
  </si>
  <si>
    <t>Identification</t>
  </si>
  <si>
    <t>Latitude</t>
  </si>
  <si>
    <t>Longitude</t>
  </si>
  <si>
    <t>Turbine No.</t>
  </si>
  <si>
    <t>No. of Turbines</t>
  </si>
  <si>
    <t>Mapped?</t>
  </si>
  <si>
    <t>No</t>
  </si>
  <si>
    <t>Yes</t>
  </si>
  <si>
    <t>Optimist Wind Energy</t>
  </si>
  <si>
    <t>Rating (kW)</t>
  </si>
  <si>
    <t>Commissioned</t>
  </si>
  <si>
    <t>Diameter (m)</t>
  </si>
  <si>
    <t>Height (m)</t>
  </si>
  <si>
    <t>Lagerwey</t>
  </si>
  <si>
    <t>AN 150/30</t>
  </si>
  <si>
    <t>LW750-52</t>
  </si>
  <si>
    <t>Bonus, Lagerway</t>
  </si>
  <si>
    <t>AN 150/30, LW750-52</t>
  </si>
  <si>
    <t>1993, 2004</t>
  </si>
  <si>
    <t>150, 750</t>
  </si>
  <si>
    <t>1997, 2000, 2001</t>
  </si>
  <si>
    <t>600, 660</t>
  </si>
  <si>
    <t>V44, V47</t>
  </si>
  <si>
    <t>Castle River Wind Farm</t>
  </si>
  <si>
    <t>Kettles Hill</t>
  </si>
  <si>
    <t>2006, 2007</t>
  </si>
  <si>
    <t>2002, 2004, 2010</t>
  </si>
  <si>
    <t>1800, 3000</t>
  </si>
  <si>
    <t>V80, V90</t>
  </si>
  <si>
    <t>1998, 2000, 2001, 2002</t>
  </si>
  <si>
    <t>Operator</t>
  </si>
  <si>
    <t>V90/3000</t>
  </si>
  <si>
    <t>TransAlta</t>
  </si>
  <si>
    <t xml:space="preserve">Installed Capacity (MW) </t>
  </si>
  <si>
    <t>2001, 2003</t>
  </si>
  <si>
    <t>EDF renewables</t>
  </si>
  <si>
    <t>Blackspring Ridge Wind</t>
  </si>
  <si>
    <t>OWE1</t>
  </si>
  <si>
    <t>OWE2</t>
  </si>
  <si>
    <t>AWF1</t>
  </si>
  <si>
    <t>AWF2</t>
  </si>
  <si>
    <t>AWF3</t>
  </si>
  <si>
    <t>AWF4</t>
  </si>
  <si>
    <t>AWF5</t>
  </si>
  <si>
    <t>AWF6</t>
  </si>
  <si>
    <t>AWF7</t>
  </si>
  <si>
    <t>AWF8</t>
  </si>
  <si>
    <t>AWF9</t>
  </si>
  <si>
    <t>AWF10</t>
  </si>
  <si>
    <t>AWF11</t>
  </si>
  <si>
    <t>AWF12</t>
  </si>
  <si>
    <t>AWF13</t>
  </si>
  <si>
    <t>AWF14</t>
  </si>
  <si>
    <t>AWF15</t>
  </si>
  <si>
    <t>AWF16</t>
  </si>
  <si>
    <t>AWF17</t>
  </si>
  <si>
    <t>AWF18</t>
  </si>
  <si>
    <t>AWF19</t>
  </si>
  <si>
    <t>AWF20</t>
  </si>
  <si>
    <t>AWF21</t>
  </si>
  <si>
    <t>AWF22</t>
  </si>
  <si>
    <t>AWF23</t>
  </si>
  <si>
    <t>BRW1</t>
  </si>
  <si>
    <t>BRW2</t>
  </si>
  <si>
    <t>BRW3</t>
  </si>
  <si>
    <t>BRW4</t>
  </si>
  <si>
    <t>BRW5</t>
  </si>
  <si>
    <t>BRW6</t>
  </si>
  <si>
    <t>BRW7</t>
  </si>
  <si>
    <t>BRW8</t>
  </si>
  <si>
    <t>BRW9</t>
  </si>
  <si>
    <t>BRW10</t>
  </si>
  <si>
    <t>BRW11</t>
  </si>
  <si>
    <t>BRW12</t>
  </si>
  <si>
    <t>BRW13</t>
  </si>
  <si>
    <t>BRW14</t>
  </si>
  <si>
    <t>BRW15</t>
  </si>
  <si>
    <t>BRW16</t>
  </si>
  <si>
    <t>BRW17</t>
  </si>
  <si>
    <t>BRW18</t>
  </si>
  <si>
    <t>BRW19</t>
  </si>
  <si>
    <t>BRW20</t>
  </si>
  <si>
    <t>BRW21</t>
  </si>
  <si>
    <t>BRW22</t>
  </si>
  <si>
    <t>BRW23</t>
  </si>
  <si>
    <t>BRW24</t>
  </si>
  <si>
    <t>BRW25</t>
  </si>
  <si>
    <t>BRW26</t>
  </si>
  <si>
    <t>BRW27</t>
  </si>
  <si>
    <t>BRW28</t>
  </si>
  <si>
    <t>BRW29</t>
  </si>
  <si>
    <t>BRW30</t>
  </si>
  <si>
    <t>BRW31</t>
  </si>
  <si>
    <t>BRW32</t>
  </si>
  <si>
    <t>BRW33</t>
  </si>
  <si>
    <t>BRW34</t>
  </si>
  <si>
    <t>BRW35</t>
  </si>
  <si>
    <t>BRW36</t>
  </si>
  <si>
    <t>BRW37</t>
  </si>
  <si>
    <t>BRW38</t>
  </si>
  <si>
    <t>BRW39</t>
  </si>
  <si>
    <t>BRW40</t>
  </si>
  <si>
    <t>BRW41</t>
  </si>
  <si>
    <t>BRW42</t>
  </si>
  <si>
    <t>BRW43</t>
  </si>
  <si>
    <t>BRW44</t>
  </si>
  <si>
    <t>BRW45</t>
  </si>
  <si>
    <t>BRW46</t>
  </si>
  <si>
    <t>BRW47</t>
  </si>
  <si>
    <t>BRW48</t>
  </si>
  <si>
    <t>BRW49</t>
  </si>
  <si>
    <t>BRW50</t>
  </si>
  <si>
    <t>BRW51</t>
  </si>
  <si>
    <t>BRW52</t>
  </si>
  <si>
    <t>BRW53</t>
  </si>
  <si>
    <t>BRW54</t>
  </si>
  <si>
    <t>BRW55</t>
  </si>
  <si>
    <t>BRW56</t>
  </si>
  <si>
    <t>BRW57</t>
  </si>
  <si>
    <t>BRW58</t>
  </si>
  <si>
    <t>BRW59</t>
  </si>
  <si>
    <t>BRW60</t>
  </si>
  <si>
    <t>BRW61</t>
  </si>
  <si>
    <t>BRW62</t>
  </si>
  <si>
    <t>BRW63</t>
  </si>
  <si>
    <t>BRW64</t>
  </si>
  <si>
    <t>BRW65</t>
  </si>
  <si>
    <t>BRW66</t>
  </si>
  <si>
    <t>BRW67</t>
  </si>
  <si>
    <t>BRW68</t>
  </si>
  <si>
    <t>BRW69</t>
  </si>
  <si>
    <t>BRW70</t>
  </si>
  <si>
    <t>BRW71</t>
  </si>
  <si>
    <t>BRW72</t>
  </si>
  <si>
    <t>BRW73</t>
  </si>
  <si>
    <t>BRW74</t>
  </si>
  <si>
    <t>BRW75</t>
  </si>
  <si>
    <t>BRW76</t>
  </si>
  <si>
    <t>BRW77</t>
  </si>
  <si>
    <t>BRW78</t>
  </si>
  <si>
    <t>BRW79</t>
  </si>
  <si>
    <t>BRW80</t>
  </si>
  <si>
    <t>BRW81</t>
  </si>
  <si>
    <t>BRW82</t>
  </si>
  <si>
    <t>BRW83</t>
  </si>
  <si>
    <t>BRW84</t>
  </si>
  <si>
    <t>BRW85</t>
  </si>
  <si>
    <t>BRW86</t>
  </si>
  <si>
    <t>BRW87</t>
  </si>
  <si>
    <t>BRW88</t>
  </si>
  <si>
    <t>BRW89</t>
  </si>
  <si>
    <t>BRW90</t>
  </si>
  <si>
    <t>BRW91</t>
  </si>
  <si>
    <t>BRW92</t>
  </si>
  <si>
    <t>BRW93</t>
  </si>
  <si>
    <t>BRW94</t>
  </si>
  <si>
    <t>BRW95</t>
  </si>
  <si>
    <t>BRW96</t>
  </si>
  <si>
    <t>BRW97</t>
  </si>
  <si>
    <t>BRW98</t>
  </si>
  <si>
    <t>BRW99</t>
  </si>
  <si>
    <t>BRW100</t>
  </si>
  <si>
    <t>BRW101</t>
  </si>
  <si>
    <t>BRW102</t>
  </si>
  <si>
    <t>BRW103</t>
  </si>
  <si>
    <t>BRW104</t>
  </si>
  <si>
    <t>BRW105</t>
  </si>
  <si>
    <t>BRW106</t>
  </si>
  <si>
    <t>BRW107</t>
  </si>
  <si>
    <t>BRW108</t>
  </si>
  <si>
    <t>BRW109</t>
  </si>
  <si>
    <t>BRW110</t>
  </si>
  <si>
    <t>BRW111</t>
  </si>
  <si>
    <t>BRW112</t>
  </si>
  <si>
    <t>BRW113</t>
  </si>
  <si>
    <t>BRW114</t>
  </si>
  <si>
    <t>BRW115</t>
  </si>
  <si>
    <t>BRW116</t>
  </si>
  <si>
    <t>BRW117</t>
  </si>
  <si>
    <t>BRW118</t>
  </si>
  <si>
    <t>BRW119</t>
  </si>
  <si>
    <t>BRW120</t>
  </si>
  <si>
    <t>BRW121</t>
  </si>
  <si>
    <t>BRW122</t>
  </si>
  <si>
    <t>BRW123</t>
  </si>
  <si>
    <t>BRW124</t>
  </si>
  <si>
    <t>BRW125</t>
  </si>
  <si>
    <t>BRW126</t>
  </si>
  <si>
    <t>BRW127</t>
  </si>
  <si>
    <t>BRW128</t>
  </si>
  <si>
    <t>BRW129</t>
  </si>
  <si>
    <t>BRW130</t>
  </si>
  <si>
    <t>BRW131</t>
  </si>
  <si>
    <t>BRW132</t>
  </si>
  <si>
    <t>BRW133</t>
  </si>
  <si>
    <t>BRW134</t>
  </si>
  <si>
    <t>BRW135</t>
  </si>
  <si>
    <t>BRW136</t>
  </si>
  <si>
    <t>BRW137</t>
  </si>
  <si>
    <t>BRW138</t>
  </si>
  <si>
    <t>BRW139</t>
  </si>
  <si>
    <t>BRW140</t>
  </si>
  <si>
    <t>BRW141</t>
  </si>
  <si>
    <t>BRW142</t>
  </si>
  <si>
    <t>BRW143</t>
  </si>
  <si>
    <t>BRW144</t>
  </si>
  <si>
    <t>BRW145</t>
  </si>
  <si>
    <t>BRW146</t>
  </si>
  <si>
    <t>BRW147</t>
  </si>
  <si>
    <t>BRW148</t>
  </si>
  <si>
    <t>BRW149</t>
  </si>
  <si>
    <t>BRW150</t>
  </si>
  <si>
    <t>BRW151</t>
  </si>
  <si>
    <t>BRW152</t>
  </si>
  <si>
    <t>BRW153</t>
  </si>
  <si>
    <t>BRW154</t>
  </si>
  <si>
    <t>BRW155</t>
  </si>
  <si>
    <t>BRW156</t>
  </si>
  <si>
    <t>BRW157</t>
  </si>
  <si>
    <t>BRW158</t>
  </si>
  <si>
    <t>BRW159</t>
  </si>
  <si>
    <t>BRW160</t>
  </si>
  <si>
    <t>BRW161</t>
  </si>
  <si>
    <t>BRW162</t>
  </si>
  <si>
    <t>BRW163</t>
  </si>
  <si>
    <t>BRW164</t>
  </si>
  <si>
    <t>BRW165</t>
  </si>
  <si>
    <t>BRW166</t>
  </si>
  <si>
    <t>BT1</t>
  </si>
  <si>
    <t>BT2</t>
  </si>
  <si>
    <t>BT3</t>
  </si>
  <si>
    <t>BT4</t>
  </si>
  <si>
    <t>BT5</t>
  </si>
  <si>
    <t>BT6</t>
  </si>
  <si>
    <t>BT7</t>
  </si>
  <si>
    <t>BT8</t>
  </si>
  <si>
    <t>BT9</t>
  </si>
  <si>
    <t>BT10</t>
  </si>
  <si>
    <t>BT11</t>
  </si>
  <si>
    <t>BT12</t>
  </si>
  <si>
    <t>BT13</t>
  </si>
  <si>
    <t>BT14</t>
  </si>
  <si>
    <t>BT15</t>
  </si>
  <si>
    <t>BT16</t>
  </si>
  <si>
    <t>BT17</t>
  </si>
  <si>
    <t>BT18</t>
  </si>
  <si>
    <t>BT19</t>
  </si>
  <si>
    <t>BT20</t>
  </si>
  <si>
    <t>BT21</t>
  </si>
  <si>
    <t>BT22</t>
  </si>
  <si>
    <t>BS1</t>
  </si>
  <si>
    <t>BS2</t>
  </si>
  <si>
    <t>BS3</t>
  </si>
  <si>
    <t>G90/2000</t>
  </si>
  <si>
    <t>Box Springs Wind Corporation</t>
  </si>
  <si>
    <t>BC1</t>
  </si>
  <si>
    <t>GE</t>
  </si>
  <si>
    <t>GE 1.7-103</t>
  </si>
  <si>
    <t>Blue Earth Renewables</t>
  </si>
  <si>
    <t>BC2</t>
  </si>
  <si>
    <t>BC3</t>
  </si>
  <si>
    <t>BC4</t>
  </si>
  <si>
    <t>BC5</t>
  </si>
  <si>
    <t>BC6</t>
  </si>
  <si>
    <t>BC7</t>
  </si>
  <si>
    <t>BC8</t>
  </si>
  <si>
    <t>BC9</t>
  </si>
  <si>
    <t>BC10</t>
  </si>
  <si>
    <t>BC11</t>
  </si>
  <si>
    <t>BC12</t>
  </si>
  <si>
    <t>BC13</t>
  </si>
  <si>
    <t>BC14</t>
  </si>
  <si>
    <t>BC15</t>
  </si>
  <si>
    <t>BC16</t>
  </si>
  <si>
    <t>BC17</t>
  </si>
  <si>
    <t>V47/660</t>
  </si>
  <si>
    <t>MBL1</t>
  </si>
  <si>
    <t>MBL2</t>
  </si>
  <si>
    <t>MBL3</t>
  </si>
  <si>
    <t>MBL4</t>
  </si>
  <si>
    <t>MBL5</t>
  </si>
  <si>
    <t>MBL6</t>
  </si>
  <si>
    <t>MBL7</t>
  </si>
  <si>
    <t>MBL8</t>
  </si>
  <si>
    <t>MBL9</t>
  </si>
  <si>
    <t>MBL10</t>
  </si>
  <si>
    <t>MBL11</t>
  </si>
  <si>
    <t>MBL12</t>
  </si>
  <si>
    <t>MBL13</t>
  </si>
  <si>
    <t>MBL14</t>
  </si>
  <si>
    <t>MBL15</t>
  </si>
  <si>
    <t>MBL16</t>
  </si>
  <si>
    <t>MBL17</t>
  </si>
  <si>
    <t>MBL18</t>
  </si>
  <si>
    <t>MBL19</t>
  </si>
  <si>
    <t>MBL20</t>
  </si>
  <si>
    <t>MBL21</t>
  </si>
  <si>
    <t>MBL22</t>
  </si>
  <si>
    <t>MBL23</t>
  </si>
  <si>
    <t>MBL24</t>
  </si>
  <si>
    <t>MBL25</t>
  </si>
  <si>
    <t>MBL26</t>
  </si>
  <si>
    <t>MBL27</t>
  </si>
  <si>
    <t>MBL28</t>
  </si>
  <si>
    <t>MBL29</t>
  </si>
  <si>
    <t>MBL30</t>
  </si>
  <si>
    <t>MBL31</t>
  </si>
  <si>
    <t>MBL32</t>
  </si>
  <si>
    <t>MBL33</t>
  </si>
  <si>
    <t>MBL34</t>
  </si>
  <si>
    <t>MBL35</t>
  </si>
  <si>
    <t>MBL36</t>
  </si>
  <si>
    <t>MBL37</t>
  </si>
  <si>
    <t>MBL38</t>
  </si>
  <si>
    <t>MBL39</t>
  </si>
  <si>
    <t>MBL40</t>
  </si>
  <si>
    <t>MBL41</t>
  </si>
  <si>
    <t>MBL42</t>
  </si>
  <si>
    <t>MBL43</t>
  </si>
  <si>
    <t>MBL44</t>
  </si>
  <si>
    <t>MBL45</t>
  </si>
  <si>
    <t>MBL46</t>
  </si>
  <si>
    <t>MBL47</t>
  </si>
  <si>
    <t>MBL48</t>
  </si>
  <si>
    <t>MBL49</t>
  </si>
  <si>
    <t>MBL50</t>
  </si>
  <si>
    <t>MBL51</t>
  </si>
  <si>
    <t>MBL52</t>
  </si>
  <si>
    <t>MBL53</t>
  </si>
  <si>
    <t>MBL54</t>
  </si>
  <si>
    <t>MBL55</t>
  </si>
  <si>
    <t>MBL56</t>
  </si>
  <si>
    <t>MBL57</t>
  </si>
  <si>
    <t>MBL58</t>
  </si>
  <si>
    <t>MBL59</t>
  </si>
  <si>
    <t>MBL60</t>
  </si>
  <si>
    <t>MBL61</t>
  </si>
  <si>
    <t>MBL62</t>
  </si>
  <si>
    <t>MBL63</t>
  </si>
  <si>
    <t>MBL64</t>
  </si>
  <si>
    <t>MBL65</t>
  </si>
  <si>
    <t>MBL66</t>
  </si>
  <si>
    <t>MBL67</t>
  </si>
  <si>
    <t>MBL68</t>
  </si>
  <si>
    <t>MBL69</t>
  </si>
  <si>
    <t>MBL70</t>
  </si>
  <si>
    <t>MBL71</t>
  </si>
  <si>
    <t>MBL72</t>
  </si>
  <si>
    <t>MBL73</t>
  </si>
  <si>
    <t>MBL74</t>
  </si>
  <si>
    <t>MBL75</t>
  </si>
  <si>
    <t>MBL76</t>
  </si>
  <si>
    <t>MBL77</t>
  </si>
  <si>
    <t>MBL78</t>
  </si>
  <si>
    <t>MBL79</t>
  </si>
  <si>
    <t>MBL80</t>
  </si>
  <si>
    <t>MBL81</t>
  </si>
  <si>
    <t>MBL82</t>
  </si>
  <si>
    <t>MBL83</t>
  </si>
  <si>
    <t>MBL84</t>
  </si>
  <si>
    <t>MBL85</t>
  </si>
  <si>
    <t>MBL86</t>
  </si>
  <si>
    <t>MBL87</t>
  </si>
  <si>
    <t>MBL88</t>
  </si>
  <si>
    <t>MBL89</t>
  </si>
  <si>
    <t>MBL90</t>
  </si>
  <si>
    <t>MBL91</t>
  </si>
  <si>
    <t>MBL92</t>
  </si>
  <si>
    <t>MBL93</t>
  </si>
  <si>
    <t>MBL94</t>
  </si>
  <si>
    <t>MBL95</t>
  </si>
  <si>
    <t>MBL96</t>
  </si>
  <si>
    <t>MBL97</t>
  </si>
  <si>
    <t>MBL98</t>
  </si>
  <si>
    <t>MBL99</t>
  </si>
  <si>
    <t>MBL100</t>
  </si>
  <si>
    <t>MBL101</t>
  </si>
  <si>
    <t>MBL102</t>
  </si>
  <si>
    <t>MBL103</t>
  </si>
  <si>
    <t>MBL104</t>
  </si>
  <si>
    <t>MBL105</t>
  </si>
  <si>
    <t>MBL106</t>
  </si>
  <si>
    <t>MBL107</t>
  </si>
  <si>
    <t>MBL108</t>
  </si>
  <si>
    <t>MBL109</t>
  </si>
  <si>
    <t>MBL110</t>
  </si>
  <si>
    <t>MBL111</t>
  </si>
  <si>
    <t>MBL112</t>
  </si>
  <si>
    <t>MBL113</t>
  </si>
  <si>
    <t>MBL114</t>
  </si>
  <si>
    <t>MBL115</t>
  </si>
  <si>
    <t>GE 1.5SLE</t>
  </si>
  <si>
    <t>Soderglen</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</si>
  <si>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</si>
  <si>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</si>
  <si>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</si>
  <si>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</si>
  <si>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</si>
  <si>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</si>
  <si>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</si>
  <si>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</si>
  <si>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</si>
  <si>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</si>
  <si>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</si>
  <si>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</si>
  <si>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</si>
  <si>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</si>
  <si>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</si>
  <si>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</si>
  <si>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</si>
  <si>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</si>
  <si>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</si>
  <si>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</si>
  <si>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</si>
  <si>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</si>
  <si>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</si>
  <si>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</si>
  <si>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</si>
  <si>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</si>
  <si>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</si>
  <si>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</si>
  <si>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</si>
  <si>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</si>
  <si>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</si>
  <si>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</si>
  <si>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</si>
  <si>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</si>
  <si>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</si>
  <si>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</si>
  <si>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</si>
  <si>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</si>
  <si>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</si>
  <si>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</si>
  <si>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</si>
  <si>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</si>
  <si>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</si>
  <si>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</si>
  <si>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</si>
  <si>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</si>
  <si>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</si>
  <si>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HW1</t>
  </si>
  <si>
    <t>V90/1800</t>
  </si>
  <si>
    <t>Capital Power</t>
  </si>
  <si>
    <t>HW2</t>
  </si>
  <si>
    <t>HW3</t>
  </si>
  <si>
    <t>HW4</t>
  </si>
  <si>
    <t>HW5</t>
  </si>
  <si>
    <t>HW6</t>
  </si>
  <si>
    <t>CRW1</t>
  </si>
  <si>
    <t>CRW2</t>
  </si>
  <si>
    <t>2000/2001</t>
  </si>
  <si>
    <t>CRW3</t>
  </si>
  <si>
    <t>CRW4</t>
  </si>
  <si>
    <t>CRW5</t>
  </si>
  <si>
    <t>CRW6</t>
  </si>
  <si>
    <t>CRW7</t>
  </si>
  <si>
    <t>CRW8</t>
  </si>
  <si>
    <t>CRW9</t>
  </si>
  <si>
    <t>CRW10</t>
  </si>
  <si>
    <t>CRW11</t>
  </si>
  <si>
    <t>CRW12</t>
  </si>
  <si>
    <t>CRW13</t>
  </si>
  <si>
    <t>CRW14</t>
  </si>
  <si>
    <t>CRW15</t>
  </si>
  <si>
    <t>CRW16</t>
  </si>
  <si>
    <t>CRW17</t>
  </si>
  <si>
    <t>CRW18</t>
  </si>
  <si>
    <t>CRW19</t>
  </si>
  <si>
    <t>CRW20</t>
  </si>
  <si>
    <t>CRW21</t>
  </si>
  <si>
    <t>CRW22</t>
  </si>
  <si>
    <t>CRW23</t>
  </si>
  <si>
    <t>CRW24</t>
  </si>
  <si>
    <t>CRW25</t>
  </si>
  <si>
    <t>CRW26</t>
  </si>
  <si>
    <t>CRW27</t>
  </si>
  <si>
    <t>CRW28</t>
  </si>
  <si>
    <t>CRW29</t>
  </si>
  <si>
    <t>CRW30</t>
  </si>
  <si>
    <t>CRW31</t>
  </si>
  <si>
    <t>CRW32</t>
  </si>
  <si>
    <t>CRW33</t>
  </si>
  <si>
    <t>CRW34</t>
  </si>
  <si>
    <t>CRW35</t>
  </si>
  <si>
    <t>CRW36</t>
  </si>
  <si>
    <t>CRW37</t>
  </si>
  <si>
    <t>CRW38</t>
  </si>
  <si>
    <t>CRW39</t>
  </si>
  <si>
    <t>CRW40</t>
  </si>
  <si>
    <t>CRW41</t>
  </si>
  <si>
    <t>CRW42</t>
  </si>
  <si>
    <t>CRW43</t>
  </si>
  <si>
    <t>CRW44</t>
  </si>
  <si>
    <t>CRW45</t>
  </si>
  <si>
    <t>CRW46</t>
  </si>
  <si>
    <t>CRW47</t>
  </si>
  <si>
    <t>CRW48</t>
  </si>
  <si>
    <t>CRW49</t>
  </si>
  <si>
    <t>CRW50</t>
  </si>
  <si>
    <t>CRW51</t>
  </si>
  <si>
    <t>CRW52</t>
  </si>
  <si>
    <t>CRW53</t>
  </si>
  <si>
    <t>CRW54</t>
  </si>
  <si>
    <t>CRW55</t>
  </si>
  <si>
    <t>CRW56</t>
  </si>
  <si>
    <t>CRW57</t>
  </si>
  <si>
    <t>CRW58</t>
  </si>
  <si>
    <t>CRW59</t>
  </si>
  <si>
    <t>CRW60</t>
  </si>
  <si>
    <t>V44/600</t>
  </si>
  <si>
    <t>E70 E4</t>
  </si>
  <si>
    <t>CRR1</t>
  </si>
  <si>
    <t>CRR2</t>
  </si>
  <si>
    <t>CRR3</t>
  </si>
  <si>
    <t>CRR4</t>
  </si>
  <si>
    <t>CRR5</t>
  </si>
  <si>
    <t>CRR6</t>
  </si>
  <si>
    <t>CRR7</t>
  </si>
  <si>
    <t>CRR8</t>
  </si>
  <si>
    <t>CRR9</t>
  </si>
  <si>
    <t>CRR10</t>
  </si>
  <si>
    <t>CRR11</t>
  </si>
  <si>
    <t>CRR12</t>
  </si>
  <si>
    <t>CRR13</t>
  </si>
  <si>
    <t>CRR14</t>
  </si>
  <si>
    <t>CRR15</t>
  </si>
  <si>
    <t>CRR16</t>
  </si>
  <si>
    <t>CRR17</t>
  </si>
  <si>
    <t>CRR18</t>
  </si>
  <si>
    <t>CRR19</t>
  </si>
  <si>
    <t>CRR20</t>
  </si>
  <si>
    <t>CRR21</t>
  </si>
  <si>
    <t>CRR22</t>
  </si>
  <si>
    <t>CRR23</t>
  </si>
  <si>
    <t>CRR24</t>
  </si>
  <si>
    <t>CRR25</t>
  </si>
  <si>
    <t>CRR26</t>
  </si>
  <si>
    <t>CRR27</t>
  </si>
  <si>
    <t>CRR28</t>
  </si>
  <si>
    <t>CRR29</t>
  </si>
  <si>
    <t>CRR30</t>
  </si>
  <si>
    <t>CRR31</t>
  </si>
  <si>
    <t>CRR32</t>
  </si>
  <si>
    <t>CRR33</t>
  </si>
  <si>
    <t>Enel GreenPower</t>
  </si>
  <si>
    <t>CC1</t>
  </si>
  <si>
    <t>CC2</t>
  </si>
  <si>
    <t>CC3</t>
  </si>
  <si>
    <t>CC4</t>
  </si>
  <si>
    <t>CC5</t>
  </si>
  <si>
    <t>CC6</t>
  </si>
  <si>
    <t>CC7</t>
  </si>
  <si>
    <t>CC8</t>
  </si>
  <si>
    <t>CC9</t>
  </si>
  <si>
    <t>CC10</t>
  </si>
  <si>
    <t>CC11</t>
  </si>
  <si>
    <t>CC12</t>
  </si>
  <si>
    <t>CC13</t>
  </si>
  <si>
    <t>CC14</t>
  </si>
  <si>
    <t>CC15</t>
  </si>
  <si>
    <t>CC16</t>
  </si>
  <si>
    <t>CC17</t>
  </si>
  <si>
    <t>CC18</t>
  </si>
  <si>
    <t>CC19</t>
  </si>
  <si>
    <t>CC20</t>
  </si>
  <si>
    <t>Chin Chute</t>
  </si>
  <si>
    <t>Acciona Energia</t>
  </si>
  <si>
    <t>Owner</t>
  </si>
  <si>
    <t>EDF renewables/Enbridge</t>
  </si>
  <si>
    <t>Box Springs Wind Corporation/City of Medicine Hat</t>
  </si>
  <si>
    <t>Acconia Energia/Enbridge/Suncor Energy</t>
  </si>
  <si>
    <t>TransAlta/ND</t>
  </si>
  <si>
    <t>KH1</t>
  </si>
  <si>
    <t>KH2</t>
  </si>
  <si>
    <t>KH3</t>
  </si>
  <si>
    <t>KH4</t>
  </si>
  <si>
    <t>KH5</t>
  </si>
  <si>
    <t>KH6</t>
  </si>
  <si>
    <t>KH7</t>
  </si>
  <si>
    <t>KH8</t>
  </si>
  <si>
    <t>KH9</t>
  </si>
  <si>
    <t>KH10</t>
  </si>
  <si>
    <t>KH11</t>
  </si>
  <si>
    <t>KH12</t>
  </si>
  <si>
    <t>KH13</t>
  </si>
  <si>
    <t>KH14</t>
  </si>
  <si>
    <t>KH15</t>
  </si>
  <si>
    <t>KH16</t>
  </si>
  <si>
    <t>KH17</t>
  </si>
  <si>
    <t>KH18</t>
  </si>
  <si>
    <t>KH19</t>
  </si>
  <si>
    <t>KH20</t>
  </si>
  <si>
    <t>KH21</t>
  </si>
  <si>
    <t>KH22</t>
  </si>
  <si>
    <t>KH23</t>
  </si>
  <si>
    <t>KH24</t>
  </si>
  <si>
    <t>KH25</t>
  </si>
  <si>
    <t>KH26</t>
  </si>
  <si>
    <t>KH27</t>
  </si>
  <si>
    <t>KH28</t>
  </si>
  <si>
    <t>KH29</t>
  </si>
  <si>
    <t>KH30</t>
  </si>
  <si>
    <t>KH31</t>
  </si>
  <si>
    <t>KH32</t>
  </si>
  <si>
    <t>KH33</t>
  </si>
  <si>
    <t>KH34</t>
  </si>
  <si>
    <t>KH35</t>
  </si>
  <si>
    <t>2006/2007</t>
  </si>
  <si>
    <t>V80/1800</t>
  </si>
  <si>
    <t>Enmax</t>
  </si>
  <si>
    <t>Oldman River</t>
  </si>
  <si>
    <t>2007/2014</t>
  </si>
  <si>
    <t>1800/2300</t>
  </si>
  <si>
    <t>V80/SWT-2.3-101</t>
  </si>
  <si>
    <t>OMR1</t>
  </si>
  <si>
    <t>OMR2</t>
  </si>
  <si>
    <t>Ikea</t>
  </si>
  <si>
    <t>Apex Wind Energy</t>
  </si>
  <si>
    <t>OMR3</t>
  </si>
  <si>
    <t>OMR4</t>
  </si>
  <si>
    <t>OMR5</t>
  </si>
  <si>
    <t>OMR6</t>
  </si>
  <si>
    <t>OMR7</t>
  </si>
  <si>
    <t>OMR8</t>
  </si>
  <si>
    <t>OMR9</t>
  </si>
  <si>
    <t>OMR10</t>
  </si>
  <si>
    <t>OMR11</t>
  </si>
  <si>
    <t>OMR12</t>
  </si>
  <si>
    <t>OMR13</t>
  </si>
  <si>
    <t>OMR14</t>
  </si>
  <si>
    <t>OMR15</t>
  </si>
  <si>
    <t>OMR16</t>
  </si>
  <si>
    <t>OMR17</t>
  </si>
  <si>
    <t>OMR18</t>
  </si>
  <si>
    <t>OMR19</t>
  </si>
  <si>
    <t>OMR20</t>
  </si>
  <si>
    <t>OMR21</t>
  </si>
  <si>
    <t>OMR22</t>
  </si>
  <si>
    <t>Alberta Wind Energy Corp</t>
  </si>
  <si>
    <t>TransAlta/Borelax</t>
  </si>
  <si>
    <t>Summerview</t>
  </si>
  <si>
    <t>SV1</t>
  </si>
  <si>
    <t>SV2</t>
  </si>
  <si>
    <t>SV3</t>
  </si>
  <si>
    <t>SV4</t>
  </si>
  <si>
    <t>SV5</t>
  </si>
  <si>
    <t>SV6</t>
  </si>
  <si>
    <t>SV7</t>
  </si>
  <si>
    <t>SV8</t>
  </si>
  <si>
    <t>SV9</t>
  </si>
  <si>
    <t>SV10</t>
  </si>
  <si>
    <t>SV11</t>
  </si>
  <si>
    <t>SV12</t>
  </si>
  <si>
    <t>SV13</t>
  </si>
  <si>
    <t>SV14</t>
  </si>
  <si>
    <t>SV15</t>
  </si>
  <si>
    <t>SV16</t>
  </si>
  <si>
    <t>SV17</t>
  </si>
  <si>
    <t>SV18</t>
  </si>
  <si>
    <t>SV19</t>
  </si>
  <si>
    <t>SV20</t>
  </si>
  <si>
    <t>SV21</t>
  </si>
  <si>
    <t>SV22</t>
  </si>
  <si>
    <t>SV23</t>
  </si>
  <si>
    <t>SV24</t>
  </si>
  <si>
    <t>SV25</t>
  </si>
  <si>
    <t>SV26</t>
  </si>
  <si>
    <t>SV27</t>
  </si>
  <si>
    <t>SV28</t>
  </si>
  <si>
    <t>SV29</t>
  </si>
  <si>
    <t>SV30</t>
  </si>
  <si>
    <t>SV31</t>
  </si>
  <si>
    <t>SV32</t>
  </si>
  <si>
    <t>SV33</t>
  </si>
  <si>
    <t>SV34</t>
  </si>
  <si>
    <t>SV35</t>
  </si>
  <si>
    <t>SV36</t>
  </si>
  <si>
    <t>SV37</t>
  </si>
  <si>
    <t>SV38</t>
  </si>
  <si>
    <t>SV39</t>
  </si>
  <si>
    <t>SV40</t>
  </si>
  <si>
    <t>SV41</t>
  </si>
  <si>
    <t>SV42</t>
  </si>
  <si>
    <t>SV43</t>
  </si>
  <si>
    <t>SV44</t>
  </si>
  <si>
    <t>SV45</t>
  </si>
  <si>
    <t>SV46</t>
  </si>
  <si>
    <t>SV47</t>
  </si>
  <si>
    <t>SV48</t>
  </si>
  <si>
    <t>SV49</t>
  </si>
  <si>
    <t>SV50</t>
  </si>
  <si>
    <t>SV51</t>
  </si>
  <si>
    <t>SV52</t>
  </si>
  <si>
    <t>SV53</t>
  </si>
  <si>
    <t>SV54</t>
  </si>
  <si>
    <t>SV55</t>
  </si>
  <si>
    <t>SV56</t>
  </si>
  <si>
    <t>SV57</t>
  </si>
  <si>
    <t>SV58</t>
  </si>
  <si>
    <t>SV59</t>
  </si>
  <si>
    <t>SV60</t>
  </si>
  <si>
    <t>SV61</t>
  </si>
  <si>
    <t>CN1</t>
  </si>
  <si>
    <t>CN2</t>
  </si>
  <si>
    <t>Nordex</t>
  </si>
  <si>
    <t>N60/1300</t>
  </si>
  <si>
    <t>CN3</t>
  </si>
  <si>
    <t>CN4</t>
  </si>
  <si>
    <t>CN5</t>
  </si>
  <si>
    <t>CN6</t>
  </si>
  <si>
    <t>CN7</t>
  </si>
  <si>
    <t>CN8</t>
  </si>
  <si>
    <t>CN9</t>
  </si>
  <si>
    <t>CN10</t>
  </si>
  <si>
    <t>CN11</t>
  </si>
  <si>
    <t>CN12</t>
  </si>
  <si>
    <t>CN13</t>
  </si>
  <si>
    <t>CN14</t>
  </si>
  <si>
    <t>CN15</t>
  </si>
  <si>
    <t>HW7</t>
  </si>
  <si>
    <t>HW8</t>
  </si>
  <si>
    <t>HW9</t>
  </si>
  <si>
    <t>HW10</t>
  </si>
  <si>
    <t>HW11</t>
  </si>
  <si>
    <t>HW12</t>
  </si>
  <si>
    <t>HW13</t>
  </si>
  <si>
    <t>HW14</t>
  </si>
  <si>
    <t>HW15</t>
  </si>
  <si>
    <t>HW16</t>
  </si>
  <si>
    <t>HW17</t>
  </si>
  <si>
    <t>HW18</t>
  </si>
  <si>
    <t>HW19</t>
  </si>
  <si>
    <t>HW20</t>
  </si>
  <si>
    <t>HW21</t>
  </si>
  <si>
    <t>HW22</t>
  </si>
  <si>
    <t>HW23</t>
  </si>
  <si>
    <t>HW24</t>
  </si>
  <si>
    <t>HW25</t>
  </si>
  <si>
    <t>HW26</t>
  </si>
  <si>
    <t>HW27</t>
  </si>
  <si>
    <t>HW28</t>
  </si>
  <si>
    <t>HW29</t>
  </si>
  <si>
    <t>HW30</t>
  </si>
  <si>
    <t>HW31</t>
  </si>
  <si>
    <t>HW32</t>
  </si>
  <si>
    <t>HW33</t>
  </si>
  <si>
    <t>HW34</t>
  </si>
  <si>
    <t>HW35</t>
  </si>
  <si>
    <t>HW36</t>
  </si>
  <si>
    <t>HW37</t>
  </si>
  <si>
    <t>HW38</t>
  </si>
  <si>
    <t>HW39</t>
  </si>
  <si>
    <t>HW40</t>
  </si>
  <si>
    <t>HW41</t>
  </si>
  <si>
    <t>HW42</t>
  </si>
  <si>
    <t>HW43</t>
  </si>
  <si>
    <t>HW44</t>
  </si>
  <si>
    <t>HW45</t>
  </si>
  <si>
    <t>HW46</t>
  </si>
  <si>
    <t>HW47</t>
  </si>
  <si>
    <t>HW48</t>
  </si>
  <si>
    <t>HW49</t>
  </si>
  <si>
    <t>HW50</t>
  </si>
  <si>
    <t>HW51</t>
  </si>
  <si>
    <t>HW52</t>
  </si>
  <si>
    <t>HW53</t>
  </si>
  <si>
    <t>HW54</t>
  </si>
  <si>
    <t>HW55</t>
  </si>
  <si>
    <t>HW56</t>
  </si>
  <si>
    <t>HW57</t>
  </si>
  <si>
    <t>HW58</t>
  </si>
  <si>
    <t>HW59</t>
  </si>
  <si>
    <t>HW60</t>
  </si>
  <si>
    <t>HW61</t>
  </si>
  <si>
    <t>HW62</t>
  </si>
  <si>
    <t>HW63</t>
  </si>
  <si>
    <t>HW64</t>
  </si>
  <si>
    <t>HW65</t>
  </si>
  <si>
    <t>HW66</t>
  </si>
  <si>
    <t>HW67</t>
  </si>
  <si>
    <t>HW68</t>
  </si>
  <si>
    <t>HW69</t>
  </si>
  <si>
    <t>HW70</t>
  </si>
  <si>
    <t>HW71</t>
  </si>
  <si>
    <t>HW72</t>
  </si>
  <si>
    <t>HW73</t>
  </si>
  <si>
    <t>HW74</t>
  </si>
  <si>
    <t>HW75</t>
  </si>
  <si>
    <t>HW76</t>
  </si>
  <si>
    <t>HW77</t>
  </si>
  <si>
    <t>HW78</t>
  </si>
  <si>
    <t>HW79</t>
  </si>
  <si>
    <t>HW80</t>
  </si>
  <si>
    <t>HW81</t>
  </si>
  <si>
    <t>HW82</t>
  </si>
  <si>
    <t>HW83</t>
  </si>
  <si>
    <t>HW84</t>
  </si>
  <si>
    <t>TWF1</t>
  </si>
  <si>
    <t>TWF2</t>
  </si>
  <si>
    <t>TWF3</t>
  </si>
  <si>
    <t>TWF4</t>
  </si>
  <si>
    <t>TWF5</t>
  </si>
  <si>
    <t>TWF6</t>
  </si>
  <si>
    <t>TWF7</t>
  </si>
  <si>
    <t>TWF8</t>
  </si>
  <si>
    <t>TWF9</t>
  </si>
  <si>
    <t>TWF10</t>
  </si>
  <si>
    <t>TWF11</t>
  </si>
  <si>
    <t>TWF12</t>
  </si>
  <si>
    <t>TWF13</t>
  </si>
  <si>
    <t>TWF14</t>
  </si>
  <si>
    <t>TWF15</t>
  </si>
  <si>
    <t>TWF16</t>
  </si>
  <si>
    <t>TWF17</t>
  </si>
  <si>
    <t>TWF18</t>
  </si>
  <si>
    <t>TWF19</t>
  </si>
  <si>
    <t>TWF20</t>
  </si>
  <si>
    <t>TWF21</t>
  </si>
  <si>
    <t>TWF22</t>
  </si>
  <si>
    <t>TWF23</t>
  </si>
  <si>
    <t>TWF24</t>
  </si>
  <si>
    <t>TWF25</t>
  </si>
  <si>
    <t>TWF26</t>
  </si>
  <si>
    <t>TWF27</t>
  </si>
  <si>
    <t>TWF28</t>
  </si>
  <si>
    <t>TWF29</t>
  </si>
  <si>
    <t>TWF30</t>
  </si>
  <si>
    <t>TWF31</t>
  </si>
  <si>
    <t>TWF32</t>
  </si>
  <si>
    <t>TWF33</t>
  </si>
  <si>
    <t>TWF34</t>
  </si>
  <si>
    <t>TWF35</t>
  </si>
  <si>
    <t>TWF36</t>
  </si>
  <si>
    <t>TWF37</t>
  </si>
  <si>
    <t>E70/2300</t>
  </si>
  <si>
    <t>GP1</t>
  </si>
  <si>
    <t>GP2</t>
  </si>
  <si>
    <t>GP3</t>
  </si>
  <si>
    <t>GP4</t>
  </si>
  <si>
    <t>GP5</t>
  </si>
  <si>
    <t>GP6</t>
  </si>
  <si>
    <t>GP7</t>
  </si>
  <si>
    <t>GP8</t>
  </si>
  <si>
    <t>GP9</t>
  </si>
  <si>
    <t>GP10</t>
  </si>
  <si>
    <t>GP11</t>
  </si>
  <si>
    <t>GP12</t>
  </si>
  <si>
    <t>GP13</t>
  </si>
  <si>
    <t>GP14</t>
  </si>
  <si>
    <t>GP15</t>
  </si>
  <si>
    <t>GP16</t>
  </si>
  <si>
    <t>GP17</t>
  </si>
  <si>
    <t>GP18</t>
  </si>
  <si>
    <t>GP19</t>
  </si>
  <si>
    <t>GP20</t>
  </si>
  <si>
    <t>GP21</t>
  </si>
  <si>
    <t>GP22</t>
  </si>
  <si>
    <t>GP23</t>
  </si>
  <si>
    <t>GP24</t>
  </si>
  <si>
    <t>GP25</t>
  </si>
  <si>
    <t>GP26</t>
  </si>
  <si>
    <t>GP27</t>
  </si>
  <si>
    <t>GP28</t>
  </si>
  <si>
    <t>GP29</t>
  </si>
  <si>
    <t>GP30</t>
  </si>
  <si>
    <t>GP31</t>
  </si>
  <si>
    <t>GP32</t>
  </si>
  <si>
    <t>GP33</t>
  </si>
  <si>
    <t>GP34</t>
  </si>
  <si>
    <t>GP35</t>
  </si>
  <si>
    <t>GP36</t>
  </si>
  <si>
    <t>GP37</t>
  </si>
  <si>
    <t>GP38</t>
  </si>
  <si>
    <t>GP39</t>
  </si>
  <si>
    <t>GP40</t>
  </si>
  <si>
    <t>GP41</t>
  </si>
  <si>
    <t>GP42</t>
  </si>
  <si>
    <t>GP43</t>
  </si>
  <si>
    <t>GP44</t>
  </si>
  <si>
    <t>GP45</t>
  </si>
  <si>
    <t>GP46</t>
  </si>
  <si>
    <t>GP47</t>
  </si>
  <si>
    <t>GP48</t>
  </si>
  <si>
    <t>GP49</t>
  </si>
  <si>
    <t>GP50</t>
  </si>
  <si>
    <t>GP51</t>
  </si>
  <si>
    <t>NextEra Energy</t>
  </si>
  <si>
    <t>GE 1.6-100</t>
  </si>
  <si>
    <t>WH1</t>
  </si>
  <si>
    <t>WH2</t>
  </si>
  <si>
    <t>WH3</t>
  </si>
  <si>
    <t>WH4</t>
  </si>
  <si>
    <t>WH5</t>
  </si>
  <si>
    <t>WH6</t>
  </si>
  <si>
    <t>WH7</t>
  </si>
  <si>
    <t>WH8</t>
  </si>
  <si>
    <t>WH9</t>
  </si>
  <si>
    <t>WH10</t>
  </si>
  <si>
    <t>WH11</t>
  </si>
  <si>
    <t>WH12</t>
  </si>
  <si>
    <t>WH13</t>
  </si>
  <si>
    <t>WH14</t>
  </si>
  <si>
    <t>WH15</t>
  </si>
  <si>
    <t>WH16</t>
  </si>
  <si>
    <t>WH17</t>
  </si>
  <si>
    <t>WH18</t>
  </si>
  <si>
    <t>WH19</t>
  </si>
  <si>
    <t>WH20</t>
  </si>
  <si>
    <t>WH21</t>
  </si>
  <si>
    <t>WH22</t>
  </si>
  <si>
    <t>WH23</t>
  </si>
  <si>
    <t>WH24</t>
  </si>
  <si>
    <t>WH25</t>
  </si>
  <si>
    <t>WH26</t>
  </si>
  <si>
    <t>WH27</t>
  </si>
  <si>
    <t>WH28</t>
  </si>
  <si>
    <t>WH29</t>
  </si>
  <si>
    <t>WH30</t>
  </si>
  <si>
    <t>WH31</t>
  </si>
  <si>
    <t>WH32</t>
  </si>
  <si>
    <t>WH33</t>
  </si>
  <si>
    <t>WH34</t>
  </si>
  <si>
    <t>WH35</t>
  </si>
  <si>
    <t>WH36</t>
  </si>
  <si>
    <t>WH37</t>
  </si>
  <si>
    <t>WH38</t>
  </si>
  <si>
    <t>WH39</t>
  </si>
  <si>
    <t>WH40</t>
  </si>
  <si>
    <t>WH41</t>
  </si>
  <si>
    <t>WH42</t>
  </si>
  <si>
    <t>WH43</t>
  </si>
  <si>
    <t>WH44</t>
  </si>
  <si>
    <t>WH45</t>
  </si>
  <si>
    <t>WH46</t>
  </si>
  <si>
    <t>WH47</t>
  </si>
  <si>
    <t>WH48</t>
  </si>
  <si>
    <t>WH49</t>
  </si>
  <si>
    <t>WH50</t>
  </si>
  <si>
    <t>WH51</t>
  </si>
  <si>
    <t>WH52</t>
  </si>
  <si>
    <t>WH53</t>
  </si>
  <si>
    <t>GE 1.6XLE</t>
  </si>
  <si>
    <t>MG1</t>
  </si>
  <si>
    <t>MG2</t>
  </si>
  <si>
    <t>MG3</t>
  </si>
  <si>
    <t>MG4</t>
  </si>
  <si>
    <t>MG5</t>
  </si>
  <si>
    <t>MG6</t>
  </si>
  <si>
    <t>MG7</t>
  </si>
  <si>
    <t>MG8</t>
  </si>
  <si>
    <t>MG9</t>
  </si>
  <si>
    <t>MG10</t>
  </si>
  <si>
    <t>MG11</t>
  </si>
  <si>
    <t>MG12</t>
  </si>
  <si>
    <t>MG13</t>
  </si>
  <si>
    <t>MG14</t>
  </si>
  <si>
    <t>MG15</t>
  </si>
  <si>
    <t>MG16</t>
  </si>
  <si>
    <t>MG17</t>
  </si>
  <si>
    <t>MG18</t>
  </si>
  <si>
    <t>MG19</t>
  </si>
  <si>
    <t>MG20</t>
  </si>
  <si>
    <t>LWF1</t>
  </si>
  <si>
    <t>E40/600</t>
  </si>
  <si>
    <t>Lundbreck Developments Joint Venture A</t>
  </si>
  <si>
    <t>Macleod Flats</t>
  </si>
  <si>
    <t>MF1</t>
  </si>
  <si>
    <t>SWF1</t>
  </si>
  <si>
    <t>SWF2</t>
  </si>
  <si>
    <t>SWF3</t>
  </si>
  <si>
    <t>SWF4</t>
  </si>
  <si>
    <t>SWF5</t>
  </si>
  <si>
    <t>WWT1</t>
  </si>
  <si>
    <t>WWT2</t>
  </si>
  <si>
    <t>WWT3</t>
  </si>
  <si>
    <t>WWT4</t>
  </si>
  <si>
    <t>WWT5</t>
  </si>
  <si>
    <t>WWT6</t>
  </si>
  <si>
    <t>AWE1</t>
  </si>
  <si>
    <t>AWE2</t>
  </si>
  <si>
    <t>AWE3</t>
  </si>
  <si>
    <t>AWE4</t>
  </si>
  <si>
    <t>AWE5</t>
  </si>
  <si>
    <t>AWE6</t>
  </si>
  <si>
    <t>AWE7</t>
  </si>
  <si>
    <t>AWE8</t>
  </si>
  <si>
    <t>AWE9</t>
  </si>
  <si>
    <t>AWE10</t>
  </si>
  <si>
    <t>AWE11</t>
  </si>
  <si>
    <t>AWE12</t>
  </si>
  <si>
    <t>AWE13</t>
  </si>
  <si>
    <t>AWE14</t>
  </si>
  <si>
    <t>AWE15</t>
  </si>
  <si>
    <t>AWE16</t>
  </si>
  <si>
    <t>AWE17</t>
  </si>
  <si>
    <t>AWE18</t>
  </si>
  <si>
    <t>AWE19</t>
  </si>
  <si>
    <t>AWE20</t>
  </si>
  <si>
    <t>AWE21</t>
  </si>
  <si>
    <t>AWE22</t>
  </si>
  <si>
    <t>AWE23</t>
  </si>
  <si>
    <t>AWE24</t>
  </si>
  <si>
    <t>AWE25</t>
  </si>
  <si>
    <t>AWE26</t>
  </si>
  <si>
    <t>AWE27</t>
  </si>
  <si>
    <t>AWE28</t>
  </si>
  <si>
    <t>AWE29</t>
  </si>
  <si>
    <t>AWE30</t>
  </si>
  <si>
    <t>AWE31</t>
  </si>
  <si>
    <t>AWE32</t>
  </si>
  <si>
    <t>AWE33</t>
  </si>
  <si>
    <t>AWE34</t>
  </si>
  <si>
    <t>AWE35</t>
  </si>
  <si>
    <t>AWE36</t>
  </si>
  <si>
    <t>AWE37</t>
  </si>
  <si>
    <t>GE 1.6MW</t>
  </si>
  <si>
    <t>Suncor Adelaide Wind Energy</t>
  </si>
  <si>
    <t>SAW1</t>
  </si>
  <si>
    <t>SAW2</t>
  </si>
  <si>
    <t>SAW3</t>
  </si>
  <si>
    <t>SAW4</t>
  </si>
  <si>
    <t>SAW5</t>
  </si>
  <si>
    <t>SAW6</t>
  </si>
  <si>
    <t>SAW7</t>
  </si>
  <si>
    <t>SAW8</t>
  </si>
  <si>
    <t>SAW9</t>
  </si>
  <si>
    <t>SAW10</t>
  </si>
  <si>
    <t>SAW11</t>
  </si>
  <si>
    <t>SAW12</t>
  </si>
  <si>
    <t>SAW13</t>
  </si>
  <si>
    <t>SAW14</t>
  </si>
  <si>
    <t>SAW15</t>
  </si>
  <si>
    <t>SAW16</t>
  </si>
  <si>
    <t>SAW17</t>
  </si>
  <si>
    <t>SAW18</t>
  </si>
  <si>
    <t>Suncor</t>
  </si>
  <si>
    <t>Napier</t>
  </si>
  <si>
    <t>NAP1</t>
  </si>
  <si>
    <t>NAP2</t>
  </si>
  <si>
    <t>WPD</t>
  </si>
  <si>
    <t xml:space="preserve">Kingsbridge I Wind Power </t>
  </si>
  <si>
    <t>K2 Wind Power Facility</t>
  </si>
  <si>
    <t>KII1</t>
  </si>
  <si>
    <t>SWT 2.3-101</t>
  </si>
  <si>
    <t>Pattern Energy/Capital Power/Fiexa Axium</t>
  </si>
  <si>
    <t>Pattern Energy</t>
  </si>
  <si>
    <t>KII2</t>
  </si>
  <si>
    <t>KII3</t>
  </si>
  <si>
    <t>KII4</t>
  </si>
  <si>
    <t>KII5</t>
  </si>
  <si>
    <t>KII6</t>
  </si>
  <si>
    <t>KII7</t>
  </si>
  <si>
    <t>KII8</t>
  </si>
  <si>
    <t>KII9</t>
  </si>
  <si>
    <t>KII10</t>
  </si>
  <si>
    <t>KII11</t>
  </si>
  <si>
    <t>KII12</t>
  </si>
  <si>
    <t>KII13</t>
  </si>
  <si>
    <t>KII14</t>
  </si>
  <si>
    <t>KII15</t>
  </si>
  <si>
    <t>KII16</t>
  </si>
  <si>
    <t>KII17</t>
  </si>
  <si>
    <t>KII18</t>
  </si>
  <si>
    <t>KII19</t>
  </si>
  <si>
    <t>KII20</t>
  </si>
  <si>
    <t>KII21</t>
  </si>
  <si>
    <t>KII22</t>
  </si>
  <si>
    <t>KII23</t>
  </si>
  <si>
    <t>KII24</t>
  </si>
  <si>
    <t>KII25</t>
  </si>
  <si>
    <t>KII26</t>
  </si>
  <si>
    <t>KII27</t>
  </si>
  <si>
    <t>KII28</t>
  </si>
  <si>
    <t>KII29</t>
  </si>
  <si>
    <t>KII30</t>
  </si>
  <si>
    <t>KII31</t>
  </si>
  <si>
    <t>KII32</t>
  </si>
  <si>
    <t>KII33</t>
  </si>
  <si>
    <t>KII34</t>
  </si>
  <si>
    <t>KII35</t>
  </si>
  <si>
    <t>KII36</t>
  </si>
  <si>
    <t>KII37</t>
  </si>
  <si>
    <t>KII38</t>
  </si>
  <si>
    <t>KII39</t>
  </si>
  <si>
    <t>KII40</t>
  </si>
  <si>
    <t>KII41</t>
  </si>
  <si>
    <t>KII42</t>
  </si>
  <si>
    <t>KII43</t>
  </si>
  <si>
    <t>KII44</t>
  </si>
  <si>
    <t>KII45</t>
  </si>
  <si>
    <t>KII46</t>
  </si>
  <si>
    <t>KII47</t>
  </si>
  <si>
    <t>KII48</t>
  </si>
  <si>
    <t>KII49</t>
  </si>
  <si>
    <t>KII50</t>
  </si>
  <si>
    <t>KII51</t>
  </si>
  <si>
    <t>KII52</t>
  </si>
  <si>
    <t>KII53</t>
  </si>
  <si>
    <t>KII54</t>
  </si>
  <si>
    <t>KII55</t>
  </si>
  <si>
    <t>KII56</t>
  </si>
  <si>
    <t>KII57</t>
  </si>
  <si>
    <t>KII58</t>
  </si>
  <si>
    <t>KII59</t>
  </si>
  <si>
    <t>KII60</t>
  </si>
  <si>
    <t>KII61</t>
  </si>
  <si>
    <t>KII62</t>
  </si>
  <si>
    <t>KII63</t>
  </si>
  <si>
    <t>KII64</t>
  </si>
  <si>
    <t>KII65</t>
  </si>
  <si>
    <t>KII66</t>
  </si>
  <si>
    <t>KII67</t>
  </si>
  <si>
    <t>KII68</t>
  </si>
  <si>
    <t>KII69</t>
  </si>
  <si>
    <t>KII70</t>
  </si>
  <si>
    <t>KII71</t>
  </si>
  <si>
    <t>KII72</t>
  </si>
  <si>
    <t>KII73</t>
  </si>
  <si>
    <t>KII74</t>
  </si>
  <si>
    <t>KII75</t>
  </si>
  <si>
    <t>KII76</t>
  </si>
  <si>
    <t>KII77</t>
  </si>
  <si>
    <t>KII78</t>
  </si>
  <si>
    <t>KII79</t>
  </si>
  <si>
    <t>KII80</t>
  </si>
  <si>
    <t>KII81</t>
  </si>
  <si>
    <t>KII82</t>
  </si>
  <si>
    <t>KII83</t>
  </si>
  <si>
    <t>KII84</t>
  </si>
  <si>
    <t>KII85</t>
  </si>
  <si>
    <t>KII86</t>
  </si>
  <si>
    <t>KII87</t>
  </si>
  <si>
    <t>KII88</t>
  </si>
  <si>
    <t>KII89</t>
  </si>
  <si>
    <t>KII90</t>
  </si>
  <si>
    <t>KII91</t>
  </si>
  <si>
    <t>KII92</t>
  </si>
  <si>
    <t>KII93</t>
  </si>
  <si>
    <t>KII94</t>
  </si>
  <si>
    <t>KII95</t>
  </si>
  <si>
    <t>KII96</t>
  </si>
  <si>
    <t>KII97</t>
  </si>
  <si>
    <t>KII98</t>
  </si>
  <si>
    <t>KII99</t>
  </si>
  <si>
    <t>KII100</t>
  </si>
  <si>
    <t>KII101</t>
  </si>
  <si>
    <t>KII102</t>
  </si>
  <si>
    <t>KII103</t>
  </si>
  <si>
    <t>KII104</t>
  </si>
  <si>
    <t>KII105</t>
  </si>
  <si>
    <t>KII106</t>
  </si>
  <si>
    <t>KII107</t>
  </si>
  <si>
    <t>KII108</t>
  </si>
  <si>
    <t>KII109</t>
  </si>
  <si>
    <t>KII110</t>
  </si>
  <si>
    <t>KII111</t>
  </si>
  <si>
    <t>KII112</t>
  </si>
  <si>
    <t>KII113</t>
  </si>
  <si>
    <t>KII114</t>
  </si>
  <si>
    <t>KII115</t>
  </si>
  <si>
    <t>KII116</t>
  </si>
  <si>
    <t>KII117</t>
  </si>
  <si>
    <t>KII118</t>
  </si>
  <si>
    <t>KII119</t>
  </si>
  <si>
    <t>KII120</t>
  </si>
  <si>
    <t>KII121</t>
  </si>
  <si>
    <t>KII122</t>
  </si>
  <si>
    <t>KII123</t>
  </si>
  <si>
    <t>KII124</t>
  </si>
  <si>
    <t>KII125</t>
  </si>
  <si>
    <t>KII126</t>
  </si>
  <si>
    <t>KII127</t>
  </si>
  <si>
    <t>KII128</t>
  </si>
  <si>
    <t>KII129</t>
  </si>
  <si>
    <t>KII130</t>
  </si>
  <si>
    <t>KII131</t>
  </si>
  <si>
    <t>KII132</t>
  </si>
  <si>
    <t>KII133</t>
  </si>
  <si>
    <t>KII134</t>
  </si>
  <si>
    <t>KII135</t>
  </si>
  <si>
    <t>KII136</t>
  </si>
  <si>
    <t>KII137</t>
  </si>
  <si>
    <t>KII138</t>
  </si>
  <si>
    <t>KII139</t>
  </si>
  <si>
    <t>KII140</t>
  </si>
  <si>
    <t>Kingsbridge I Wind Power</t>
  </si>
  <si>
    <t>KI1</t>
  </si>
  <si>
    <t>KI2</t>
  </si>
  <si>
    <t>KI3</t>
  </si>
  <si>
    <t>KI4</t>
  </si>
  <si>
    <t>KI5</t>
  </si>
  <si>
    <t>KI6</t>
  </si>
  <si>
    <t>KI7</t>
  </si>
  <si>
    <t>KI8</t>
  </si>
  <si>
    <t>KI9</t>
  </si>
  <si>
    <t>KI10</t>
  </si>
  <si>
    <t>KI11</t>
  </si>
  <si>
    <t>KI12</t>
  </si>
  <si>
    <t>KI14</t>
  </si>
  <si>
    <t>KI15</t>
  </si>
  <si>
    <t>KI16</t>
  </si>
  <si>
    <t>KI17</t>
  </si>
  <si>
    <t>KI18</t>
  </si>
  <si>
    <t>KI19</t>
  </si>
  <si>
    <t>KI20</t>
  </si>
  <si>
    <t>KI21</t>
  </si>
  <si>
    <t>KI22</t>
  </si>
  <si>
    <t>KI23</t>
  </si>
  <si>
    <t>1800/660</t>
  </si>
  <si>
    <t>Precise Location?</t>
  </si>
  <si>
    <t>AIW1</t>
  </si>
  <si>
    <t>Algonquin Power</t>
  </si>
  <si>
    <t>WindElectric Inc</t>
  </si>
  <si>
    <t>AIW2</t>
  </si>
  <si>
    <t>AIW3</t>
  </si>
  <si>
    <t>AIW4</t>
  </si>
  <si>
    <t>AIW5</t>
  </si>
  <si>
    <t>AIW6</t>
  </si>
  <si>
    <t>AIW7</t>
  </si>
  <si>
    <t>AIW8</t>
  </si>
  <si>
    <t>AIW9</t>
  </si>
  <si>
    <t>AIW10</t>
  </si>
  <si>
    <t>AIW11</t>
  </si>
  <si>
    <t>AIW12</t>
  </si>
  <si>
    <t>AIW13</t>
  </si>
  <si>
    <t>AIW14</t>
  </si>
  <si>
    <t>AIW15</t>
  </si>
  <si>
    <t>AIW16</t>
  </si>
  <si>
    <t>AIW17</t>
  </si>
  <si>
    <t>AIW18</t>
  </si>
  <si>
    <t>AIW19</t>
  </si>
  <si>
    <t>AIW20</t>
  </si>
  <si>
    <t>AIW21</t>
  </si>
  <si>
    <t>AIW22</t>
  </si>
  <si>
    <t>AIW23</t>
  </si>
  <si>
    <t>AIW24</t>
  </si>
  <si>
    <t>AIW25</t>
  </si>
  <si>
    <t>AIW26</t>
  </si>
  <si>
    <t>AIW27</t>
  </si>
  <si>
    <t>AMW1</t>
  </si>
  <si>
    <t>Pattern Energy/Samsung</t>
  </si>
  <si>
    <t>AMW2</t>
  </si>
  <si>
    <t>AMW3</t>
  </si>
  <si>
    <t>AMW4</t>
  </si>
  <si>
    <t>AMW5</t>
  </si>
  <si>
    <t>AMW6</t>
  </si>
  <si>
    <t>AMW7</t>
  </si>
  <si>
    <t>AMW8</t>
  </si>
  <si>
    <t>AMW9</t>
  </si>
  <si>
    <t>AMW10</t>
  </si>
  <si>
    <t>AMW11</t>
  </si>
  <si>
    <t>AMW12</t>
  </si>
  <si>
    <t>AMW13</t>
  </si>
  <si>
    <t>AMW14</t>
  </si>
  <si>
    <t>AMW15</t>
  </si>
  <si>
    <t>AMW16</t>
  </si>
  <si>
    <t>AMW17</t>
  </si>
  <si>
    <t>AMW18</t>
  </si>
  <si>
    <t>AMW19</t>
  </si>
  <si>
    <t>AMW20</t>
  </si>
  <si>
    <t>AMW21</t>
  </si>
  <si>
    <t>AMW22</t>
  </si>
  <si>
    <t>AMW23</t>
  </si>
  <si>
    <t>AMW24</t>
  </si>
  <si>
    <t>AMW25</t>
  </si>
  <si>
    <t>AMW26</t>
  </si>
  <si>
    <t>AMW27</t>
  </si>
  <si>
    <t>AMW28</t>
  </si>
  <si>
    <t>AMW29</t>
  </si>
  <si>
    <t>AMW30</t>
  </si>
  <si>
    <t>AMW31</t>
  </si>
  <si>
    <t>AMW32</t>
  </si>
  <si>
    <t>AMW33</t>
  </si>
  <si>
    <t>AMW34</t>
  </si>
  <si>
    <t>AMW35</t>
  </si>
  <si>
    <t>AMW36</t>
  </si>
  <si>
    <t>AMW37</t>
  </si>
  <si>
    <t>AMW38</t>
  </si>
  <si>
    <t>AMW39</t>
  </si>
  <si>
    <t>AMW40</t>
  </si>
  <si>
    <t>AMW41</t>
  </si>
  <si>
    <t>AMW42</t>
  </si>
  <si>
    <t>AMW43</t>
  </si>
  <si>
    <t>AMW44</t>
  </si>
  <si>
    <t>AMW45</t>
  </si>
  <si>
    <t>AMW46</t>
  </si>
  <si>
    <t>AMW47</t>
  </si>
  <si>
    <t>AMW48</t>
  </si>
  <si>
    <t>AMW49</t>
  </si>
  <si>
    <t>AMW50</t>
  </si>
  <si>
    <t>AMW51</t>
  </si>
  <si>
    <t>AMW52</t>
  </si>
  <si>
    <t>AMW53</t>
  </si>
  <si>
    <t>AMW54</t>
  </si>
  <si>
    <t>AMW55</t>
  </si>
  <si>
    <t>AMW56</t>
  </si>
  <si>
    <t>AMW57</t>
  </si>
  <si>
    <t>AMW58</t>
  </si>
  <si>
    <t>AMW59</t>
  </si>
  <si>
    <t>AMW60</t>
  </si>
  <si>
    <t>AMW61</t>
  </si>
  <si>
    <t>AMW62</t>
  </si>
  <si>
    <t>AMW63</t>
  </si>
  <si>
    <t>AMW64</t>
  </si>
  <si>
    <t>AMW65</t>
  </si>
  <si>
    <t>AMW66</t>
  </si>
  <si>
    <t>AMW67</t>
  </si>
  <si>
    <t>AMW68</t>
  </si>
  <si>
    <t>AMW69</t>
  </si>
  <si>
    <t>AMW70</t>
  </si>
  <si>
    <t>AMW71</t>
  </si>
  <si>
    <t>AMW72</t>
  </si>
  <si>
    <t>AMW73</t>
  </si>
  <si>
    <t>AMW74</t>
  </si>
  <si>
    <t>AMW75</t>
  </si>
  <si>
    <t>AMW76</t>
  </si>
  <si>
    <t>AMW77</t>
  </si>
  <si>
    <t>AMW78</t>
  </si>
  <si>
    <t>AMW79</t>
  </si>
  <si>
    <t>AMW80</t>
  </si>
  <si>
    <t>AMW81</t>
  </si>
  <si>
    <t>AMW82</t>
  </si>
  <si>
    <t>AMW83</t>
  </si>
  <si>
    <t>AMW84</t>
  </si>
  <si>
    <t>AMW85</t>
  </si>
  <si>
    <t>AMW86</t>
  </si>
  <si>
    <t>AMW87</t>
  </si>
  <si>
    <t>AMW88</t>
  </si>
  <si>
    <t>AMW89</t>
  </si>
  <si>
    <t>AMW90</t>
  </si>
  <si>
    <t>AMW91</t>
  </si>
  <si>
    <t>AMW92</t>
  </si>
  <si>
    <t>AMW93</t>
  </si>
  <si>
    <t>AMW94</t>
  </si>
  <si>
    <t>AMW95</t>
  </si>
  <si>
    <t>AMW96</t>
  </si>
  <si>
    <t>AMW97</t>
  </si>
  <si>
    <t>AMW98</t>
  </si>
  <si>
    <t>Brookfield Renewable Power</t>
  </si>
  <si>
    <t>PWE1</t>
  </si>
  <si>
    <t>PWE2</t>
  </si>
  <si>
    <t>PWE3</t>
  </si>
  <si>
    <t>PWE4</t>
  </si>
  <si>
    <t>PWE5</t>
  </si>
  <si>
    <t>PWE6</t>
  </si>
  <si>
    <t>PWE7</t>
  </si>
  <si>
    <t>PWE8</t>
  </si>
  <si>
    <t>PWE9</t>
  </si>
  <si>
    <t>PWE10</t>
  </si>
  <si>
    <t>PWE11</t>
  </si>
  <si>
    <t>PWE12</t>
  </si>
  <si>
    <t>PWE13</t>
  </si>
  <si>
    <t>PWE14</t>
  </si>
  <si>
    <t>PWE15</t>
  </si>
  <si>
    <t>PWE16</t>
  </si>
  <si>
    <t>PWE17</t>
  </si>
  <si>
    <t>PWE18</t>
  </si>
  <si>
    <t>PWE19</t>
  </si>
  <si>
    <t>PWE20</t>
  </si>
  <si>
    <t>PWE21</t>
  </si>
  <si>
    <t>PWE22</t>
  </si>
  <si>
    <t>PWE23</t>
  </si>
  <si>
    <t>PWE24</t>
  </si>
  <si>
    <t>PWE25</t>
  </si>
  <si>
    <t>PWE26</t>
  </si>
  <si>
    <t>PWE27</t>
  </si>
  <si>
    <t>PWE28</t>
  </si>
  <si>
    <t>PWE29</t>
  </si>
  <si>
    <t>PWE30</t>
  </si>
  <si>
    <t>PWE31</t>
  </si>
  <si>
    <t>PWE32</t>
  </si>
  <si>
    <t>PWE33</t>
  </si>
  <si>
    <t>PWE34</t>
  </si>
  <si>
    <t>PWE35</t>
  </si>
  <si>
    <t>PWE36</t>
  </si>
  <si>
    <t>PWE37</t>
  </si>
  <si>
    <t>PWE38</t>
  </si>
  <si>
    <t>PWE39</t>
  </si>
  <si>
    <t>PWE40</t>
  </si>
  <si>
    <t>PWE41</t>
  </si>
  <si>
    <t>PWE42</t>
  </si>
  <si>
    <t>PWE43</t>
  </si>
  <si>
    <t>PWE44</t>
  </si>
  <si>
    <t>PWE45</t>
  </si>
  <si>
    <t>PWE46</t>
  </si>
  <si>
    <t>PWE47</t>
  </si>
  <si>
    <t>PWE48</t>
  </si>
  <si>
    <t>PWE49</t>
  </si>
  <si>
    <t>PWE50</t>
  </si>
  <si>
    <t>PWE51</t>
  </si>
  <si>
    <t>PWE52</t>
  </si>
  <si>
    <t>PWE53</t>
  </si>
  <si>
    <t>PWE54</t>
  </si>
  <si>
    <t>PWE55</t>
  </si>
  <si>
    <t>PWE56</t>
  </si>
  <si>
    <t>PWE57</t>
  </si>
  <si>
    <t>PWE58</t>
  </si>
  <si>
    <t>PWE59</t>
  </si>
  <si>
    <t>PWE60</t>
  </si>
  <si>
    <t>PWE61</t>
  </si>
  <si>
    <t>PWE62</t>
  </si>
  <si>
    <t>PWE63</t>
  </si>
  <si>
    <t>PWE64</t>
  </si>
  <si>
    <t>PWE65</t>
  </si>
  <si>
    <t>PWE66</t>
  </si>
  <si>
    <t>PWE67</t>
  </si>
  <si>
    <t>PWE68</t>
  </si>
  <si>
    <t>PWE69</t>
  </si>
  <si>
    <t>PWE70</t>
  </si>
  <si>
    <t>PWE71</t>
  </si>
  <si>
    <t>PWE72</t>
  </si>
  <si>
    <t>PWE73</t>
  </si>
  <si>
    <t>PWE74</t>
  </si>
  <si>
    <t>PWE75</t>
  </si>
  <si>
    <t>PWE76</t>
  </si>
  <si>
    <t>PWE77</t>
  </si>
  <si>
    <t>PWE78</t>
  </si>
  <si>
    <t>PWE79</t>
  </si>
  <si>
    <t>PWE80</t>
  </si>
  <si>
    <t>PWE81</t>
  </si>
  <si>
    <t>PWE82</t>
  </si>
  <si>
    <t>PWE83</t>
  </si>
  <si>
    <t>PWE84</t>
  </si>
  <si>
    <t>PWE85</t>
  </si>
  <si>
    <t>PWE86</t>
  </si>
  <si>
    <t>PWE87</t>
  </si>
  <si>
    <t>PWE88</t>
  </si>
  <si>
    <t>PWE89</t>
  </si>
  <si>
    <t>PWE90</t>
  </si>
  <si>
    <t>PWE91</t>
  </si>
  <si>
    <t>PWE92</t>
  </si>
  <si>
    <t>PWE93</t>
  </si>
  <si>
    <t>PWE94</t>
  </si>
  <si>
    <t>PWE95</t>
  </si>
  <si>
    <t>PWE96</t>
  </si>
  <si>
    <t>PWE97</t>
  </si>
  <si>
    <t>PWE98</t>
  </si>
  <si>
    <t>PWE99</t>
  </si>
  <si>
    <t>PWE100</t>
  </si>
  <si>
    <t>PWE101</t>
  </si>
  <si>
    <t>PWE102</t>
  </si>
  <si>
    <t>PWE103</t>
  </si>
  <si>
    <t>PWE104</t>
  </si>
  <si>
    <t>PWE105</t>
  </si>
  <si>
    <t>PWE106</t>
  </si>
  <si>
    <t>PWE107</t>
  </si>
  <si>
    <t>PWE108</t>
  </si>
  <si>
    <t>PWE109</t>
  </si>
  <si>
    <t>PWE110</t>
  </si>
  <si>
    <t>PWE111</t>
  </si>
  <si>
    <t>PWE112</t>
  </si>
  <si>
    <t>PWE113</t>
  </si>
  <si>
    <t>PWE114</t>
  </si>
  <si>
    <t>PWE115</t>
  </si>
  <si>
    <t>PWE116</t>
  </si>
  <si>
    <t>PWE117</t>
  </si>
  <si>
    <t>PWE118</t>
  </si>
  <si>
    <t>PWE119</t>
  </si>
  <si>
    <t>PWE120</t>
  </si>
  <si>
    <t>PWE121</t>
  </si>
  <si>
    <t>PWE122</t>
  </si>
  <si>
    <t>PWE123</t>
  </si>
  <si>
    <t>PWE124</t>
  </si>
  <si>
    <t>PWE125</t>
  </si>
  <si>
    <t>PWE126</t>
  </si>
  <si>
    <t>GWF1</t>
  </si>
  <si>
    <t>SWT 2.3-113</t>
  </si>
  <si>
    <t>Capstone Infrastructure/Batchewana First Nation</t>
  </si>
  <si>
    <t>Capstone Infrastructure</t>
  </si>
  <si>
    <t>GWF2</t>
  </si>
  <si>
    <t>GWF3</t>
  </si>
  <si>
    <t>GWF4</t>
  </si>
  <si>
    <t>GWF5</t>
  </si>
  <si>
    <t>GWF6</t>
  </si>
  <si>
    <t>GWF7</t>
  </si>
  <si>
    <t>GWF8</t>
  </si>
  <si>
    <t>GWF9</t>
  </si>
  <si>
    <t>GWF10</t>
  </si>
  <si>
    <t>GWF11</t>
  </si>
  <si>
    <t>Samsung Renewable Energy/Pattern Energy</t>
  </si>
  <si>
    <t>SKW1</t>
  </si>
  <si>
    <t>SKW2</t>
  </si>
  <si>
    <t>SKW3</t>
  </si>
  <si>
    <t>SKW4</t>
  </si>
  <si>
    <t>SKW5</t>
  </si>
  <si>
    <t>SKW6</t>
  </si>
  <si>
    <t>SKW7</t>
  </si>
  <si>
    <t>SKW8</t>
  </si>
  <si>
    <t>SKW9</t>
  </si>
  <si>
    <t>SKW10</t>
  </si>
  <si>
    <t>SKW11</t>
  </si>
  <si>
    <t>SKW12</t>
  </si>
  <si>
    <t>SKW13</t>
  </si>
  <si>
    <t>SKW14</t>
  </si>
  <si>
    <t>SKW15</t>
  </si>
  <si>
    <t>SKW16</t>
  </si>
  <si>
    <t>SKW17</t>
  </si>
  <si>
    <t>SKW18</t>
  </si>
  <si>
    <t>SKW19</t>
  </si>
  <si>
    <t>SKW20</t>
  </si>
  <si>
    <t>SKW21</t>
  </si>
  <si>
    <t>SKW22</t>
  </si>
  <si>
    <t>SKW23</t>
  </si>
  <si>
    <t>SKW24</t>
  </si>
  <si>
    <t>SKW25</t>
  </si>
  <si>
    <t>SKW26</t>
  </si>
  <si>
    <t>SKW27</t>
  </si>
  <si>
    <t>SKW28</t>
  </si>
  <si>
    <t>SKW29</t>
  </si>
  <si>
    <t>SKW30</t>
  </si>
  <si>
    <t>SKW31</t>
  </si>
  <si>
    <t>SKW32</t>
  </si>
  <si>
    <t>SKW33</t>
  </si>
  <si>
    <t>SKW34</t>
  </si>
  <si>
    <t>SKW35</t>
  </si>
  <si>
    <t>SKW36</t>
  </si>
  <si>
    <t>SKW37</t>
  </si>
  <si>
    <t>SKW38</t>
  </si>
  <si>
    <t>SKW39</t>
  </si>
  <si>
    <t>SKW40</t>
  </si>
  <si>
    <t>SKW41</t>
  </si>
  <si>
    <t>SKW42</t>
  </si>
  <si>
    <t>SKW43</t>
  </si>
  <si>
    <t>SKW44</t>
  </si>
  <si>
    <t>SKW45</t>
  </si>
  <si>
    <t>SKW46</t>
  </si>
  <si>
    <t>SKW47</t>
  </si>
  <si>
    <t>SKW48</t>
  </si>
  <si>
    <t>SKW49</t>
  </si>
  <si>
    <t>SKW50</t>
  </si>
  <si>
    <t>SKW51</t>
  </si>
  <si>
    <t>SKW52</t>
  </si>
  <si>
    <t>SKW53</t>
  </si>
  <si>
    <t>SKW54</t>
  </si>
  <si>
    <t>SKW55</t>
  </si>
  <si>
    <t>SKW56</t>
  </si>
  <si>
    <t>SKW57</t>
  </si>
  <si>
    <t>SKW58</t>
  </si>
  <si>
    <t>SKW59</t>
  </si>
  <si>
    <t>SKW60</t>
  </si>
  <si>
    <t>SKW61</t>
  </si>
  <si>
    <t>SKW62</t>
  </si>
  <si>
    <t>SKW63</t>
  </si>
  <si>
    <t>SKW64</t>
  </si>
  <si>
    <t>SKW65</t>
  </si>
  <si>
    <t>SKW66</t>
  </si>
  <si>
    <t>SKW67</t>
  </si>
  <si>
    <t>SKW68</t>
  </si>
  <si>
    <t>SKW69</t>
  </si>
  <si>
    <t>SKW70</t>
  </si>
  <si>
    <t>SKW71</t>
  </si>
  <si>
    <t>SKW72</t>
  </si>
  <si>
    <t>SKW73</t>
  </si>
  <si>
    <t>SKW74</t>
  </si>
  <si>
    <t>SKW75</t>
  </si>
  <si>
    <t>SKW76</t>
  </si>
  <si>
    <t>SKW77</t>
  </si>
  <si>
    <t>SKW78</t>
  </si>
  <si>
    <t>SKW79</t>
  </si>
  <si>
    <t>SKW80</t>
  </si>
  <si>
    <t>SKW81</t>
  </si>
  <si>
    <t>SKW82</t>
  </si>
  <si>
    <t>SKW83</t>
  </si>
  <si>
    <t>SKW84</t>
  </si>
  <si>
    <t>SKW85</t>
  </si>
  <si>
    <t>SKW86</t>
  </si>
  <si>
    <t>SKW87</t>
  </si>
  <si>
    <t>SKW88</t>
  </si>
  <si>
    <t>SKW89</t>
  </si>
  <si>
    <t>SKW90</t>
  </si>
  <si>
    <t>SKW91</t>
  </si>
  <si>
    <t>SKW92</t>
  </si>
  <si>
    <t>SKW93</t>
  </si>
  <si>
    <t>SKW94</t>
  </si>
  <si>
    <t>SKW95</t>
  </si>
  <si>
    <t>SKW96</t>
  </si>
  <si>
    <t>SKW97</t>
  </si>
  <si>
    <t>SKW98</t>
  </si>
  <si>
    <t>SKW99</t>
  </si>
  <si>
    <t>SKW100</t>
  </si>
  <si>
    <t>SKW101</t>
  </si>
  <si>
    <t>SKW102</t>
  </si>
  <si>
    <t>SKW103</t>
  </si>
  <si>
    <t>SKW104</t>
  </si>
  <si>
    <t>SKW105</t>
  </si>
  <si>
    <t>SKW106</t>
  </si>
  <si>
    <t>SKW107</t>
  </si>
  <si>
    <t>SKW108</t>
  </si>
  <si>
    <t>SKW109</t>
  </si>
  <si>
    <t>SKW110</t>
  </si>
  <si>
    <t>SKW111</t>
  </si>
  <si>
    <t>SKW112</t>
  </si>
  <si>
    <t>SKW113</t>
  </si>
  <si>
    <t>SKW114</t>
  </si>
  <si>
    <t>SKW115</t>
  </si>
  <si>
    <t>SKW116</t>
  </si>
  <si>
    <t>SKW117</t>
  </si>
  <si>
    <t>SKW118</t>
  </si>
  <si>
    <t>SKW119</t>
  </si>
  <si>
    <t>SKW120</t>
  </si>
  <si>
    <t>SKW121</t>
  </si>
  <si>
    <t>SKW122</t>
  </si>
  <si>
    <t>SKW123</t>
  </si>
  <si>
    <t>SKW124</t>
  </si>
  <si>
    <t>Underwood Wind Farm</t>
  </si>
  <si>
    <t>UWF2</t>
  </si>
  <si>
    <t>UWF1</t>
  </si>
  <si>
    <t>UWF3</t>
  </si>
  <si>
    <t>UWF6</t>
  </si>
  <si>
    <t>UWF9</t>
  </si>
  <si>
    <t>UWF5</t>
  </si>
  <si>
    <t>UWF7</t>
  </si>
  <si>
    <t>UWF8</t>
  </si>
  <si>
    <t>UWF4</t>
  </si>
  <si>
    <t>UWF10</t>
  </si>
  <si>
    <t>UWF11</t>
  </si>
  <si>
    <t>UWF12</t>
  </si>
  <si>
    <t>UWF13</t>
  </si>
  <si>
    <t>UWF14</t>
  </si>
  <si>
    <t>UWF15</t>
  </si>
  <si>
    <t>UWF16</t>
  </si>
  <si>
    <t>UWF17</t>
  </si>
  <si>
    <t>UWF18</t>
  </si>
  <si>
    <t>UWF19</t>
  </si>
  <si>
    <t>UWF20</t>
  </si>
  <si>
    <t>UWF21</t>
  </si>
  <si>
    <t>UWF22</t>
  </si>
  <si>
    <t>UWF23</t>
  </si>
  <si>
    <t>UWF24</t>
  </si>
  <si>
    <t>UWF25</t>
  </si>
  <si>
    <t>UWF26</t>
  </si>
  <si>
    <t>UWF27</t>
  </si>
  <si>
    <t>UWF28</t>
  </si>
  <si>
    <t>UWF29</t>
  </si>
  <si>
    <t>UWF30</t>
  </si>
  <si>
    <t>UWF31</t>
  </si>
  <si>
    <t>UWF32</t>
  </si>
  <si>
    <t>UWF33</t>
  </si>
  <si>
    <t>UWF34</t>
  </si>
  <si>
    <t>UWF35</t>
  </si>
  <si>
    <t>UWF36</t>
  </si>
  <si>
    <t>UWF37</t>
  </si>
  <si>
    <t>UWF38</t>
  </si>
  <si>
    <t>UWF39</t>
  </si>
  <si>
    <t>UWF40</t>
  </si>
  <si>
    <t>UWF41</t>
  </si>
  <si>
    <t>UWF42</t>
  </si>
  <si>
    <t>UWF43</t>
  </si>
  <si>
    <t>UWF44</t>
  </si>
  <si>
    <t>UWF45</t>
  </si>
  <si>
    <t>UWF46</t>
  </si>
  <si>
    <t>UWF47</t>
  </si>
  <si>
    <t>UWF48</t>
  </si>
  <si>
    <t>UWF49</t>
  </si>
  <si>
    <t>UWF50</t>
  </si>
  <si>
    <t>UWF51</t>
  </si>
  <si>
    <t>UWF52</t>
  </si>
  <si>
    <t>UWF53</t>
  </si>
  <si>
    <t>UWF54</t>
  </si>
  <si>
    <t>UWF55</t>
  </si>
  <si>
    <t>UWF56</t>
  </si>
  <si>
    <t>UWF57</t>
  </si>
  <si>
    <t>UWF58</t>
  </si>
  <si>
    <t>UWF59</t>
  </si>
  <si>
    <t>UWF60</t>
  </si>
  <si>
    <t>UWF61</t>
  </si>
  <si>
    <t>UWF62</t>
  </si>
  <si>
    <t>UWF63</t>
  </si>
  <si>
    <t>UWF64</t>
  </si>
  <si>
    <t>UWF65</t>
  </si>
  <si>
    <t>UWF66</t>
  </si>
  <si>
    <t>UWF67</t>
  </si>
  <si>
    <t>UWF68</t>
  </si>
  <si>
    <t>UWF69</t>
  </si>
  <si>
    <t>UWF70</t>
  </si>
  <si>
    <t>UWF71</t>
  </si>
  <si>
    <t>UWF72</t>
  </si>
  <si>
    <t>UWF73</t>
  </si>
  <si>
    <t>UWF74</t>
  </si>
  <si>
    <t>UWF75</t>
  </si>
  <si>
    <t>UWF76</t>
  </si>
  <si>
    <t>UWF77</t>
  </si>
  <si>
    <t>UWF78</t>
  </si>
  <si>
    <t>UWF79</t>
  </si>
  <si>
    <t>UWF80</t>
  </si>
  <si>
    <t>UWF81</t>
  </si>
  <si>
    <t>UWF82</t>
  </si>
  <si>
    <t>UWF83</t>
  </si>
  <si>
    <t>UWF84</t>
  </si>
  <si>
    <t>UWF85</t>
  </si>
  <si>
    <t>UWF86</t>
  </si>
  <si>
    <t>UWF87</t>
  </si>
  <si>
    <t>UWF88</t>
  </si>
  <si>
    <t>UWF89</t>
  </si>
  <si>
    <t>UWF90</t>
  </si>
  <si>
    <t>UWF91</t>
  </si>
  <si>
    <t>UWF92</t>
  </si>
  <si>
    <t>UWF93</t>
  </si>
  <si>
    <t>UWF94</t>
  </si>
  <si>
    <t>UWF95</t>
  </si>
  <si>
    <t>UWF96</t>
  </si>
  <si>
    <t>UWF97</t>
  </si>
  <si>
    <t>UWF98</t>
  </si>
  <si>
    <t>UWF99</t>
  </si>
  <si>
    <t>UWF100</t>
  </si>
  <si>
    <t>UWF101</t>
  </si>
  <si>
    <t>UWF102</t>
  </si>
  <si>
    <t>UWF103</t>
  </si>
  <si>
    <t>UWF104</t>
  </si>
  <si>
    <t>UWF105</t>
  </si>
  <si>
    <t>UWF106</t>
  </si>
  <si>
    <t>UWF107</t>
  </si>
  <si>
    <t>UWF108</t>
  </si>
  <si>
    <t>UWF109</t>
  </si>
  <si>
    <t>UWF110</t>
  </si>
  <si>
    <t>V82/1650</t>
  </si>
  <si>
    <t>Enbridge</t>
  </si>
  <si>
    <t>RWF1</t>
  </si>
  <si>
    <t>RWF2</t>
  </si>
  <si>
    <t>RWF3</t>
  </si>
  <si>
    <t>RWF4</t>
  </si>
  <si>
    <t>RWF5</t>
  </si>
  <si>
    <t>RWF6</t>
  </si>
  <si>
    <t>Sky Generation</t>
  </si>
  <si>
    <t>Jericho</t>
  </si>
  <si>
    <t>JER1</t>
  </si>
  <si>
    <t>JER2</t>
  </si>
  <si>
    <t>JER3</t>
  </si>
  <si>
    <t>JER4</t>
  </si>
  <si>
    <t>JER5</t>
  </si>
  <si>
    <t>JER6</t>
  </si>
  <si>
    <t>JER7</t>
  </si>
  <si>
    <t>JER8</t>
  </si>
  <si>
    <t>JER9</t>
  </si>
  <si>
    <t>JER10</t>
  </si>
  <si>
    <t>JER11</t>
  </si>
  <si>
    <t>JER12</t>
  </si>
  <si>
    <t>JER13</t>
  </si>
  <si>
    <t>JER14</t>
  </si>
  <si>
    <t>JER15</t>
  </si>
  <si>
    <t>JER16</t>
  </si>
  <si>
    <t>JER17</t>
  </si>
  <si>
    <t>JER18</t>
  </si>
  <si>
    <t>JER19</t>
  </si>
  <si>
    <t>JER20</t>
  </si>
  <si>
    <t>JER21</t>
  </si>
  <si>
    <t>JER22</t>
  </si>
  <si>
    <t>JER23</t>
  </si>
  <si>
    <t>JER24</t>
  </si>
  <si>
    <t>JER25</t>
  </si>
  <si>
    <t>JER26</t>
  </si>
  <si>
    <t>JER27</t>
  </si>
  <si>
    <t>JER28</t>
  </si>
  <si>
    <t>JER29</t>
  </si>
  <si>
    <t>JER30</t>
  </si>
  <si>
    <t>JER31</t>
  </si>
  <si>
    <t>JER32</t>
  </si>
  <si>
    <t>JER33</t>
  </si>
  <si>
    <t>JER34</t>
  </si>
  <si>
    <t>JER35</t>
  </si>
  <si>
    <t>JER36</t>
  </si>
  <si>
    <t>JER37</t>
  </si>
  <si>
    <t>JER38</t>
  </si>
  <si>
    <t>JER39</t>
  </si>
  <si>
    <t>JER40</t>
  </si>
  <si>
    <t>JER41</t>
  </si>
  <si>
    <t>JER42</t>
  </si>
  <si>
    <t>JER43</t>
  </si>
  <si>
    <t>JER44</t>
  </si>
  <si>
    <t>JER45</t>
  </si>
  <si>
    <t>JER46</t>
  </si>
  <si>
    <t>JER47</t>
  </si>
  <si>
    <t>JER48</t>
  </si>
  <si>
    <t>JER49</t>
  </si>
  <si>
    <t>JER50</t>
  </si>
  <si>
    <t>JER51</t>
  </si>
  <si>
    <t>JER52</t>
  </si>
  <si>
    <t>JER53</t>
  </si>
  <si>
    <t>JER54</t>
  </si>
  <si>
    <t>JER55</t>
  </si>
  <si>
    <t>JER56</t>
  </si>
  <si>
    <t>JER57</t>
  </si>
  <si>
    <t>JER58</t>
  </si>
  <si>
    <t>JER59</t>
  </si>
  <si>
    <t>JER60</t>
  </si>
  <si>
    <t>JER61</t>
  </si>
  <si>
    <t>JER62</t>
  </si>
  <si>
    <t>JER63</t>
  </si>
  <si>
    <t>JER64</t>
  </si>
  <si>
    <t>JER65</t>
  </si>
  <si>
    <t>JER66</t>
  </si>
  <si>
    <t>JER67</t>
  </si>
  <si>
    <t>JER68</t>
  </si>
  <si>
    <t>JER69</t>
  </si>
  <si>
    <t>JER70</t>
  </si>
  <si>
    <t>JER71</t>
  </si>
  <si>
    <t>JER72</t>
  </si>
  <si>
    <t>JER73</t>
  </si>
  <si>
    <t>JER74</t>
  </si>
  <si>
    <t>JER75</t>
  </si>
  <si>
    <t>JER76</t>
  </si>
  <si>
    <t>JER77</t>
  </si>
  <si>
    <t>JER78</t>
  </si>
  <si>
    <t>JER79</t>
  </si>
  <si>
    <t>JER80</t>
  </si>
  <si>
    <t>JER81</t>
  </si>
  <si>
    <t>JER82</t>
  </si>
  <si>
    <t>JER83</t>
  </si>
  <si>
    <t>JER84</t>
  </si>
  <si>
    <t>JER85</t>
  </si>
  <si>
    <t>JER86</t>
  </si>
  <si>
    <t>JER87</t>
  </si>
  <si>
    <t>JER88</t>
  </si>
  <si>
    <t>JER89</t>
  </si>
  <si>
    <t>JER90</t>
  </si>
  <si>
    <t>JER91</t>
  </si>
  <si>
    <t>JER92</t>
  </si>
  <si>
    <t>Melancthon</t>
  </si>
  <si>
    <t>2006/2008</t>
  </si>
  <si>
    <t>MEL1</t>
  </si>
  <si>
    <t>MEL2</t>
  </si>
  <si>
    <t>MEL3</t>
  </si>
  <si>
    <t>MEL4</t>
  </si>
  <si>
    <t>MEL5</t>
  </si>
  <si>
    <t>MEL6</t>
  </si>
  <si>
    <t>MEL7</t>
  </si>
  <si>
    <t>MEL8</t>
  </si>
  <si>
    <t>MEL9</t>
  </si>
  <si>
    <t>MEL10</t>
  </si>
  <si>
    <t>MEL11</t>
  </si>
  <si>
    <t>MEL12</t>
  </si>
  <si>
    <t>MEL13</t>
  </si>
  <si>
    <t>MEL14</t>
  </si>
  <si>
    <t>MEL15</t>
  </si>
  <si>
    <t>MEL16</t>
  </si>
  <si>
    <t>MEL17</t>
  </si>
  <si>
    <t>MEL18</t>
  </si>
  <si>
    <t>MEL19</t>
  </si>
  <si>
    <t>MEL20</t>
  </si>
  <si>
    <t>MEL21</t>
  </si>
  <si>
    <t>MEL22</t>
  </si>
  <si>
    <t>MEL23</t>
  </si>
  <si>
    <t>MEL24</t>
  </si>
  <si>
    <t>MEL25</t>
  </si>
  <si>
    <t>MEL26</t>
  </si>
  <si>
    <t>MEL27</t>
  </si>
  <si>
    <t>MEL28</t>
  </si>
  <si>
    <t>MEL29</t>
  </si>
  <si>
    <t>MEL30</t>
  </si>
  <si>
    <t>MEL31</t>
  </si>
  <si>
    <t>MEL32</t>
  </si>
  <si>
    <t>MEL33</t>
  </si>
  <si>
    <t>MEL34</t>
  </si>
  <si>
    <t>MEL35</t>
  </si>
  <si>
    <t>MEL36</t>
  </si>
  <si>
    <t>MEL37</t>
  </si>
  <si>
    <t>MEL38</t>
  </si>
  <si>
    <t>MEL39</t>
  </si>
  <si>
    <t>MEL40</t>
  </si>
  <si>
    <t>MEL41</t>
  </si>
  <si>
    <t>MEL42</t>
  </si>
  <si>
    <t>MEL43</t>
  </si>
  <si>
    <t>MEL44</t>
  </si>
  <si>
    <t>MEL45</t>
  </si>
  <si>
    <t>MEL46</t>
  </si>
  <si>
    <t>MEL47</t>
  </si>
  <si>
    <t>MEL48</t>
  </si>
  <si>
    <t>MEL49</t>
  </si>
  <si>
    <t>MEL50</t>
  </si>
  <si>
    <t>MEL51</t>
  </si>
  <si>
    <t>MEL52</t>
  </si>
  <si>
    <t>MEL53</t>
  </si>
  <si>
    <t>MEL54</t>
  </si>
  <si>
    <t>MEL55</t>
  </si>
  <si>
    <t>MEL56</t>
  </si>
  <si>
    <t>MEL57</t>
  </si>
  <si>
    <t>MEL58</t>
  </si>
  <si>
    <t>MEL59</t>
  </si>
  <si>
    <t>MEL60</t>
  </si>
  <si>
    <t>MEL61</t>
  </si>
  <si>
    <t>MEL62</t>
  </si>
  <si>
    <t>MEL63</t>
  </si>
  <si>
    <t>MEL64</t>
  </si>
  <si>
    <t>MEL65</t>
  </si>
  <si>
    <t>MEL66</t>
  </si>
  <si>
    <t>MEL67</t>
  </si>
  <si>
    <t>MEL68</t>
  </si>
  <si>
    <t>MEL69</t>
  </si>
  <si>
    <t>MEL70</t>
  </si>
  <si>
    <t>MEL71</t>
  </si>
  <si>
    <t>MEL72</t>
  </si>
  <si>
    <t>MEL73</t>
  </si>
  <si>
    <t>MEL74</t>
  </si>
  <si>
    <t>MEL75</t>
  </si>
  <si>
    <t>MEL76</t>
  </si>
  <si>
    <t>MEL77</t>
  </si>
  <si>
    <t>MEL78</t>
  </si>
  <si>
    <t>MEL79</t>
  </si>
  <si>
    <t>MEL80</t>
  </si>
  <si>
    <t>MEL81</t>
  </si>
  <si>
    <t>MEL82</t>
  </si>
  <si>
    <t>MEL83</t>
  </si>
  <si>
    <t>MEL84</t>
  </si>
  <si>
    <t>MEL85</t>
  </si>
  <si>
    <t>MEL86</t>
  </si>
  <si>
    <t>MEL87</t>
  </si>
  <si>
    <t>MEL88</t>
  </si>
  <si>
    <t>MEL89</t>
  </si>
  <si>
    <t>MEL90</t>
  </si>
  <si>
    <t>MEL91</t>
  </si>
  <si>
    <t>MEL92</t>
  </si>
  <si>
    <t>MEL93</t>
  </si>
  <si>
    <t>MEL94</t>
  </si>
  <si>
    <t>MEL95</t>
  </si>
  <si>
    <t>MEL96</t>
  </si>
  <si>
    <t>MEL97</t>
  </si>
  <si>
    <t>MEL98</t>
  </si>
  <si>
    <t>MEL99</t>
  </si>
  <si>
    <t>MEL100</t>
  </si>
  <si>
    <t>MEL101</t>
  </si>
  <si>
    <t>MEL102</t>
  </si>
  <si>
    <t>MEL103</t>
  </si>
  <si>
    <t>MEL104</t>
  </si>
  <si>
    <t>MEL105</t>
  </si>
  <si>
    <t>MEL106</t>
  </si>
  <si>
    <t>MEL107</t>
  </si>
  <si>
    <t>MEL108</t>
  </si>
  <si>
    <t>MEL109</t>
  </si>
  <si>
    <t>MEL110</t>
  </si>
  <si>
    <t>MEL111</t>
  </si>
  <si>
    <t>MEL112</t>
  </si>
  <si>
    <t>MEL113</t>
  </si>
  <si>
    <t>MEL114</t>
  </si>
  <si>
    <t>MEL115</t>
  </si>
  <si>
    <t>MEL116</t>
  </si>
  <si>
    <t>MEL117</t>
  </si>
  <si>
    <t>MEL118</t>
  </si>
  <si>
    <t>MEL119</t>
  </si>
  <si>
    <t>MEL120</t>
  </si>
  <si>
    <t>MEL121</t>
  </si>
  <si>
    <t>MEL122</t>
  </si>
  <si>
    <t>MEL123</t>
  </si>
  <si>
    <t>MEL124</t>
  </si>
  <si>
    <t>MEL125</t>
  </si>
  <si>
    <t>MEL126</t>
  </si>
  <si>
    <t>MEL127</t>
  </si>
  <si>
    <t>MEL128</t>
  </si>
  <si>
    <t>MEL129</t>
  </si>
  <si>
    <t>MEL130</t>
  </si>
  <si>
    <t>MEL131</t>
  </si>
  <si>
    <t>MEL132</t>
  </si>
  <si>
    <t>MEL133</t>
  </si>
  <si>
    <t>Wolfe Island</t>
  </si>
  <si>
    <t>WOL1</t>
  </si>
  <si>
    <t>WOL2</t>
  </si>
  <si>
    <t>WOL3</t>
  </si>
  <si>
    <t>WOL4</t>
  </si>
  <si>
    <t>WOL5</t>
  </si>
  <si>
    <t>WOL6</t>
  </si>
  <si>
    <t>WOL7</t>
  </si>
  <si>
    <t>WOL8</t>
  </si>
  <si>
    <t>WOL9</t>
  </si>
  <si>
    <t>WOL10</t>
  </si>
  <si>
    <t>WOL11</t>
  </si>
  <si>
    <t>WOL12</t>
  </si>
  <si>
    <t>WOL13</t>
  </si>
  <si>
    <t>WOL14</t>
  </si>
  <si>
    <t>WOL15</t>
  </si>
  <si>
    <t>WOL16</t>
  </si>
  <si>
    <t>WOL17</t>
  </si>
  <si>
    <t>WOL18</t>
  </si>
  <si>
    <t>WOL19</t>
  </si>
  <si>
    <t>WOL20</t>
  </si>
  <si>
    <t>WOL21</t>
  </si>
  <si>
    <t>WOL22</t>
  </si>
  <si>
    <t>WOL23</t>
  </si>
  <si>
    <t>WOL24</t>
  </si>
  <si>
    <t>WOL25</t>
  </si>
  <si>
    <t>WOL26</t>
  </si>
  <si>
    <t>WOL27</t>
  </si>
  <si>
    <t>WOL28</t>
  </si>
  <si>
    <t>WOL29</t>
  </si>
  <si>
    <t>WOL30</t>
  </si>
  <si>
    <t>WOL31</t>
  </si>
  <si>
    <t>WOL32</t>
  </si>
  <si>
    <t>WOL33</t>
  </si>
  <si>
    <t>WOL34</t>
  </si>
  <si>
    <t>WOL35</t>
  </si>
  <si>
    <t>WOL36</t>
  </si>
  <si>
    <t>WOL37</t>
  </si>
  <si>
    <t>WOL38</t>
  </si>
  <si>
    <t>WOL39</t>
  </si>
  <si>
    <t>WOL40</t>
  </si>
  <si>
    <t>WOL41</t>
  </si>
  <si>
    <t>WOL42</t>
  </si>
  <si>
    <t>WOL43</t>
  </si>
  <si>
    <t>WOL44</t>
  </si>
  <si>
    <t>WOL45</t>
  </si>
  <si>
    <t>WOL46</t>
  </si>
  <si>
    <t>WOL47</t>
  </si>
  <si>
    <t>WOL48</t>
  </si>
  <si>
    <t>WOL49</t>
  </si>
  <si>
    <t>WOL50</t>
  </si>
  <si>
    <t>WOL51</t>
  </si>
  <si>
    <t>WOL52</t>
  </si>
  <si>
    <t>WOL53</t>
  </si>
  <si>
    <t>WOL54</t>
  </si>
  <si>
    <t>WOL55</t>
  </si>
  <si>
    <t>WOL56</t>
  </si>
  <si>
    <t>WOL57</t>
  </si>
  <si>
    <t>WOL58</t>
  </si>
  <si>
    <t>WOL59</t>
  </si>
  <si>
    <t>WOL60</t>
  </si>
  <si>
    <t>WOL61</t>
  </si>
  <si>
    <t>WOL62</t>
  </si>
  <si>
    <t>WOL63</t>
  </si>
  <si>
    <t>WOL64</t>
  </si>
  <si>
    <t>WOL65</t>
  </si>
  <si>
    <t>WOL66</t>
  </si>
  <si>
    <t>WOL67</t>
  </si>
  <si>
    <t>WOL68</t>
  </si>
  <si>
    <t>WOL69</t>
  </si>
  <si>
    <t>WOL70</t>
  </si>
  <si>
    <t>WOL71</t>
  </si>
  <si>
    <t>WOL72</t>
  </si>
  <si>
    <t>WOL73</t>
  </si>
  <si>
    <t>WOL74</t>
  </si>
  <si>
    <t>WOL75</t>
  </si>
  <si>
    <t>WOL76</t>
  </si>
  <si>
    <t>WOL77</t>
  </si>
  <si>
    <t>WOL78</t>
  </si>
  <si>
    <t>WOL79</t>
  </si>
  <si>
    <t>WOL80</t>
  </si>
  <si>
    <t>WOL81</t>
  </si>
  <si>
    <t>WOL82</t>
  </si>
  <si>
    <t>WOL83</t>
  </si>
  <si>
    <t>WOL84</t>
  </si>
  <si>
    <t>WOL85</t>
  </si>
  <si>
    <t>WOL86</t>
  </si>
  <si>
    <t>Niagara Region</t>
  </si>
  <si>
    <t>NIA1</t>
  </si>
  <si>
    <t>E101/3000</t>
  </si>
  <si>
    <t>NIA2</t>
  </si>
  <si>
    <t>NIA3</t>
  </si>
  <si>
    <t>NIA4</t>
  </si>
  <si>
    <t>NIA5</t>
  </si>
  <si>
    <t>NIA6</t>
  </si>
  <si>
    <t>NIA7</t>
  </si>
  <si>
    <t>NIA8</t>
  </si>
  <si>
    <t>NIA9</t>
  </si>
  <si>
    <t>NIA10</t>
  </si>
  <si>
    <t>NIA11</t>
  </si>
  <si>
    <t>NIA12</t>
  </si>
  <si>
    <t>NIA13</t>
  </si>
  <si>
    <t>NIA14</t>
  </si>
  <si>
    <t>NIA15</t>
  </si>
  <si>
    <t>NIA16</t>
  </si>
  <si>
    <t>NIA17</t>
  </si>
  <si>
    <t>NIA18</t>
  </si>
  <si>
    <t>NIA19</t>
  </si>
  <si>
    <t>NIA20</t>
  </si>
  <si>
    <t>NIA21</t>
  </si>
  <si>
    <t>NIA22</t>
  </si>
  <si>
    <t>NIA23</t>
  </si>
  <si>
    <t>NIA24</t>
  </si>
  <si>
    <t>NIA25</t>
  </si>
  <si>
    <t>NIA26</t>
  </si>
  <si>
    <t>NIA27</t>
  </si>
  <si>
    <t>NIA28</t>
  </si>
  <si>
    <t>NIA29</t>
  </si>
  <si>
    <t>NIA30</t>
  </si>
  <si>
    <t>NIA31</t>
  </si>
  <si>
    <t>NIA32</t>
  </si>
  <si>
    <t>NIA33</t>
  </si>
  <si>
    <t>NIA34</t>
  </si>
  <si>
    <t>NIA35</t>
  </si>
  <si>
    <t>NIA36</t>
  </si>
  <si>
    <t>NIA37</t>
  </si>
  <si>
    <t>NIA38</t>
  </si>
  <si>
    <t>NIA39</t>
  </si>
  <si>
    <t>NIA40</t>
  </si>
  <si>
    <t>NIA41</t>
  </si>
  <si>
    <t>NIA42</t>
  </si>
  <si>
    <t>NIA43</t>
  </si>
  <si>
    <t>NIA44</t>
  </si>
  <si>
    <t>NIA45</t>
  </si>
  <si>
    <t>NIA46</t>
  </si>
  <si>
    <t>NIA47</t>
  </si>
  <si>
    <t>NIA48</t>
  </si>
  <si>
    <t>NIA49</t>
  </si>
  <si>
    <t>NIA50</t>
  </si>
  <si>
    <t>NIA51</t>
  </si>
  <si>
    <t>NIA52</t>
  </si>
  <si>
    <t>NIA53</t>
  </si>
  <si>
    <t>NIA54</t>
  </si>
  <si>
    <t>NIA55</t>
  </si>
  <si>
    <t>NIA56</t>
  </si>
  <si>
    <t>NIA57</t>
  </si>
  <si>
    <t>NIA58</t>
  </si>
  <si>
    <t>NIA59</t>
  </si>
  <si>
    <t>NIA60</t>
  </si>
  <si>
    <t>NIA61</t>
  </si>
  <si>
    <t>NIA62</t>
  </si>
  <si>
    <t>NIA63</t>
  </si>
  <si>
    <t>NIA64</t>
  </si>
  <si>
    <t>NIA65</t>
  </si>
  <si>
    <t>NIA66</t>
  </si>
  <si>
    <t>NIA67</t>
  </si>
  <si>
    <t>NIA68</t>
  </si>
  <si>
    <t>NIA69</t>
  </si>
  <si>
    <t>NIA70</t>
  </si>
  <si>
    <t>NIA71</t>
  </si>
  <si>
    <t>NIA72</t>
  </si>
  <si>
    <t>NIA73</t>
  </si>
  <si>
    <t>NIA74</t>
  </si>
  <si>
    <t>NIA75</t>
  </si>
  <si>
    <t>NIA76</t>
  </si>
  <si>
    <t>NIA77</t>
  </si>
  <si>
    <t>COM1</t>
  </si>
  <si>
    <t>COM2</t>
  </si>
  <si>
    <t>COM3</t>
  </si>
  <si>
    <t>COM4</t>
  </si>
  <si>
    <t>COM5</t>
  </si>
  <si>
    <t>COM6</t>
  </si>
  <si>
    <t>COM7</t>
  </si>
  <si>
    <t>COM8</t>
  </si>
  <si>
    <t>COM9</t>
  </si>
  <si>
    <t>COM10</t>
  </si>
  <si>
    <t>COM11</t>
  </si>
  <si>
    <t>COM12</t>
  </si>
  <si>
    <t>COM13</t>
  </si>
  <si>
    <t>COM14</t>
  </si>
  <si>
    <t>COM15</t>
  </si>
  <si>
    <t>COM16</t>
  </si>
  <si>
    <t>COM17</t>
  </si>
  <si>
    <t>COM18</t>
  </si>
  <si>
    <t>COM19</t>
  </si>
  <si>
    <t>COM20</t>
  </si>
  <si>
    <t>COM21</t>
  </si>
  <si>
    <t>COM22</t>
  </si>
  <si>
    <t>COM23</t>
  </si>
  <si>
    <t>COM24</t>
  </si>
  <si>
    <t>COM25</t>
  </si>
  <si>
    <t>COM26</t>
  </si>
  <si>
    <t>COM27</t>
  </si>
  <si>
    <t>COM28</t>
  </si>
  <si>
    <t>COM29</t>
  </si>
  <si>
    <t>COM30</t>
  </si>
  <si>
    <t>COM31</t>
  </si>
  <si>
    <t>COM32</t>
  </si>
  <si>
    <t>COM33</t>
  </si>
  <si>
    <t>COM34</t>
  </si>
  <si>
    <t>COM35</t>
  </si>
  <si>
    <t>COM36</t>
  </si>
  <si>
    <t>COM37</t>
  </si>
  <si>
    <t>COM38</t>
  </si>
  <si>
    <t>COM39</t>
  </si>
  <si>
    <t>COM40</t>
  </si>
  <si>
    <t>COM41</t>
  </si>
  <si>
    <t>COM42</t>
  </si>
  <si>
    <t>COM43</t>
  </si>
  <si>
    <t>COM44</t>
  </si>
  <si>
    <t>COM45</t>
  </si>
  <si>
    <t>COM46</t>
  </si>
  <si>
    <t>COM47</t>
  </si>
  <si>
    <t>COM48</t>
  </si>
  <si>
    <t>COM49</t>
  </si>
  <si>
    <t>COM50</t>
  </si>
  <si>
    <t>COM51</t>
  </si>
  <si>
    <t>COM52</t>
  </si>
  <si>
    <t>COM53</t>
  </si>
  <si>
    <t>COM54</t>
  </si>
  <si>
    <t>COM55</t>
  </si>
  <si>
    <t>COM56</t>
  </si>
  <si>
    <t>COM57</t>
  </si>
  <si>
    <t>COM58</t>
  </si>
  <si>
    <t>COM59</t>
  </si>
  <si>
    <t>COM60</t>
  </si>
  <si>
    <t>COM61</t>
  </si>
  <si>
    <t>COM62</t>
  </si>
  <si>
    <t>COM63</t>
  </si>
  <si>
    <t>COM64</t>
  </si>
  <si>
    <t>COM65</t>
  </si>
  <si>
    <t>COM66</t>
  </si>
  <si>
    <t>COM67</t>
  </si>
  <si>
    <t>COM68</t>
  </si>
  <si>
    <t>COM69</t>
  </si>
  <si>
    <t>COM70</t>
  </si>
  <si>
    <t>COM71</t>
  </si>
  <si>
    <t>COM72</t>
  </si>
  <si>
    <t>Grand Renewables Wind</t>
  </si>
  <si>
    <t>GRW1</t>
  </si>
  <si>
    <t>GRW2</t>
  </si>
  <si>
    <t>GRW3</t>
  </si>
  <si>
    <t>GRW4</t>
  </si>
  <si>
    <t>GRW5</t>
  </si>
  <si>
    <t>GRW6</t>
  </si>
  <si>
    <t>GRW7</t>
  </si>
  <si>
    <t>GRW8</t>
  </si>
  <si>
    <t>GRW9</t>
  </si>
  <si>
    <t>GRW10</t>
  </si>
  <si>
    <t>GRW11</t>
  </si>
  <si>
    <t>GRW12</t>
  </si>
  <si>
    <t>GRW13</t>
  </si>
  <si>
    <t>GRW14</t>
  </si>
  <si>
    <t>GRW15</t>
  </si>
  <si>
    <t>GRW16</t>
  </si>
  <si>
    <t>GRW17</t>
  </si>
  <si>
    <t>GRW18</t>
  </si>
  <si>
    <t>GRW19</t>
  </si>
  <si>
    <t>GRW20</t>
  </si>
  <si>
    <t>GRW21</t>
  </si>
  <si>
    <t>GRW22</t>
  </si>
  <si>
    <t>GRW23</t>
  </si>
  <si>
    <t>GRW24</t>
  </si>
  <si>
    <t>GRW25</t>
  </si>
  <si>
    <t>GRW26</t>
  </si>
  <si>
    <t>GRW27</t>
  </si>
  <si>
    <t>GRW28</t>
  </si>
  <si>
    <t>GRW29</t>
  </si>
  <si>
    <t>GRW30</t>
  </si>
  <si>
    <t>GRW31</t>
  </si>
  <si>
    <t>GRW32</t>
  </si>
  <si>
    <t>GRW33</t>
  </si>
  <si>
    <t>GRW34</t>
  </si>
  <si>
    <t>GRW35</t>
  </si>
  <si>
    <t>GRW36</t>
  </si>
  <si>
    <t>GRW37</t>
  </si>
  <si>
    <t>GRW38</t>
  </si>
  <si>
    <t>GRW39</t>
  </si>
  <si>
    <t>GRW40</t>
  </si>
  <si>
    <t>GRW41</t>
  </si>
  <si>
    <t>GRW42</t>
  </si>
  <si>
    <t>GRW43</t>
  </si>
  <si>
    <t>GRW44</t>
  </si>
  <si>
    <t>GRW45</t>
  </si>
  <si>
    <t>GRW46</t>
  </si>
  <si>
    <t>GRW47</t>
  </si>
  <si>
    <t>GRW48</t>
  </si>
  <si>
    <t>GRW49</t>
  </si>
  <si>
    <t>GRW50</t>
  </si>
  <si>
    <t>GRW51</t>
  </si>
  <si>
    <t>GRW52</t>
  </si>
  <si>
    <t>GRW53</t>
  </si>
  <si>
    <t>GRW54</t>
  </si>
  <si>
    <t>GRW55</t>
  </si>
  <si>
    <t>GRW56</t>
  </si>
  <si>
    <t>GRW57</t>
  </si>
  <si>
    <t>GRW58</t>
  </si>
  <si>
    <t>GRW59</t>
  </si>
  <si>
    <t>GRW60</t>
  </si>
  <si>
    <t>GRW61</t>
  </si>
  <si>
    <t>GRW62</t>
  </si>
  <si>
    <t>GRW63</t>
  </si>
  <si>
    <t>GRW64</t>
  </si>
  <si>
    <t>GRW65</t>
  </si>
  <si>
    <t>GRW66</t>
  </si>
  <si>
    <t>GRW67</t>
  </si>
  <si>
    <t>Erie Shores</t>
  </si>
  <si>
    <t>ERS1</t>
  </si>
  <si>
    <t>ERS2</t>
  </si>
  <si>
    <t>ERS3</t>
  </si>
  <si>
    <t>ERS4</t>
  </si>
  <si>
    <t>ERS5</t>
  </si>
  <si>
    <t>ERS6</t>
  </si>
  <si>
    <t>ERS7</t>
  </si>
  <si>
    <t>ERS8</t>
  </si>
  <si>
    <t>ERS9</t>
  </si>
  <si>
    <t>ERS10</t>
  </si>
  <si>
    <t>ERS11</t>
  </si>
  <si>
    <t>ERS12</t>
  </si>
  <si>
    <t>ERS13</t>
  </si>
  <si>
    <t>ERS14</t>
  </si>
  <si>
    <t>ERS15</t>
  </si>
  <si>
    <t>ERS16</t>
  </si>
  <si>
    <t>ERS17</t>
  </si>
  <si>
    <t>ERS18</t>
  </si>
  <si>
    <t>ERS19</t>
  </si>
  <si>
    <t>ERS20</t>
  </si>
  <si>
    <t>ERS21</t>
  </si>
  <si>
    <t>ERS22</t>
  </si>
  <si>
    <t>ERS23</t>
  </si>
  <si>
    <t>ERS24</t>
  </si>
  <si>
    <t>ERS25</t>
  </si>
  <si>
    <t>ERS26</t>
  </si>
  <si>
    <t>ERS27</t>
  </si>
  <si>
    <t>ERS28</t>
  </si>
  <si>
    <t>ERS29</t>
  </si>
  <si>
    <t>ERS30</t>
  </si>
  <si>
    <t>ERS31</t>
  </si>
  <si>
    <t>ERS32</t>
  </si>
  <si>
    <t>ERS33</t>
  </si>
  <si>
    <t>ERS34</t>
  </si>
  <si>
    <t>ERS35</t>
  </si>
  <si>
    <t>ERS36</t>
  </si>
  <si>
    <t>ERS37</t>
  </si>
  <si>
    <t>ERS38</t>
  </si>
  <si>
    <t>ERS39</t>
  </si>
  <si>
    <t>ERS40</t>
  </si>
  <si>
    <t>ERS41</t>
  </si>
  <si>
    <t>ERS42</t>
  </si>
  <si>
    <t>ERS43</t>
  </si>
  <si>
    <t>ERS44</t>
  </si>
  <si>
    <t>ERS45</t>
  </si>
  <si>
    <t>ERS46</t>
  </si>
  <si>
    <t>ERS47</t>
  </si>
  <si>
    <t>ERS48</t>
  </si>
  <si>
    <t>ERS49</t>
  </si>
  <si>
    <t>ERS50</t>
  </si>
  <si>
    <t>ERS51</t>
  </si>
  <si>
    <t>ERS52</t>
  </si>
  <si>
    <t>ERS53</t>
  </si>
  <si>
    <t>ERS54</t>
  </si>
  <si>
    <t>ERS55</t>
  </si>
  <si>
    <t>ERS56</t>
  </si>
  <si>
    <t>ERS57</t>
  </si>
  <si>
    <t>ERS58</t>
  </si>
  <si>
    <t>ERS59</t>
  </si>
  <si>
    <t>ERS60</t>
  </si>
  <si>
    <t>ERS61</t>
  </si>
  <si>
    <t>ERS62</t>
  </si>
  <si>
    <t>ERS63</t>
  </si>
  <si>
    <t>ERS64</t>
  </si>
  <si>
    <t>ERS65</t>
  </si>
  <si>
    <t>ERS66</t>
  </si>
  <si>
    <t>Clear Creek</t>
  </si>
  <si>
    <t>Cultus</t>
  </si>
  <si>
    <t>Frogmore</t>
  </si>
  <si>
    <t>CCF1</t>
  </si>
  <si>
    <t>CCF2</t>
  </si>
  <si>
    <t>CCF3</t>
  </si>
  <si>
    <t>CCF4</t>
  </si>
  <si>
    <t>CCF5</t>
  </si>
  <si>
    <t>CCF6</t>
  </si>
  <si>
    <t>CCF7</t>
  </si>
  <si>
    <t>CCF8</t>
  </si>
  <si>
    <t>CCF9</t>
  </si>
  <si>
    <t>CCF10</t>
  </si>
  <si>
    <t>CCF11</t>
  </si>
  <si>
    <t>CCF12</t>
  </si>
  <si>
    <t>CCF13</t>
  </si>
  <si>
    <t>CCF14</t>
  </si>
  <si>
    <t>CCF15</t>
  </si>
  <si>
    <t>CCF16</t>
  </si>
  <si>
    <t>CCF17</t>
  </si>
  <si>
    <t>CCF18</t>
  </si>
  <si>
    <t>International Power</t>
  </si>
  <si>
    <t>Engie</t>
  </si>
  <si>
    <t>Goshen Wind Energy</t>
  </si>
  <si>
    <t>GOS1</t>
  </si>
  <si>
    <t>GOS2</t>
  </si>
  <si>
    <t>GOS3</t>
  </si>
  <si>
    <t>GOS4</t>
  </si>
  <si>
    <t>GOS5</t>
  </si>
  <si>
    <t>GOS6</t>
  </si>
  <si>
    <t>GOS7</t>
  </si>
  <si>
    <t>GOS8</t>
  </si>
  <si>
    <t>GOS9</t>
  </si>
  <si>
    <t>GOS10</t>
  </si>
  <si>
    <t>GOS11</t>
  </si>
  <si>
    <t>GOS12</t>
  </si>
  <si>
    <t>GOS13</t>
  </si>
  <si>
    <t>GOS14</t>
  </si>
  <si>
    <t>GOS15</t>
  </si>
  <si>
    <t>GOS16</t>
  </si>
  <si>
    <t>GOS17</t>
  </si>
  <si>
    <t>GOS18</t>
  </si>
  <si>
    <t>GOS19</t>
  </si>
  <si>
    <t>GOS20</t>
  </si>
  <si>
    <t>GOS21</t>
  </si>
  <si>
    <t>GOS22</t>
  </si>
  <si>
    <t>GOS23</t>
  </si>
  <si>
    <t>GOS24</t>
  </si>
  <si>
    <t>GOS25</t>
  </si>
  <si>
    <t>GOS26</t>
  </si>
  <si>
    <t>GOS27</t>
  </si>
  <si>
    <t>GOS28</t>
  </si>
  <si>
    <t>GOS29</t>
  </si>
  <si>
    <t>GOS30</t>
  </si>
  <si>
    <t>GOS31</t>
  </si>
  <si>
    <t>GOS32</t>
  </si>
  <si>
    <t>GOS33</t>
  </si>
  <si>
    <t>GOS34</t>
  </si>
  <si>
    <t>GOS35</t>
  </si>
  <si>
    <t>GOS36</t>
  </si>
  <si>
    <t>GOS37</t>
  </si>
  <si>
    <t>GOS38</t>
  </si>
  <si>
    <t>GOS39</t>
  </si>
  <si>
    <t>GOS40</t>
  </si>
  <si>
    <t>GOS41</t>
  </si>
  <si>
    <t>GOS42</t>
  </si>
  <si>
    <t>GOS43</t>
  </si>
  <si>
    <t>GOS44</t>
  </si>
  <si>
    <t>GOS45</t>
  </si>
  <si>
    <t>GOS46</t>
  </si>
  <si>
    <t>GOS47</t>
  </si>
  <si>
    <t>GOS48</t>
  </si>
  <si>
    <t>GOS49</t>
  </si>
  <si>
    <t>GOS50</t>
  </si>
  <si>
    <t>GOS51</t>
  </si>
  <si>
    <t>GOS52</t>
  </si>
  <si>
    <t>GOS53</t>
  </si>
  <si>
    <t>GOS54</t>
  </si>
  <si>
    <t>GOS55</t>
  </si>
  <si>
    <t>GOS56</t>
  </si>
  <si>
    <t>GOS57</t>
  </si>
  <si>
    <t>GOS58</t>
  </si>
  <si>
    <t>GOS59</t>
  </si>
  <si>
    <t>GOS60</t>
  </si>
  <si>
    <t>GOS61</t>
  </si>
  <si>
    <t>GOS62</t>
  </si>
  <si>
    <t>GOS63</t>
  </si>
  <si>
    <t>Port Dover and Nanticoke</t>
  </si>
  <si>
    <t>PDN1</t>
  </si>
  <si>
    <t>PDN2</t>
  </si>
  <si>
    <t>PDN3</t>
  </si>
  <si>
    <t>PDN4</t>
  </si>
  <si>
    <t>PDN5</t>
  </si>
  <si>
    <t>PDN6</t>
  </si>
  <si>
    <t>PDN7</t>
  </si>
  <si>
    <t>PDN8</t>
  </si>
  <si>
    <t>PDN9</t>
  </si>
  <si>
    <t>PDN10</t>
  </si>
  <si>
    <t>PDN11</t>
  </si>
  <si>
    <t>PDN12</t>
  </si>
  <si>
    <t>PDN13</t>
  </si>
  <si>
    <t>PDN14</t>
  </si>
  <si>
    <t>PDN15</t>
  </si>
  <si>
    <t>PDN16</t>
  </si>
  <si>
    <t>PDN17</t>
  </si>
  <si>
    <t>PDN18</t>
  </si>
  <si>
    <t>PDN19</t>
  </si>
  <si>
    <t>PDN20</t>
  </si>
  <si>
    <t>PDN21</t>
  </si>
  <si>
    <t>PDN22</t>
  </si>
  <si>
    <t>PDN23</t>
  </si>
  <si>
    <t>PDN24</t>
  </si>
  <si>
    <t>PDN25</t>
  </si>
  <si>
    <t>PDN26</t>
  </si>
  <si>
    <t>PDN27</t>
  </si>
  <si>
    <t>PDN28</t>
  </si>
  <si>
    <t>PDN29</t>
  </si>
  <si>
    <t>PDN30</t>
  </si>
  <si>
    <t>PDN31</t>
  </si>
  <si>
    <t>PDN32</t>
  </si>
  <si>
    <t>PDN33</t>
  </si>
  <si>
    <t>PDN34</t>
  </si>
  <si>
    <t>PDN35</t>
  </si>
  <si>
    <t>PDN36</t>
  </si>
  <si>
    <t>PDN37</t>
  </si>
  <si>
    <t>PDN38</t>
  </si>
  <si>
    <t>PDN39</t>
  </si>
  <si>
    <t>PDN40</t>
  </si>
  <si>
    <t>PDN41</t>
  </si>
  <si>
    <t>PDN42</t>
  </si>
  <si>
    <t>PDN43</t>
  </si>
  <si>
    <t>PDN44</t>
  </si>
  <si>
    <t>PDN45</t>
  </si>
  <si>
    <t>PDN46</t>
  </si>
  <si>
    <t>PDN47</t>
  </si>
  <si>
    <t>PDN48</t>
  </si>
  <si>
    <t>PDN49</t>
  </si>
  <si>
    <t>PDN50</t>
  </si>
  <si>
    <t>PDN51</t>
  </si>
  <si>
    <t>PDN52</t>
  </si>
  <si>
    <t>PDN53</t>
  </si>
  <si>
    <t>PDN54</t>
  </si>
  <si>
    <t>PDN55</t>
  </si>
  <si>
    <t>PDN56</t>
  </si>
  <si>
    <t>PDN57</t>
  </si>
  <si>
    <t>PDN58</t>
  </si>
  <si>
    <t>Summerhaven</t>
  </si>
  <si>
    <t>SMH1</t>
  </si>
  <si>
    <t>SMH2</t>
  </si>
  <si>
    <t>SMH3</t>
  </si>
  <si>
    <t>SMH4</t>
  </si>
  <si>
    <t>SMH5</t>
  </si>
  <si>
    <t>SMH6</t>
  </si>
  <si>
    <t>SMH7</t>
  </si>
  <si>
    <t>SMH8</t>
  </si>
  <si>
    <t>SMH9</t>
  </si>
  <si>
    <t>SMH10</t>
  </si>
  <si>
    <t>SMH11</t>
  </si>
  <si>
    <t>SMH12</t>
  </si>
  <si>
    <t>SMH13</t>
  </si>
  <si>
    <t>SMH14</t>
  </si>
  <si>
    <t>SMH15</t>
  </si>
  <si>
    <t>SMH16</t>
  </si>
  <si>
    <t>SMH17</t>
  </si>
  <si>
    <t>SMH18</t>
  </si>
  <si>
    <t>SMH19</t>
  </si>
  <si>
    <t>SMH20</t>
  </si>
  <si>
    <t>SMH21</t>
  </si>
  <si>
    <t>SMH22</t>
  </si>
  <si>
    <t>SMH23</t>
  </si>
  <si>
    <t>SMH24</t>
  </si>
  <si>
    <t>SMH25</t>
  </si>
  <si>
    <t>SMH26</t>
  </si>
  <si>
    <t>SMH27</t>
  </si>
  <si>
    <t>SMH28</t>
  </si>
  <si>
    <t>SMH29</t>
  </si>
  <si>
    <t>SMH30</t>
  </si>
  <si>
    <t>SMH31</t>
  </si>
  <si>
    <t>SMH32</t>
  </si>
  <si>
    <t>SMH33</t>
  </si>
  <si>
    <t>SMH34</t>
  </si>
  <si>
    <t>SMH35</t>
  </si>
  <si>
    <t>SMH36</t>
  </si>
  <si>
    <t>SMH37</t>
  </si>
  <si>
    <t>SMH38</t>
  </si>
  <si>
    <t>SMH39</t>
  </si>
  <si>
    <t>SMH40</t>
  </si>
  <si>
    <t>SMH41</t>
  </si>
  <si>
    <t>SMH42</t>
  </si>
  <si>
    <t>SMH43</t>
  </si>
  <si>
    <t>SMH44</t>
  </si>
  <si>
    <t>SMH45</t>
  </si>
  <si>
    <t>SMH46</t>
  </si>
  <si>
    <t>SMH47</t>
  </si>
  <si>
    <t>SMH48</t>
  </si>
  <si>
    <t>SMH49</t>
  </si>
  <si>
    <t>SMH50</t>
  </si>
  <si>
    <t>SMH51</t>
  </si>
  <si>
    <t>SMH52</t>
  </si>
  <si>
    <t>SMH53</t>
  </si>
  <si>
    <t>SMH54</t>
  </si>
  <si>
    <t>SMH55</t>
  </si>
  <si>
    <t>SMH56</t>
  </si>
  <si>
    <t>SWT 2.3-93</t>
  </si>
  <si>
    <t>East Lake St. Clair Wind</t>
  </si>
  <si>
    <t>ELS1</t>
  </si>
  <si>
    <t>ELS2</t>
  </si>
  <si>
    <t>ELS3</t>
  </si>
  <si>
    <t>ELS4</t>
  </si>
  <si>
    <t>ELS5</t>
  </si>
  <si>
    <t>ELS6</t>
  </si>
  <si>
    <t>ELS7</t>
  </si>
  <si>
    <t>ELS8</t>
  </si>
  <si>
    <t>ELS9</t>
  </si>
  <si>
    <t>ELS10</t>
  </si>
  <si>
    <t>ELS11</t>
  </si>
  <si>
    <t>ELS12</t>
  </si>
  <si>
    <t>ELS13</t>
  </si>
  <si>
    <t>ELS14</t>
  </si>
  <si>
    <t>ELS15</t>
  </si>
  <si>
    <t>ELS16</t>
  </si>
  <si>
    <t>ELS17</t>
  </si>
  <si>
    <t>ELS18</t>
  </si>
  <si>
    <t>ELS19</t>
  </si>
  <si>
    <t>ELS20</t>
  </si>
  <si>
    <t>ELS21</t>
  </si>
  <si>
    <t>ELS22</t>
  </si>
  <si>
    <t>ELS23</t>
  </si>
  <si>
    <t>ELS24</t>
  </si>
  <si>
    <t>ELS25</t>
  </si>
  <si>
    <t>ELS26</t>
  </si>
  <si>
    <t>ELS27</t>
  </si>
  <si>
    <t>ELS28</t>
  </si>
  <si>
    <t>ELS29</t>
  </si>
  <si>
    <t>ELS30</t>
  </si>
  <si>
    <t>ELS31</t>
  </si>
  <si>
    <t>ELS32</t>
  </si>
  <si>
    <t>ELS33</t>
  </si>
  <si>
    <t>ELS34</t>
  </si>
  <si>
    <t>ELS35</t>
  </si>
  <si>
    <t>ELS36</t>
  </si>
  <si>
    <t>ELS37</t>
  </si>
  <si>
    <t>ELS38</t>
  </si>
  <si>
    <t>ELS39</t>
  </si>
  <si>
    <t>ELS40</t>
  </si>
  <si>
    <t>ELS41</t>
  </si>
  <si>
    <t>ELS42</t>
  </si>
  <si>
    <t>ELS43</t>
  </si>
  <si>
    <t>ELS44</t>
  </si>
  <si>
    <t>ELS45</t>
  </si>
  <si>
    <t>ELS46</t>
  </si>
  <si>
    <t>ELS47</t>
  </si>
  <si>
    <t>ELS48</t>
  </si>
  <si>
    <t>ELS49</t>
  </si>
  <si>
    <t>ELS50</t>
  </si>
  <si>
    <t>ELS51</t>
  </si>
  <si>
    <t>ELS52</t>
  </si>
  <si>
    <t>ELS53</t>
  </si>
  <si>
    <t>ELS54</t>
  </si>
  <si>
    <t>ELS55</t>
  </si>
  <si>
    <t>Engie/Fiera Axium/Infrastructure Canada</t>
  </si>
  <si>
    <t>EUW1</t>
  </si>
  <si>
    <t>EUW2</t>
  </si>
  <si>
    <t>EUW3</t>
  </si>
  <si>
    <t>EUW4</t>
  </si>
  <si>
    <t>EUW5</t>
  </si>
  <si>
    <t>EUW6</t>
  </si>
  <si>
    <t>EUW7</t>
  </si>
  <si>
    <t>EUW8</t>
  </si>
  <si>
    <t>EUW9</t>
  </si>
  <si>
    <t>EUW10</t>
  </si>
  <si>
    <t>EUW11</t>
  </si>
  <si>
    <t>EUW12</t>
  </si>
  <si>
    <t>EUW13</t>
  </si>
  <si>
    <t>EUW14</t>
  </si>
  <si>
    <t>EUW15</t>
  </si>
  <si>
    <t>EUW16</t>
  </si>
  <si>
    <t>EUW17</t>
  </si>
  <si>
    <t>EUW18</t>
  </si>
  <si>
    <t>EUW19</t>
  </si>
  <si>
    <t>EUW20</t>
  </si>
  <si>
    <t>EUW21</t>
  </si>
  <si>
    <t>EUW22</t>
  </si>
  <si>
    <t>EUW23</t>
  </si>
  <si>
    <t>EUW24</t>
  </si>
  <si>
    <t>EUW25</t>
  </si>
  <si>
    <t>EUW26</t>
  </si>
  <si>
    <t>EUW27</t>
  </si>
  <si>
    <t>EUW28</t>
  </si>
  <si>
    <t>EUW29</t>
  </si>
  <si>
    <t>EUW30</t>
  </si>
  <si>
    <t>EUW31</t>
  </si>
  <si>
    <t>EUW32</t>
  </si>
  <si>
    <t>EUW33</t>
  </si>
  <si>
    <t>EUW34</t>
  </si>
  <si>
    <t>EUW35</t>
  </si>
  <si>
    <t>EUW36</t>
  </si>
  <si>
    <t>EUW37</t>
  </si>
  <si>
    <t>EUW38</t>
  </si>
  <si>
    <t>EUW39</t>
  </si>
  <si>
    <t>EUW40</t>
  </si>
  <si>
    <t>EUW41</t>
  </si>
  <si>
    <t>EUW42</t>
  </si>
  <si>
    <t>EUW43</t>
  </si>
  <si>
    <t>EUW44</t>
  </si>
  <si>
    <t>EUW45</t>
  </si>
  <si>
    <t>EUW46</t>
  </si>
  <si>
    <t>EUW47</t>
  </si>
  <si>
    <t>EUW48</t>
  </si>
  <si>
    <t>EUW49</t>
  </si>
  <si>
    <t>EUW50</t>
  </si>
  <si>
    <t>EUW51</t>
  </si>
  <si>
    <t>EUW52</t>
  </si>
  <si>
    <t>EUW53</t>
  </si>
  <si>
    <t>EUW54</t>
  </si>
  <si>
    <t>EUW55</t>
  </si>
  <si>
    <t>GE 1.5xle</t>
  </si>
  <si>
    <t>RWE1</t>
  </si>
  <si>
    <t>RWE2</t>
  </si>
  <si>
    <t>RWE3</t>
  </si>
  <si>
    <t>RWE4</t>
  </si>
  <si>
    <t>RWE5</t>
  </si>
  <si>
    <t>RWE6</t>
  </si>
  <si>
    <t>RWE7</t>
  </si>
  <si>
    <t>RWE8</t>
  </si>
  <si>
    <t>RWE9</t>
  </si>
  <si>
    <t>RWE10</t>
  </si>
  <si>
    <t>RWE11</t>
  </si>
  <si>
    <t>RWE12</t>
  </si>
  <si>
    <t>RWE13</t>
  </si>
  <si>
    <t>RWE14</t>
  </si>
  <si>
    <t>RWE15</t>
  </si>
  <si>
    <t>RWE16</t>
  </si>
  <si>
    <t>RWE17</t>
  </si>
  <si>
    <t>RWE18</t>
  </si>
  <si>
    <t>RWE19</t>
  </si>
  <si>
    <t>RWE20</t>
  </si>
  <si>
    <t>RWE21</t>
  </si>
  <si>
    <t>RWE22</t>
  </si>
  <si>
    <t>RWE23</t>
  </si>
  <si>
    <t>RWE24</t>
  </si>
  <si>
    <t>RWE25</t>
  </si>
  <si>
    <t>RWE26</t>
  </si>
  <si>
    <t>RWE27</t>
  </si>
  <si>
    <t>RWE28</t>
  </si>
  <si>
    <t>RWE29</t>
  </si>
  <si>
    <t>RWE30</t>
  </si>
  <si>
    <t>RWE31</t>
  </si>
  <si>
    <t>RWE32</t>
  </si>
  <si>
    <t>RWE33</t>
  </si>
  <si>
    <t>RWE34</t>
  </si>
  <si>
    <t>RWE35</t>
  </si>
  <si>
    <t>RWE36</t>
  </si>
  <si>
    <t>RWE37</t>
  </si>
  <si>
    <t>RWE38</t>
  </si>
  <si>
    <t>RWE39</t>
  </si>
  <si>
    <t>RWE40</t>
  </si>
  <si>
    <t>RWE41</t>
  </si>
  <si>
    <t>RWE42</t>
  </si>
  <si>
    <t>RWE43</t>
  </si>
  <si>
    <t>RWE44</t>
  </si>
  <si>
    <t>RWE45</t>
  </si>
  <si>
    <t>RWE46</t>
  </si>
  <si>
    <t>RWE47</t>
  </si>
  <si>
    <t>RWE48</t>
  </si>
  <si>
    <t>RWE49</t>
  </si>
  <si>
    <t>RWE50</t>
  </si>
  <si>
    <t>RWE51</t>
  </si>
  <si>
    <t>RWE52</t>
  </si>
  <si>
    <t>GE 1.5XLE</t>
  </si>
  <si>
    <t>TerraForm Power</t>
  </si>
  <si>
    <t>Invenergy</t>
  </si>
  <si>
    <t>Dufferin Wind</t>
  </si>
  <si>
    <t>DUF1</t>
  </si>
  <si>
    <t>DUF2</t>
  </si>
  <si>
    <t>DUF3</t>
  </si>
  <si>
    <t>DUF4</t>
  </si>
  <si>
    <t>DUF5</t>
  </si>
  <si>
    <t>DUF6</t>
  </si>
  <si>
    <t>DUF7</t>
  </si>
  <si>
    <t>DUF8</t>
  </si>
  <si>
    <t>DUF9</t>
  </si>
  <si>
    <t>DUF10</t>
  </si>
  <si>
    <t>DUF11</t>
  </si>
  <si>
    <t>DUF12</t>
  </si>
  <si>
    <t>DUF13</t>
  </si>
  <si>
    <t>DUF14</t>
  </si>
  <si>
    <t>DUF15</t>
  </si>
  <si>
    <t>DUF16</t>
  </si>
  <si>
    <t>DUF17</t>
  </si>
  <si>
    <t>DUF18</t>
  </si>
  <si>
    <t>DUF19</t>
  </si>
  <si>
    <t>DUF20</t>
  </si>
  <si>
    <t>DUF21</t>
  </si>
  <si>
    <t>DUF22</t>
  </si>
  <si>
    <t>DUF23</t>
  </si>
  <si>
    <t>DUF24</t>
  </si>
  <si>
    <t>DUF25</t>
  </si>
  <si>
    <t>DUF26</t>
  </si>
  <si>
    <t>DUF27</t>
  </si>
  <si>
    <t>DUF28</t>
  </si>
  <si>
    <t>DUF29</t>
  </si>
  <si>
    <t>DUF30</t>
  </si>
  <si>
    <t>DUF31</t>
  </si>
  <si>
    <t>DUF32</t>
  </si>
  <si>
    <t>DUF33</t>
  </si>
  <si>
    <t>DUF34</t>
  </si>
  <si>
    <t>DUF35</t>
  </si>
  <si>
    <t>DUF36</t>
  </si>
  <si>
    <t>DUF37</t>
  </si>
  <si>
    <t>DUF38</t>
  </si>
  <si>
    <t>DUF39</t>
  </si>
  <si>
    <t>DUF40</t>
  </si>
  <si>
    <t>DUF41</t>
  </si>
  <si>
    <t>DUF42</t>
  </si>
  <si>
    <t>DUF43</t>
  </si>
  <si>
    <t>DUF44</t>
  </si>
  <si>
    <t>DUF45</t>
  </si>
  <si>
    <t>DUF46</t>
  </si>
  <si>
    <t>DUF47</t>
  </si>
  <si>
    <t>DUF48</t>
  </si>
  <si>
    <t>DUF49</t>
  </si>
  <si>
    <t>LongYuan</t>
  </si>
  <si>
    <t>GE 2.75-103</t>
  </si>
  <si>
    <t>Cedar Point</t>
  </si>
  <si>
    <t>CED1</t>
  </si>
  <si>
    <t>CED2</t>
  </si>
  <si>
    <t>CED3</t>
  </si>
  <si>
    <t>CED4</t>
  </si>
  <si>
    <t>CED5</t>
  </si>
  <si>
    <t>CED6</t>
  </si>
  <si>
    <t>CED7</t>
  </si>
  <si>
    <t>CED8</t>
  </si>
  <si>
    <t>CED9</t>
  </si>
  <si>
    <t>CED10</t>
  </si>
  <si>
    <t>CED11</t>
  </si>
  <si>
    <t>CED12</t>
  </si>
  <si>
    <t>CED13</t>
  </si>
  <si>
    <t>CED14</t>
  </si>
  <si>
    <t>CED15</t>
  </si>
  <si>
    <t>CED16</t>
  </si>
  <si>
    <t>CED17</t>
  </si>
  <si>
    <t>CED18</t>
  </si>
  <si>
    <t>CED19</t>
  </si>
  <si>
    <t>CED20</t>
  </si>
  <si>
    <t>CED21</t>
  </si>
  <si>
    <t>CED22</t>
  </si>
  <si>
    <t>CED23</t>
  </si>
  <si>
    <t>CED24</t>
  </si>
  <si>
    <t>CED25</t>
  </si>
  <si>
    <t>CED26</t>
  </si>
  <si>
    <t>CED27</t>
  </si>
  <si>
    <t>CED28</t>
  </si>
  <si>
    <t>CED29</t>
  </si>
  <si>
    <t>CED30</t>
  </si>
  <si>
    <t>CED31</t>
  </si>
  <si>
    <t>CED32</t>
  </si>
  <si>
    <t>CED33</t>
  </si>
  <si>
    <t>CED34</t>
  </si>
  <si>
    <t>CED35</t>
  </si>
  <si>
    <t>CED36</t>
  </si>
  <si>
    <t>CED37</t>
  </si>
  <si>
    <t>CED38</t>
  </si>
  <si>
    <t>CED39</t>
  </si>
  <si>
    <t>CED40</t>
  </si>
  <si>
    <t>CED41</t>
  </si>
  <si>
    <t>CED42</t>
  </si>
  <si>
    <t>CED43</t>
  </si>
  <si>
    <t>CED44</t>
  </si>
  <si>
    <t>CED45</t>
  </si>
  <si>
    <t>CED46</t>
  </si>
  <si>
    <t>Fiera Axium Infrastructure Canada/NextEra Energy</t>
  </si>
  <si>
    <t>BOR1</t>
  </si>
  <si>
    <t>BOR2</t>
  </si>
  <si>
    <t>BOR3</t>
  </si>
  <si>
    <t>BOR4</t>
  </si>
  <si>
    <t>BOR5</t>
  </si>
  <si>
    <t>BOR6</t>
  </si>
  <si>
    <t>BOR7</t>
  </si>
  <si>
    <t>BOR8</t>
  </si>
  <si>
    <t>BOR9</t>
  </si>
  <si>
    <t>BOR10</t>
  </si>
  <si>
    <t>BOR11</t>
  </si>
  <si>
    <t>BOR12</t>
  </si>
  <si>
    <t>BOR13</t>
  </si>
  <si>
    <t>BOR14</t>
  </si>
  <si>
    <t>BOR15</t>
  </si>
  <si>
    <t>BOR16</t>
  </si>
  <si>
    <t>BOR17</t>
  </si>
  <si>
    <t>BOR18</t>
  </si>
  <si>
    <t>BOR19</t>
  </si>
  <si>
    <t>BOR20</t>
  </si>
  <si>
    <t>BOR21</t>
  </si>
  <si>
    <t>BOR22</t>
  </si>
  <si>
    <t>BOR23</t>
  </si>
  <si>
    <t>BOR24</t>
  </si>
  <si>
    <t>BOR25</t>
  </si>
  <si>
    <t>BOR26</t>
  </si>
  <si>
    <t>BOR27</t>
  </si>
  <si>
    <t>BOR28</t>
  </si>
  <si>
    <t>BOR29</t>
  </si>
  <si>
    <t>BOR30</t>
  </si>
  <si>
    <t>BOR31</t>
  </si>
  <si>
    <t>BOR32</t>
  </si>
  <si>
    <t>BOR33</t>
  </si>
  <si>
    <t>BOR34</t>
  </si>
  <si>
    <t>BOR35</t>
  </si>
  <si>
    <t>BOR36</t>
  </si>
  <si>
    <t>BOR37</t>
  </si>
  <si>
    <t>BOR38</t>
  </si>
  <si>
    <t>BOR39</t>
  </si>
  <si>
    <t>BOR40</t>
  </si>
  <si>
    <t>BOR41</t>
  </si>
  <si>
    <t>BOR42</t>
  </si>
  <si>
    <t>BOR43</t>
  </si>
  <si>
    <t>BOR44</t>
  </si>
  <si>
    <t>BOR45</t>
  </si>
  <si>
    <t>Chatham</t>
  </si>
  <si>
    <t>CHA1</t>
  </si>
  <si>
    <t>CHA2</t>
  </si>
  <si>
    <t>CHA3</t>
  </si>
  <si>
    <t>CHA4</t>
  </si>
  <si>
    <t>CHA5</t>
  </si>
  <si>
    <t>CHA6</t>
  </si>
  <si>
    <t>CHA7</t>
  </si>
  <si>
    <t>CHA8</t>
  </si>
  <si>
    <t>CHA9</t>
  </si>
  <si>
    <t>CHA10</t>
  </si>
  <si>
    <t>CHA11</t>
  </si>
  <si>
    <t>CHA12</t>
  </si>
  <si>
    <t>CHA13</t>
  </si>
  <si>
    <t>CHA14</t>
  </si>
  <si>
    <t>CHA15</t>
  </si>
  <si>
    <t>CHA16</t>
  </si>
  <si>
    <t>CHA17</t>
  </si>
  <si>
    <t>CHA18</t>
  </si>
  <si>
    <t>CHA19</t>
  </si>
  <si>
    <t>CHA20</t>
  </si>
  <si>
    <t>CHA21</t>
  </si>
  <si>
    <t>CHA22</t>
  </si>
  <si>
    <t>CHA23</t>
  </si>
  <si>
    <t>CHA24</t>
  </si>
  <si>
    <t>CHA25</t>
  </si>
  <si>
    <t>CHA26</t>
  </si>
  <si>
    <t>CHA27</t>
  </si>
  <si>
    <t>CHA28</t>
  </si>
  <si>
    <t>CHA29</t>
  </si>
  <si>
    <t>CHA30</t>
  </si>
  <si>
    <t>CHA31</t>
  </si>
  <si>
    <t>CHA32</t>
  </si>
  <si>
    <t>CHA33</t>
  </si>
  <si>
    <t>CHA34</t>
  </si>
  <si>
    <t>CHA35</t>
  </si>
  <si>
    <t>CHA36</t>
  </si>
  <si>
    <t>CHA37</t>
  </si>
  <si>
    <t>CHA38</t>
  </si>
  <si>
    <t>CHA39</t>
  </si>
  <si>
    <t>CHA40</t>
  </si>
  <si>
    <t>CHA41</t>
  </si>
  <si>
    <t>CHA42</t>
  </si>
  <si>
    <t>CHA43</t>
  </si>
  <si>
    <t>CHA44</t>
  </si>
  <si>
    <t>Kruger Energie</t>
  </si>
  <si>
    <t>Kruger Energie/Colville</t>
  </si>
  <si>
    <t>Port Alma</t>
  </si>
  <si>
    <t>PAM1</t>
  </si>
  <si>
    <t>PAM2</t>
  </si>
  <si>
    <t>PAM3</t>
  </si>
  <si>
    <t>PAM4</t>
  </si>
  <si>
    <t>PAM5</t>
  </si>
  <si>
    <t>PAM6</t>
  </si>
  <si>
    <t>PAM7</t>
  </si>
  <si>
    <t>PAM8</t>
  </si>
  <si>
    <t>PAM9</t>
  </si>
  <si>
    <t>PAM10</t>
  </si>
  <si>
    <t>PAM11</t>
  </si>
  <si>
    <t>PAM12</t>
  </si>
  <si>
    <t>PAM13</t>
  </si>
  <si>
    <t>PAM14</t>
  </si>
  <si>
    <t>PAM15</t>
  </si>
  <si>
    <t>PAM16</t>
  </si>
  <si>
    <t>PAM17</t>
  </si>
  <si>
    <t>PAM18</t>
  </si>
  <si>
    <t>PAM19</t>
  </si>
  <si>
    <t>PAM20</t>
  </si>
  <si>
    <t>PAM21</t>
  </si>
  <si>
    <t>PAM22</t>
  </si>
  <si>
    <t>PAM23</t>
  </si>
  <si>
    <t>PAM24</t>
  </si>
  <si>
    <t>PAM25</t>
  </si>
  <si>
    <t>PAM26</t>
  </si>
  <si>
    <t>PAM27</t>
  </si>
  <si>
    <t>PAM28</t>
  </si>
  <si>
    <t>PAM29</t>
  </si>
  <si>
    <t>PAM30</t>
  </si>
  <si>
    <t>PAM31</t>
  </si>
  <si>
    <t>PAM32</t>
  </si>
  <si>
    <t>PAM33</t>
  </si>
  <si>
    <t>PAM34</t>
  </si>
  <si>
    <t>PAM35</t>
  </si>
  <si>
    <t>PAM36</t>
  </si>
  <si>
    <t>PAM37</t>
  </si>
  <si>
    <t>PAM38</t>
  </si>
  <si>
    <t>PAM39</t>
  </si>
  <si>
    <t>PAM40</t>
  </si>
  <si>
    <t>PAM41</t>
  </si>
  <si>
    <t>PAM42</t>
  </si>
  <si>
    <t>PAM43</t>
  </si>
  <si>
    <t>PAM44</t>
  </si>
  <si>
    <t>GRE1</t>
  </si>
  <si>
    <t>GRE2</t>
  </si>
  <si>
    <t>GRE3</t>
  </si>
  <si>
    <t>GRE4</t>
  </si>
  <si>
    <t>GRE5</t>
  </si>
  <si>
    <t>GRE6</t>
  </si>
  <si>
    <t>GRE7</t>
  </si>
  <si>
    <t>GRE8</t>
  </si>
  <si>
    <t>GRE9</t>
  </si>
  <si>
    <t>GRE10</t>
  </si>
  <si>
    <t>GRE11</t>
  </si>
  <si>
    <t>GRE12</t>
  </si>
  <si>
    <t>GRE13</t>
  </si>
  <si>
    <t>GRE14</t>
  </si>
  <si>
    <t>GRE15</t>
  </si>
  <si>
    <t>GRE16</t>
  </si>
  <si>
    <t>GRE17</t>
  </si>
  <si>
    <t>GRE18</t>
  </si>
  <si>
    <t>GRE19</t>
  </si>
  <si>
    <t>GRE20</t>
  </si>
  <si>
    <t>GRE21</t>
  </si>
  <si>
    <t>GRE22</t>
  </si>
  <si>
    <t>GRE23</t>
  </si>
  <si>
    <t>GRE24</t>
  </si>
  <si>
    <t>GRE25</t>
  </si>
  <si>
    <t>GRE26</t>
  </si>
  <si>
    <t>GRE27</t>
  </si>
  <si>
    <t>GRE28</t>
  </si>
  <si>
    <t>GRE29</t>
  </si>
  <si>
    <t>GRE30</t>
  </si>
  <si>
    <t>GRE31</t>
  </si>
  <si>
    <t>GRE32</t>
  </si>
  <si>
    <t>GRE33</t>
  </si>
  <si>
    <t>GRE34</t>
  </si>
  <si>
    <t>GRE35</t>
  </si>
  <si>
    <t>GRE36</t>
  </si>
  <si>
    <t>GRE37</t>
  </si>
  <si>
    <t>GRE38</t>
  </si>
  <si>
    <t>GRE39</t>
  </si>
  <si>
    <t>GRE40</t>
  </si>
  <si>
    <t>GRE41</t>
  </si>
  <si>
    <t>GRE42</t>
  </si>
  <si>
    <t>GRE43</t>
  </si>
  <si>
    <t>Enbridge/RES</t>
  </si>
  <si>
    <t>Talbot</t>
  </si>
  <si>
    <t>TAL1</t>
  </si>
  <si>
    <t>TAL2</t>
  </si>
  <si>
    <t>TAL3</t>
  </si>
  <si>
    <t>TAL4</t>
  </si>
  <si>
    <t>TAL5</t>
  </si>
  <si>
    <t>TAL6</t>
  </si>
  <si>
    <t>TAL7</t>
  </si>
  <si>
    <t>TAL8</t>
  </si>
  <si>
    <t>TAL9</t>
  </si>
  <si>
    <t>TAL10</t>
  </si>
  <si>
    <t>TAL11</t>
  </si>
  <si>
    <t>TAL12</t>
  </si>
  <si>
    <t>TAL13</t>
  </si>
  <si>
    <t>TAL14</t>
  </si>
  <si>
    <t>TAL15</t>
  </si>
  <si>
    <t>TAL16</t>
  </si>
  <si>
    <t>TAL17</t>
  </si>
  <si>
    <t>TAL18</t>
  </si>
  <si>
    <t>TAL19</t>
  </si>
  <si>
    <t>TAL20</t>
  </si>
  <si>
    <t>TAL21</t>
  </si>
  <si>
    <t>TAL22</t>
  </si>
  <si>
    <t>TAL23</t>
  </si>
  <si>
    <t>TAL24</t>
  </si>
  <si>
    <t>TAL25</t>
  </si>
  <si>
    <t>TAL26</t>
  </si>
  <si>
    <t>TAL27</t>
  </si>
  <si>
    <t>TAL28</t>
  </si>
  <si>
    <t>TAL29</t>
  </si>
  <si>
    <t>TAL30</t>
  </si>
  <si>
    <t>TAL31</t>
  </si>
  <si>
    <t>TAL32</t>
  </si>
  <si>
    <t>TAL33</t>
  </si>
  <si>
    <t>TAL34</t>
  </si>
  <si>
    <t>TAL35</t>
  </si>
  <si>
    <t>TAL36</t>
  </si>
  <si>
    <t>TAL37</t>
  </si>
  <si>
    <t>TAL38</t>
  </si>
  <si>
    <t>TAL39</t>
  </si>
  <si>
    <t>TAL40</t>
  </si>
  <si>
    <t>TAL41</t>
  </si>
  <si>
    <t>TAL42</t>
  </si>
  <si>
    <t>TAL43</t>
  </si>
  <si>
    <t>BEL12</t>
  </si>
  <si>
    <t>BEL13</t>
  </si>
  <si>
    <t>BEL14</t>
  </si>
  <si>
    <t>BEL15</t>
  </si>
  <si>
    <t>BEL16</t>
  </si>
  <si>
    <t>BEL17</t>
  </si>
  <si>
    <t>BEL18</t>
  </si>
  <si>
    <t>BEL19</t>
  </si>
  <si>
    <t>BEL20</t>
  </si>
  <si>
    <t>BEL21</t>
  </si>
  <si>
    <t>BEL22</t>
  </si>
  <si>
    <t>BEL23</t>
  </si>
  <si>
    <t>BEL24</t>
  </si>
  <si>
    <t>BEL25</t>
  </si>
  <si>
    <t>BEL26</t>
  </si>
  <si>
    <t>BEL27</t>
  </si>
  <si>
    <t>BEL28</t>
  </si>
  <si>
    <t>BEL29</t>
  </si>
  <si>
    <t>BEL30</t>
  </si>
  <si>
    <t>BEL31</t>
  </si>
  <si>
    <t>BEL32</t>
  </si>
  <si>
    <t>BEL33</t>
  </si>
  <si>
    <t>BEL34</t>
  </si>
  <si>
    <t>BEL35</t>
  </si>
  <si>
    <t>BEL36</t>
  </si>
  <si>
    <t>BEL37</t>
  </si>
  <si>
    <t>BEL38</t>
  </si>
  <si>
    <t>BEL39</t>
  </si>
  <si>
    <t>BEL40</t>
  </si>
  <si>
    <t>BEL41</t>
  </si>
  <si>
    <t>BEL42</t>
  </si>
  <si>
    <t>BEL43</t>
  </si>
  <si>
    <t>BEL44</t>
  </si>
  <si>
    <t>BEL45</t>
  </si>
  <si>
    <t>BEL46</t>
  </si>
  <si>
    <t>BEL47</t>
  </si>
  <si>
    <t>BEL48</t>
  </si>
  <si>
    <t>BEL49</t>
  </si>
  <si>
    <t>Belle River</t>
  </si>
  <si>
    <t>BEL1</t>
  </si>
  <si>
    <t>BEL2</t>
  </si>
  <si>
    <t>BEL3</t>
  </si>
  <si>
    <t>BEL4</t>
  </si>
  <si>
    <t>BEL5</t>
  </si>
  <si>
    <t>BEL6</t>
  </si>
  <si>
    <t>BEL7</t>
  </si>
  <si>
    <t>BEL8</t>
  </si>
  <si>
    <t>BEL9</t>
  </si>
  <si>
    <t>BEL10</t>
  </si>
  <si>
    <t>BEL11</t>
  </si>
  <si>
    <t>GBW1</t>
  </si>
  <si>
    <t>GBW2</t>
  </si>
  <si>
    <t>GBW3</t>
  </si>
  <si>
    <t>GBW4</t>
  </si>
  <si>
    <t>GBW5</t>
  </si>
  <si>
    <t>GBW6</t>
  </si>
  <si>
    <t>GBW7</t>
  </si>
  <si>
    <t>GBW8</t>
  </si>
  <si>
    <t>GBW9</t>
  </si>
  <si>
    <t>GBW10</t>
  </si>
  <si>
    <t>GBW11</t>
  </si>
  <si>
    <t>GBW12</t>
  </si>
  <si>
    <t>GBW13</t>
  </si>
  <si>
    <t>GBW14</t>
  </si>
  <si>
    <t>GBW15</t>
  </si>
  <si>
    <t>GBW16</t>
  </si>
  <si>
    <t>GBW17</t>
  </si>
  <si>
    <t>GBW18</t>
  </si>
  <si>
    <t>GBW19</t>
  </si>
  <si>
    <t>GBW20</t>
  </si>
  <si>
    <t>GBW21</t>
  </si>
  <si>
    <t>GBW22</t>
  </si>
  <si>
    <t>GBW23</t>
  </si>
  <si>
    <t>GBW24</t>
  </si>
  <si>
    <t>GBW25</t>
  </si>
  <si>
    <t>GBW26</t>
  </si>
  <si>
    <t>GBW27</t>
  </si>
  <si>
    <t>GBW28</t>
  </si>
  <si>
    <t>GBW29</t>
  </si>
  <si>
    <t>GBW30</t>
  </si>
  <si>
    <t>GBW31</t>
  </si>
  <si>
    <t>GBW32</t>
  </si>
  <si>
    <t>GBW33</t>
  </si>
  <si>
    <t>GBW34</t>
  </si>
  <si>
    <t>GBW35</t>
  </si>
  <si>
    <t>GBW36</t>
  </si>
  <si>
    <t>GBW37</t>
  </si>
  <si>
    <t>GBW38</t>
  </si>
  <si>
    <t>GBW39</t>
  </si>
  <si>
    <t>GBW40</t>
  </si>
  <si>
    <t>Northland Power</t>
  </si>
  <si>
    <t>RIP1</t>
  </si>
  <si>
    <t>RIP2</t>
  </si>
  <si>
    <t>RIP3</t>
  </si>
  <si>
    <t>RIP4</t>
  </si>
  <si>
    <t>RIP5</t>
  </si>
  <si>
    <t>RIP6</t>
  </si>
  <si>
    <t>RIP7</t>
  </si>
  <si>
    <t>RIP8</t>
  </si>
  <si>
    <t>RIP9</t>
  </si>
  <si>
    <t>RIP10</t>
  </si>
  <si>
    <t>RIP11</t>
  </si>
  <si>
    <t>RIP12</t>
  </si>
  <si>
    <t>RIP13</t>
  </si>
  <si>
    <t>RIP14</t>
  </si>
  <si>
    <t>RIP15</t>
  </si>
  <si>
    <t>RIP16</t>
  </si>
  <si>
    <t>RIP17</t>
  </si>
  <si>
    <t>RIP18</t>
  </si>
  <si>
    <t>RIP19</t>
  </si>
  <si>
    <t>RIP20</t>
  </si>
  <si>
    <t>RIP21</t>
  </si>
  <si>
    <t>RIP22</t>
  </si>
  <si>
    <t>RIP23</t>
  </si>
  <si>
    <t>RIP24</t>
  </si>
  <si>
    <t>RIP25</t>
  </si>
  <si>
    <t>RIP26</t>
  </si>
  <si>
    <t>RIP27</t>
  </si>
  <si>
    <t>RIP28</t>
  </si>
  <si>
    <t>RIP29</t>
  </si>
  <si>
    <t>RIP30</t>
  </si>
  <si>
    <t>RIP31</t>
  </si>
  <si>
    <t>RIP32</t>
  </si>
  <si>
    <t>RIP33</t>
  </si>
  <si>
    <t>RIP34</t>
  </si>
  <si>
    <t>RIP35</t>
  </si>
  <si>
    <t>RIP36</t>
  </si>
  <si>
    <t>RIP37</t>
  </si>
  <si>
    <t>RIP38</t>
  </si>
  <si>
    <t>Ripley</t>
  </si>
  <si>
    <t>E82/2000</t>
  </si>
  <si>
    <t>Acciona Energia/Suncor Energy</t>
  </si>
  <si>
    <t>Cordelio Power</t>
  </si>
  <si>
    <t>BLU1</t>
  </si>
  <si>
    <t>BLU2</t>
  </si>
  <si>
    <t>BLU3</t>
  </si>
  <si>
    <t>BLU4</t>
  </si>
  <si>
    <t>BLU5</t>
  </si>
  <si>
    <t>BLU6</t>
  </si>
  <si>
    <t>BLU7</t>
  </si>
  <si>
    <t>BLU8</t>
  </si>
  <si>
    <t>BLU9</t>
  </si>
  <si>
    <t>BLU10</t>
  </si>
  <si>
    <t>BLU11</t>
  </si>
  <si>
    <t>BLU12</t>
  </si>
  <si>
    <t>BLU13</t>
  </si>
  <si>
    <t>BLU14</t>
  </si>
  <si>
    <t>BLU15</t>
  </si>
  <si>
    <t>BLU16</t>
  </si>
  <si>
    <t>BLU17</t>
  </si>
  <si>
    <t>BLU18</t>
  </si>
  <si>
    <t>BLU19</t>
  </si>
  <si>
    <t>BLU20</t>
  </si>
  <si>
    <t>BLU21</t>
  </si>
  <si>
    <t>BLU22</t>
  </si>
  <si>
    <t>BLU23</t>
  </si>
  <si>
    <t>BLU24</t>
  </si>
  <si>
    <t>BLU25</t>
  </si>
  <si>
    <t>BLU26</t>
  </si>
  <si>
    <t>BLU27</t>
  </si>
  <si>
    <t>BLU28</t>
  </si>
  <si>
    <t>BLU29</t>
  </si>
  <si>
    <t>BLU30</t>
  </si>
  <si>
    <t>BLU31</t>
  </si>
  <si>
    <t>BLU32</t>
  </si>
  <si>
    <t>BLU33</t>
  </si>
  <si>
    <t>BLU34</t>
  </si>
  <si>
    <t>BLU35</t>
  </si>
  <si>
    <t>BLU36</t>
  </si>
  <si>
    <t>BLU37</t>
  </si>
  <si>
    <t>BOL1</t>
  </si>
  <si>
    <t>BOL2</t>
  </si>
  <si>
    <t>BOL3</t>
  </si>
  <si>
    <t>BOL4</t>
  </si>
  <si>
    <t>BOL5</t>
  </si>
  <si>
    <t>BOL6</t>
  </si>
  <si>
    <t>BOL7</t>
  </si>
  <si>
    <t>BOL8</t>
  </si>
  <si>
    <t>BOL9</t>
  </si>
  <si>
    <t>BOL10</t>
  </si>
  <si>
    <t>BOL11</t>
  </si>
  <si>
    <t>BOL12</t>
  </si>
  <si>
    <t>BOL13</t>
  </si>
  <si>
    <t>BOL14</t>
  </si>
  <si>
    <t>BOL15</t>
  </si>
  <si>
    <t>BOL16</t>
  </si>
  <si>
    <t>BOL17</t>
  </si>
  <si>
    <t>BOL18</t>
  </si>
  <si>
    <t>BOL19</t>
  </si>
  <si>
    <t>BOL20</t>
  </si>
  <si>
    <t>BOL21</t>
  </si>
  <si>
    <t>BOL22</t>
  </si>
  <si>
    <t>BOL23</t>
  </si>
  <si>
    <t>BOL24</t>
  </si>
  <si>
    <t>BOL25</t>
  </si>
  <si>
    <t>BOL26</t>
  </si>
  <si>
    <t>BOL27</t>
  </si>
  <si>
    <t>BOL28</t>
  </si>
  <si>
    <t>BOL29</t>
  </si>
  <si>
    <t>BOL30</t>
  </si>
  <si>
    <t>BOL31</t>
  </si>
  <si>
    <t>BOL32</t>
  </si>
  <si>
    <t>BOL33</t>
  </si>
  <si>
    <t>BOL34</t>
  </si>
  <si>
    <t>BOL35</t>
  </si>
  <si>
    <t>BOL36</t>
  </si>
  <si>
    <t>BluEarth Renewables/Batchewana First Nation</t>
  </si>
  <si>
    <t>BluEarth Renewables</t>
  </si>
  <si>
    <t>NRK1</t>
  </si>
  <si>
    <t>NRK2</t>
  </si>
  <si>
    <t>NRK3</t>
  </si>
  <si>
    <t>NRK4</t>
  </si>
  <si>
    <t>NRK5</t>
  </si>
  <si>
    <t>NRK6</t>
  </si>
  <si>
    <t>NRK7</t>
  </si>
  <si>
    <t>NRK8</t>
  </si>
  <si>
    <t>NRK9</t>
  </si>
  <si>
    <t>NRK10</t>
  </si>
  <si>
    <t>NRK11</t>
  </si>
  <si>
    <t>NRK12</t>
  </si>
  <si>
    <t>NRK13</t>
  </si>
  <si>
    <t>NRK14</t>
  </si>
  <si>
    <t>NRK15</t>
  </si>
  <si>
    <t>NRK16</t>
  </si>
  <si>
    <t>NRK17</t>
  </si>
  <si>
    <t>NRK18</t>
  </si>
  <si>
    <t>NRK19</t>
  </si>
  <si>
    <t>NRK20</t>
  </si>
  <si>
    <t>NRK21</t>
  </si>
  <si>
    <t>NRK22</t>
  </si>
  <si>
    <t>NRK23</t>
  </si>
  <si>
    <t>NRK24</t>
  </si>
  <si>
    <t>NRK25</t>
  </si>
  <si>
    <t>NRK26</t>
  </si>
  <si>
    <t>NRK27</t>
  </si>
  <si>
    <t>NRK28</t>
  </si>
  <si>
    <t>NRK29</t>
  </si>
  <si>
    <t>NRK30</t>
  </si>
  <si>
    <t>NRK31</t>
  </si>
  <si>
    <t>NRK32</t>
  </si>
  <si>
    <t>NRK33</t>
  </si>
  <si>
    <t>NRK34</t>
  </si>
  <si>
    <t>Pattern Energy/Samsung Renewable Energy</t>
  </si>
  <si>
    <t>PAR1</t>
  </si>
  <si>
    <t>PAR2</t>
  </si>
  <si>
    <t>PAR3</t>
  </si>
  <si>
    <t>PAR4</t>
  </si>
  <si>
    <t>PAR5</t>
  </si>
  <si>
    <t>PAR6</t>
  </si>
  <si>
    <t>PAR7</t>
  </si>
  <si>
    <t>PAR8</t>
  </si>
  <si>
    <t>PAR9</t>
  </si>
  <si>
    <t>PAR10</t>
  </si>
  <si>
    <t>PAR11</t>
  </si>
  <si>
    <t>PAR12</t>
  </si>
  <si>
    <t>PAR13</t>
  </si>
  <si>
    <t>PAR14</t>
  </si>
  <si>
    <t>PAR15</t>
  </si>
  <si>
    <t>PAR16</t>
  </si>
  <si>
    <t>PAR17</t>
  </si>
  <si>
    <t>PAR18</t>
  </si>
  <si>
    <t>PAR19</t>
  </si>
  <si>
    <t>PAR20</t>
  </si>
  <si>
    <t>PAR21</t>
  </si>
  <si>
    <t>PAR22</t>
  </si>
  <si>
    <t>PAR23</t>
  </si>
  <si>
    <t>PAR24</t>
  </si>
  <si>
    <t>PAR25</t>
  </si>
  <si>
    <t>PAR26</t>
  </si>
  <si>
    <t>PAR27</t>
  </si>
  <si>
    <t>Fiera Axium Infrastructure Canada</t>
  </si>
  <si>
    <t>Thames River Wind Farm</t>
  </si>
  <si>
    <t>2009/2010</t>
  </si>
  <si>
    <t>THM1</t>
  </si>
  <si>
    <t>THM2</t>
  </si>
  <si>
    <t>THM3</t>
  </si>
  <si>
    <t>THM4</t>
  </si>
  <si>
    <t>THM5</t>
  </si>
  <si>
    <t>THM6</t>
  </si>
  <si>
    <t>THM7</t>
  </si>
  <si>
    <t>THM8</t>
  </si>
  <si>
    <t>THM9</t>
  </si>
  <si>
    <t>THM10</t>
  </si>
  <si>
    <t>THM11</t>
  </si>
  <si>
    <t>THM12</t>
  </si>
  <si>
    <t>THM13</t>
  </si>
  <si>
    <t>THM14</t>
  </si>
  <si>
    <t>THM15</t>
  </si>
  <si>
    <t>THM16</t>
  </si>
  <si>
    <t>THM17</t>
  </si>
  <si>
    <t>THM18</t>
  </si>
  <si>
    <t>THM19</t>
  </si>
  <si>
    <t>THM20</t>
  </si>
  <si>
    <t>THM21</t>
  </si>
  <si>
    <t>THM22</t>
  </si>
  <si>
    <t>THM23</t>
  </si>
  <si>
    <t>THM24</t>
  </si>
  <si>
    <t>THM25</t>
  </si>
  <si>
    <t>THM26</t>
  </si>
  <si>
    <t>THM27</t>
  </si>
  <si>
    <t>THM28</t>
  </si>
  <si>
    <t>THM29</t>
  </si>
  <si>
    <t>THM30</t>
  </si>
  <si>
    <t>THM31</t>
  </si>
  <si>
    <t>THM32</t>
  </si>
  <si>
    <t>THM33</t>
  </si>
  <si>
    <t>THM34</t>
  </si>
  <si>
    <t>THM35</t>
  </si>
  <si>
    <t>THM36</t>
  </si>
  <si>
    <t>THM37</t>
  </si>
  <si>
    <t>THM38</t>
  </si>
  <si>
    <t>THM39</t>
  </si>
  <si>
    <t>THM40</t>
  </si>
  <si>
    <t>THM41</t>
  </si>
  <si>
    <t>THM42</t>
  </si>
  <si>
    <t>THM43</t>
  </si>
  <si>
    <t>THM44</t>
  </si>
  <si>
    <t>THM45</t>
  </si>
  <si>
    <t>Bisnett Line (Thames River I)</t>
  </si>
  <si>
    <t>Front Line (Thames River I)</t>
  </si>
  <si>
    <t>Marsh Line (Thames River I)</t>
  </si>
  <si>
    <t>Swanton Line (Thames River I)</t>
  </si>
  <si>
    <t>Gracey (Thames River II)</t>
  </si>
  <si>
    <t>North Malden (Thames River II)</t>
  </si>
  <si>
    <t>Richardson (Thames River II)</t>
  </si>
  <si>
    <t>Naylor (Thames River II)</t>
  </si>
  <si>
    <t>South Side (Thames River II)</t>
  </si>
  <si>
    <t>IESO</t>
  </si>
  <si>
    <t>Harrow</t>
  </si>
  <si>
    <t>HAR1</t>
  </si>
  <si>
    <t>HAR2</t>
  </si>
  <si>
    <t>HAR3</t>
  </si>
  <si>
    <t>HAR4</t>
  </si>
  <si>
    <t>HAR5</t>
  </si>
  <si>
    <t>HAR6</t>
  </si>
  <si>
    <t>HAR7</t>
  </si>
  <si>
    <t>HAR8</t>
  </si>
  <si>
    <t>HAR9</t>
  </si>
  <si>
    <t>HAR10</t>
  </si>
  <si>
    <t>HAR11</t>
  </si>
  <si>
    <t>HAR12</t>
  </si>
  <si>
    <t>HAR13</t>
  </si>
  <si>
    <t>HAR14</t>
  </si>
  <si>
    <t>HAR15</t>
  </si>
  <si>
    <t>HAR16</t>
  </si>
  <si>
    <t>HAR17</t>
  </si>
  <si>
    <t>HAR18</t>
  </si>
  <si>
    <t>HAR19</t>
  </si>
  <si>
    <t>HAR20</t>
  </si>
  <si>
    <t>HAR21</t>
  </si>
  <si>
    <t>HAR22</t>
  </si>
  <si>
    <t>HAR23</t>
  </si>
  <si>
    <t>HAR24</t>
  </si>
  <si>
    <t>MCM1</t>
  </si>
  <si>
    <t>MCM2</t>
  </si>
  <si>
    <t>MCM3</t>
  </si>
  <si>
    <t>MCM4</t>
  </si>
  <si>
    <t>MCM5</t>
  </si>
  <si>
    <t>MCM6</t>
  </si>
  <si>
    <t>MCM7</t>
  </si>
  <si>
    <t>MCM8</t>
  </si>
  <si>
    <t>MCM9</t>
  </si>
  <si>
    <t>MCM10</t>
  </si>
  <si>
    <t>MCM11</t>
  </si>
  <si>
    <t>MCM12</t>
  </si>
  <si>
    <t>MCM13</t>
  </si>
  <si>
    <t>MCM14</t>
  </si>
  <si>
    <t>MCM15</t>
  </si>
  <si>
    <t>MCM16</t>
  </si>
  <si>
    <t>MCM17</t>
  </si>
  <si>
    <t>MCM18</t>
  </si>
  <si>
    <t>MCM19</t>
  </si>
  <si>
    <t>MCM20</t>
  </si>
  <si>
    <t>MCM21</t>
  </si>
  <si>
    <t>MCM22</t>
  </si>
  <si>
    <t>MCM23</t>
  </si>
  <si>
    <t>MCM24</t>
  </si>
  <si>
    <t>Mclean Mountain</t>
  </si>
  <si>
    <t>GE 2.85-103</t>
  </si>
  <si>
    <t>Northland Power/ND</t>
  </si>
  <si>
    <t>Gosfield</t>
  </si>
  <si>
    <t>GOF1</t>
  </si>
  <si>
    <t>GOF2</t>
  </si>
  <si>
    <t>GOF3</t>
  </si>
  <si>
    <t>GOF4</t>
  </si>
  <si>
    <t>GOF5</t>
  </si>
  <si>
    <t>GOF6</t>
  </si>
  <si>
    <t>GOF7</t>
  </si>
  <si>
    <t>GOF8</t>
  </si>
  <si>
    <t>GOF9</t>
  </si>
  <si>
    <t>GOF10</t>
  </si>
  <si>
    <t>GOF11</t>
  </si>
  <si>
    <t>GOF12</t>
  </si>
  <si>
    <t>GOF13</t>
  </si>
  <si>
    <t>GOF14</t>
  </si>
  <si>
    <t>GOF15</t>
  </si>
  <si>
    <t>GOF16</t>
  </si>
  <si>
    <t>GOF17</t>
  </si>
  <si>
    <t>GOF18</t>
  </si>
  <si>
    <t>GOF19</t>
  </si>
  <si>
    <t>GOF20</t>
  </si>
  <si>
    <t>GOF21</t>
  </si>
  <si>
    <t>GOF22</t>
  </si>
  <si>
    <t>Brookfield Renewable Power/Colville</t>
  </si>
  <si>
    <t>2012/2015</t>
  </si>
  <si>
    <t>SWT 3.0-113, 2.3-101</t>
  </si>
  <si>
    <t>2648/2483 (16), 2221 (9)</t>
  </si>
  <si>
    <t>Grand Valley</t>
  </si>
  <si>
    <t>GVA1</t>
  </si>
  <si>
    <t>GVA2</t>
  </si>
  <si>
    <t>GVA3</t>
  </si>
  <si>
    <t>GVA4</t>
  </si>
  <si>
    <t>GVA5</t>
  </si>
  <si>
    <t>GVA6</t>
  </si>
  <si>
    <t>GVA7</t>
  </si>
  <si>
    <t>GVA8</t>
  </si>
  <si>
    <t>GVA9</t>
  </si>
  <si>
    <t>GVA10</t>
  </si>
  <si>
    <t>GVA11</t>
  </si>
  <si>
    <t>GVA12</t>
  </si>
  <si>
    <t>GVA13</t>
  </si>
  <si>
    <t>GVA14</t>
  </si>
  <si>
    <t>GVA15</t>
  </si>
  <si>
    <t>GVA16</t>
  </si>
  <si>
    <t>GVA17</t>
  </si>
  <si>
    <t>GVA18</t>
  </si>
  <si>
    <t>GVA19</t>
  </si>
  <si>
    <t>GVA20</t>
  </si>
  <si>
    <t>GVA21</t>
  </si>
  <si>
    <t>GVA22</t>
  </si>
  <si>
    <t>GVA23</t>
  </si>
  <si>
    <t>GVA24</t>
  </si>
  <si>
    <t>GVA25</t>
  </si>
  <si>
    <t>Pembina/ND</t>
  </si>
  <si>
    <t>Greta Energy Inc.</t>
  </si>
  <si>
    <t>St. Columban</t>
  </si>
  <si>
    <t>SCO1</t>
  </si>
  <si>
    <t>SCO2</t>
  </si>
  <si>
    <t>SCO3</t>
  </si>
  <si>
    <t>SCO4</t>
  </si>
  <si>
    <t>SCO5</t>
  </si>
  <si>
    <t>SCO6</t>
  </si>
  <si>
    <t>SCO7</t>
  </si>
  <si>
    <t>SCO8</t>
  </si>
  <si>
    <t>SCO9</t>
  </si>
  <si>
    <t>SCO10</t>
  </si>
  <si>
    <t>SCO11</t>
  </si>
  <si>
    <t>SCO12</t>
  </si>
  <si>
    <t>SCO13</t>
  </si>
  <si>
    <t>SCO14</t>
  </si>
  <si>
    <t>SCO15</t>
  </si>
  <si>
    <t>East Durham</t>
  </si>
  <si>
    <t>EDU1</t>
  </si>
  <si>
    <t>EDU2</t>
  </si>
  <si>
    <t>EDU3</t>
  </si>
  <si>
    <t>EDU4</t>
  </si>
  <si>
    <t>EDU5</t>
  </si>
  <si>
    <t>EDU6</t>
  </si>
  <si>
    <t>EDU7</t>
  </si>
  <si>
    <t>EDU8</t>
  </si>
  <si>
    <t>EDU9</t>
  </si>
  <si>
    <t>EDU10</t>
  </si>
  <si>
    <t>EDU11</t>
  </si>
  <si>
    <t>EDU12</t>
  </si>
  <si>
    <t>EDU13</t>
  </si>
  <si>
    <t>EDU14</t>
  </si>
  <si>
    <t>NextEra Energy Resources</t>
  </si>
  <si>
    <t>Plateau I, II, III (Engie)</t>
  </si>
  <si>
    <t>Plateau</t>
  </si>
  <si>
    <t>PLA1</t>
  </si>
  <si>
    <t>PLA2</t>
  </si>
  <si>
    <t>PLA3</t>
  </si>
  <si>
    <t>PLA4</t>
  </si>
  <si>
    <t>PLA5</t>
  </si>
  <si>
    <t>PLA6</t>
  </si>
  <si>
    <t>PLA7</t>
  </si>
  <si>
    <t>PLA8</t>
  </si>
  <si>
    <t>PLA9</t>
  </si>
  <si>
    <t>PLA10</t>
  </si>
  <si>
    <t>PLA11</t>
  </si>
  <si>
    <t>PLA12</t>
  </si>
  <si>
    <t>PLA13</t>
  </si>
  <si>
    <t>PLA14</t>
  </si>
  <si>
    <t>PLA15</t>
  </si>
  <si>
    <t>PLA16</t>
  </si>
  <si>
    <t>PLA17</t>
  </si>
  <si>
    <t>PLA18</t>
  </si>
  <si>
    <t>Conestogo</t>
  </si>
  <si>
    <t>CGO1</t>
  </si>
  <si>
    <t>CGO2</t>
  </si>
  <si>
    <t>CGO3</t>
  </si>
  <si>
    <t>CGO4</t>
  </si>
  <si>
    <t>CGO5</t>
  </si>
  <si>
    <t>CGO6</t>
  </si>
  <si>
    <t>CGO7</t>
  </si>
  <si>
    <t>CGO8</t>
  </si>
  <si>
    <t>CGO9</t>
  </si>
  <si>
    <t>CGO10</t>
  </si>
  <si>
    <t>SWT 2.21-101</t>
  </si>
  <si>
    <t>Gunn's Hill</t>
  </si>
  <si>
    <t>GUN1</t>
  </si>
  <si>
    <t>GUN2</t>
  </si>
  <si>
    <t>GUN3</t>
  </si>
  <si>
    <t>GUN4</t>
  </si>
  <si>
    <t>GUN5</t>
  </si>
  <si>
    <t>GUN6</t>
  </si>
  <si>
    <t>GUN7</t>
  </si>
  <si>
    <t>GUN8</t>
  </si>
  <si>
    <t>GUN9</t>
  </si>
  <si>
    <t>GUN10</t>
  </si>
  <si>
    <t>MM82</t>
  </si>
  <si>
    <t>ProWind/Oxford Community Energy/Six Nations</t>
  </si>
  <si>
    <t>ProWind</t>
  </si>
  <si>
    <t>SBW1</t>
  </si>
  <si>
    <t>SBW2</t>
  </si>
  <si>
    <t>SBW3</t>
  </si>
  <si>
    <t>SBW4</t>
  </si>
  <si>
    <t>SBW5</t>
  </si>
  <si>
    <t>SBW6</t>
  </si>
  <si>
    <t>SBW7</t>
  </si>
  <si>
    <t>SBW8</t>
  </si>
  <si>
    <t>SBW9</t>
  </si>
  <si>
    <t>SBW10</t>
  </si>
  <si>
    <t>EDPR/Northleaf Capital Partners</t>
  </si>
  <si>
    <t>EDPR</t>
  </si>
  <si>
    <t>GAR1</t>
  </si>
  <si>
    <t>GAR2</t>
  </si>
  <si>
    <t>GAR3</t>
  </si>
  <si>
    <t>GAR4</t>
  </si>
  <si>
    <t>GAR5</t>
  </si>
  <si>
    <t>GAR6</t>
  </si>
  <si>
    <t>GAR7</t>
  </si>
  <si>
    <t>GAR8</t>
  </si>
  <si>
    <t>GAR9</t>
  </si>
  <si>
    <t>GAR10</t>
  </si>
  <si>
    <t>GHC1</t>
  </si>
  <si>
    <t>GHC2</t>
  </si>
  <si>
    <t>GHC3</t>
  </si>
  <si>
    <t>GHC4</t>
  </si>
  <si>
    <t>GHC5</t>
  </si>
  <si>
    <t>GHC6</t>
  </si>
  <si>
    <t>GHC7</t>
  </si>
  <si>
    <t>GHC8</t>
  </si>
  <si>
    <t>GHC9</t>
  </si>
  <si>
    <t>KBW1</t>
  </si>
  <si>
    <t>KBW2</t>
  </si>
  <si>
    <t>KBW3</t>
  </si>
  <si>
    <t>KBW4</t>
  </si>
  <si>
    <t>KBW5</t>
  </si>
  <si>
    <t>KBW6</t>
  </si>
  <si>
    <t>KBW7</t>
  </si>
  <si>
    <t>KBW8</t>
  </si>
  <si>
    <t>GE 2.5-100</t>
  </si>
  <si>
    <t>Mohawk</t>
  </si>
  <si>
    <t>MOH1</t>
  </si>
  <si>
    <t>MOH2</t>
  </si>
  <si>
    <t>MOH3</t>
  </si>
  <si>
    <t>MOH4</t>
  </si>
  <si>
    <t>MOH5</t>
  </si>
  <si>
    <t>MOH6</t>
  </si>
  <si>
    <t>ART1</t>
  </si>
  <si>
    <t>ART2</t>
  </si>
  <si>
    <t>ART3</t>
  </si>
  <si>
    <t>ART4</t>
  </si>
  <si>
    <t>ART5</t>
  </si>
  <si>
    <t>Schneider Power</t>
  </si>
  <si>
    <t>Windreich AG</t>
  </si>
  <si>
    <t>E70/2000</t>
  </si>
  <si>
    <t>Cruickshank</t>
  </si>
  <si>
    <t>CRU1</t>
  </si>
  <si>
    <t>CRU2</t>
  </si>
  <si>
    <t>CRU3</t>
  </si>
  <si>
    <t>CRU4</t>
  </si>
  <si>
    <t>CRU5</t>
  </si>
  <si>
    <t>Ernestown</t>
  </si>
  <si>
    <t>ERN1</t>
  </si>
  <si>
    <t>ERN2</t>
  </si>
  <si>
    <t>ERN3</t>
  </si>
  <si>
    <t>ERN4</t>
  </si>
  <si>
    <t>ERN5</t>
  </si>
  <si>
    <t>Horizon Wind Energy</t>
  </si>
  <si>
    <t>Gesner</t>
  </si>
  <si>
    <t>GES1</t>
  </si>
  <si>
    <t>GES2</t>
  </si>
  <si>
    <t>GES3</t>
  </si>
  <si>
    <t>GES4</t>
  </si>
  <si>
    <t>GES5</t>
  </si>
  <si>
    <t>Saturn Power</t>
  </si>
  <si>
    <t>Grey Highlands Zero Emissions People</t>
  </si>
  <si>
    <t>ZEP1</t>
  </si>
  <si>
    <t>ZEP2</t>
  </si>
  <si>
    <t>ZEP3</t>
  </si>
  <si>
    <t>ZEP4</t>
  </si>
  <si>
    <t>ZEP5</t>
  </si>
  <si>
    <t>HAF1</t>
  </si>
  <si>
    <t>HAF2</t>
  </si>
  <si>
    <t>HAF3</t>
  </si>
  <si>
    <t>HAF4</t>
  </si>
  <si>
    <t>HAF5</t>
  </si>
  <si>
    <t>Vineland Power</t>
  </si>
  <si>
    <t>V100/1800</t>
  </si>
  <si>
    <t>Huron Wind</t>
  </si>
  <si>
    <t>HUR1</t>
  </si>
  <si>
    <t>HUR2</t>
  </si>
  <si>
    <t>HUR3</t>
  </si>
  <si>
    <t>HUR4</t>
  </si>
  <si>
    <t>HUR5</t>
  </si>
  <si>
    <t>Skyway 8</t>
  </si>
  <si>
    <t>SKY1</t>
  </si>
  <si>
    <t>SKY2</t>
  </si>
  <si>
    <t>SKY3</t>
  </si>
  <si>
    <t>SKY4</t>
  </si>
  <si>
    <t>SKY5</t>
  </si>
  <si>
    <t>Snowy Ridge</t>
  </si>
  <si>
    <t>SNO1</t>
  </si>
  <si>
    <t>SNO2</t>
  </si>
  <si>
    <t>SNO3</t>
  </si>
  <si>
    <t>SNO4</t>
  </si>
  <si>
    <t>SNO5</t>
  </si>
  <si>
    <t>Sumac Ridge</t>
  </si>
  <si>
    <t>SAC1</t>
  </si>
  <si>
    <t>SAC2</t>
  </si>
  <si>
    <t>SAC3</t>
  </si>
  <si>
    <t>SAC4</t>
  </si>
  <si>
    <t>SAC5</t>
  </si>
  <si>
    <t>IPC Energy</t>
  </si>
  <si>
    <t>Wainfleet</t>
  </si>
  <si>
    <t>WAI1</t>
  </si>
  <si>
    <t>WAI2</t>
  </si>
  <si>
    <t>WAI3</t>
  </si>
  <si>
    <t>WAI4</t>
  </si>
  <si>
    <t>WAI5</t>
  </si>
  <si>
    <t>Wainfleet Energy</t>
  </si>
  <si>
    <t>Port Ryerse</t>
  </si>
  <si>
    <t>RYE1</t>
  </si>
  <si>
    <t>RYE2</t>
  </si>
  <si>
    <t>RYE3</t>
  </si>
  <si>
    <t>RYE4</t>
  </si>
  <si>
    <t>Proof Line</t>
  </si>
  <si>
    <t>PRO1</t>
  </si>
  <si>
    <t>PRO2</t>
  </si>
  <si>
    <t>PRO3</t>
  </si>
  <si>
    <t>PRO4</t>
  </si>
  <si>
    <t>Exenewable</t>
  </si>
  <si>
    <t>Settlers Landing</t>
  </si>
  <si>
    <t>SET1</t>
  </si>
  <si>
    <t>SET2</t>
  </si>
  <si>
    <t>SET3</t>
  </si>
  <si>
    <t>SET4</t>
  </si>
  <si>
    <t>Springwood</t>
  </si>
  <si>
    <t>SPR1</t>
  </si>
  <si>
    <t>SPR2</t>
  </si>
  <si>
    <t>SPR3</t>
  </si>
  <si>
    <t>SPR4</t>
  </si>
  <si>
    <t>Watford Wind Farm</t>
  </si>
  <si>
    <t>WAF1</t>
  </si>
  <si>
    <t>WAF2</t>
  </si>
  <si>
    <t>WAF3</t>
  </si>
  <si>
    <t>WAF4</t>
  </si>
  <si>
    <t>25xc</t>
  </si>
  <si>
    <t>Ferndale</t>
  </si>
  <si>
    <t>2002/2006</t>
  </si>
  <si>
    <t>1650 (2), 1800 (1)</t>
  </si>
  <si>
    <t>V82, V80</t>
  </si>
  <si>
    <t>OXL1</t>
  </si>
  <si>
    <t>OXL2</t>
  </si>
  <si>
    <t>OXL3</t>
  </si>
  <si>
    <t>Whittington</t>
  </si>
  <si>
    <t>WHT1</t>
  </si>
  <si>
    <t>WHT2</t>
  </si>
  <si>
    <t>WHT3</t>
  </si>
  <si>
    <t>FER2</t>
  </si>
  <si>
    <t>FER3</t>
  </si>
  <si>
    <t>FER1</t>
  </si>
  <si>
    <t>Oxley Wind Farm Inc.</t>
  </si>
  <si>
    <t>Bullfrog Power</t>
  </si>
  <si>
    <t>Mother Earth Renewable Energy</t>
  </si>
  <si>
    <t>MER1</t>
  </si>
  <si>
    <t>MER2</t>
  </si>
  <si>
    <t>Mchigeeng</t>
  </si>
  <si>
    <t>Providence Bay</t>
  </si>
  <si>
    <t>PRB1</t>
  </si>
  <si>
    <t>PRB2</t>
  </si>
  <si>
    <t>Leader Resources</t>
  </si>
  <si>
    <t>E48/800</t>
  </si>
  <si>
    <t>CAW1</t>
  </si>
  <si>
    <t>Unifor</t>
  </si>
  <si>
    <t>EPT1</t>
  </si>
  <si>
    <t>WindShare/Toronto-Hydro</t>
  </si>
  <si>
    <t>Windshare</t>
  </si>
  <si>
    <t>MWP1</t>
  </si>
  <si>
    <t>V47/500</t>
  </si>
  <si>
    <t>LIFE Co-op/Roubos Wind Energy Ltd.</t>
  </si>
  <si>
    <t>LIFE Co-op</t>
  </si>
  <si>
    <t>OPG 7 Gomberg</t>
  </si>
  <si>
    <t>OPG1</t>
  </si>
  <si>
    <t>Ontario Power Generation</t>
  </si>
  <si>
    <t>Port Albert</t>
  </si>
  <si>
    <t>PAL1</t>
  </si>
  <si>
    <t>Port Albert Wind Ltd.</t>
  </si>
  <si>
    <t>Quixote One Wind Energy</t>
  </si>
  <si>
    <t>QUI1</t>
  </si>
  <si>
    <t>Quixote One Wind Energy Corp.</t>
  </si>
  <si>
    <t>Rosa Flora Greenhouses</t>
  </si>
  <si>
    <t>RFG1</t>
  </si>
  <si>
    <t>PWE 650</t>
  </si>
  <si>
    <t>Tiverton</t>
  </si>
  <si>
    <t>TIV1</t>
  </si>
  <si>
    <t>ZUR1</t>
  </si>
  <si>
    <t>Magnum Energy</t>
  </si>
  <si>
    <t>BEA1</t>
  </si>
  <si>
    <t>BEA2</t>
  </si>
  <si>
    <t>BEA3</t>
  </si>
  <si>
    <t>BEA4</t>
  </si>
  <si>
    <t>BEA5</t>
  </si>
  <si>
    <t>BEA6</t>
  </si>
  <si>
    <t>BEA7</t>
  </si>
  <si>
    <t>BEA8</t>
  </si>
  <si>
    <t>BEA9</t>
  </si>
  <si>
    <t>BEA10</t>
  </si>
  <si>
    <t>BEA11</t>
  </si>
  <si>
    <t>BEA12</t>
  </si>
  <si>
    <t>BEA13</t>
  </si>
  <si>
    <t>BEA14</t>
  </si>
  <si>
    <t>BEA15</t>
  </si>
  <si>
    <t>BEA16</t>
  </si>
  <si>
    <t>BEA17</t>
  </si>
  <si>
    <t>BEA18</t>
  </si>
  <si>
    <t>BEA19</t>
  </si>
  <si>
    <t>BEA20</t>
  </si>
  <si>
    <t>BEA21</t>
  </si>
  <si>
    <t>BEA22</t>
  </si>
  <si>
    <t>BEA23</t>
  </si>
  <si>
    <t>BEA24</t>
  </si>
  <si>
    <t>BEA25</t>
  </si>
  <si>
    <t>BEA26</t>
  </si>
  <si>
    <t>BEA27</t>
  </si>
  <si>
    <t>BEA28</t>
  </si>
  <si>
    <t>BEA29</t>
  </si>
  <si>
    <t>BEA30</t>
  </si>
  <si>
    <t>BEA31</t>
  </si>
  <si>
    <t>BEA32</t>
  </si>
  <si>
    <t>BEA33</t>
  </si>
  <si>
    <t>BEA34</t>
  </si>
  <si>
    <t>Bear Mountain</t>
  </si>
  <si>
    <t>AltaGas</t>
  </si>
  <si>
    <t>Bear Mountain Wind LP</t>
  </si>
  <si>
    <t>E82/3000</t>
  </si>
  <si>
    <t>Dokie Ridge Wind Farm</t>
  </si>
  <si>
    <t>DOK1</t>
  </si>
  <si>
    <t>DOK2</t>
  </si>
  <si>
    <t>DOK3</t>
  </si>
  <si>
    <t>DOK4</t>
  </si>
  <si>
    <t>DOK5</t>
  </si>
  <si>
    <t>DOK6</t>
  </si>
  <si>
    <t>DOK7</t>
  </si>
  <si>
    <t>DOK8</t>
  </si>
  <si>
    <t>DOK9</t>
  </si>
  <si>
    <t>DOK10</t>
  </si>
  <si>
    <t>DOK11</t>
  </si>
  <si>
    <t>DOK12</t>
  </si>
  <si>
    <t>DOK13</t>
  </si>
  <si>
    <t>DOK14</t>
  </si>
  <si>
    <t>DOK15</t>
  </si>
  <si>
    <t>DOK16</t>
  </si>
  <si>
    <t>DOK17</t>
  </si>
  <si>
    <t>DOK18</t>
  </si>
  <si>
    <t>DOK19</t>
  </si>
  <si>
    <t>DOK20</t>
  </si>
  <si>
    <t>DOK21</t>
  </si>
  <si>
    <t>DOK22</t>
  </si>
  <si>
    <t>DOK23</t>
  </si>
  <si>
    <t>DOK24</t>
  </si>
  <si>
    <t>DOK25</t>
  </si>
  <si>
    <t>DOK26</t>
  </si>
  <si>
    <t>DOK27</t>
  </si>
  <si>
    <t>DOK28</t>
  </si>
  <si>
    <t>DOK29</t>
  </si>
  <si>
    <t>DOK30</t>
  </si>
  <si>
    <t>DOK31</t>
  </si>
  <si>
    <t>DOK32</t>
  </si>
  <si>
    <t>DOK33</t>
  </si>
  <si>
    <t>DOK34</t>
  </si>
  <si>
    <t>DOK35</t>
  </si>
  <si>
    <t>DOK36</t>
  </si>
  <si>
    <t>DOK37</t>
  </si>
  <si>
    <t>DOK38</t>
  </si>
  <si>
    <t>DOK39</t>
  </si>
  <si>
    <t>DOK40</t>
  </si>
  <si>
    <t>DOK41</t>
  </si>
  <si>
    <t>DOK42</t>
  </si>
  <si>
    <t>DOK43</t>
  </si>
  <si>
    <t>DOK44</t>
  </si>
  <si>
    <t>DOK45</t>
  </si>
  <si>
    <t>DOK46</t>
  </si>
  <si>
    <t>DOK47</t>
  </si>
  <si>
    <t>DOK48</t>
  </si>
  <si>
    <t>Innerjex/Fiera Axium Infrastructure Canada</t>
  </si>
  <si>
    <t>Dokie General Partnership</t>
  </si>
  <si>
    <t>The Eye of the Wind Turbine (Grouse Mountain)</t>
  </si>
  <si>
    <t>Grouse Mountain</t>
  </si>
  <si>
    <t>GMT1</t>
  </si>
  <si>
    <t>LTW77-1500</t>
  </si>
  <si>
    <t>Grouse Mountain Resorts Ltd.</t>
  </si>
  <si>
    <t>QUA1</t>
  </si>
  <si>
    <t>QUA2</t>
  </si>
  <si>
    <t>QUA3</t>
  </si>
  <si>
    <t>QUA4</t>
  </si>
  <si>
    <t>QUA5</t>
  </si>
  <si>
    <t>QUA6</t>
  </si>
  <si>
    <t>QUA7</t>
  </si>
  <si>
    <t>QUA8</t>
  </si>
  <si>
    <t>QUA9</t>
  </si>
  <si>
    <t>QUA10</t>
  </si>
  <si>
    <t>QUA11</t>
  </si>
  <si>
    <t>QUA12</t>
  </si>
  <si>
    <t>QUA13</t>
  </si>
  <si>
    <t>QUA14</t>
  </si>
  <si>
    <t>QUA15</t>
  </si>
  <si>
    <t>QUA16</t>
  </si>
  <si>
    <t>QUA17</t>
  </si>
  <si>
    <t>QUA18</t>
  </si>
  <si>
    <t>QUA19</t>
  </si>
  <si>
    <t>QUA20</t>
  </si>
  <si>
    <t>QUA21</t>
  </si>
  <si>
    <t>QUA22</t>
  </si>
  <si>
    <t>QUA23</t>
  </si>
  <si>
    <t>QUA24</t>
  </si>
  <si>
    <t>QUA25</t>
  </si>
  <si>
    <t>QUA26</t>
  </si>
  <si>
    <t>QUA27</t>
  </si>
  <si>
    <t>QUA28</t>
  </si>
  <si>
    <t>QUA29</t>
  </si>
  <si>
    <t>QUA30</t>
  </si>
  <si>
    <t>QUA31</t>
  </si>
  <si>
    <t>QUA32</t>
  </si>
  <si>
    <t>QUA33</t>
  </si>
  <si>
    <t>QUA34</t>
  </si>
  <si>
    <t>QUA35</t>
  </si>
  <si>
    <t>QUA36</t>
  </si>
  <si>
    <t>QUA37</t>
  </si>
  <si>
    <t>QUA38</t>
  </si>
  <si>
    <t>QUA39</t>
  </si>
  <si>
    <t>QUA40</t>
  </si>
  <si>
    <t>QUA41</t>
  </si>
  <si>
    <t>QUA42</t>
  </si>
  <si>
    <t>QUA43</t>
  </si>
  <si>
    <t>QUA44</t>
  </si>
  <si>
    <t>QUA45</t>
  </si>
  <si>
    <t>QUA46</t>
  </si>
  <si>
    <t>QUA47</t>
  </si>
  <si>
    <t>QUA48</t>
  </si>
  <si>
    <t>QUA49</t>
  </si>
  <si>
    <t>QUA50</t>
  </si>
  <si>
    <t>QUA51</t>
  </si>
  <si>
    <t>QUA52</t>
  </si>
  <si>
    <t>QUA53</t>
  </si>
  <si>
    <t>QUA54</t>
  </si>
  <si>
    <t>QUA55</t>
  </si>
  <si>
    <t>QUA56</t>
  </si>
  <si>
    <t>QUA57</t>
  </si>
  <si>
    <t>QUA58</t>
  </si>
  <si>
    <t>QUA59</t>
  </si>
  <si>
    <t>QUA60</t>
  </si>
  <si>
    <t>QUA61</t>
  </si>
  <si>
    <t>QUA62</t>
  </si>
  <si>
    <t>QUA63</t>
  </si>
  <si>
    <t>QUA64</t>
  </si>
  <si>
    <t>QUA65</t>
  </si>
  <si>
    <t>QUA66</t>
  </si>
  <si>
    <t>QUA67</t>
  </si>
  <si>
    <t>QUA68</t>
  </si>
  <si>
    <t>QUA69</t>
  </si>
  <si>
    <t>QUA70</t>
  </si>
  <si>
    <t>QUA71</t>
  </si>
  <si>
    <t>QUA72</t>
  </si>
  <si>
    <t>QUA73</t>
  </si>
  <si>
    <t>QUA74</t>
  </si>
  <si>
    <t>QUA75</t>
  </si>
  <si>
    <t>QUA76</t>
  </si>
  <si>
    <t>QUA77</t>
  </si>
  <si>
    <t>QUA78</t>
  </si>
  <si>
    <t>QUA79</t>
  </si>
  <si>
    <t>Quality Wind</t>
  </si>
  <si>
    <t>CSC1</t>
  </si>
  <si>
    <t>Engie/Mitsui/Fiera Axium Infrastructure Canada</t>
  </si>
  <si>
    <t>CSC2</t>
  </si>
  <si>
    <t>CSC3</t>
  </si>
  <si>
    <t>CSC4</t>
  </si>
  <si>
    <t>CSC5</t>
  </si>
  <si>
    <t>CSC6</t>
  </si>
  <si>
    <t>CSC7</t>
  </si>
  <si>
    <t>CSC8</t>
  </si>
  <si>
    <t>CSC9</t>
  </si>
  <si>
    <t>CSC10</t>
  </si>
  <si>
    <t>CSC11</t>
  </si>
  <si>
    <t>CSC12</t>
  </si>
  <si>
    <t>CSC13</t>
  </si>
  <si>
    <t>CSC14</t>
  </si>
  <si>
    <t>CSC15</t>
  </si>
  <si>
    <t>CSC16</t>
  </si>
  <si>
    <t>CSC17</t>
  </si>
  <si>
    <t>CSC18</t>
  </si>
  <si>
    <t>CSC19</t>
  </si>
  <si>
    <t>CSC20</t>
  </si>
  <si>
    <t>CSC21</t>
  </si>
  <si>
    <t>CSC22</t>
  </si>
  <si>
    <t>CSC23</t>
  </si>
  <si>
    <t>CSC24</t>
  </si>
  <si>
    <t>CSC25</t>
  </si>
  <si>
    <t>CSC26</t>
  </si>
  <si>
    <t>CSC27</t>
  </si>
  <si>
    <t>CSC28</t>
  </si>
  <si>
    <t>CSC29</t>
  </si>
  <si>
    <t>CSC30</t>
  </si>
  <si>
    <t>CSC31</t>
  </si>
  <si>
    <t>CSC32</t>
  </si>
  <si>
    <t>CSC33</t>
  </si>
  <si>
    <t>CSC34</t>
  </si>
  <si>
    <t>CSC35</t>
  </si>
  <si>
    <t>CSC36</t>
  </si>
  <si>
    <t>CSC37</t>
  </si>
  <si>
    <t>CSC38</t>
  </si>
  <si>
    <t>CSC39</t>
  </si>
  <si>
    <t>CSC40</t>
  </si>
  <si>
    <t>CSC41</t>
  </si>
  <si>
    <t>CSC42</t>
  </si>
  <si>
    <t>CSC43</t>
  </si>
  <si>
    <t>CSC44</t>
  </si>
  <si>
    <t>CSC45</t>
  </si>
  <si>
    <t>CSC46</t>
  </si>
  <si>
    <t>CSC47</t>
  </si>
  <si>
    <t>CSC48</t>
  </si>
  <si>
    <t>CSC49</t>
  </si>
  <si>
    <t>CSC50</t>
  </si>
  <si>
    <t>CSC51</t>
  </si>
  <si>
    <t>CSC52</t>
  </si>
  <si>
    <t>CSC53</t>
  </si>
  <si>
    <t>CSC54</t>
  </si>
  <si>
    <t>CSC55</t>
  </si>
  <si>
    <t>2750 (26), 3200 (35)</t>
  </si>
  <si>
    <t>Meikle</t>
  </si>
  <si>
    <t>MEI1</t>
  </si>
  <si>
    <t>MEI2</t>
  </si>
  <si>
    <t>MEI3</t>
  </si>
  <si>
    <t>MEI4</t>
  </si>
  <si>
    <t>MEI5</t>
  </si>
  <si>
    <t>MEI6</t>
  </si>
  <si>
    <t>MEI7</t>
  </si>
  <si>
    <t>MEI8</t>
  </si>
  <si>
    <t>MEI9</t>
  </si>
  <si>
    <t>MEI10</t>
  </si>
  <si>
    <t>MEI11</t>
  </si>
  <si>
    <t>MEI12</t>
  </si>
  <si>
    <t>MEI13</t>
  </si>
  <si>
    <t>MEI14</t>
  </si>
  <si>
    <t>MEI15</t>
  </si>
  <si>
    <t>MEI16</t>
  </si>
  <si>
    <t>MEI17</t>
  </si>
  <si>
    <t>MEI18</t>
  </si>
  <si>
    <t>MEI19</t>
  </si>
  <si>
    <t>MEI20</t>
  </si>
  <si>
    <t>MEI21</t>
  </si>
  <si>
    <t>MEI22</t>
  </si>
  <si>
    <t>MEI23</t>
  </si>
  <si>
    <t>MEI24</t>
  </si>
  <si>
    <t>MEI25</t>
  </si>
  <si>
    <t>MEI26</t>
  </si>
  <si>
    <t>MEI27</t>
  </si>
  <si>
    <t>MEI28</t>
  </si>
  <si>
    <t>MEI29</t>
  </si>
  <si>
    <t>MEI30</t>
  </si>
  <si>
    <t>MEI31</t>
  </si>
  <si>
    <t>MEI32</t>
  </si>
  <si>
    <t>MEI33</t>
  </si>
  <si>
    <t>MEI34</t>
  </si>
  <si>
    <t>MEI35</t>
  </si>
  <si>
    <t>MEI36</t>
  </si>
  <si>
    <t>MEI37</t>
  </si>
  <si>
    <t>MEI38</t>
  </si>
  <si>
    <t>MEI39</t>
  </si>
  <si>
    <t>MEI40</t>
  </si>
  <si>
    <t>MEI41</t>
  </si>
  <si>
    <t>MEI42</t>
  </si>
  <si>
    <t>MEI43</t>
  </si>
  <si>
    <t>MEI44</t>
  </si>
  <si>
    <t>MEI45</t>
  </si>
  <si>
    <t>MEI46</t>
  </si>
  <si>
    <t>MEI47</t>
  </si>
  <si>
    <t>MEI48</t>
  </si>
  <si>
    <t>MEI49</t>
  </si>
  <si>
    <t>MEI50</t>
  </si>
  <si>
    <t>MEI51</t>
  </si>
  <si>
    <t>MEI52</t>
  </si>
  <si>
    <t>MEI53</t>
  </si>
  <si>
    <t>MEI54</t>
  </si>
  <si>
    <t>MEI55</t>
  </si>
  <si>
    <t>MEI56</t>
  </si>
  <si>
    <t>MEI57</t>
  </si>
  <si>
    <t>MEI58</t>
  </si>
  <si>
    <t>MEI59</t>
  </si>
  <si>
    <t>MEI60</t>
  </si>
  <si>
    <t>MEI61</t>
  </si>
  <si>
    <t>Pattern Energy/ND</t>
  </si>
  <si>
    <t>GE 2.75-120</t>
  </si>
  <si>
    <t>GE 3.2-103</t>
  </si>
  <si>
    <t>Pennask</t>
  </si>
  <si>
    <t>PSK1</t>
  </si>
  <si>
    <t>PSK2</t>
  </si>
  <si>
    <t>PSK3</t>
  </si>
  <si>
    <t>PSK4</t>
  </si>
  <si>
    <t>PSK5</t>
  </si>
  <si>
    <t>3.2 M114</t>
  </si>
  <si>
    <t>Zero Emission Pennask Limited Partnership</t>
  </si>
  <si>
    <t>Shinish</t>
  </si>
  <si>
    <t>SHS1</t>
  </si>
  <si>
    <t>SHS2</t>
  </si>
  <si>
    <t>SHS3</t>
  </si>
  <si>
    <t>SHS4</t>
  </si>
  <si>
    <t>SHS5</t>
  </si>
  <si>
    <t>Zero Emission Shinish Limited Partnership</t>
  </si>
  <si>
    <t>MOL1</t>
  </si>
  <si>
    <t>MOL2</t>
  </si>
  <si>
    <t>MOL3</t>
  </si>
  <si>
    <t>MOL4</t>
  </si>
  <si>
    <t>E141/4200</t>
  </si>
  <si>
    <t>Boralex</t>
  </si>
  <si>
    <t>Dalhousie Mountain</t>
  </si>
  <si>
    <t>DAL1</t>
  </si>
  <si>
    <t>DAL2</t>
  </si>
  <si>
    <t>DAL3</t>
  </si>
  <si>
    <t>DAL4</t>
  </si>
  <si>
    <t>DAL5</t>
  </si>
  <si>
    <t>DAL6</t>
  </si>
  <si>
    <t>DAL7</t>
  </si>
  <si>
    <t>DAL8</t>
  </si>
  <si>
    <t>DAL9</t>
  </si>
  <si>
    <t>DAL10</t>
  </si>
  <si>
    <t>DAL11</t>
  </si>
  <si>
    <t>DAL12</t>
  </si>
  <si>
    <t>DAL13</t>
  </si>
  <si>
    <t>DAL14</t>
  </si>
  <si>
    <t>DAL15</t>
  </si>
  <si>
    <t>DAL16</t>
  </si>
  <si>
    <t>DAL17</t>
  </si>
  <si>
    <t>DAL18</t>
  </si>
  <si>
    <t>DAL19</t>
  </si>
  <si>
    <t>DAL20</t>
  </si>
  <si>
    <t>DAL21</t>
  </si>
  <si>
    <t>DAL22</t>
  </si>
  <si>
    <t>DAL23</t>
  </si>
  <si>
    <t>DAL24</t>
  </si>
  <si>
    <t>DAL25</t>
  </si>
  <si>
    <t>DAL26</t>
  </si>
  <si>
    <t>DAL27</t>
  </si>
  <si>
    <t>DAL28</t>
  </si>
  <si>
    <t>DAL29</t>
  </si>
  <si>
    <t>DAL30</t>
  </si>
  <si>
    <t>DAL31</t>
  </si>
  <si>
    <t>DAL32</t>
  </si>
  <si>
    <t>DAL33</t>
  </si>
  <si>
    <t>DAL34</t>
  </si>
  <si>
    <t>RMSenergy</t>
  </si>
  <si>
    <t>South Canoe</t>
  </si>
  <si>
    <t>SOC1</t>
  </si>
  <si>
    <t>SOC2</t>
  </si>
  <si>
    <t>SOC3</t>
  </si>
  <si>
    <t>SOC4</t>
  </si>
  <si>
    <t>SOC5</t>
  </si>
  <si>
    <t>SOC6</t>
  </si>
  <si>
    <t>SOC7</t>
  </si>
  <si>
    <t>SOC8</t>
  </si>
  <si>
    <t>SOC9</t>
  </si>
  <si>
    <t>SOC10</t>
  </si>
  <si>
    <t>SOC11</t>
  </si>
  <si>
    <t>SOC12</t>
  </si>
  <si>
    <t>SOC13</t>
  </si>
  <si>
    <t>SOC14</t>
  </si>
  <si>
    <t>SOC15</t>
  </si>
  <si>
    <t>SOC16</t>
  </si>
  <si>
    <t>SOC17</t>
  </si>
  <si>
    <t>SOC18</t>
  </si>
  <si>
    <t>SOC19</t>
  </si>
  <si>
    <t>SOC20</t>
  </si>
  <si>
    <t>SOC21</t>
  </si>
  <si>
    <t>SOC22</t>
  </si>
  <si>
    <t>SOC23</t>
  </si>
  <si>
    <t>SOC24</t>
  </si>
  <si>
    <t>SOC25</t>
  </si>
  <si>
    <t>SOC26</t>
  </si>
  <si>
    <t>SOC27</t>
  </si>
  <si>
    <t>SOC28</t>
  </si>
  <si>
    <t>SOC29</t>
  </si>
  <si>
    <t>SOC30</t>
  </si>
  <si>
    <t>SOC31</t>
  </si>
  <si>
    <t>SOC32</t>
  </si>
  <si>
    <t>SOC33</t>
  </si>
  <si>
    <t>SOC34</t>
  </si>
  <si>
    <t>Acciona</t>
  </si>
  <si>
    <t>AW-3000/116</t>
  </si>
  <si>
    <t>NS Power/Minas Energy/Oxford Frozen Foods</t>
  </si>
  <si>
    <t>DHU1</t>
  </si>
  <si>
    <t>DHU2</t>
  </si>
  <si>
    <t>DHU3</t>
  </si>
  <si>
    <t>DHU4</t>
  </si>
  <si>
    <t>DHU5</t>
  </si>
  <si>
    <t>DHU6</t>
  </si>
  <si>
    <t>DHU7</t>
  </si>
  <si>
    <t>DHU8</t>
  </si>
  <si>
    <t>DHU9</t>
  </si>
  <si>
    <t>DHU10</t>
  </si>
  <si>
    <t>DHU11</t>
  </si>
  <si>
    <t>DHU12</t>
  </si>
  <si>
    <t>DHU13</t>
  </si>
  <si>
    <t>DHU14</t>
  </si>
  <si>
    <t>DHU15</t>
  </si>
  <si>
    <t>DHU16</t>
  </si>
  <si>
    <t>DHU17</t>
  </si>
  <si>
    <t>DHU18</t>
  </si>
  <si>
    <t>DHU19</t>
  </si>
  <si>
    <t>DHU20</t>
  </si>
  <si>
    <t>DHU21</t>
  </si>
  <si>
    <t>DHU22</t>
  </si>
  <si>
    <t>DHU23</t>
  </si>
  <si>
    <t>DHU24</t>
  </si>
  <si>
    <t>DHU25</t>
  </si>
  <si>
    <t>DHU26</t>
  </si>
  <si>
    <t>DHU27</t>
  </si>
  <si>
    <t>E82/2300</t>
  </si>
  <si>
    <t>Shear Wind/Mortenson</t>
  </si>
  <si>
    <t>Nuttby</t>
  </si>
  <si>
    <t>NUT1</t>
  </si>
  <si>
    <t>NUT2</t>
  </si>
  <si>
    <t>NUT3</t>
  </si>
  <si>
    <t>NUT4</t>
  </si>
  <si>
    <t>NUT5</t>
  </si>
  <si>
    <t>NUT6</t>
  </si>
  <si>
    <t>NUT7</t>
  </si>
  <si>
    <t>NUT8</t>
  </si>
  <si>
    <t>NUT9</t>
  </si>
  <si>
    <t>NUT10</t>
  </si>
  <si>
    <t>NUT11</t>
  </si>
  <si>
    <t>NUT12</t>
  </si>
  <si>
    <t>NUT13</t>
  </si>
  <si>
    <t>NUT14</t>
  </si>
  <si>
    <t>NUT15</t>
  </si>
  <si>
    <t>NUT16</t>
  </si>
  <si>
    <t>NUT17</t>
  </si>
  <si>
    <t>NUT18</t>
  </si>
  <si>
    <t>NUT19</t>
  </si>
  <si>
    <t>NUT20</t>
  </si>
  <si>
    <t>NUT21</t>
  </si>
  <si>
    <t>NUT22</t>
  </si>
  <si>
    <t>NS Power</t>
  </si>
  <si>
    <t>Digby Neck</t>
  </si>
  <si>
    <t>DIG1</t>
  </si>
  <si>
    <t>SkyPower</t>
  </si>
  <si>
    <t>Emera/Scotian WindFields</t>
  </si>
  <si>
    <t>DIG2</t>
  </si>
  <si>
    <t>DIG3</t>
  </si>
  <si>
    <t>DIG4</t>
  </si>
  <si>
    <t>DIG5</t>
  </si>
  <si>
    <t>DIG6</t>
  </si>
  <si>
    <t>DIG7</t>
  </si>
  <si>
    <t>DIG8</t>
  </si>
  <si>
    <t>DIG9</t>
  </si>
  <si>
    <t>DIG10</t>
  </si>
  <si>
    <t>DIG11</t>
  </si>
  <si>
    <t>DIG12</t>
  </si>
  <si>
    <t>DIG13</t>
  </si>
  <si>
    <t>DIG14</t>
  </si>
  <si>
    <t>DIG15</t>
  </si>
  <si>
    <t>DIG16</t>
  </si>
  <si>
    <t>DIG17</t>
  </si>
  <si>
    <t>DIG18</t>
  </si>
  <si>
    <t>DIG19</t>
  </si>
  <si>
    <t>DIG20</t>
  </si>
  <si>
    <t>Pubnico Point</t>
  </si>
  <si>
    <t>2004/2005</t>
  </si>
  <si>
    <t>PUB1</t>
  </si>
  <si>
    <t>PUB2</t>
  </si>
  <si>
    <t>PUB3</t>
  </si>
  <si>
    <t>PUB4</t>
  </si>
  <si>
    <t>PUB5</t>
  </si>
  <si>
    <t>PUB6</t>
  </si>
  <si>
    <t>PUB7</t>
  </si>
  <si>
    <t>PUB8</t>
  </si>
  <si>
    <t>PUB9</t>
  </si>
  <si>
    <t>PUB10</t>
  </si>
  <si>
    <t>PUB11</t>
  </si>
  <si>
    <t>PUB12</t>
  </si>
  <si>
    <t>PUB13</t>
  </si>
  <si>
    <t>PUB14</t>
  </si>
  <si>
    <t>PUB15</t>
  </si>
  <si>
    <t>PUB16</t>
  </si>
  <si>
    <t>PUB17</t>
  </si>
  <si>
    <t>S97/2100</t>
  </si>
  <si>
    <t>Capstone Infrastructure/Firelight Infrastructure</t>
  </si>
  <si>
    <t>AMC1</t>
  </si>
  <si>
    <t>AMC2</t>
  </si>
  <si>
    <t>E92/3000</t>
  </si>
  <si>
    <t>Natural Forces/Mi'kmaq Wind4All</t>
  </si>
  <si>
    <t>Natural Forces</t>
  </si>
  <si>
    <t>POT1</t>
  </si>
  <si>
    <t>POT2</t>
  </si>
  <si>
    <t>POT3</t>
  </si>
  <si>
    <t>POT4</t>
  </si>
  <si>
    <t>POT5</t>
  </si>
  <si>
    <t>POT6</t>
  </si>
  <si>
    <t>POT7</t>
  </si>
  <si>
    <t>POT8</t>
  </si>
  <si>
    <t>POT9</t>
  </si>
  <si>
    <t>POT10</t>
  </si>
  <si>
    <t>POT11</t>
  </si>
  <si>
    <t>POT12</t>
  </si>
  <si>
    <t>Point Tupper</t>
  </si>
  <si>
    <t>Renewable Energy Services Ltd./Nova Scotia Power</t>
  </si>
  <si>
    <t>Lingan II</t>
  </si>
  <si>
    <t>GBD1</t>
  </si>
  <si>
    <t>GBD2</t>
  </si>
  <si>
    <t>Cape Breton Power</t>
  </si>
  <si>
    <t>Lingan</t>
  </si>
  <si>
    <t>LIN1</t>
  </si>
  <si>
    <t>LIN2</t>
  </si>
  <si>
    <t>LIN3</t>
  </si>
  <si>
    <t>LIN4</t>
  </si>
  <si>
    <t>LIN5</t>
  </si>
  <si>
    <t>LIN6</t>
  </si>
  <si>
    <t>LIN7</t>
  </si>
  <si>
    <t>LIN8</t>
  </si>
  <si>
    <t>Sable</t>
  </si>
  <si>
    <t>SLE1</t>
  </si>
  <si>
    <t>SLE2</t>
  </si>
  <si>
    <t>SLE3</t>
  </si>
  <si>
    <t>SLE4</t>
  </si>
  <si>
    <t>SLE5</t>
  </si>
  <si>
    <t>SLE6</t>
  </si>
  <si>
    <t>Municipality of Guysborough/Nova Scotia Power</t>
  </si>
  <si>
    <t>Nova Scotia Power</t>
  </si>
  <si>
    <t>CHE1</t>
  </si>
  <si>
    <t>CHE2</t>
  </si>
  <si>
    <t>CHE3</t>
  </si>
  <si>
    <t>CHE4</t>
  </si>
  <si>
    <t>CHE5</t>
  </si>
  <si>
    <t>Chebucto Pockwock</t>
  </si>
  <si>
    <t>V100/2000</t>
  </si>
  <si>
    <t>Chebucto Pockwock Wind Field/Firelight Infrastructure</t>
  </si>
  <si>
    <t>Firelight Infrastructure</t>
  </si>
  <si>
    <t>MAR1</t>
  </si>
  <si>
    <t>MAR2</t>
  </si>
  <si>
    <t>MAR3</t>
  </si>
  <si>
    <t>MAR4</t>
  </si>
  <si>
    <t>Maryvale Wind Energy LP</t>
  </si>
  <si>
    <t>2015/2017</t>
  </si>
  <si>
    <t>Ellerhouse Wind Farm</t>
  </si>
  <si>
    <t>ELL1</t>
  </si>
  <si>
    <t>ELL2</t>
  </si>
  <si>
    <t>ELL3</t>
  </si>
  <si>
    <t>ELL4</t>
  </si>
  <si>
    <t>ELL5</t>
  </si>
  <si>
    <t>ELL6</t>
  </si>
  <si>
    <t>ELL7</t>
  </si>
  <si>
    <t>ELL8</t>
  </si>
  <si>
    <t>ELL9</t>
  </si>
  <si>
    <t>ELL10</t>
  </si>
  <si>
    <t>Ellerhouse</t>
  </si>
  <si>
    <t>Alternative Resource Energy Authority</t>
  </si>
  <si>
    <t>New Glasgow (Maclellan's Brook)</t>
  </si>
  <si>
    <t>NGM1</t>
  </si>
  <si>
    <t>NGM2</t>
  </si>
  <si>
    <t>NGM3</t>
  </si>
  <si>
    <t>NGM4</t>
  </si>
  <si>
    <t>Watts Wind Inc</t>
  </si>
  <si>
    <t>North Beaver Lake</t>
  </si>
  <si>
    <t>NBB1</t>
  </si>
  <si>
    <t>NBB2</t>
  </si>
  <si>
    <t>NBB3</t>
  </si>
  <si>
    <t>NBB4</t>
  </si>
  <si>
    <t>WEB Wind Energie AG/Scotian Wind Fields</t>
  </si>
  <si>
    <t>WEB Wind Energie AG</t>
  </si>
  <si>
    <t>HIG1</t>
  </si>
  <si>
    <t>HIG2</t>
  </si>
  <si>
    <t>V62</t>
  </si>
  <si>
    <t>3G Energy/Katalyst Wind/Elemental Energy Renewables</t>
  </si>
  <si>
    <t>Chebucto Terence Bay</t>
  </si>
  <si>
    <t>CHT1</t>
  </si>
  <si>
    <t>CHT2</t>
  </si>
  <si>
    <t>CHT3</t>
  </si>
  <si>
    <t>E92/2350</t>
  </si>
  <si>
    <t>Renewable Energy Services Ltd.</t>
  </si>
  <si>
    <t>Gardiner Mines</t>
  </si>
  <si>
    <t>GAM1</t>
  </si>
  <si>
    <t>GAM2</t>
  </si>
  <si>
    <t>GAM3</t>
  </si>
  <si>
    <t>Cape Breton University/Cape Breton Explorations</t>
  </si>
  <si>
    <t>Hardwood Lands Community Winds</t>
  </si>
  <si>
    <t>HLC1</t>
  </si>
  <si>
    <t>HLC2</t>
  </si>
  <si>
    <t>HLC3</t>
  </si>
  <si>
    <t>V110/2000</t>
  </si>
  <si>
    <t>Martock Ridge</t>
  </si>
  <si>
    <t>MAT1</t>
  </si>
  <si>
    <t>MAT2</t>
  </si>
  <si>
    <t>MAT3</t>
  </si>
  <si>
    <t>Millbrook</t>
  </si>
  <si>
    <t>MIB3</t>
  </si>
  <si>
    <t>MIB2</t>
  </si>
  <si>
    <t>MIB1</t>
  </si>
  <si>
    <t>Millbrook First Nation/Firelight Infrastructure</t>
  </si>
  <si>
    <t>Kemptown</t>
  </si>
  <si>
    <t>KEM1</t>
  </si>
  <si>
    <t>KEM2</t>
  </si>
  <si>
    <t>KEM3</t>
  </si>
  <si>
    <t>Affinity Renewables</t>
  </si>
  <si>
    <t>Limerock</t>
  </si>
  <si>
    <t>LIM1</t>
  </si>
  <si>
    <t>LIM2</t>
  </si>
  <si>
    <t>LIM3</t>
  </si>
  <si>
    <t>Ketch Harbour</t>
  </si>
  <si>
    <t>KET1</t>
  </si>
  <si>
    <t>KET2</t>
  </si>
  <si>
    <t>KET3</t>
  </si>
  <si>
    <t>Truro Heights</t>
  </si>
  <si>
    <t>TRU1</t>
  </si>
  <si>
    <t>TRU2</t>
  </si>
  <si>
    <t>Eskasoni first Nation/Firelight Infrastructure</t>
  </si>
  <si>
    <t>Liverpool</t>
  </si>
  <si>
    <t>LVR2</t>
  </si>
  <si>
    <t>LVR1</t>
  </si>
  <si>
    <t>E92/2300</t>
  </si>
  <si>
    <t>Unify Energy</t>
  </si>
  <si>
    <t>Hillside Boularderie</t>
  </si>
  <si>
    <t>HBO1</t>
  </si>
  <si>
    <t>HBO2</t>
  </si>
  <si>
    <t>Auld's Mountain</t>
  </si>
  <si>
    <t>AUL1</t>
  </si>
  <si>
    <t>AUL2</t>
  </si>
  <si>
    <t>Wind4All/Natural Forces</t>
  </si>
  <si>
    <t>Barrachois</t>
  </si>
  <si>
    <t>BAR1</t>
  </si>
  <si>
    <t>BAR2</t>
  </si>
  <si>
    <t>Fairmont</t>
  </si>
  <si>
    <t>FAI1</t>
  </si>
  <si>
    <t>Wind4All/Natural Forces/Wind Prospect</t>
  </si>
  <si>
    <t>Whynotts</t>
  </si>
  <si>
    <t>WHY1</t>
  </si>
  <si>
    <t>WHY2</t>
  </si>
  <si>
    <t>Juwi/Nova Scotia Assembly of Mi'kmag Chiefs</t>
  </si>
  <si>
    <t>Juwi</t>
  </si>
  <si>
    <t>Nine Mile River</t>
  </si>
  <si>
    <t>NMR1</t>
  </si>
  <si>
    <t>NMR2</t>
  </si>
  <si>
    <t>WEB Windenergie AG/Scotian WindFields</t>
  </si>
  <si>
    <t>Barrington</t>
  </si>
  <si>
    <t>BAT1</t>
  </si>
  <si>
    <t>BAT2</t>
  </si>
  <si>
    <t>Greenfield</t>
  </si>
  <si>
    <t>GFD1</t>
  </si>
  <si>
    <t>GFD2</t>
  </si>
  <si>
    <t>Porters lake</t>
  </si>
  <si>
    <t>POR1</t>
  </si>
  <si>
    <t>POR2</t>
  </si>
  <si>
    <t>Bateston</t>
  </si>
  <si>
    <t>BAN1</t>
  </si>
  <si>
    <t>Celtic Current</t>
  </si>
  <si>
    <t>Celtic current</t>
  </si>
  <si>
    <t>Mulgrave</t>
  </si>
  <si>
    <t>MUG1</t>
  </si>
  <si>
    <t>Gaetz Brook</t>
  </si>
  <si>
    <t>GAE1</t>
  </si>
  <si>
    <t>Spiddle Hill</t>
  </si>
  <si>
    <t>2005/2006</t>
  </si>
  <si>
    <t>1200 (1), 900 (1)</t>
  </si>
  <si>
    <t>CRE1</t>
  </si>
  <si>
    <t>Black River Wind Ltd.</t>
  </si>
  <si>
    <t>IRM1</t>
  </si>
  <si>
    <t>Springhill Wind Farm</t>
  </si>
  <si>
    <t>2011-2013</t>
  </si>
  <si>
    <t>SPI1</t>
  </si>
  <si>
    <t>SPI2</t>
  </si>
  <si>
    <t>Colchester-Cumberland Wind Field Inc.</t>
  </si>
  <si>
    <t>Vensys/EWT</t>
  </si>
  <si>
    <t>V62/DW52</t>
  </si>
  <si>
    <t>Spring Hill</t>
  </si>
  <si>
    <t>SPG1</t>
  </si>
  <si>
    <t>SPG2</t>
  </si>
  <si>
    <t>Renewable Energy Developers Inc.</t>
  </si>
  <si>
    <t>EWT</t>
  </si>
  <si>
    <t>DW52</t>
  </si>
  <si>
    <t>Kaizer Meadow</t>
  </si>
  <si>
    <t>KAI1</t>
  </si>
  <si>
    <t>Municipality of the District of Chester</t>
  </si>
  <si>
    <t>SCM1</t>
  </si>
  <si>
    <t>Black Pond</t>
  </si>
  <si>
    <t>BPO1</t>
  </si>
  <si>
    <t xml:space="preserve">Vestas </t>
  </si>
  <si>
    <t>Brenton</t>
  </si>
  <si>
    <t>BRN1</t>
  </si>
  <si>
    <t>Isle Madame</t>
  </si>
  <si>
    <t>ISL1</t>
  </si>
  <si>
    <t>Little River Harbour</t>
  </si>
  <si>
    <t>LRH1</t>
  </si>
  <si>
    <t>Parker Mountain</t>
  </si>
  <si>
    <t>PKM1</t>
  </si>
  <si>
    <t>Saint Rose</t>
  </si>
  <si>
    <t>STR1</t>
  </si>
  <si>
    <t>Walton</t>
  </si>
  <si>
    <t>WAN1</t>
  </si>
  <si>
    <t>WEB Windenergie AG</t>
  </si>
  <si>
    <t>Point Aconi</t>
  </si>
  <si>
    <t>POA1</t>
  </si>
  <si>
    <t>Baddeck</t>
  </si>
  <si>
    <t>BDK1</t>
  </si>
  <si>
    <t>Avondale</t>
  </si>
  <si>
    <t>ADL1</t>
  </si>
  <si>
    <t>Northumberland Wind Field Inc.</t>
  </si>
  <si>
    <t>Pictou Landing</t>
  </si>
  <si>
    <t>PUL1</t>
  </si>
  <si>
    <t>Wind4All/Pictou Landing First Nation</t>
  </si>
  <si>
    <t>Wind4All</t>
  </si>
  <si>
    <t>Wedgeport</t>
  </si>
  <si>
    <t>WGP1</t>
  </si>
  <si>
    <t>Watts Wind</t>
  </si>
  <si>
    <t>WAW1</t>
  </si>
  <si>
    <t>E44</t>
  </si>
  <si>
    <t>Cheticamp</t>
  </si>
  <si>
    <t>CHP1</t>
  </si>
  <si>
    <t>Tiverton Riverhurst</t>
  </si>
  <si>
    <t>TIR1</t>
  </si>
  <si>
    <t>DW54</t>
  </si>
  <si>
    <t>Vector Wind Energy/Spring Hill</t>
  </si>
  <si>
    <t>DBL1</t>
  </si>
  <si>
    <t>MVL1</t>
  </si>
  <si>
    <t>Brookfield</t>
  </si>
  <si>
    <t>BRD1</t>
  </si>
  <si>
    <t>Turbowinds</t>
  </si>
  <si>
    <t>T600-48</t>
  </si>
  <si>
    <t>GWO1</t>
  </si>
  <si>
    <t>LIB1</t>
  </si>
  <si>
    <t>FZM1</t>
  </si>
  <si>
    <t>FZM2</t>
  </si>
  <si>
    <t>Fitzpatrick</t>
  </si>
  <si>
    <t>FTZ1</t>
  </si>
  <si>
    <t>Unknown</t>
  </si>
  <si>
    <t>St. Joseph</t>
  </si>
  <si>
    <t>SJH1</t>
  </si>
  <si>
    <t>SJH2</t>
  </si>
  <si>
    <t>SJH3</t>
  </si>
  <si>
    <t>SJH4</t>
  </si>
  <si>
    <t>SJH5</t>
  </si>
  <si>
    <t>SJH6</t>
  </si>
  <si>
    <t>SJH7</t>
  </si>
  <si>
    <t>SJH8</t>
  </si>
  <si>
    <t>SJH9</t>
  </si>
  <si>
    <t>SJH10</t>
  </si>
  <si>
    <t>SJH11</t>
  </si>
  <si>
    <t>SJH12</t>
  </si>
  <si>
    <t>SJH13</t>
  </si>
  <si>
    <t>SJH14</t>
  </si>
  <si>
    <t>SJH15</t>
  </si>
  <si>
    <t>SJH16</t>
  </si>
  <si>
    <t>SJH17</t>
  </si>
  <si>
    <t>SJH18</t>
  </si>
  <si>
    <t>SJH19</t>
  </si>
  <si>
    <t>SJH20</t>
  </si>
  <si>
    <t>SJH21</t>
  </si>
  <si>
    <t>SJH22</t>
  </si>
  <si>
    <t>SJH23</t>
  </si>
  <si>
    <t>SJH24</t>
  </si>
  <si>
    <t>SJH25</t>
  </si>
  <si>
    <t>SJH26</t>
  </si>
  <si>
    <t>SJH27</t>
  </si>
  <si>
    <t>SJH28</t>
  </si>
  <si>
    <t>SJH29</t>
  </si>
  <si>
    <t>SJH30</t>
  </si>
  <si>
    <t>SJH31</t>
  </si>
  <si>
    <t>SJH32</t>
  </si>
  <si>
    <t>SJH33</t>
  </si>
  <si>
    <t>SJH34</t>
  </si>
  <si>
    <t>SJH35</t>
  </si>
  <si>
    <t>SJH36</t>
  </si>
  <si>
    <t>SJH37</t>
  </si>
  <si>
    <t>SJH38</t>
  </si>
  <si>
    <t>SJH39</t>
  </si>
  <si>
    <t>SJH40</t>
  </si>
  <si>
    <t>SJH41</t>
  </si>
  <si>
    <t>SJH42</t>
  </si>
  <si>
    <t>SJH43</t>
  </si>
  <si>
    <t>SJH44</t>
  </si>
  <si>
    <t>SJH45</t>
  </si>
  <si>
    <t>SJH46</t>
  </si>
  <si>
    <t>SJH47</t>
  </si>
  <si>
    <t>SJH48</t>
  </si>
  <si>
    <t>SJH49</t>
  </si>
  <si>
    <t>SJH50</t>
  </si>
  <si>
    <t>SJH51</t>
  </si>
  <si>
    <t>SJH52</t>
  </si>
  <si>
    <t>SJH53</t>
  </si>
  <si>
    <t>SJH54</t>
  </si>
  <si>
    <t>SJH55</t>
  </si>
  <si>
    <t>SJH56</t>
  </si>
  <si>
    <t>SJH57</t>
  </si>
  <si>
    <t>SJH58</t>
  </si>
  <si>
    <t>SJH59</t>
  </si>
  <si>
    <t>SJH60</t>
  </si>
  <si>
    <t>2005/2006/2012</t>
  </si>
  <si>
    <t>St. Leon</t>
  </si>
  <si>
    <t>LEO1</t>
  </si>
  <si>
    <t>LEO2</t>
  </si>
  <si>
    <t>LEO3</t>
  </si>
  <si>
    <t>LEO4</t>
  </si>
  <si>
    <t>LEO5</t>
  </si>
  <si>
    <t>LEO6</t>
  </si>
  <si>
    <t>LEO7</t>
  </si>
  <si>
    <t>LEO8</t>
  </si>
  <si>
    <t>LEO9</t>
  </si>
  <si>
    <t>LEO10</t>
  </si>
  <si>
    <t>LEO11</t>
  </si>
  <si>
    <t>LEO12</t>
  </si>
  <si>
    <t>LEO13</t>
  </si>
  <si>
    <t>LEO14</t>
  </si>
  <si>
    <t>LEO15</t>
  </si>
  <si>
    <t>LEO16</t>
  </si>
  <si>
    <t>LEO17</t>
  </si>
  <si>
    <t>LEO18</t>
  </si>
  <si>
    <t>LEO19</t>
  </si>
  <si>
    <t>LEO20</t>
  </si>
  <si>
    <t>LEO21</t>
  </si>
  <si>
    <t>LEO22</t>
  </si>
  <si>
    <t>LEO23</t>
  </si>
  <si>
    <t>LEO24</t>
  </si>
  <si>
    <t>LEO25</t>
  </si>
  <si>
    <t>LEO26</t>
  </si>
  <si>
    <t>LEO27</t>
  </si>
  <si>
    <t>LEO28</t>
  </si>
  <si>
    <t>LEO29</t>
  </si>
  <si>
    <t>LEO30</t>
  </si>
  <si>
    <t>LEO31</t>
  </si>
  <si>
    <t>LEO32</t>
  </si>
  <si>
    <t>LEO33</t>
  </si>
  <si>
    <t>LEO34</t>
  </si>
  <si>
    <t>LEO35</t>
  </si>
  <si>
    <t>LEO36</t>
  </si>
  <si>
    <t>LEO37</t>
  </si>
  <si>
    <t>LEO38</t>
  </si>
  <si>
    <t>LEO39</t>
  </si>
  <si>
    <t>LEO40</t>
  </si>
  <si>
    <t>LEO41</t>
  </si>
  <si>
    <t>LEO42</t>
  </si>
  <si>
    <t>LEO43</t>
  </si>
  <si>
    <t>LEO44</t>
  </si>
  <si>
    <t>LEO45</t>
  </si>
  <si>
    <t>LEO46</t>
  </si>
  <si>
    <t>LEO47</t>
  </si>
  <si>
    <t>LEO48</t>
  </si>
  <si>
    <t>LEO49</t>
  </si>
  <si>
    <t>LEO50</t>
  </si>
  <si>
    <t>LEO51</t>
  </si>
  <si>
    <t>LEO52</t>
  </si>
  <si>
    <t>LEO53</t>
  </si>
  <si>
    <t>LEO54</t>
  </si>
  <si>
    <t>LEO55</t>
  </si>
  <si>
    <t>LEO56</t>
  </si>
  <si>
    <t>LEO57</t>
  </si>
  <si>
    <t>LEO58</t>
  </si>
  <si>
    <t>LEO59</t>
  </si>
  <si>
    <t>LEO60</t>
  </si>
  <si>
    <t>LEO61</t>
  </si>
  <si>
    <t>LEO62</t>
  </si>
  <si>
    <t>LEO63</t>
  </si>
  <si>
    <t>LEO64</t>
  </si>
  <si>
    <t>LEO65</t>
  </si>
  <si>
    <t>LEO66</t>
  </si>
  <si>
    <t>LEO67</t>
  </si>
  <si>
    <t>LEO68</t>
  </si>
  <si>
    <t>LEO69</t>
  </si>
  <si>
    <t>LEO70</t>
  </si>
  <si>
    <t>LEO71</t>
  </si>
  <si>
    <t>LEO72</t>
  </si>
  <si>
    <t>LEO73</t>
  </si>
  <si>
    <t>Liberty Power</t>
  </si>
  <si>
    <t>Morse</t>
  </si>
  <si>
    <t>MRS1</t>
  </si>
  <si>
    <t>MRS2</t>
  </si>
  <si>
    <t>MRS3</t>
  </si>
  <si>
    <t>MRS4</t>
  </si>
  <si>
    <t>MRS5</t>
  </si>
  <si>
    <t>MRS6</t>
  </si>
  <si>
    <t>MRS7</t>
  </si>
  <si>
    <t>MRS8</t>
  </si>
  <si>
    <t>MRS9</t>
  </si>
  <si>
    <t>MRS10</t>
  </si>
  <si>
    <t>SaskPower</t>
  </si>
  <si>
    <t>Centennial</t>
  </si>
  <si>
    <t>CTE1</t>
  </si>
  <si>
    <t>CTE2</t>
  </si>
  <si>
    <t>CTE3</t>
  </si>
  <si>
    <t>CTE4</t>
  </si>
  <si>
    <t>CTE5</t>
  </si>
  <si>
    <t>CTE6</t>
  </si>
  <si>
    <t>CTE7</t>
  </si>
  <si>
    <t>CTE8</t>
  </si>
  <si>
    <t>CTE9</t>
  </si>
  <si>
    <t>CTE10</t>
  </si>
  <si>
    <t>CTE11</t>
  </si>
  <si>
    <t>CTE12</t>
  </si>
  <si>
    <t>CTE13</t>
  </si>
  <si>
    <t>CTE14</t>
  </si>
  <si>
    <t>CTE15</t>
  </si>
  <si>
    <t>CTE16</t>
  </si>
  <si>
    <t>CTE17</t>
  </si>
  <si>
    <t>CTE18</t>
  </si>
  <si>
    <t>CTE19</t>
  </si>
  <si>
    <t>CTE20</t>
  </si>
  <si>
    <t>CTE21</t>
  </si>
  <si>
    <t>CTE22</t>
  </si>
  <si>
    <t>CTE23</t>
  </si>
  <si>
    <t>CTE24</t>
  </si>
  <si>
    <t>CTE25</t>
  </si>
  <si>
    <t>CTE26</t>
  </si>
  <si>
    <t>CTE27</t>
  </si>
  <si>
    <t>CTE28</t>
  </si>
  <si>
    <t>CTE29</t>
  </si>
  <si>
    <t>CTE30</t>
  </si>
  <si>
    <t>CTE31</t>
  </si>
  <si>
    <t>CTE32</t>
  </si>
  <si>
    <t>CTE33</t>
  </si>
  <si>
    <t>CTE34</t>
  </si>
  <si>
    <t>CTE35</t>
  </si>
  <si>
    <t>CTE36</t>
  </si>
  <si>
    <t>CTE37</t>
  </si>
  <si>
    <t>CTE38</t>
  </si>
  <si>
    <t>CTE39</t>
  </si>
  <si>
    <t>CTE40</t>
  </si>
  <si>
    <t>CTE41</t>
  </si>
  <si>
    <t>CTE42</t>
  </si>
  <si>
    <t>CTE43</t>
  </si>
  <si>
    <t>CTE44</t>
  </si>
  <si>
    <t>CTE45</t>
  </si>
  <si>
    <t>CTE46</t>
  </si>
  <si>
    <t>CTE47</t>
  </si>
  <si>
    <t>CTE48</t>
  </si>
  <si>
    <t>CTE49</t>
  </si>
  <si>
    <t>CTE50</t>
  </si>
  <si>
    <t>CTE51</t>
  </si>
  <si>
    <t>CTE52</t>
  </si>
  <si>
    <t>CTE53</t>
  </si>
  <si>
    <t>CTE54</t>
  </si>
  <si>
    <t>CTE55</t>
  </si>
  <si>
    <t>CTE56</t>
  </si>
  <si>
    <t>CTE57</t>
  </si>
  <si>
    <t>CTE58</t>
  </si>
  <si>
    <t>CTE59</t>
  </si>
  <si>
    <t>CTE60</t>
  </si>
  <si>
    <t>CTE61</t>
  </si>
  <si>
    <t>CTE62</t>
  </si>
  <si>
    <t>CTE63</t>
  </si>
  <si>
    <t>CTE64</t>
  </si>
  <si>
    <t>CTE65</t>
  </si>
  <si>
    <t>CTE66</t>
  </si>
  <si>
    <t>CTE67</t>
  </si>
  <si>
    <t>CTE68</t>
  </si>
  <si>
    <t>CTE69</t>
  </si>
  <si>
    <t>CTE70</t>
  </si>
  <si>
    <t>CTE71</t>
  </si>
  <si>
    <t>CTE72</t>
  </si>
  <si>
    <t>CTE73</t>
  </si>
  <si>
    <t>CTE74</t>
  </si>
  <si>
    <t>CTE75</t>
  </si>
  <si>
    <t>CTE76</t>
  </si>
  <si>
    <t>CTE77</t>
  </si>
  <si>
    <t>CTE78</t>
  </si>
  <si>
    <t>CTE79</t>
  </si>
  <si>
    <t>CTE80</t>
  </si>
  <si>
    <t>CTE81</t>
  </si>
  <si>
    <t>CTE82</t>
  </si>
  <si>
    <t>CTE83</t>
  </si>
  <si>
    <t>2001/2003</t>
  </si>
  <si>
    <t>Cypress</t>
  </si>
  <si>
    <t>CYP1</t>
  </si>
  <si>
    <t>CYP2</t>
  </si>
  <si>
    <t>CYP3</t>
  </si>
  <si>
    <t>CYP4</t>
  </si>
  <si>
    <t>CYP5</t>
  </si>
  <si>
    <t>CYP6</t>
  </si>
  <si>
    <t>CYP7</t>
  </si>
  <si>
    <t>CYP8</t>
  </si>
  <si>
    <t>CYP9</t>
  </si>
  <si>
    <t>CYP10</t>
  </si>
  <si>
    <t>CYP11</t>
  </si>
  <si>
    <t>CYP12</t>
  </si>
  <si>
    <t>CYP13</t>
  </si>
  <si>
    <t>CYP14</t>
  </si>
  <si>
    <t>CYP15</t>
  </si>
  <si>
    <t>CYP16</t>
  </si>
  <si>
    <t>SBR1</t>
  </si>
  <si>
    <t>SBR2</t>
  </si>
  <si>
    <t>SBR3</t>
  </si>
  <si>
    <t>SBR4</t>
  </si>
  <si>
    <t>SBR5</t>
  </si>
  <si>
    <t>SBR6</t>
  </si>
  <si>
    <t>SBR7</t>
  </si>
  <si>
    <t>SBR8</t>
  </si>
  <si>
    <t>SBR9</t>
  </si>
  <si>
    <t>SBR10</t>
  </si>
  <si>
    <t>SBR11</t>
  </si>
  <si>
    <t>SBR12</t>
  </si>
  <si>
    <t>SBR13</t>
  </si>
  <si>
    <t>SBR14</t>
  </si>
  <si>
    <t>SBR15</t>
  </si>
  <si>
    <t>SBR16</t>
  </si>
  <si>
    <t>SBR17</t>
  </si>
  <si>
    <t>Suncor/Enbridge</t>
  </si>
  <si>
    <t>Red Lily</t>
  </si>
  <si>
    <t>RLY1</t>
  </si>
  <si>
    <t>RLY2</t>
  </si>
  <si>
    <t>RLY3</t>
  </si>
  <si>
    <t>RLY4</t>
  </si>
  <si>
    <t>RLY5</t>
  </si>
  <si>
    <t>RLY6</t>
  </si>
  <si>
    <t>RLY7</t>
  </si>
  <si>
    <t>RLY8</t>
  </si>
  <si>
    <t>RLY9</t>
  </si>
  <si>
    <t>RLY10</t>
  </si>
  <si>
    <t>RLY11</t>
  </si>
  <si>
    <t>RLY12</t>
  </si>
  <si>
    <t>RLY13</t>
  </si>
  <si>
    <t>RLY14</t>
  </si>
  <si>
    <t>RLY15</t>
  </si>
  <si>
    <t>RLY16</t>
  </si>
  <si>
    <t>Cowessess</t>
  </si>
  <si>
    <t>COW1</t>
  </si>
  <si>
    <t>Cowessess First Nation</t>
  </si>
  <si>
    <t>WLY1</t>
  </si>
  <si>
    <t>WLY2</t>
  </si>
  <si>
    <t>WLY3</t>
  </si>
  <si>
    <t>WLY4</t>
  </si>
  <si>
    <t>WLY5</t>
  </si>
  <si>
    <t>WLY6</t>
  </si>
  <si>
    <t>WLY7</t>
  </si>
  <si>
    <t>WLY8</t>
  </si>
  <si>
    <t>WLY9</t>
  </si>
  <si>
    <t>WLY10</t>
  </si>
  <si>
    <t>Gaia Power</t>
  </si>
  <si>
    <t>AAV1</t>
  </si>
  <si>
    <t>AAV2</t>
  </si>
  <si>
    <t>AAV3</t>
  </si>
  <si>
    <t>AAV4</t>
  </si>
  <si>
    <t>AAV5</t>
  </si>
  <si>
    <t>AAV6</t>
  </si>
  <si>
    <t>AAV7</t>
  </si>
  <si>
    <t>AAV8</t>
  </si>
  <si>
    <t>AAV9</t>
  </si>
  <si>
    <t>AAV10</t>
  </si>
  <si>
    <t>AAV11</t>
  </si>
  <si>
    <t>AAV12</t>
  </si>
  <si>
    <t>AAV13</t>
  </si>
  <si>
    <t>AAV14</t>
  </si>
  <si>
    <t>AAV15</t>
  </si>
  <si>
    <t>AAV16</t>
  </si>
  <si>
    <t>AAV17</t>
  </si>
  <si>
    <t>AAV18</t>
  </si>
  <si>
    <t>AAV19</t>
  </si>
  <si>
    <t>AAV20</t>
  </si>
  <si>
    <t>AAV21</t>
  </si>
  <si>
    <t>AAV22</t>
  </si>
  <si>
    <t>AAV23</t>
  </si>
  <si>
    <t>AAV24</t>
  </si>
  <si>
    <t>AAV25</t>
  </si>
  <si>
    <t>AAV26</t>
  </si>
  <si>
    <t>AAV27</t>
  </si>
  <si>
    <t>AAV28</t>
  </si>
  <si>
    <t>AAV29</t>
  </si>
  <si>
    <t>AAV30</t>
  </si>
  <si>
    <t>AAV31</t>
  </si>
  <si>
    <t>AAV32</t>
  </si>
  <si>
    <t>AAV33</t>
  </si>
  <si>
    <t>AAV34</t>
  </si>
  <si>
    <t>AAV35</t>
  </si>
  <si>
    <t>AAV36</t>
  </si>
  <si>
    <t>AAV37</t>
  </si>
  <si>
    <t>AAV38</t>
  </si>
  <si>
    <t>AAV39</t>
  </si>
  <si>
    <t>AAV40</t>
  </si>
  <si>
    <t>AAV41</t>
  </si>
  <si>
    <t>AAV42</t>
  </si>
  <si>
    <t>AAV43</t>
  </si>
  <si>
    <t>AAV44</t>
  </si>
  <si>
    <t>AAV45</t>
  </si>
  <si>
    <t>AAV46</t>
  </si>
  <si>
    <t>AAV47</t>
  </si>
  <si>
    <t>AAV48</t>
  </si>
  <si>
    <t>AAV49</t>
  </si>
  <si>
    <t>AAV50</t>
  </si>
  <si>
    <t>AAV51</t>
  </si>
  <si>
    <t>AAV52</t>
  </si>
  <si>
    <t>AAV53</t>
  </si>
  <si>
    <t>AAV54</t>
  </si>
  <si>
    <t>AAV55</t>
  </si>
  <si>
    <t>AAV56</t>
  </si>
  <si>
    <t>AAV57</t>
  </si>
  <si>
    <t>AAV58</t>
  </si>
  <si>
    <t>AAV59</t>
  </si>
  <si>
    <t>AAV60</t>
  </si>
  <si>
    <t>AAV61</t>
  </si>
  <si>
    <t>AAV62</t>
  </si>
  <si>
    <t>AAV63</t>
  </si>
  <si>
    <t>AAV64</t>
  </si>
  <si>
    <t>AAV65</t>
  </si>
  <si>
    <t>AAV66</t>
  </si>
  <si>
    <t>AAV67</t>
  </si>
  <si>
    <t>AAV68</t>
  </si>
  <si>
    <t>Innergex</t>
  </si>
  <si>
    <t>Cartier Wind Energy</t>
  </si>
  <si>
    <t>BDS1</t>
  </si>
  <si>
    <t>BDS2</t>
  </si>
  <si>
    <t>BDS3</t>
  </si>
  <si>
    <t>BDS4</t>
  </si>
  <si>
    <t>BDS5</t>
  </si>
  <si>
    <t>BDS6</t>
  </si>
  <si>
    <t>BDS7</t>
  </si>
  <si>
    <t>BDS8</t>
  </si>
  <si>
    <t>BDS9</t>
  </si>
  <si>
    <t>BDS10</t>
  </si>
  <si>
    <t>BDS11</t>
  </si>
  <si>
    <t>BDS12</t>
  </si>
  <si>
    <t>BDS13</t>
  </si>
  <si>
    <t>BDS14</t>
  </si>
  <si>
    <t>BDS15</t>
  </si>
  <si>
    <t>BDS16</t>
  </si>
  <si>
    <t>BDS17</t>
  </si>
  <si>
    <t>BDS18</t>
  </si>
  <si>
    <t>BDS19</t>
  </si>
  <si>
    <t>BDS20</t>
  </si>
  <si>
    <t>BDS21</t>
  </si>
  <si>
    <t>BDS22</t>
  </si>
  <si>
    <t>BDS23</t>
  </si>
  <si>
    <t>BDS24</t>
  </si>
  <si>
    <t>BDS25</t>
  </si>
  <si>
    <t>BDS26</t>
  </si>
  <si>
    <t>BDS27</t>
  </si>
  <si>
    <t>BDS28</t>
  </si>
  <si>
    <t>BDS29</t>
  </si>
  <si>
    <t>BDS30</t>
  </si>
  <si>
    <t>BDS31</t>
  </si>
  <si>
    <t>BDS32</t>
  </si>
  <si>
    <t>BDS33</t>
  </si>
  <si>
    <t>BDS34</t>
  </si>
  <si>
    <t>BDS35</t>
  </si>
  <si>
    <t>BDS36</t>
  </si>
  <si>
    <t>BDS37</t>
  </si>
  <si>
    <t>BDS38</t>
  </si>
  <si>
    <t>BDS39</t>
  </si>
  <si>
    <t>BDS40</t>
  </si>
  <si>
    <t>BDS41</t>
  </si>
  <si>
    <t>BDS42</t>
  </si>
  <si>
    <t>BDS43</t>
  </si>
  <si>
    <t>BDS44</t>
  </si>
  <si>
    <t>BDS45</t>
  </si>
  <si>
    <t>BDS46</t>
  </si>
  <si>
    <t>BDS47</t>
  </si>
  <si>
    <t>BDS48</t>
  </si>
  <si>
    <t>BDS49</t>
  </si>
  <si>
    <t>BDS50</t>
  </si>
  <si>
    <t>BDS51</t>
  </si>
  <si>
    <t>BDS52</t>
  </si>
  <si>
    <t>BDS53</t>
  </si>
  <si>
    <t>BDS54</t>
  </si>
  <si>
    <t>BDS55</t>
  </si>
  <si>
    <t>BDS56</t>
  </si>
  <si>
    <t>BDS57</t>
  </si>
  <si>
    <t>BDS58</t>
  </si>
  <si>
    <t>BDS59</t>
  </si>
  <si>
    <t>BDS60</t>
  </si>
  <si>
    <t>BDS61</t>
  </si>
  <si>
    <t>BDS62</t>
  </si>
  <si>
    <t>BDS63</t>
  </si>
  <si>
    <t>BDS64</t>
  </si>
  <si>
    <t>BDS65</t>
  </si>
  <si>
    <t>BDS66</t>
  </si>
  <si>
    <t>BDS67</t>
  </si>
  <si>
    <t>BDS68</t>
  </si>
  <si>
    <t>BDS69</t>
  </si>
  <si>
    <t>BDS70</t>
  </si>
  <si>
    <t>BDS71</t>
  </si>
  <si>
    <t>BDS72</t>
  </si>
  <si>
    <t>BDS73</t>
  </si>
  <si>
    <t>Nicolas-Riou</t>
  </si>
  <si>
    <t>NRU1</t>
  </si>
  <si>
    <t>V117/3450</t>
  </si>
  <si>
    <t>EDF Renewables</t>
  </si>
  <si>
    <t>NRU2</t>
  </si>
  <si>
    <t>NRU3</t>
  </si>
  <si>
    <t>NRU4</t>
  </si>
  <si>
    <t>NRU5</t>
  </si>
  <si>
    <t>NRU6</t>
  </si>
  <si>
    <t>NRU7</t>
  </si>
  <si>
    <t>NRU8</t>
  </si>
  <si>
    <t>NRU9</t>
  </si>
  <si>
    <t>NRU10</t>
  </si>
  <si>
    <t>NRU11</t>
  </si>
  <si>
    <t>NRU12</t>
  </si>
  <si>
    <t>NRU13</t>
  </si>
  <si>
    <t>NRU14</t>
  </si>
  <si>
    <t>NRU15</t>
  </si>
  <si>
    <t>NRU16</t>
  </si>
  <si>
    <t>NRU17</t>
  </si>
  <si>
    <t>NRU18</t>
  </si>
  <si>
    <t>NRU19</t>
  </si>
  <si>
    <t>NRU20</t>
  </si>
  <si>
    <t>NRU21</t>
  </si>
  <si>
    <t>NRU22</t>
  </si>
  <si>
    <t>NRU23</t>
  </si>
  <si>
    <t>NRU24</t>
  </si>
  <si>
    <t>NRU25</t>
  </si>
  <si>
    <t>NRU26</t>
  </si>
  <si>
    <t>NRU27</t>
  </si>
  <si>
    <t>NRU28</t>
  </si>
  <si>
    <t>NRU29</t>
  </si>
  <si>
    <t>NRU30</t>
  </si>
  <si>
    <t>NRU31</t>
  </si>
  <si>
    <t>NRU32</t>
  </si>
  <si>
    <t>NRU33</t>
  </si>
  <si>
    <t>NRU34</t>
  </si>
  <si>
    <t>NRU35</t>
  </si>
  <si>
    <t>NRU36</t>
  </si>
  <si>
    <t>NRU37</t>
  </si>
  <si>
    <t>NRU38</t>
  </si>
  <si>
    <t>NRU39</t>
  </si>
  <si>
    <t>NRU40</t>
  </si>
  <si>
    <t>NRU41</t>
  </si>
  <si>
    <t>NRU42</t>
  </si>
  <si>
    <t>NRU43</t>
  </si>
  <si>
    <t>NRU44</t>
  </si>
  <si>
    <t>NRU45</t>
  </si>
  <si>
    <t>NRU46</t>
  </si>
  <si>
    <t>NRU47</t>
  </si>
  <si>
    <t>NRU48</t>
  </si>
  <si>
    <t>NRU49</t>
  </si>
  <si>
    <t>NRU50</t>
  </si>
  <si>
    <t>NRU51</t>
  </si>
  <si>
    <t>NRU52</t>
  </si>
  <si>
    <t>NRU53</t>
  </si>
  <si>
    <t>NRU54</t>
  </si>
  <si>
    <t>NRU55</t>
  </si>
  <si>
    <t>NRU56</t>
  </si>
  <si>
    <t>NRU57</t>
  </si>
  <si>
    <t>NRU58</t>
  </si>
  <si>
    <t>NRU59</t>
  </si>
  <si>
    <t>NRU60</t>
  </si>
  <si>
    <t>NRU61</t>
  </si>
  <si>
    <t>NRU62</t>
  </si>
  <si>
    <t>NRU63</t>
  </si>
  <si>
    <t>NRU64</t>
  </si>
  <si>
    <t>NRU65</t>
  </si>
  <si>
    <t>NRU66</t>
  </si>
  <si>
    <t>NRU67</t>
  </si>
  <si>
    <t>NRU68</t>
  </si>
  <si>
    <t>Rivière du Moulin</t>
  </si>
  <si>
    <t>2014/2015</t>
  </si>
  <si>
    <t>MM82/MM92</t>
  </si>
  <si>
    <t>Riviere-du-Moulin</t>
  </si>
  <si>
    <t>RDM1</t>
  </si>
  <si>
    <t>RDM2</t>
  </si>
  <si>
    <t>RDM3</t>
  </si>
  <si>
    <t>RDM4</t>
  </si>
  <si>
    <t>RDM5</t>
  </si>
  <si>
    <t>RDM6</t>
  </si>
  <si>
    <t>RDM7</t>
  </si>
  <si>
    <t>RDM8</t>
  </si>
  <si>
    <t>RDM9</t>
  </si>
  <si>
    <t>RDM10</t>
  </si>
  <si>
    <t>RDM11</t>
  </si>
  <si>
    <t>RDM12</t>
  </si>
  <si>
    <t>RDM13</t>
  </si>
  <si>
    <t>RDM14</t>
  </si>
  <si>
    <t>RDM15</t>
  </si>
  <si>
    <t>RDM16</t>
  </si>
  <si>
    <t>RDM17</t>
  </si>
  <si>
    <t>RDM18</t>
  </si>
  <si>
    <t>RDM19</t>
  </si>
  <si>
    <t>RDM20</t>
  </si>
  <si>
    <t>RDM21</t>
  </si>
  <si>
    <t>RDM22</t>
  </si>
  <si>
    <t>RDM23</t>
  </si>
  <si>
    <t>RDM24</t>
  </si>
  <si>
    <t>RDM25</t>
  </si>
  <si>
    <t>RDM26</t>
  </si>
  <si>
    <t>RDM27</t>
  </si>
  <si>
    <t>RDM28</t>
  </si>
  <si>
    <t>RDM29</t>
  </si>
  <si>
    <t>RDM30</t>
  </si>
  <si>
    <t>RDM31</t>
  </si>
  <si>
    <t>RDM32</t>
  </si>
  <si>
    <t>RDM33</t>
  </si>
  <si>
    <t>RDM34</t>
  </si>
  <si>
    <t>RDM35</t>
  </si>
  <si>
    <t>RDM36</t>
  </si>
  <si>
    <t>RDM37</t>
  </si>
  <si>
    <t>RDM38</t>
  </si>
  <si>
    <t>RDM39</t>
  </si>
  <si>
    <t>RDM40</t>
  </si>
  <si>
    <t>RDM41</t>
  </si>
  <si>
    <t>RDM42</t>
  </si>
  <si>
    <t>RDM43</t>
  </si>
  <si>
    <t>RDM44</t>
  </si>
  <si>
    <t>RDM45</t>
  </si>
  <si>
    <t>RDM46</t>
  </si>
  <si>
    <t>RDM47</t>
  </si>
  <si>
    <t>RDM48</t>
  </si>
  <si>
    <t>RDM49</t>
  </si>
  <si>
    <t>RDM50</t>
  </si>
  <si>
    <t>RDM51</t>
  </si>
  <si>
    <t>RDM52</t>
  </si>
  <si>
    <t>RDM53</t>
  </si>
  <si>
    <t>RDM54</t>
  </si>
  <si>
    <t>RDM55</t>
  </si>
  <si>
    <t>RDM56</t>
  </si>
  <si>
    <t>RDM57</t>
  </si>
  <si>
    <t>RDM58</t>
  </si>
  <si>
    <t>RDM59</t>
  </si>
  <si>
    <t>RDM60</t>
  </si>
  <si>
    <t>RDM61</t>
  </si>
  <si>
    <t>RDM62</t>
  </si>
  <si>
    <t>RDM63</t>
  </si>
  <si>
    <t>RDM64</t>
  </si>
  <si>
    <t>RDM65</t>
  </si>
  <si>
    <t>RDM66</t>
  </si>
  <si>
    <t>RDM67</t>
  </si>
  <si>
    <t>RDM68</t>
  </si>
  <si>
    <t>RDM69</t>
  </si>
  <si>
    <t>RDM70</t>
  </si>
  <si>
    <t>RDM71</t>
  </si>
  <si>
    <t>RDM72</t>
  </si>
  <si>
    <t>RDM73</t>
  </si>
  <si>
    <t>RDM74</t>
  </si>
  <si>
    <t>RDM75</t>
  </si>
  <si>
    <t>RDM76</t>
  </si>
  <si>
    <t>RDM77</t>
  </si>
  <si>
    <t>RDM78</t>
  </si>
  <si>
    <t>RDM79</t>
  </si>
  <si>
    <t>RDM80</t>
  </si>
  <si>
    <t>RDM81</t>
  </si>
  <si>
    <t>RDM82</t>
  </si>
  <si>
    <t>RDM83</t>
  </si>
  <si>
    <t>RDM84</t>
  </si>
  <si>
    <t>RDM85</t>
  </si>
  <si>
    <t>RDM86</t>
  </si>
  <si>
    <t>RDM87</t>
  </si>
  <si>
    <t>RDM88</t>
  </si>
  <si>
    <t>RDM89</t>
  </si>
  <si>
    <t>RDM90</t>
  </si>
  <si>
    <t>RDM91</t>
  </si>
  <si>
    <t>RDM92</t>
  </si>
  <si>
    <t>RDM93</t>
  </si>
  <si>
    <t>RDM94</t>
  </si>
  <si>
    <t>RDM95</t>
  </si>
  <si>
    <t>RDM96</t>
  </si>
  <si>
    <t>RDM97</t>
  </si>
  <si>
    <t>RDM98</t>
  </si>
  <si>
    <t>RDM99</t>
  </si>
  <si>
    <t>RDM100</t>
  </si>
  <si>
    <t>RDM101</t>
  </si>
  <si>
    <t>RDM102</t>
  </si>
  <si>
    <t>RDM103</t>
  </si>
  <si>
    <t>RDM104</t>
  </si>
  <si>
    <t>RDM105</t>
  </si>
  <si>
    <t>RDM106</t>
  </si>
  <si>
    <t>RDM107</t>
  </si>
  <si>
    <t>RDM108</t>
  </si>
  <si>
    <t>RDM109</t>
  </si>
  <si>
    <t>RDM110</t>
  </si>
  <si>
    <t>RDM111</t>
  </si>
  <si>
    <t>RDM112</t>
  </si>
  <si>
    <t>RDM113</t>
  </si>
  <si>
    <t>RDM114</t>
  </si>
  <si>
    <t>RDM115</t>
  </si>
  <si>
    <t>RDM116</t>
  </si>
  <si>
    <t>RDM117</t>
  </si>
  <si>
    <t>RDM118</t>
  </si>
  <si>
    <t>RDM119</t>
  </si>
  <si>
    <t>RDM120</t>
  </si>
  <si>
    <t>RDM121</t>
  </si>
  <si>
    <t>RDM122</t>
  </si>
  <si>
    <t>RDM123</t>
  </si>
  <si>
    <t>RDM124</t>
  </si>
  <si>
    <t>RDM125</t>
  </si>
  <si>
    <t>RDM126</t>
  </si>
  <si>
    <t>RDM127</t>
  </si>
  <si>
    <t>RDM128</t>
  </si>
  <si>
    <t>RDM129</t>
  </si>
  <si>
    <t>RDM130</t>
  </si>
  <si>
    <t>RDM131</t>
  </si>
  <si>
    <t>RDM132</t>
  </si>
  <si>
    <t>RDM133</t>
  </si>
  <si>
    <t>RDM134</t>
  </si>
  <si>
    <t>RDM135</t>
  </si>
  <si>
    <t>RDM136</t>
  </si>
  <si>
    <t>RDM137</t>
  </si>
  <si>
    <t>RDM138</t>
  </si>
  <si>
    <t>RDM139</t>
  </si>
  <si>
    <t>RDM140</t>
  </si>
  <si>
    <t>RDM141</t>
  </si>
  <si>
    <t>RDM142</t>
  </si>
  <si>
    <t>RDM143</t>
  </si>
  <si>
    <t>RDM144</t>
  </si>
  <si>
    <t>RDM145</t>
  </si>
  <si>
    <t>RDM146</t>
  </si>
  <si>
    <t>RDM147</t>
  </si>
  <si>
    <t>RDM148</t>
  </si>
  <si>
    <t>RDM149</t>
  </si>
  <si>
    <t>RDM150</t>
  </si>
  <si>
    <t>RDM151</t>
  </si>
  <si>
    <t>RDM152</t>
  </si>
  <si>
    <t>RDM153</t>
  </si>
  <si>
    <t>RDM154</t>
  </si>
  <si>
    <t>RDM155</t>
  </si>
  <si>
    <t>RDM156</t>
  </si>
  <si>
    <t>RDM157</t>
  </si>
  <si>
    <t>RDM158</t>
  </si>
  <si>
    <t>RDM159</t>
  </si>
  <si>
    <t>RDM160</t>
  </si>
  <si>
    <t>RDM161</t>
  </si>
  <si>
    <t>RDM162</t>
  </si>
  <si>
    <t>RDM163</t>
  </si>
  <si>
    <t>RDM164</t>
  </si>
  <si>
    <t>RDM165</t>
  </si>
  <si>
    <t>RDM166</t>
  </si>
  <si>
    <t>RDM167</t>
  </si>
  <si>
    <t>RDM168</t>
  </si>
  <si>
    <t>RDM169</t>
  </si>
  <si>
    <t>RDM170</t>
  </si>
  <si>
    <t>RDM171</t>
  </si>
  <si>
    <t>RDM172</t>
  </si>
  <si>
    <t>RDM173</t>
  </si>
  <si>
    <t>RDM174</t>
  </si>
  <si>
    <t>RDM175</t>
  </si>
  <si>
    <t>EDF Renewables/DIM WIND LP</t>
  </si>
  <si>
    <t>MM82 (33) MM92 (117)</t>
  </si>
  <si>
    <t>Lac-Alfred</t>
  </si>
  <si>
    <t>LAA1</t>
  </si>
  <si>
    <t>LAA2</t>
  </si>
  <si>
    <t>LAA3</t>
  </si>
  <si>
    <t>LAA4</t>
  </si>
  <si>
    <t>LAA5</t>
  </si>
  <si>
    <t>LAA6</t>
  </si>
  <si>
    <t>LAA7</t>
  </si>
  <si>
    <t>LAA8</t>
  </si>
  <si>
    <t>LAA9</t>
  </si>
  <si>
    <t>LAA10</t>
  </si>
  <si>
    <t>LAA11</t>
  </si>
  <si>
    <t>LAA12</t>
  </si>
  <si>
    <t>LAA13</t>
  </si>
  <si>
    <t>LAA14</t>
  </si>
  <si>
    <t>LAA15</t>
  </si>
  <si>
    <t>LAA16</t>
  </si>
  <si>
    <t>LAA17</t>
  </si>
  <si>
    <t>LAA18</t>
  </si>
  <si>
    <t>LAA19</t>
  </si>
  <si>
    <t>LAA20</t>
  </si>
  <si>
    <t>LAA21</t>
  </si>
  <si>
    <t>LAA22</t>
  </si>
  <si>
    <t>LAA23</t>
  </si>
  <si>
    <t>LAA24</t>
  </si>
  <si>
    <t>LAA25</t>
  </si>
  <si>
    <t>LAA26</t>
  </si>
  <si>
    <t>LAA27</t>
  </si>
  <si>
    <t>LAA28</t>
  </si>
  <si>
    <t>LAA29</t>
  </si>
  <si>
    <t>LAA30</t>
  </si>
  <si>
    <t>LAA31</t>
  </si>
  <si>
    <t>LAA32</t>
  </si>
  <si>
    <t>LAA33</t>
  </si>
  <si>
    <t>LAA34</t>
  </si>
  <si>
    <t>LAA35</t>
  </si>
  <si>
    <t>LAA36</t>
  </si>
  <si>
    <t>LAA37</t>
  </si>
  <si>
    <t>LAA38</t>
  </si>
  <si>
    <t>LAA39</t>
  </si>
  <si>
    <t>LAA40</t>
  </si>
  <si>
    <t>LAA41</t>
  </si>
  <si>
    <t>LAA42</t>
  </si>
  <si>
    <t>LAA43</t>
  </si>
  <si>
    <t>LAA44</t>
  </si>
  <si>
    <t>LAA45</t>
  </si>
  <si>
    <t>LAA46</t>
  </si>
  <si>
    <t>LAA47</t>
  </si>
  <si>
    <t>LAA48</t>
  </si>
  <si>
    <t>LAA49</t>
  </si>
  <si>
    <t>LAA50</t>
  </si>
  <si>
    <t>LAA51</t>
  </si>
  <si>
    <t>LAA52</t>
  </si>
  <si>
    <t>LAA53</t>
  </si>
  <si>
    <t>LAA54</t>
  </si>
  <si>
    <t>LAA55</t>
  </si>
  <si>
    <t>LAA56</t>
  </si>
  <si>
    <t>LAA57</t>
  </si>
  <si>
    <t>LAA58</t>
  </si>
  <si>
    <t>LAA59</t>
  </si>
  <si>
    <t>LAA60</t>
  </si>
  <si>
    <t>LAA61</t>
  </si>
  <si>
    <t>LAA62</t>
  </si>
  <si>
    <t>LAA63</t>
  </si>
  <si>
    <t>LAA64</t>
  </si>
  <si>
    <t>LAA65</t>
  </si>
  <si>
    <t>LAA66</t>
  </si>
  <si>
    <t>LAA67</t>
  </si>
  <si>
    <t>LAA68</t>
  </si>
  <si>
    <t>LAA69</t>
  </si>
  <si>
    <t>LAA70</t>
  </si>
  <si>
    <t>LAA71</t>
  </si>
  <si>
    <t>LAA72</t>
  </si>
  <si>
    <t>LAA73</t>
  </si>
  <si>
    <t>LAA74</t>
  </si>
  <si>
    <t>LAA75</t>
  </si>
  <si>
    <t>LAA76</t>
  </si>
  <si>
    <t>LAA77</t>
  </si>
  <si>
    <t>LAA78</t>
  </si>
  <si>
    <t>LAA79</t>
  </si>
  <si>
    <t>LAA80</t>
  </si>
  <si>
    <t>LAA81</t>
  </si>
  <si>
    <t>LAA82</t>
  </si>
  <si>
    <t>LAA83</t>
  </si>
  <si>
    <t>LAA84</t>
  </si>
  <si>
    <t>LAA85</t>
  </si>
  <si>
    <t>LAA86</t>
  </si>
  <si>
    <t>LAA87</t>
  </si>
  <si>
    <t>LAA88</t>
  </si>
  <si>
    <t>LAA89</t>
  </si>
  <si>
    <t>LAA90</t>
  </si>
  <si>
    <t>LAA91</t>
  </si>
  <si>
    <t>LAA92</t>
  </si>
  <si>
    <t>LAA93</t>
  </si>
  <si>
    <t>LAA94</t>
  </si>
  <si>
    <t>LAA95</t>
  </si>
  <si>
    <t>LAA96</t>
  </si>
  <si>
    <t>LAA97</t>
  </si>
  <si>
    <t>LAA98</t>
  </si>
  <si>
    <t>LAA99</t>
  </si>
  <si>
    <t>LAA100</t>
  </si>
  <si>
    <t>LAA101</t>
  </si>
  <si>
    <t>LAA102</t>
  </si>
  <si>
    <t>LAA103</t>
  </si>
  <si>
    <t>LAA104</t>
  </si>
  <si>
    <t>LAA105</t>
  </si>
  <si>
    <t>LAA106</t>
  </si>
  <si>
    <t>LAA107</t>
  </si>
  <si>
    <t>LAA108</t>
  </si>
  <si>
    <t>LAA109</t>
  </si>
  <si>
    <t>LAA110</t>
  </si>
  <si>
    <t>LAA111</t>
  </si>
  <si>
    <t>LAA112</t>
  </si>
  <si>
    <t>LAA113</t>
  </si>
  <si>
    <t>LAA114</t>
  </si>
  <si>
    <t>LAA115</t>
  </si>
  <si>
    <t>LAA116</t>
  </si>
  <si>
    <t>LAA117</t>
  </si>
  <si>
    <t>LAA118</t>
  </si>
  <si>
    <t>LAA119</t>
  </si>
  <si>
    <t>LAA120</t>
  </si>
  <si>
    <t>LAA121</t>
  </si>
  <si>
    <t>LAA122</t>
  </si>
  <si>
    <t>LAA123</t>
  </si>
  <si>
    <t>LAA124</t>
  </si>
  <si>
    <t>LAA125</t>
  </si>
  <si>
    <t>LAA126</t>
  </si>
  <si>
    <t>LAA127</t>
  </si>
  <si>
    <t>LAA128</t>
  </si>
  <si>
    <t>LAA129</t>
  </si>
  <si>
    <t>LAA130</t>
  </si>
  <si>
    <t>LAA131</t>
  </si>
  <si>
    <t>LAA132</t>
  </si>
  <si>
    <t>LAA133</t>
  </si>
  <si>
    <t>LAA134</t>
  </si>
  <si>
    <t>LAA135</t>
  </si>
  <si>
    <t>LAA136</t>
  </si>
  <si>
    <t>LAA137</t>
  </si>
  <si>
    <t>LAA138</t>
  </si>
  <si>
    <t>LAA139</t>
  </si>
  <si>
    <t>LAA140</t>
  </si>
  <si>
    <t>LAA141</t>
  </si>
  <si>
    <t>LAA142</t>
  </si>
  <si>
    <t>LAA143</t>
  </si>
  <si>
    <t>LAA144</t>
  </si>
  <si>
    <t>LAA145</t>
  </si>
  <si>
    <t>LAA146</t>
  </si>
  <si>
    <t>LAA147</t>
  </si>
  <si>
    <t>LAA148</t>
  </si>
  <si>
    <t>LAA149</t>
  </si>
  <si>
    <t>LAA150</t>
  </si>
  <si>
    <t>Lac Alfred</t>
  </si>
  <si>
    <t>EDF renewables/Enbridge/Municipalities of La Matapédia</t>
  </si>
  <si>
    <t>LMT1</t>
  </si>
  <si>
    <t>EDF Renewables/Energie Renouvelable de La Mitis</t>
  </si>
  <si>
    <t>LMT2</t>
  </si>
  <si>
    <t>LMT3</t>
  </si>
  <si>
    <t>LMT4</t>
  </si>
  <si>
    <t>LMT5</t>
  </si>
  <si>
    <t>LMT6</t>
  </si>
  <si>
    <t>LMT7</t>
  </si>
  <si>
    <t>LMT8</t>
  </si>
  <si>
    <t>LMT9</t>
  </si>
  <si>
    <t>LMT10</t>
  </si>
  <si>
    <t>LMT11</t>
  </si>
  <si>
    <t>LMT12</t>
  </si>
  <si>
    <t>Masif du Sud</t>
  </si>
  <si>
    <t>MDS1</t>
  </si>
  <si>
    <t>MDS2</t>
  </si>
  <si>
    <t>MDS3</t>
  </si>
  <si>
    <t>MDS4</t>
  </si>
  <si>
    <t>MDS5</t>
  </si>
  <si>
    <t>MDS6</t>
  </si>
  <si>
    <t>MDS7</t>
  </si>
  <si>
    <t>MDS8</t>
  </si>
  <si>
    <t>MDS9</t>
  </si>
  <si>
    <t>MDS10</t>
  </si>
  <si>
    <t>MDS11</t>
  </si>
  <si>
    <t>MDS12</t>
  </si>
  <si>
    <t>MDS13</t>
  </si>
  <si>
    <t>MDS14</t>
  </si>
  <si>
    <t>MDS15</t>
  </si>
  <si>
    <t>MDS16</t>
  </si>
  <si>
    <t>MDS17</t>
  </si>
  <si>
    <t>MDS18</t>
  </si>
  <si>
    <t>MDS19</t>
  </si>
  <si>
    <t>MDS20</t>
  </si>
  <si>
    <t>MDS21</t>
  </si>
  <si>
    <t>MDS22</t>
  </si>
  <si>
    <t>MDS23</t>
  </si>
  <si>
    <t>MDS24</t>
  </si>
  <si>
    <t>MDS25</t>
  </si>
  <si>
    <t>MDS26</t>
  </si>
  <si>
    <t>MDS27</t>
  </si>
  <si>
    <t>MDS28</t>
  </si>
  <si>
    <t>MDS29</t>
  </si>
  <si>
    <t>MDS30</t>
  </si>
  <si>
    <t>MDS31</t>
  </si>
  <si>
    <t>MDS32</t>
  </si>
  <si>
    <t>MDS33</t>
  </si>
  <si>
    <t>MDS34</t>
  </si>
  <si>
    <t>MDS35</t>
  </si>
  <si>
    <t>MDS36</t>
  </si>
  <si>
    <t>MDS37</t>
  </si>
  <si>
    <t>MDS38</t>
  </si>
  <si>
    <t>MDS39</t>
  </si>
  <si>
    <t>MDS40</t>
  </si>
  <si>
    <t>MDS41</t>
  </si>
  <si>
    <t>MDS42</t>
  </si>
  <si>
    <t>MDS43</t>
  </si>
  <si>
    <t>MDS44</t>
  </si>
  <si>
    <t>MDS45</t>
  </si>
  <si>
    <t>MDS46</t>
  </si>
  <si>
    <t>MDS47</t>
  </si>
  <si>
    <t>MDS48</t>
  </si>
  <si>
    <t>MDS49</t>
  </si>
  <si>
    <t>MDS50</t>
  </si>
  <si>
    <t>MDS51</t>
  </si>
  <si>
    <t>MDS52</t>
  </si>
  <si>
    <t>MDS53</t>
  </si>
  <si>
    <t>MDS54</t>
  </si>
  <si>
    <t>MDS55</t>
  </si>
  <si>
    <t>MDS56</t>
  </si>
  <si>
    <t>MDS57</t>
  </si>
  <si>
    <t>MDS58</t>
  </si>
  <si>
    <t>MDS59</t>
  </si>
  <si>
    <t>MDS60</t>
  </si>
  <si>
    <t>MDS61</t>
  </si>
  <si>
    <t>MDS62</t>
  </si>
  <si>
    <t>MDS63</t>
  </si>
  <si>
    <t>MDS64</t>
  </si>
  <si>
    <t>MDS65</t>
  </si>
  <si>
    <t>MDS66</t>
  </si>
  <si>
    <t>MDS67</t>
  </si>
  <si>
    <t>MDS68</t>
  </si>
  <si>
    <t>MDS69</t>
  </si>
  <si>
    <t>MDS70</t>
  </si>
  <si>
    <t>MDS71</t>
  </si>
  <si>
    <t>MDS72</t>
  </si>
  <si>
    <t>MDS73</t>
  </si>
  <si>
    <t>MDS74</t>
  </si>
  <si>
    <t>MDS75</t>
  </si>
  <si>
    <t>EDF Renewables/Enbridge</t>
  </si>
  <si>
    <t>MGU1</t>
  </si>
  <si>
    <t>MGU2</t>
  </si>
  <si>
    <t>MGU3</t>
  </si>
  <si>
    <t>MGU4</t>
  </si>
  <si>
    <t>MGU5</t>
  </si>
  <si>
    <t>MGU6</t>
  </si>
  <si>
    <t>MGU7</t>
  </si>
  <si>
    <t>MGU8</t>
  </si>
  <si>
    <t>MGU9</t>
  </si>
  <si>
    <t>MGU10</t>
  </si>
  <si>
    <t>MGU11</t>
  </si>
  <si>
    <t>MGU12</t>
  </si>
  <si>
    <t>MGU13</t>
  </si>
  <si>
    <t>MGU14</t>
  </si>
  <si>
    <t>MGU15</t>
  </si>
  <si>
    <t>MGU16</t>
  </si>
  <si>
    <t>MGU17</t>
  </si>
  <si>
    <t>MGU18</t>
  </si>
  <si>
    <t>MGU19</t>
  </si>
  <si>
    <t>MGU20</t>
  </si>
  <si>
    <t>MGU21</t>
  </si>
  <si>
    <t>MGU22</t>
  </si>
  <si>
    <t>MGU23</t>
  </si>
  <si>
    <t>MGU24</t>
  </si>
  <si>
    <t>MGU25</t>
  </si>
  <si>
    <t>MGU26</t>
  </si>
  <si>
    <t>MGU27</t>
  </si>
  <si>
    <t>MGU28</t>
  </si>
  <si>
    <t>MGU29</t>
  </si>
  <si>
    <t>MGU30</t>
  </si>
  <si>
    <t>MGU31</t>
  </si>
  <si>
    <t>MGU32</t>
  </si>
  <si>
    <t>MGU33</t>
  </si>
  <si>
    <t>MGU34</t>
  </si>
  <si>
    <t>MGU35</t>
  </si>
  <si>
    <t>MGU36</t>
  </si>
  <si>
    <t>MGU37</t>
  </si>
  <si>
    <t>MGU38</t>
  </si>
  <si>
    <t>MGU39</t>
  </si>
  <si>
    <t>MGU40</t>
  </si>
  <si>
    <t>MGU41</t>
  </si>
  <si>
    <t>MGU42</t>
  </si>
  <si>
    <t>MGU43</t>
  </si>
  <si>
    <t>MGU44</t>
  </si>
  <si>
    <t>MGU45</t>
  </si>
  <si>
    <t>MGU46</t>
  </si>
  <si>
    <t>MGU47</t>
  </si>
  <si>
    <t>Innergex/Mesgi'g Ugju's'n First Nation</t>
  </si>
  <si>
    <t>Mont Sainte-Marguerite</t>
  </si>
  <si>
    <t>MSM1</t>
  </si>
  <si>
    <t>MSM2</t>
  </si>
  <si>
    <t>MSM3</t>
  </si>
  <si>
    <t>MSM4</t>
  </si>
  <si>
    <t>MSM5</t>
  </si>
  <si>
    <t>MSM6</t>
  </si>
  <si>
    <t>MSM7</t>
  </si>
  <si>
    <t>MSM8</t>
  </si>
  <si>
    <t>MSM9</t>
  </si>
  <si>
    <t>MSM10</t>
  </si>
  <si>
    <t>MSM11</t>
  </si>
  <si>
    <t>MSM12</t>
  </si>
  <si>
    <t>MSM13</t>
  </si>
  <si>
    <t>MSM14</t>
  </si>
  <si>
    <t>MSM15</t>
  </si>
  <si>
    <t>MSM16</t>
  </si>
  <si>
    <t>MSM17</t>
  </si>
  <si>
    <t>MSM18</t>
  </si>
  <si>
    <t>MSM19</t>
  </si>
  <si>
    <t>MSM20</t>
  </si>
  <si>
    <t>MSM21</t>
  </si>
  <si>
    <t>MSM22</t>
  </si>
  <si>
    <t>MSM23</t>
  </si>
  <si>
    <t>MSM24</t>
  </si>
  <si>
    <t>MSM25</t>
  </si>
  <si>
    <t>MSM26</t>
  </si>
  <si>
    <t>MSM27</t>
  </si>
  <si>
    <t>MSM28</t>
  </si>
  <si>
    <t>MSM29</t>
  </si>
  <si>
    <t>MSM30</t>
  </si>
  <si>
    <t>MSM31</t>
  </si>
  <si>
    <t>MSM32</t>
  </si>
  <si>
    <t>MSM33</t>
  </si>
  <si>
    <t>MSM34</t>
  </si>
  <si>
    <t>MSM35</t>
  </si>
  <si>
    <t>MSM36</t>
  </si>
  <si>
    <t>MSM37</t>
  </si>
  <si>
    <t>MSM38</t>
  </si>
  <si>
    <t>MSM39</t>
  </si>
  <si>
    <t>MSM40</t>
  </si>
  <si>
    <t>MSM41</t>
  </si>
  <si>
    <t>MSM42</t>
  </si>
  <si>
    <t>MSM43</t>
  </si>
  <si>
    <t>MSM44</t>
  </si>
  <si>
    <t>MSM45</t>
  </si>
  <si>
    <t>MSM46</t>
  </si>
  <si>
    <t>Seigneurie de Beaupré 2&amp;3</t>
  </si>
  <si>
    <t>Cote-de-Beaupre</t>
  </si>
  <si>
    <t>CBD1</t>
  </si>
  <si>
    <t>CBD2</t>
  </si>
  <si>
    <t>CBD3</t>
  </si>
  <si>
    <t>CBD4</t>
  </si>
  <si>
    <t>CBD5</t>
  </si>
  <si>
    <t>CBD6</t>
  </si>
  <si>
    <t>CBD7</t>
  </si>
  <si>
    <t>CBD8</t>
  </si>
  <si>
    <t>CBD9</t>
  </si>
  <si>
    <t>CBD10</t>
  </si>
  <si>
    <t>Boralex/Cote-de-Beaupre Regional County Municipality</t>
  </si>
  <si>
    <t>E72</t>
  </si>
  <si>
    <t>E82 E2</t>
  </si>
  <si>
    <t>Seigneurie de Beaupré</t>
  </si>
  <si>
    <t>SDB1</t>
  </si>
  <si>
    <t>SDB2</t>
  </si>
  <si>
    <t>SDB3</t>
  </si>
  <si>
    <t>SDB4</t>
  </si>
  <si>
    <t>SDB5</t>
  </si>
  <si>
    <t>SDB6</t>
  </si>
  <si>
    <t>SDB7</t>
  </si>
  <si>
    <t>SDB8</t>
  </si>
  <si>
    <t>SDB9</t>
  </si>
  <si>
    <t>SDB10</t>
  </si>
  <si>
    <t>SDB11</t>
  </si>
  <si>
    <t>SDB12</t>
  </si>
  <si>
    <t>SDB13</t>
  </si>
  <si>
    <t>SDB14</t>
  </si>
  <si>
    <t>SDB15</t>
  </si>
  <si>
    <t>SDB16</t>
  </si>
  <si>
    <t>SDB17</t>
  </si>
  <si>
    <t>SDB18</t>
  </si>
  <si>
    <t>SDB19</t>
  </si>
  <si>
    <t>SDB20</t>
  </si>
  <si>
    <t>SDB21</t>
  </si>
  <si>
    <t>SDB22</t>
  </si>
  <si>
    <t>SDB23</t>
  </si>
  <si>
    <t>SDB24</t>
  </si>
  <si>
    <t>SDB25</t>
  </si>
  <si>
    <t>SDB54</t>
  </si>
  <si>
    <t>SDB55</t>
  </si>
  <si>
    <t>SDB56</t>
  </si>
  <si>
    <t>SDB57</t>
  </si>
  <si>
    <t>SDB58</t>
  </si>
  <si>
    <t>SDB59</t>
  </si>
  <si>
    <t>SDB60</t>
  </si>
  <si>
    <t>SDB61</t>
  </si>
  <si>
    <t>SDB62</t>
  </si>
  <si>
    <t>SDB63</t>
  </si>
  <si>
    <t>SDB64</t>
  </si>
  <si>
    <t>SDB65</t>
  </si>
  <si>
    <t>SDB66</t>
  </si>
  <si>
    <t>SDB67</t>
  </si>
  <si>
    <t>SDB68</t>
  </si>
  <si>
    <t>SDB69</t>
  </si>
  <si>
    <t>SDB70</t>
  </si>
  <si>
    <t>SDB71</t>
  </si>
  <si>
    <t>SDB72</t>
  </si>
  <si>
    <t>SDB73</t>
  </si>
  <si>
    <t>SDB74</t>
  </si>
  <si>
    <t>SDB75</t>
  </si>
  <si>
    <t>SDB76</t>
  </si>
  <si>
    <t>SDB77</t>
  </si>
  <si>
    <t>SDB78</t>
  </si>
  <si>
    <t>SDB79</t>
  </si>
  <si>
    <t>SDB80</t>
  </si>
  <si>
    <t>SDB81</t>
  </si>
  <si>
    <t>SDB82</t>
  </si>
  <si>
    <t>SDB83</t>
  </si>
  <si>
    <t>SDB84</t>
  </si>
  <si>
    <t>SDB85</t>
  </si>
  <si>
    <t>SDB86</t>
  </si>
  <si>
    <t>SDB87</t>
  </si>
  <si>
    <t>SDB88</t>
  </si>
  <si>
    <t>SDB89</t>
  </si>
  <si>
    <t>SDB90</t>
  </si>
  <si>
    <t>SDB91</t>
  </si>
  <si>
    <t>SDB92</t>
  </si>
  <si>
    <t>SDB93</t>
  </si>
  <si>
    <t>SDB94</t>
  </si>
  <si>
    <t>SDB95</t>
  </si>
  <si>
    <t>SDB96</t>
  </si>
  <si>
    <t>SDB97</t>
  </si>
  <si>
    <t>SDB98</t>
  </si>
  <si>
    <t>SDB99</t>
  </si>
  <si>
    <t>SDB100</t>
  </si>
  <si>
    <t>SDB101</t>
  </si>
  <si>
    <t>SDB102</t>
  </si>
  <si>
    <t>SDB103</t>
  </si>
  <si>
    <t>SDB104</t>
  </si>
  <si>
    <t>SDB105</t>
  </si>
  <si>
    <t>SDB106</t>
  </si>
  <si>
    <t>SDB107</t>
  </si>
  <si>
    <t>SDB108</t>
  </si>
  <si>
    <t>SDB109</t>
  </si>
  <si>
    <t>SDB110</t>
  </si>
  <si>
    <t>SDB111</t>
  </si>
  <si>
    <t>SDB112</t>
  </si>
  <si>
    <t>SDB113</t>
  </si>
  <si>
    <t>SDB114</t>
  </si>
  <si>
    <t>SDB115</t>
  </si>
  <si>
    <t>SDB116</t>
  </si>
  <si>
    <t>SDB117</t>
  </si>
  <si>
    <t>SDB118</t>
  </si>
  <si>
    <t>SDB119</t>
  </si>
  <si>
    <t>SDB120</t>
  </si>
  <si>
    <t>SDB121</t>
  </si>
  <si>
    <t>SDB122</t>
  </si>
  <si>
    <t>SDB123</t>
  </si>
  <si>
    <t>SDB124</t>
  </si>
  <si>
    <t>SDB125</t>
  </si>
  <si>
    <t>SDB126</t>
  </si>
  <si>
    <t>SDB127</t>
  </si>
  <si>
    <t>SDB128</t>
  </si>
  <si>
    <t>SDB129</t>
  </si>
  <si>
    <t>SDB130</t>
  </si>
  <si>
    <t>SDB131</t>
  </si>
  <si>
    <t>SDB132</t>
  </si>
  <si>
    <t>SDB133</t>
  </si>
  <si>
    <t>SDB134</t>
  </si>
  <si>
    <t>SDB135</t>
  </si>
  <si>
    <t>SDB136</t>
  </si>
  <si>
    <t>SDB137</t>
  </si>
  <si>
    <t>SDB138</t>
  </si>
  <si>
    <t>SDB139</t>
  </si>
  <si>
    <t>SDB140</t>
  </si>
  <si>
    <t>SDB141</t>
  </si>
  <si>
    <t>SDB142</t>
  </si>
  <si>
    <t>SDB143</t>
  </si>
  <si>
    <t>SDB144</t>
  </si>
  <si>
    <t>SDB145</t>
  </si>
  <si>
    <t>SDB146</t>
  </si>
  <si>
    <t>SDB147</t>
  </si>
  <si>
    <t>SDB148</t>
  </si>
  <si>
    <t>SDB149</t>
  </si>
  <si>
    <t>SDB150</t>
  </si>
  <si>
    <t>SDB151</t>
  </si>
  <si>
    <t>SDB152</t>
  </si>
  <si>
    <t>SDB153</t>
  </si>
  <si>
    <t>SDB154</t>
  </si>
  <si>
    <t>SDB26</t>
  </si>
  <si>
    <t>SDB27</t>
  </si>
  <si>
    <t>SDB28</t>
  </si>
  <si>
    <t>SDB29</t>
  </si>
  <si>
    <t>SDB30</t>
  </si>
  <si>
    <t>SDB31</t>
  </si>
  <si>
    <t>SDB32</t>
  </si>
  <si>
    <t>SDB33</t>
  </si>
  <si>
    <t>SDB34</t>
  </si>
  <si>
    <t>SDB35</t>
  </si>
  <si>
    <t>SDB36</t>
  </si>
  <si>
    <t>SDB37</t>
  </si>
  <si>
    <t>SDB38</t>
  </si>
  <si>
    <t>SDB39</t>
  </si>
  <si>
    <t>SDB40</t>
  </si>
  <si>
    <t>SDB41</t>
  </si>
  <si>
    <t>SDB42</t>
  </si>
  <si>
    <t>SDB43</t>
  </si>
  <si>
    <t>SDB44</t>
  </si>
  <si>
    <t>SDB45</t>
  </si>
  <si>
    <t>SDB46</t>
  </si>
  <si>
    <t>SDB47</t>
  </si>
  <si>
    <t>SDB48</t>
  </si>
  <si>
    <t>SDB49</t>
  </si>
  <si>
    <t>SDB50</t>
  </si>
  <si>
    <t>SDB51</t>
  </si>
  <si>
    <t>SDB52</t>
  </si>
  <si>
    <t>SDB53</t>
  </si>
  <si>
    <t>2013/2014</t>
  </si>
  <si>
    <t>Valener/Gaz Metro/Boralex</t>
  </si>
  <si>
    <t>Le Plateau</t>
  </si>
  <si>
    <t>2012/2014</t>
  </si>
  <si>
    <t>2310 (60), 2350 (9)</t>
  </si>
  <si>
    <t>E70 (60), E92 (9)</t>
  </si>
  <si>
    <t>Le Plateau I</t>
  </si>
  <si>
    <t>Le Plateau II</t>
  </si>
  <si>
    <t>LPL1</t>
  </si>
  <si>
    <t>LPL2</t>
  </si>
  <si>
    <t>LPL3</t>
  </si>
  <si>
    <t>LPL4</t>
  </si>
  <si>
    <t>LPL5</t>
  </si>
  <si>
    <t>LPL6</t>
  </si>
  <si>
    <t>LPL7</t>
  </si>
  <si>
    <t>LPL8</t>
  </si>
  <si>
    <t>LPL9</t>
  </si>
  <si>
    <t>LPL10</t>
  </si>
  <si>
    <t>LPL11</t>
  </si>
  <si>
    <t>LPL12</t>
  </si>
  <si>
    <t>LPL13</t>
  </si>
  <si>
    <t>LPL14</t>
  </si>
  <si>
    <t>LPL15</t>
  </si>
  <si>
    <t>LPL16</t>
  </si>
  <si>
    <t>LPL17</t>
  </si>
  <si>
    <t>LPL18</t>
  </si>
  <si>
    <t>LPL19</t>
  </si>
  <si>
    <t>LPL20</t>
  </si>
  <si>
    <t>LPL21</t>
  </si>
  <si>
    <t>LPL22</t>
  </si>
  <si>
    <t>LPL23</t>
  </si>
  <si>
    <t>LPL24</t>
  </si>
  <si>
    <t>LPL25</t>
  </si>
  <si>
    <t>LPL26</t>
  </si>
  <si>
    <t>LPL27</t>
  </si>
  <si>
    <t>LPL28</t>
  </si>
  <si>
    <t>LPL29</t>
  </si>
  <si>
    <t>LPL30</t>
  </si>
  <si>
    <t>LPL31</t>
  </si>
  <si>
    <t>LPL32</t>
  </si>
  <si>
    <t>LPL33</t>
  </si>
  <si>
    <t>LPL34</t>
  </si>
  <si>
    <t>LPL35</t>
  </si>
  <si>
    <t>LPL36</t>
  </si>
  <si>
    <t>LPL37</t>
  </si>
  <si>
    <t>LPL38</t>
  </si>
  <si>
    <t>LPL39</t>
  </si>
  <si>
    <t>LPL40</t>
  </si>
  <si>
    <t>LPL41</t>
  </si>
  <si>
    <t>LPL42</t>
  </si>
  <si>
    <t>LPL43</t>
  </si>
  <si>
    <t>LPL44</t>
  </si>
  <si>
    <t>LPL45</t>
  </si>
  <si>
    <t>LPL46</t>
  </si>
  <si>
    <t>LPL47</t>
  </si>
  <si>
    <t>LPL48</t>
  </si>
  <si>
    <t>LPL49</t>
  </si>
  <si>
    <t>LPL50</t>
  </si>
  <si>
    <t>LPL51</t>
  </si>
  <si>
    <t>LPL52</t>
  </si>
  <si>
    <t>LPL53</t>
  </si>
  <si>
    <t>LPL54</t>
  </si>
  <si>
    <t>LPL55</t>
  </si>
  <si>
    <t>LPL56</t>
  </si>
  <si>
    <t>LPL57</t>
  </si>
  <si>
    <t>LPL58</t>
  </si>
  <si>
    <t>LPL59</t>
  </si>
  <si>
    <t>LPL60</t>
  </si>
  <si>
    <t>LPL61</t>
  </si>
  <si>
    <t>LPL62</t>
  </si>
  <si>
    <t>LPL63</t>
  </si>
  <si>
    <t>LPL64</t>
  </si>
  <si>
    <t>LPL65</t>
  </si>
  <si>
    <t>LPL66</t>
  </si>
  <si>
    <t>LPL67</t>
  </si>
  <si>
    <t>LPL68</t>
  </si>
  <si>
    <t>LPL69</t>
  </si>
  <si>
    <t>E72 E4</t>
  </si>
  <si>
    <t>E92 2.35</t>
  </si>
  <si>
    <t>Des Moulins I</t>
  </si>
  <si>
    <t>DMO1</t>
  </si>
  <si>
    <t>DMO2</t>
  </si>
  <si>
    <t>DMO3</t>
  </si>
  <si>
    <t>DMO4</t>
  </si>
  <si>
    <t>DMO5</t>
  </si>
  <si>
    <t>DMO6</t>
  </si>
  <si>
    <t>DMO7</t>
  </si>
  <si>
    <t>DMO8</t>
  </si>
  <si>
    <t>DMO9</t>
  </si>
  <si>
    <t>DMO10</t>
  </si>
  <si>
    <t>DMO11</t>
  </si>
  <si>
    <t>DMO12</t>
  </si>
  <si>
    <t>DMO13</t>
  </si>
  <si>
    <t>DMO14</t>
  </si>
  <si>
    <t>DMO15</t>
  </si>
  <si>
    <t>DMO16</t>
  </si>
  <si>
    <t>DMO17</t>
  </si>
  <si>
    <t>DMO18</t>
  </si>
  <si>
    <t>DMO19</t>
  </si>
  <si>
    <t>DMO20</t>
  </si>
  <si>
    <t>DMO21</t>
  </si>
  <si>
    <t>DMO22</t>
  </si>
  <si>
    <t>DMO23</t>
  </si>
  <si>
    <t>DMO24</t>
  </si>
  <si>
    <t>DMO25</t>
  </si>
  <si>
    <t>DMO26</t>
  </si>
  <si>
    <t>DMO27</t>
  </si>
  <si>
    <t>DMO28</t>
  </si>
  <si>
    <t>DMO29</t>
  </si>
  <si>
    <t>DMO30</t>
  </si>
  <si>
    <t>DMO31</t>
  </si>
  <si>
    <t>DMO32</t>
  </si>
  <si>
    <t>DMO33</t>
  </si>
  <si>
    <t>DMO34</t>
  </si>
  <si>
    <t>DMO35</t>
  </si>
  <si>
    <t>DMO36</t>
  </si>
  <si>
    <t>DMO37</t>
  </si>
  <si>
    <t>DMO38</t>
  </si>
  <si>
    <t>DMO39</t>
  </si>
  <si>
    <t>DMO40</t>
  </si>
  <si>
    <t>DMO41</t>
  </si>
  <si>
    <t>DMO42</t>
  </si>
  <si>
    <t>DMO43</t>
  </si>
  <si>
    <t>DMO44</t>
  </si>
  <si>
    <t>DMO45</t>
  </si>
  <si>
    <t>DMO46</t>
  </si>
  <si>
    <t>DMO47</t>
  </si>
  <si>
    <t>DMO48</t>
  </si>
  <si>
    <t>DMO49</t>
  </si>
  <si>
    <t>DMO50</t>
  </si>
  <si>
    <t>DMO51</t>
  </si>
  <si>
    <t>DMO52</t>
  </si>
  <si>
    <t>DMO53</t>
  </si>
  <si>
    <t>DMO54</t>
  </si>
  <si>
    <t>DMO55</t>
  </si>
  <si>
    <t>DMO56</t>
  </si>
  <si>
    <t>DMO57</t>
  </si>
  <si>
    <t>DMO58</t>
  </si>
  <si>
    <t>DMO59</t>
  </si>
  <si>
    <t>Des Moulins II</t>
  </si>
  <si>
    <t>DMO60</t>
  </si>
  <si>
    <t>DMO61</t>
  </si>
  <si>
    <t>DMO62</t>
  </si>
  <si>
    <t>DMO63</t>
  </si>
  <si>
    <t>DMO64</t>
  </si>
  <si>
    <t>DMO65</t>
  </si>
  <si>
    <t>DMO66</t>
  </si>
  <si>
    <t>DMO67</t>
  </si>
  <si>
    <t>DMO68</t>
  </si>
  <si>
    <t>Boralex/Frampton Municipality</t>
  </si>
  <si>
    <t>Jardin d'Eole</t>
  </si>
  <si>
    <t>SUL1</t>
  </si>
  <si>
    <t>SUL2</t>
  </si>
  <si>
    <t>SUL3</t>
  </si>
  <si>
    <t>SUL4</t>
  </si>
  <si>
    <t>SUL5</t>
  </si>
  <si>
    <t>SUL6</t>
  </si>
  <si>
    <t>SUL7</t>
  </si>
  <si>
    <t>SUL8</t>
  </si>
  <si>
    <t>SUL9</t>
  </si>
  <si>
    <t>SUL10</t>
  </si>
  <si>
    <t>SUL11</t>
  </si>
  <si>
    <t>SUL12</t>
  </si>
  <si>
    <t>SUL13</t>
  </si>
  <si>
    <t>SUL14</t>
  </si>
  <si>
    <t>SUL15</t>
  </si>
  <si>
    <t>SUL16</t>
  </si>
  <si>
    <t>SUL17</t>
  </si>
  <si>
    <t>SUL18</t>
  </si>
  <si>
    <t>SUL19</t>
  </si>
  <si>
    <t>SUL20</t>
  </si>
  <si>
    <t>SUL21</t>
  </si>
  <si>
    <t>SUL22</t>
  </si>
  <si>
    <t>SUL23</t>
  </si>
  <si>
    <t>SUL24</t>
  </si>
  <si>
    <t>SUL25</t>
  </si>
  <si>
    <t>SUL26</t>
  </si>
  <si>
    <t>SUL27</t>
  </si>
  <si>
    <t>SUL28</t>
  </si>
  <si>
    <t>SUL29</t>
  </si>
  <si>
    <t>SUL30</t>
  </si>
  <si>
    <t>SUL31</t>
  </si>
  <si>
    <t>SUL32</t>
  </si>
  <si>
    <t>SUL33</t>
  </si>
  <si>
    <t>SUL34</t>
  </si>
  <si>
    <t>SUL35</t>
  </si>
  <si>
    <t>SUL36</t>
  </si>
  <si>
    <t>SUL37</t>
  </si>
  <si>
    <t>SUL38</t>
  </si>
  <si>
    <t>SUL39</t>
  </si>
  <si>
    <t>SUL40</t>
  </si>
  <si>
    <t>SUL41</t>
  </si>
  <si>
    <t>SUL42</t>
  </si>
  <si>
    <t>SUL43</t>
  </si>
  <si>
    <t>SUL44</t>
  </si>
  <si>
    <t>SUL45</t>
  </si>
  <si>
    <t>SUL46</t>
  </si>
  <si>
    <t>SUL47</t>
  </si>
  <si>
    <t>SUL48</t>
  </si>
  <si>
    <t>SUL49</t>
  </si>
  <si>
    <t>SUL50</t>
  </si>
  <si>
    <t>SUL51</t>
  </si>
  <si>
    <t>SUL52</t>
  </si>
  <si>
    <t>SUL53</t>
  </si>
  <si>
    <t>SUL54</t>
  </si>
  <si>
    <t>SUL55</t>
  </si>
  <si>
    <t>SUL56</t>
  </si>
  <si>
    <t>SUL57</t>
  </si>
  <si>
    <t>SUL58</t>
  </si>
  <si>
    <t>SUL59</t>
  </si>
  <si>
    <t>SUL60</t>
  </si>
  <si>
    <t>SUL61</t>
  </si>
  <si>
    <t>SUL62</t>
  </si>
  <si>
    <t>SUL63</t>
  </si>
  <si>
    <t>SUL64</t>
  </si>
  <si>
    <t>SUL65</t>
  </si>
  <si>
    <t>SUL66</t>
  </si>
  <si>
    <t>SUL67</t>
  </si>
  <si>
    <t>SUL68</t>
  </si>
  <si>
    <t>SUL69</t>
  </si>
  <si>
    <t>SUL70</t>
  </si>
  <si>
    <t>SUL71</t>
  </si>
  <si>
    <t>SUL72</t>
  </si>
  <si>
    <t>SUL73</t>
  </si>
  <si>
    <t>SUL74</t>
  </si>
  <si>
    <t>SUL75</t>
  </si>
  <si>
    <t>SUL76</t>
  </si>
  <si>
    <t>SUL77</t>
  </si>
  <si>
    <t>SUL78</t>
  </si>
  <si>
    <t>SUL79</t>
  </si>
  <si>
    <t>SUL80</t>
  </si>
  <si>
    <t>SUL81</t>
  </si>
  <si>
    <t>SUL82</t>
  </si>
  <si>
    <t>SUL83</t>
  </si>
  <si>
    <t>SUL84</t>
  </si>
  <si>
    <t>SUL85</t>
  </si>
  <si>
    <t>1.5SLE</t>
  </si>
  <si>
    <t>2011/2012</t>
  </si>
  <si>
    <t>Gros Morne</t>
  </si>
  <si>
    <t>GRM1</t>
  </si>
  <si>
    <t>GRM2</t>
  </si>
  <si>
    <t>GRM3</t>
  </si>
  <si>
    <t>GRM4</t>
  </si>
  <si>
    <t>GRM5</t>
  </si>
  <si>
    <t>GRM6</t>
  </si>
  <si>
    <t>GRM7</t>
  </si>
  <si>
    <t>GRM8</t>
  </si>
  <si>
    <t>GRM9</t>
  </si>
  <si>
    <t>GRM10</t>
  </si>
  <si>
    <t>GRM11</t>
  </si>
  <si>
    <t>GRM12</t>
  </si>
  <si>
    <t>GRM13</t>
  </si>
  <si>
    <t>GRM14</t>
  </si>
  <si>
    <t>GRM15</t>
  </si>
  <si>
    <t>GRM16</t>
  </si>
  <si>
    <t>GRM17</t>
  </si>
  <si>
    <t>GRM18</t>
  </si>
  <si>
    <t>GRM19</t>
  </si>
  <si>
    <t>GRM20</t>
  </si>
  <si>
    <t>GRM21</t>
  </si>
  <si>
    <t>GRM22</t>
  </si>
  <si>
    <t>GRM23</t>
  </si>
  <si>
    <t>GRM24</t>
  </si>
  <si>
    <t>GRM25</t>
  </si>
  <si>
    <t>GRM26</t>
  </si>
  <si>
    <t>GRM27</t>
  </si>
  <si>
    <t>GRM28</t>
  </si>
  <si>
    <t>GRM29</t>
  </si>
  <si>
    <t>GRM30</t>
  </si>
  <si>
    <t>GRM31</t>
  </si>
  <si>
    <t>GRM32</t>
  </si>
  <si>
    <t>GRM33</t>
  </si>
  <si>
    <t>GRM34</t>
  </si>
  <si>
    <t>GRM35</t>
  </si>
  <si>
    <t>GRM36</t>
  </si>
  <si>
    <t>GRM37</t>
  </si>
  <si>
    <t>GRM38</t>
  </si>
  <si>
    <t>GRM39</t>
  </si>
  <si>
    <t>GRM40</t>
  </si>
  <si>
    <t>GRM41</t>
  </si>
  <si>
    <t>GRM42</t>
  </si>
  <si>
    <t>GRM43</t>
  </si>
  <si>
    <t>GRM44</t>
  </si>
  <si>
    <t>GRM45</t>
  </si>
  <si>
    <t>GRM46</t>
  </si>
  <si>
    <t>GRM47</t>
  </si>
  <si>
    <t>GRM48</t>
  </si>
  <si>
    <t>GRM49</t>
  </si>
  <si>
    <t>GRM50</t>
  </si>
  <si>
    <t>GRM51</t>
  </si>
  <si>
    <t>GRM52</t>
  </si>
  <si>
    <t>GRM53</t>
  </si>
  <si>
    <t>GRM54</t>
  </si>
  <si>
    <t>GRM55</t>
  </si>
  <si>
    <t>GRM56</t>
  </si>
  <si>
    <t>GRM57</t>
  </si>
  <si>
    <t>GRM58</t>
  </si>
  <si>
    <t>GRM59</t>
  </si>
  <si>
    <t>GRM60</t>
  </si>
  <si>
    <t>GRM61</t>
  </si>
  <si>
    <t>GRM62</t>
  </si>
  <si>
    <t>GRM63</t>
  </si>
  <si>
    <t>GRM64</t>
  </si>
  <si>
    <t>GRM65</t>
  </si>
  <si>
    <t>GRM66</t>
  </si>
  <si>
    <t>GRM67</t>
  </si>
  <si>
    <t>GRM68</t>
  </si>
  <si>
    <t>GRM69</t>
  </si>
  <si>
    <t>GRM70</t>
  </si>
  <si>
    <t>GRM71</t>
  </si>
  <si>
    <t>GRM72</t>
  </si>
  <si>
    <t>GRM73</t>
  </si>
  <si>
    <t>GRM74</t>
  </si>
  <si>
    <t>GRM75</t>
  </si>
  <si>
    <t>GRM76</t>
  </si>
  <si>
    <t>GRM77</t>
  </si>
  <si>
    <t>GRM78</t>
  </si>
  <si>
    <t>GRM79</t>
  </si>
  <si>
    <t>GRM80</t>
  </si>
  <si>
    <t>GRM81</t>
  </si>
  <si>
    <t>GRM82</t>
  </si>
  <si>
    <t>GRM83</t>
  </si>
  <si>
    <t>GRM84</t>
  </si>
  <si>
    <t>GRM85</t>
  </si>
  <si>
    <t>GRM86</t>
  </si>
  <si>
    <t>GRM87</t>
  </si>
  <si>
    <t>GRM88</t>
  </si>
  <si>
    <t>GRM89</t>
  </si>
  <si>
    <t>GRM90</t>
  </si>
  <si>
    <t>GRM91</t>
  </si>
  <si>
    <t>GRM92</t>
  </si>
  <si>
    <t>GRM93</t>
  </si>
  <si>
    <t>GRM94</t>
  </si>
  <si>
    <t>GRM95</t>
  </si>
  <si>
    <t>GRM96</t>
  </si>
  <si>
    <t>GRM97</t>
  </si>
  <si>
    <t>GRM98</t>
  </si>
  <si>
    <t>GRM99</t>
  </si>
  <si>
    <t>GRM100</t>
  </si>
  <si>
    <t>GRM101</t>
  </si>
  <si>
    <t>GRM102</t>
  </si>
  <si>
    <t>GRM103</t>
  </si>
  <si>
    <t>GRM104</t>
  </si>
  <si>
    <t>GRM105</t>
  </si>
  <si>
    <t>GRM106</t>
  </si>
  <si>
    <t>GRM107</t>
  </si>
  <si>
    <t>GRM108</t>
  </si>
  <si>
    <t>GRM109</t>
  </si>
  <si>
    <t>GRM110</t>
  </si>
  <si>
    <t>GRM111</t>
  </si>
  <si>
    <t>GRM112</t>
  </si>
  <si>
    <t>GRM113</t>
  </si>
  <si>
    <t>GRM114</t>
  </si>
  <si>
    <t>GRM115</t>
  </si>
  <si>
    <t>GRM116</t>
  </si>
  <si>
    <t>GRM117</t>
  </si>
  <si>
    <t>GRM118</t>
  </si>
  <si>
    <t>GRM119</t>
  </si>
  <si>
    <t>GRM120</t>
  </si>
  <si>
    <t>GRM121</t>
  </si>
  <si>
    <t>GRM122</t>
  </si>
  <si>
    <t>GRM123</t>
  </si>
  <si>
    <t>GRM124</t>
  </si>
  <si>
    <t>GRM125</t>
  </si>
  <si>
    <t>GRM126</t>
  </si>
  <si>
    <t>GRM127</t>
  </si>
  <si>
    <t>GRM128</t>
  </si>
  <si>
    <t>GRM129</t>
  </si>
  <si>
    <t>GRM130</t>
  </si>
  <si>
    <t>GRM131</t>
  </si>
  <si>
    <t>GRM132</t>
  </si>
  <si>
    <t>GRM133</t>
  </si>
  <si>
    <t>GRM134</t>
  </si>
  <si>
    <t>GRM135</t>
  </si>
  <si>
    <t>GRM136</t>
  </si>
  <si>
    <t>GRM137</t>
  </si>
  <si>
    <t>GRM138</t>
  </si>
  <si>
    <t>GRM139</t>
  </si>
  <si>
    <t>GRM140</t>
  </si>
  <si>
    <t>GRM141</t>
  </si>
  <si>
    <t>Gros-Morne</t>
  </si>
  <si>
    <t>CAR1</t>
  </si>
  <si>
    <t>CAR2</t>
  </si>
  <si>
    <t>CAR3</t>
  </si>
  <si>
    <t>CAR4</t>
  </si>
  <si>
    <t>CAR5</t>
  </si>
  <si>
    <t>CAR6</t>
  </si>
  <si>
    <t>CAR7</t>
  </si>
  <si>
    <t>CAR8</t>
  </si>
  <si>
    <t>CAR9</t>
  </si>
  <si>
    <t>CAR10</t>
  </si>
  <si>
    <t>CAR11</t>
  </si>
  <si>
    <t>CAR12</t>
  </si>
  <si>
    <t>CAR13</t>
  </si>
  <si>
    <t>CAR14</t>
  </si>
  <si>
    <t>CAR15</t>
  </si>
  <si>
    <t>CAR16</t>
  </si>
  <si>
    <t>CAR17</t>
  </si>
  <si>
    <t>CAR18</t>
  </si>
  <si>
    <t>CAR19</t>
  </si>
  <si>
    <t>CAR20</t>
  </si>
  <si>
    <t>CAR21</t>
  </si>
  <si>
    <t>CAR22</t>
  </si>
  <si>
    <t>CAR23</t>
  </si>
  <si>
    <t>CAR24</t>
  </si>
  <si>
    <t>CAR25</t>
  </si>
  <si>
    <t>CAR26</t>
  </si>
  <si>
    <t>CAR27</t>
  </si>
  <si>
    <t>CAR28</t>
  </si>
  <si>
    <t>CAR29</t>
  </si>
  <si>
    <t>CAR30</t>
  </si>
  <si>
    <t>CAR31</t>
  </si>
  <si>
    <t>CAR32</t>
  </si>
  <si>
    <t>CAR33</t>
  </si>
  <si>
    <t>CAR34</t>
  </si>
  <si>
    <t>CAR35</t>
  </si>
  <si>
    <t>CAR36</t>
  </si>
  <si>
    <t>CAR37</t>
  </si>
  <si>
    <t>CAR38</t>
  </si>
  <si>
    <t>CAR39</t>
  </si>
  <si>
    <t>CAR40</t>
  </si>
  <si>
    <t>CAR41</t>
  </si>
  <si>
    <t>CAR42</t>
  </si>
  <si>
    <t>CAR43</t>
  </si>
  <si>
    <t>CAR44</t>
  </si>
  <si>
    <t>CAR45</t>
  </si>
  <si>
    <t>CAR46</t>
  </si>
  <si>
    <t>CAR47</t>
  </si>
  <si>
    <t>CAR48</t>
  </si>
  <si>
    <t>CAR49</t>
  </si>
  <si>
    <t>CAR50</t>
  </si>
  <si>
    <t>CAR51</t>
  </si>
  <si>
    <t>CAR52</t>
  </si>
  <si>
    <t>CAR53</t>
  </si>
  <si>
    <t>CAR54</t>
  </si>
  <si>
    <t>CAR55</t>
  </si>
  <si>
    <t>CAR56</t>
  </si>
  <si>
    <t>CAR57</t>
  </si>
  <si>
    <t>CAR58</t>
  </si>
  <si>
    <t>CAR59</t>
  </si>
  <si>
    <t>CAR60</t>
  </si>
  <si>
    <t>CAR61</t>
  </si>
  <si>
    <t>CAR62</t>
  </si>
  <si>
    <t>CAR63</t>
  </si>
  <si>
    <t>CAR64</t>
  </si>
  <si>
    <t>CAR65</t>
  </si>
  <si>
    <t>CAR66</t>
  </si>
  <si>
    <t>CAR67</t>
  </si>
  <si>
    <t>CAR68</t>
  </si>
  <si>
    <t>CAR69</t>
  </si>
  <si>
    <t>CAR70</t>
  </si>
  <si>
    <t>CAR71</t>
  </si>
  <si>
    <t>CAR72</t>
  </si>
  <si>
    <t>CAR73</t>
  </si>
  <si>
    <t>Monteregie</t>
  </si>
  <si>
    <t>MGE1</t>
  </si>
  <si>
    <t>MGE2</t>
  </si>
  <si>
    <t>MGE3</t>
  </si>
  <si>
    <t>MGE4</t>
  </si>
  <si>
    <t>MGE5</t>
  </si>
  <si>
    <t>MGE6</t>
  </si>
  <si>
    <t>MGE7</t>
  </si>
  <si>
    <t>MGE8</t>
  </si>
  <si>
    <t>MGE9</t>
  </si>
  <si>
    <t>MGE10</t>
  </si>
  <si>
    <t>MGE11</t>
  </si>
  <si>
    <t>MGE12</t>
  </si>
  <si>
    <t>MGE13</t>
  </si>
  <si>
    <t>MGE14</t>
  </si>
  <si>
    <t>MGE15</t>
  </si>
  <si>
    <t>MGE16</t>
  </si>
  <si>
    <t>MGE17</t>
  </si>
  <si>
    <t>MGE18</t>
  </si>
  <si>
    <t>MGE19</t>
  </si>
  <si>
    <t>MGE20</t>
  </si>
  <si>
    <t>MGE21</t>
  </si>
  <si>
    <t>MGE22</t>
  </si>
  <si>
    <t>MGE23</t>
  </si>
  <si>
    <t>MGE24</t>
  </si>
  <si>
    <t>MGE25</t>
  </si>
  <si>
    <t>MGE26</t>
  </si>
  <si>
    <t>MGE27</t>
  </si>
  <si>
    <t>MGE28</t>
  </si>
  <si>
    <t>MGE29</t>
  </si>
  <si>
    <t>MGE30</t>
  </si>
  <si>
    <t>MGE31</t>
  </si>
  <si>
    <t>MGE32</t>
  </si>
  <si>
    <t>MGE33</t>
  </si>
  <si>
    <t>MGE34</t>
  </si>
  <si>
    <t>MGE35</t>
  </si>
  <si>
    <t>MGE36</t>
  </si>
  <si>
    <t>MGE37</t>
  </si>
  <si>
    <t>MGE38</t>
  </si>
  <si>
    <t>MGE39</t>
  </si>
  <si>
    <t>MGE40</t>
  </si>
  <si>
    <t>MGE41</t>
  </si>
  <si>
    <t>MGE42</t>
  </si>
  <si>
    <t>MGE43</t>
  </si>
  <si>
    <t>MGE44</t>
  </si>
  <si>
    <t>VDK1</t>
  </si>
  <si>
    <t>VDK2</t>
  </si>
  <si>
    <t>VDK3</t>
  </si>
  <si>
    <t>VDK4</t>
  </si>
  <si>
    <t>VDK5</t>
  </si>
  <si>
    <t>VDK6</t>
  </si>
  <si>
    <t>VDK7</t>
  </si>
  <si>
    <t>VDK8</t>
  </si>
  <si>
    <t>VDK9</t>
  </si>
  <si>
    <t>VDK10</t>
  </si>
  <si>
    <t>VDK11</t>
  </si>
  <si>
    <t>VDK12</t>
  </si>
  <si>
    <t>VDK13</t>
  </si>
  <si>
    <t>VDK14</t>
  </si>
  <si>
    <t>VDK15</t>
  </si>
  <si>
    <t>VDK16</t>
  </si>
  <si>
    <t>VDK17</t>
  </si>
  <si>
    <t>VDK18</t>
  </si>
  <si>
    <t>VDK19</t>
  </si>
  <si>
    <t>VDK20</t>
  </si>
  <si>
    <t>VDK21</t>
  </si>
  <si>
    <t>VDK22</t>
  </si>
  <si>
    <t>VDK23</t>
  </si>
  <si>
    <t>VDK24</t>
  </si>
  <si>
    <t>VDK25</t>
  </si>
  <si>
    <t>VDK26</t>
  </si>
  <si>
    <t>VDK27</t>
  </si>
  <si>
    <t>VDK28</t>
  </si>
  <si>
    <t>VDK29</t>
  </si>
  <si>
    <t>VDK30</t>
  </si>
  <si>
    <t>VDK31</t>
  </si>
  <si>
    <t>VDK32</t>
  </si>
  <si>
    <t>VDK33</t>
  </si>
  <si>
    <t>VDK34</t>
  </si>
  <si>
    <t>VDK35</t>
  </si>
  <si>
    <t>VDK36</t>
  </si>
  <si>
    <t>VDK37</t>
  </si>
  <si>
    <t>VDK38</t>
  </si>
  <si>
    <t>VDK39</t>
  </si>
  <si>
    <t>VDK40</t>
  </si>
  <si>
    <t>VDK41</t>
  </si>
  <si>
    <t>VDK42</t>
  </si>
  <si>
    <t>VDK43</t>
  </si>
  <si>
    <t>Eolectric Club/Fiera Axium Infrastructure/Industrial Insurance and Financial Services Inc</t>
  </si>
  <si>
    <t>Energie eolienne Vents du Kempt</t>
  </si>
  <si>
    <t>MLO1</t>
  </si>
  <si>
    <t>MLO2</t>
  </si>
  <si>
    <t>MLO3</t>
  </si>
  <si>
    <t>MLO4</t>
  </si>
  <si>
    <t>MLO5</t>
  </si>
  <si>
    <t>MLO6</t>
  </si>
  <si>
    <t>MLO7</t>
  </si>
  <si>
    <t>MLO8</t>
  </si>
  <si>
    <t>MLO9</t>
  </si>
  <si>
    <t>MLO10</t>
  </si>
  <si>
    <t>MLO11</t>
  </si>
  <si>
    <t>MLO12</t>
  </si>
  <si>
    <t>MLO13</t>
  </si>
  <si>
    <t>MLO14</t>
  </si>
  <si>
    <t>MLO15</t>
  </si>
  <si>
    <t>MLO16</t>
  </si>
  <si>
    <t>MLO17</t>
  </si>
  <si>
    <t>MLO18</t>
  </si>
  <si>
    <t>MLO19</t>
  </si>
  <si>
    <t>MLO20</t>
  </si>
  <si>
    <t>MLO21</t>
  </si>
  <si>
    <t>MLO22</t>
  </si>
  <si>
    <t>MLO23</t>
  </si>
  <si>
    <t>MLO24</t>
  </si>
  <si>
    <t>MLO25</t>
  </si>
  <si>
    <t>MLO26</t>
  </si>
  <si>
    <t>MLO27</t>
  </si>
  <si>
    <t>MLO28</t>
  </si>
  <si>
    <t>MLO29</t>
  </si>
  <si>
    <t>MLO30</t>
  </si>
  <si>
    <t>MLO31</t>
  </si>
  <si>
    <t>MLO32</t>
  </si>
  <si>
    <t>MLO33</t>
  </si>
  <si>
    <t>MLO34</t>
  </si>
  <si>
    <t>MLO35</t>
  </si>
  <si>
    <t>MLO36</t>
  </si>
  <si>
    <t>MLO37</t>
  </si>
  <si>
    <t>MLO38</t>
  </si>
  <si>
    <t>MLO39</t>
  </si>
  <si>
    <t>MLO40</t>
  </si>
  <si>
    <t>MLO41</t>
  </si>
  <si>
    <t>MLO42</t>
  </si>
  <si>
    <t>MLO43</t>
  </si>
  <si>
    <t>MLO44</t>
  </si>
  <si>
    <t>MLO45</t>
  </si>
  <si>
    <t>MLO46</t>
  </si>
  <si>
    <t>MLO47</t>
  </si>
  <si>
    <t>MLO48</t>
  </si>
  <si>
    <t>MLO49</t>
  </si>
  <si>
    <t>MLO50</t>
  </si>
  <si>
    <t>MLO51</t>
  </si>
  <si>
    <t>MLO52</t>
  </si>
  <si>
    <t>MLO53</t>
  </si>
  <si>
    <t>MLO54</t>
  </si>
  <si>
    <t>MLO55</t>
  </si>
  <si>
    <t>MLO56</t>
  </si>
  <si>
    <t>MLO57</t>
  </si>
  <si>
    <t>MLO58</t>
  </si>
  <si>
    <t>MLO59</t>
  </si>
  <si>
    <t>MLO60</t>
  </si>
  <si>
    <t>MLO61</t>
  </si>
  <si>
    <t>MLO62</t>
  </si>
  <si>
    <t>MLO63</t>
  </si>
  <si>
    <t>MLO64</t>
  </si>
  <si>
    <t>MLO65</t>
  </si>
  <si>
    <t>MLO66</t>
  </si>
  <si>
    <t>MLO67</t>
  </si>
  <si>
    <t>De l'Erable</t>
  </si>
  <si>
    <t>ERA1</t>
  </si>
  <si>
    <t>ERA2</t>
  </si>
  <si>
    <t>ERA3</t>
  </si>
  <si>
    <t>ERA4</t>
  </si>
  <si>
    <t>ERA5</t>
  </si>
  <si>
    <t>ERA6</t>
  </si>
  <si>
    <t>ERA7</t>
  </si>
  <si>
    <t>ERA8</t>
  </si>
  <si>
    <t>ERA9</t>
  </si>
  <si>
    <t>ERA10</t>
  </si>
  <si>
    <t>ERA11</t>
  </si>
  <si>
    <t>ERA12</t>
  </si>
  <si>
    <t>ERA13</t>
  </si>
  <si>
    <t>ERA14</t>
  </si>
  <si>
    <t>ERA15</t>
  </si>
  <si>
    <t>ERA16</t>
  </si>
  <si>
    <t>ERA17</t>
  </si>
  <si>
    <t>ERA18</t>
  </si>
  <si>
    <t>ERA19</t>
  </si>
  <si>
    <t>ERA20</t>
  </si>
  <si>
    <t>ERA21</t>
  </si>
  <si>
    <t>ERA22</t>
  </si>
  <si>
    <t>ERA23</t>
  </si>
  <si>
    <t>ERA24</t>
  </si>
  <si>
    <t>ERA25</t>
  </si>
  <si>
    <t>ERA26</t>
  </si>
  <si>
    <t>ERA27</t>
  </si>
  <si>
    <t>ERA28</t>
  </si>
  <si>
    <t>ERA29</t>
  </si>
  <si>
    <t>ERA30</t>
  </si>
  <si>
    <t>ERA31</t>
  </si>
  <si>
    <t>ERA32</t>
  </si>
  <si>
    <t>ERA33</t>
  </si>
  <si>
    <t>ERA34</t>
  </si>
  <si>
    <t>ERA35</t>
  </si>
  <si>
    <t>ERA36</t>
  </si>
  <si>
    <t>ERA37</t>
  </si>
  <si>
    <t>ERA38</t>
  </si>
  <si>
    <t>ERA39</t>
  </si>
  <si>
    <t>ERA40</t>
  </si>
  <si>
    <t>ERA41</t>
  </si>
  <si>
    <t>ERA42</t>
  </si>
  <si>
    <t>ERA43</t>
  </si>
  <si>
    <t>ERA44</t>
  </si>
  <si>
    <t>ERA45</t>
  </si>
  <si>
    <t>ERA46</t>
  </si>
  <si>
    <t>ERA47</t>
  </si>
  <si>
    <t>ERA48</t>
  </si>
  <si>
    <t>ERA49</t>
  </si>
  <si>
    <t>ERA50</t>
  </si>
  <si>
    <t>Elecnor/Eolectric Club/Fiera Axium Infrastructure/Industrial Alliance Insurance and Financial services Inc.</t>
  </si>
  <si>
    <t>Elecnor</t>
  </si>
  <si>
    <t>SRB1</t>
  </si>
  <si>
    <t>SRB2</t>
  </si>
  <si>
    <t>SRB3</t>
  </si>
  <si>
    <t>SRB4</t>
  </si>
  <si>
    <t>SRB5</t>
  </si>
  <si>
    <t>SRB6</t>
  </si>
  <si>
    <t>SRB7</t>
  </si>
  <si>
    <t>SRB8</t>
  </si>
  <si>
    <t>SRB9</t>
  </si>
  <si>
    <t>SRB10</t>
  </si>
  <si>
    <t>SRB11</t>
  </si>
  <si>
    <t>SRB12</t>
  </si>
  <si>
    <t>SRB13</t>
  </si>
  <si>
    <t>SRB14</t>
  </si>
  <si>
    <t>SRB15</t>
  </si>
  <si>
    <t>SRB16</t>
  </si>
  <si>
    <t>SRB17</t>
  </si>
  <si>
    <t>SRB18</t>
  </si>
  <si>
    <t>SRB19</t>
  </si>
  <si>
    <t>SRB20</t>
  </si>
  <si>
    <t>SRB21</t>
  </si>
  <si>
    <t>SRB22</t>
  </si>
  <si>
    <t>SRB23</t>
  </si>
  <si>
    <t>SRB24</t>
  </si>
  <si>
    <t>SRB25</t>
  </si>
  <si>
    <t>SRB26</t>
  </si>
  <si>
    <t>SRB27</t>
  </si>
  <si>
    <t>SRB28</t>
  </si>
  <si>
    <t>SRB29</t>
  </si>
  <si>
    <t>SRB30</t>
  </si>
  <si>
    <t>SRB31</t>
  </si>
  <si>
    <t>SRB32</t>
  </si>
  <si>
    <t>SRB33</t>
  </si>
  <si>
    <t>SRB34</t>
  </si>
  <si>
    <t>SRB35</t>
  </si>
  <si>
    <t>SRB36</t>
  </si>
  <si>
    <t>SRB37</t>
  </si>
  <si>
    <t>SRB38</t>
  </si>
  <si>
    <t>SRB39</t>
  </si>
  <si>
    <t>SRB40</t>
  </si>
  <si>
    <t>Enbridge/EDF Renewables/Fiera Axium Infrastructure/Regime du rentes du Mouvement Desjardins</t>
  </si>
  <si>
    <t>Roncevaux</t>
  </si>
  <si>
    <t>RON1</t>
  </si>
  <si>
    <t>RON2</t>
  </si>
  <si>
    <t>RON3</t>
  </si>
  <si>
    <t>RON4</t>
  </si>
  <si>
    <t>RON5</t>
  </si>
  <si>
    <t>RON6</t>
  </si>
  <si>
    <t>RON7</t>
  </si>
  <si>
    <t>RON8</t>
  </si>
  <si>
    <t>RON9</t>
  </si>
  <si>
    <t>RON10</t>
  </si>
  <si>
    <t>RON11</t>
  </si>
  <si>
    <t>RON12</t>
  </si>
  <si>
    <t>RON13</t>
  </si>
  <si>
    <t>RON14</t>
  </si>
  <si>
    <t>RON15</t>
  </si>
  <si>
    <t>RON16</t>
  </si>
  <si>
    <t>RON17</t>
  </si>
  <si>
    <t>RON18</t>
  </si>
  <si>
    <t>RON19</t>
  </si>
  <si>
    <t>RON20</t>
  </si>
  <si>
    <t>RON21</t>
  </si>
  <si>
    <t>RON22</t>
  </si>
  <si>
    <t>RON23</t>
  </si>
  <si>
    <t>RON24</t>
  </si>
  <si>
    <t>RON25</t>
  </si>
  <si>
    <t>RON26</t>
  </si>
  <si>
    <t>RON27</t>
  </si>
  <si>
    <t>RON28</t>
  </si>
  <si>
    <t>RON29</t>
  </si>
  <si>
    <t>RON30</t>
  </si>
  <si>
    <t>RON31</t>
  </si>
  <si>
    <t>RON32</t>
  </si>
  <si>
    <t>RON33</t>
  </si>
  <si>
    <t>RON34</t>
  </si>
  <si>
    <t>MRY1</t>
  </si>
  <si>
    <t>MRY2</t>
  </si>
  <si>
    <t>MRY3</t>
  </si>
  <si>
    <t>MRY4</t>
  </si>
  <si>
    <t>MRY5</t>
  </si>
  <si>
    <t>MRY6</t>
  </si>
  <si>
    <t>MRY7</t>
  </si>
  <si>
    <t>MRY8</t>
  </si>
  <si>
    <t>MRY9</t>
  </si>
  <si>
    <t>MRY10</t>
  </si>
  <si>
    <t>MRY11</t>
  </si>
  <si>
    <t>MRY12</t>
  </si>
  <si>
    <t>MRY13</t>
  </si>
  <si>
    <t>MRY14</t>
  </si>
  <si>
    <t>MRY15</t>
  </si>
  <si>
    <t>MRY16</t>
  </si>
  <si>
    <t>MRY17</t>
  </si>
  <si>
    <t>MRY18</t>
  </si>
  <si>
    <t>MRY19</t>
  </si>
  <si>
    <t>MRY20</t>
  </si>
  <si>
    <t>MRY21</t>
  </si>
  <si>
    <t>MRY22</t>
  </si>
  <si>
    <t>MRY23</t>
  </si>
  <si>
    <t>MRY24</t>
  </si>
  <si>
    <t>MRY25</t>
  </si>
  <si>
    <t>MRY26</t>
  </si>
  <si>
    <t>MRY27</t>
  </si>
  <si>
    <t>MRY28</t>
  </si>
  <si>
    <t>MRY29</t>
  </si>
  <si>
    <t>MRY30</t>
  </si>
  <si>
    <t>MRY31</t>
  </si>
  <si>
    <t>MRY32</t>
  </si>
  <si>
    <t>MRY33</t>
  </si>
  <si>
    <t>MRY34</t>
  </si>
  <si>
    <t>MRY35</t>
  </si>
  <si>
    <t>MRY36</t>
  </si>
  <si>
    <t>MRY37</t>
  </si>
  <si>
    <t>EDF Renewables/MD1 Wind LP</t>
  </si>
  <si>
    <t>NRI1</t>
  </si>
  <si>
    <t>NRI2</t>
  </si>
  <si>
    <t>NRI3</t>
  </si>
  <si>
    <t>NRI4</t>
  </si>
  <si>
    <t>NRI5</t>
  </si>
  <si>
    <t>NRI6</t>
  </si>
  <si>
    <t>NRI7</t>
  </si>
  <si>
    <t>NRI8</t>
  </si>
  <si>
    <t>NRI9</t>
  </si>
  <si>
    <t>NRI10</t>
  </si>
  <si>
    <t>NRI11</t>
  </si>
  <si>
    <t>NRI12</t>
  </si>
  <si>
    <t>NRI13</t>
  </si>
  <si>
    <t>NRI14</t>
  </si>
  <si>
    <t>NRI15</t>
  </si>
  <si>
    <t>NRI16</t>
  </si>
  <si>
    <t>NRI17</t>
  </si>
  <si>
    <t>NRI18</t>
  </si>
  <si>
    <t>NRI19</t>
  </si>
  <si>
    <t>NRI20</t>
  </si>
  <si>
    <t>NRI21</t>
  </si>
  <si>
    <t>NRI22</t>
  </si>
  <si>
    <t>NRI23</t>
  </si>
  <si>
    <t>NRI24</t>
  </si>
  <si>
    <t>NRI25</t>
  </si>
  <si>
    <t>NRI26</t>
  </si>
  <si>
    <t>NRI27</t>
  </si>
  <si>
    <t>NRI28</t>
  </si>
  <si>
    <t>NRI29</t>
  </si>
  <si>
    <t>NRI30</t>
  </si>
  <si>
    <t>NRI31</t>
  </si>
  <si>
    <t>NRI32</t>
  </si>
  <si>
    <t>NRI33</t>
  </si>
  <si>
    <t>E82 E2.3</t>
  </si>
  <si>
    <t>Montagne-Seche</t>
  </si>
  <si>
    <t>MSH1</t>
  </si>
  <si>
    <t>MSH2</t>
  </si>
  <si>
    <t>MSH3</t>
  </si>
  <si>
    <t>MSH4</t>
  </si>
  <si>
    <t>MSH5</t>
  </si>
  <si>
    <t>MSH6</t>
  </si>
  <si>
    <t>MSH7</t>
  </si>
  <si>
    <t>MSH8</t>
  </si>
  <si>
    <t>MSH9</t>
  </si>
  <si>
    <t>MSH10</t>
  </si>
  <si>
    <t>MSH11</t>
  </si>
  <si>
    <t>MSH12</t>
  </si>
  <si>
    <t>MSH13</t>
  </si>
  <si>
    <t>MSH14</t>
  </si>
  <si>
    <t>MSH15</t>
  </si>
  <si>
    <t>MSH16</t>
  </si>
  <si>
    <t>MSH17</t>
  </si>
  <si>
    <t>MSH18</t>
  </si>
  <si>
    <t>MSH19</t>
  </si>
  <si>
    <t>MSH20</t>
  </si>
  <si>
    <t>MSH21</t>
  </si>
  <si>
    <t>MSH22</t>
  </si>
  <si>
    <t>MSH23</t>
  </si>
  <si>
    <t>MSH24</t>
  </si>
  <si>
    <t>MSH25</t>
  </si>
  <si>
    <t>MSH26</t>
  </si>
  <si>
    <t>MSH27</t>
  </si>
  <si>
    <t>MSH28</t>
  </si>
  <si>
    <t>MSH29</t>
  </si>
  <si>
    <t>MSH30</t>
  </si>
  <si>
    <t>MSH31</t>
  </si>
  <si>
    <t>MSH32</t>
  </si>
  <si>
    <t>MSH33</t>
  </si>
  <si>
    <t>MSH34</t>
  </si>
  <si>
    <t>MSH35</t>
  </si>
  <si>
    <t>MSH36</t>
  </si>
  <si>
    <t>MSH37</t>
  </si>
  <si>
    <t>MSH38</t>
  </si>
  <si>
    <t>MSH39</t>
  </si>
  <si>
    <t>Le Nordais (Cap-Chat)</t>
  </si>
  <si>
    <t>CCE1</t>
  </si>
  <si>
    <t>CCE2</t>
  </si>
  <si>
    <t>CCE3</t>
  </si>
  <si>
    <t>CCE4</t>
  </si>
  <si>
    <t>CCE5</t>
  </si>
  <si>
    <t>CCE6</t>
  </si>
  <si>
    <t>CCE7</t>
  </si>
  <si>
    <t>CCE8</t>
  </si>
  <si>
    <t>CCE9</t>
  </si>
  <si>
    <t>CCE10</t>
  </si>
  <si>
    <t>CCE11</t>
  </si>
  <si>
    <t>CCE12</t>
  </si>
  <si>
    <t>CCE13</t>
  </si>
  <si>
    <t>CCE14</t>
  </si>
  <si>
    <t>CCE15</t>
  </si>
  <si>
    <t>CCE16</t>
  </si>
  <si>
    <t>CCE17</t>
  </si>
  <si>
    <t>CCE18</t>
  </si>
  <si>
    <t>CCE19</t>
  </si>
  <si>
    <t>CCE20</t>
  </si>
  <si>
    <t>CCE21</t>
  </si>
  <si>
    <t>CCE22</t>
  </si>
  <si>
    <t>CCE23</t>
  </si>
  <si>
    <t>CCE24</t>
  </si>
  <si>
    <t>CCE25</t>
  </si>
  <si>
    <t>CCE26</t>
  </si>
  <si>
    <t>CCE27</t>
  </si>
  <si>
    <t>CCE28</t>
  </si>
  <si>
    <t>CCE29</t>
  </si>
  <si>
    <t>CCE30</t>
  </si>
  <si>
    <t>CCE31</t>
  </si>
  <si>
    <t>CCE32</t>
  </si>
  <si>
    <t>CCE33</t>
  </si>
  <si>
    <t>CCE34</t>
  </si>
  <si>
    <t>CCE35</t>
  </si>
  <si>
    <t>CCE36</t>
  </si>
  <si>
    <t>CCE37</t>
  </si>
  <si>
    <t>CCE38</t>
  </si>
  <si>
    <t>CCE39</t>
  </si>
  <si>
    <t>CCE40</t>
  </si>
  <si>
    <t>CCE41</t>
  </si>
  <si>
    <t>CCE42</t>
  </si>
  <si>
    <t>CCE43</t>
  </si>
  <si>
    <t>CCE44</t>
  </si>
  <si>
    <t>CCE45</t>
  </si>
  <si>
    <t>CCE46</t>
  </si>
  <si>
    <t>CCE47</t>
  </si>
  <si>
    <t>CCE48</t>
  </si>
  <si>
    <t>CCE49</t>
  </si>
  <si>
    <t>CCE50</t>
  </si>
  <si>
    <t>CCE51</t>
  </si>
  <si>
    <t>CCE52</t>
  </si>
  <si>
    <t>CCE53</t>
  </si>
  <si>
    <t>CCE54</t>
  </si>
  <si>
    <t>CCE55</t>
  </si>
  <si>
    <t>CCE56</t>
  </si>
  <si>
    <t>CCE57</t>
  </si>
  <si>
    <t>CCE58</t>
  </si>
  <si>
    <t>CCE59</t>
  </si>
  <si>
    <t>CCE60</t>
  </si>
  <si>
    <t>CCE61</t>
  </si>
  <si>
    <t>CCE62</t>
  </si>
  <si>
    <t>CCE63</t>
  </si>
  <si>
    <t>CCE64</t>
  </si>
  <si>
    <t>CCE65</t>
  </si>
  <si>
    <t>CCE66</t>
  </si>
  <si>
    <t>CCE67</t>
  </si>
  <si>
    <t>CCE68</t>
  </si>
  <si>
    <t>CCE69</t>
  </si>
  <si>
    <t>CCE70</t>
  </si>
  <si>
    <t>CCE71</t>
  </si>
  <si>
    <t>CCE72</t>
  </si>
  <si>
    <t>CCE73</t>
  </si>
  <si>
    <t>CCE74</t>
  </si>
  <si>
    <t>CCE75</t>
  </si>
  <si>
    <t>MMR1</t>
  </si>
  <si>
    <t>MMR2</t>
  </si>
  <si>
    <t>MMR3</t>
  </si>
  <si>
    <t>MMR4</t>
  </si>
  <si>
    <t>MMR5</t>
  </si>
  <si>
    <t>MMR6</t>
  </si>
  <si>
    <t>MMR7</t>
  </si>
  <si>
    <t>MMR8</t>
  </si>
  <si>
    <t>MMR9</t>
  </si>
  <si>
    <t>MMR10</t>
  </si>
  <si>
    <t>MMR11</t>
  </si>
  <si>
    <t>MMR12</t>
  </si>
  <si>
    <t>MMR13</t>
  </si>
  <si>
    <t>MMR14</t>
  </si>
  <si>
    <t>MMR15</t>
  </si>
  <si>
    <t>MMR16</t>
  </si>
  <si>
    <t>MMR17</t>
  </si>
  <si>
    <t>MMR18</t>
  </si>
  <si>
    <t>MMR19</t>
  </si>
  <si>
    <t>MMR20</t>
  </si>
  <si>
    <t>MMR21</t>
  </si>
  <si>
    <t>MMR22</t>
  </si>
  <si>
    <t>MMR23</t>
  </si>
  <si>
    <t>MMR24</t>
  </si>
  <si>
    <t>MMR25</t>
  </si>
  <si>
    <t>MMR26</t>
  </si>
  <si>
    <t>MMR27</t>
  </si>
  <si>
    <t>MMR28</t>
  </si>
  <si>
    <t>MMR29</t>
  </si>
  <si>
    <t>MMR30</t>
  </si>
  <si>
    <t>Témiscouata</t>
  </si>
  <si>
    <t>TTA1</t>
  </si>
  <si>
    <t>TTA2</t>
  </si>
  <si>
    <t>TTA3</t>
  </si>
  <si>
    <t>TTA4</t>
  </si>
  <si>
    <t>TTA5</t>
  </si>
  <si>
    <t>TTA6</t>
  </si>
  <si>
    <t>TTA7</t>
  </si>
  <si>
    <t>TTA8</t>
  </si>
  <si>
    <t>TTA9</t>
  </si>
  <si>
    <t>TTA10</t>
  </si>
  <si>
    <t>TTA11</t>
  </si>
  <si>
    <t>TTA12</t>
  </si>
  <si>
    <t>TTA13</t>
  </si>
  <si>
    <t>TTA14</t>
  </si>
  <si>
    <t>TTA15</t>
  </si>
  <si>
    <t>TTA16</t>
  </si>
  <si>
    <t>TTA17</t>
  </si>
  <si>
    <t>TTA18</t>
  </si>
  <si>
    <t>TTA19</t>
  </si>
  <si>
    <t>TTA20</t>
  </si>
  <si>
    <t>TTA21</t>
  </si>
  <si>
    <t>TTA22</t>
  </si>
  <si>
    <t>TTA23</t>
  </si>
  <si>
    <t>TTA24</t>
  </si>
  <si>
    <t>TTA25</t>
  </si>
  <si>
    <t>TTA26</t>
  </si>
  <si>
    <t>TTA27</t>
  </si>
  <si>
    <t>TTA28</t>
  </si>
  <si>
    <t>TTA29</t>
  </si>
  <si>
    <t>TTA30</t>
  </si>
  <si>
    <t>TTA31</t>
  </si>
  <si>
    <t>TTA32</t>
  </si>
  <si>
    <t>Temiscouata</t>
  </si>
  <si>
    <t>MCR1</t>
  </si>
  <si>
    <t>MCR2</t>
  </si>
  <si>
    <t>MCR3</t>
  </si>
  <si>
    <t>MCR4</t>
  </si>
  <si>
    <t>MCR5</t>
  </si>
  <si>
    <t>MCR6</t>
  </si>
  <si>
    <t>MCR7</t>
  </si>
  <si>
    <t>MCR8</t>
  </si>
  <si>
    <t>MCR9</t>
  </si>
  <si>
    <t>MCR10</t>
  </si>
  <si>
    <t>MCR11</t>
  </si>
  <si>
    <t>MCR12</t>
  </si>
  <si>
    <t>MCR13</t>
  </si>
  <si>
    <t>MCR14</t>
  </si>
  <si>
    <t>MCR15</t>
  </si>
  <si>
    <t>MCR16</t>
  </si>
  <si>
    <t>MCR17</t>
  </si>
  <si>
    <t>MCR18</t>
  </si>
  <si>
    <t>MCR19</t>
  </si>
  <si>
    <t>MCR20</t>
  </si>
  <si>
    <t>MCR21</t>
  </si>
  <si>
    <t>MCR22</t>
  </si>
  <si>
    <t>MCR23</t>
  </si>
  <si>
    <t>MCR24</t>
  </si>
  <si>
    <t>MCR25</t>
  </si>
  <si>
    <t>MCR26</t>
  </si>
  <si>
    <t>MCR27</t>
  </si>
  <si>
    <t>MCR28</t>
  </si>
  <si>
    <t>MCR29</t>
  </si>
  <si>
    <t>MCR30</t>
  </si>
  <si>
    <t>Le Nordais (Matane)</t>
  </si>
  <si>
    <t>MNE1</t>
  </si>
  <si>
    <t>MNE2</t>
  </si>
  <si>
    <t>MNE3</t>
  </si>
  <si>
    <t>MNE4</t>
  </si>
  <si>
    <t>MNE5</t>
  </si>
  <si>
    <t>MNE6</t>
  </si>
  <si>
    <t>MNE7</t>
  </si>
  <si>
    <t>MNE8</t>
  </si>
  <si>
    <t>MNE9</t>
  </si>
  <si>
    <t>MNE10</t>
  </si>
  <si>
    <t>MNE11</t>
  </si>
  <si>
    <t>MNE12</t>
  </si>
  <si>
    <t>MNE13</t>
  </si>
  <si>
    <t>MNE14</t>
  </si>
  <si>
    <t>MNE15</t>
  </si>
  <si>
    <t>MNE16</t>
  </si>
  <si>
    <t>MNE17</t>
  </si>
  <si>
    <t>MNE18</t>
  </si>
  <si>
    <t>MNE19</t>
  </si>
  <si>
    <t>MNE20</t>
  </si>
  <si>
    <t>MNE21</t>
  </si>
  <si>
    <t>MNE22</t>
  </si>
  <si>
    <t>MNE23</t>
  </si>
  <si>
    <t>MNE24</t>
  </si>
  <si>
    <t>MNE25</t>
  </si>
  <si>
    <t>MNE26</t>
  </si>
  <si>
    <t>MNE27</t>
  </si>
  <si>
    <t>MNE28</t>
  </si>
  <si>
    <t>MNE29</t>
  </si>
  <si>
    <t>MNE30</t>
  </si>
  <si>
    <t>MNE31</t>
  </si>
  <si>
    <t>MNE32</t>
  </si>
  <si>
    <t>MNE33</t>
  </si>
  <si>
    <t>MNE34</t>
  </si>
  <si>
    <t>MNE35</t>
  </si>
  <si>
    <t>MNE36</t>
  </si>
  <si>
    <t>MNE37</t>
  </si>
  <si>
    <t>MNE38</t>
  </si>
  <si>
    <t>MNE39</t>
  </si>
  <si>
    <t>MNE40</t>
  </si>
  <si>
    <t>MNE41</t>
  </si>
  <si>
    <t>MNE42</t>
  </si>
  <si>
    <t>MNE43</t>
  </si>
  <si>
    <t>MNE44</t>
  </si>
  <si>
    <t>MNE45</t>
  </si>
  <si>
    <t>MNE46</t>
  </si>
  <si>
    <t>MNE47</t>
  </si>
  <si>
    <t>MNE48</t>
  </si>
  <si>
    <t>MNE49</t>
  </si>
  <si>
    <t>MNE50</t>
  </si>
  <si>
    <t>MNE51</t>
  </si>
  <si>
    <t>MNE52</t>
  </si>
  <si>
    <t>MNE53</t>
  </si>
  <si>
    <t>MNE54</t>
  </si>
  <si>
    <t>MNE55</t>
  </si>
  <si>
    <t>MNE56</t>
  </si>
  <si>
    <t>MNE57</t>
  </si>
  <si>
    <t>La Granit</t>
  </si>
  <si>
    <t>LGR1</t>
  </si>
  <si>
    <t>LGR2</t>
  </si>
  <si>
    <t>LGR3</t>
  </si>
  <si>
    <t>LGR4</t>
  </si>
  <si>
    <t>LGR5</t>
  </si>
  <si>
    <t>LGR6</t>
  </si>
  <si>
    <t>LGR7</t>
  </si>
  <si>
    <t>LGR8</t>
  </si>
  <si>
    <t>LGR9</t>
  </si>
  <si>
    <t>LGR10</t>
  </si>
  <si>
    <t>LGR11</t>
  </si>
  <si>
    <t>LGR12</t>
  </si>
  <si>
    <t>EDF Renewables/Energie du Granit</t>
  </si>
  <si>
    <t>PDS1</t>
  </si>
  <si>
    <t>PDS2</t>
  </si>
  <si>
    <t>PDS3</t>
  </si>
  <si>
    <t>PDS4</t>
  </si>
  <si>
    <t>PDS5</t>
  </si>
  <si>
    <t>PDS6</t>
  </si>
  <si>
    <t>PDS7</t>
  </si>
  <si>
    <t>PDS8</t>
  </si>
  <si>
    <t>PDS9</t>
  </si>
  <si>
    <t>PDS10</t>
  </si>
  <si>
    <t>PDS11</t>
  </si>
  <si>
    <t>PDS12</t>
  </si>
  <si>
    <t>Pierre-De Saurel Regional Municipality</t>
  </si>
  <si>
    <t>VDE1</t>
  </si>
  <si>
    <t>VDE2</t>
  </si>
  <si>
    <t>VDE3</t>
  </si>
  <si>
    <t>VDE4</t>
  </si>
  <si>
    <t>VDE5</t>
  </si>
  <si>
    <t>VDE6</t>
  </si>
  <si>
    <t>VDE7</t>
  </si>
  <si>
    <t>VDE8</t>
  </si>
  <si>
    <t>VDE9</t>
  </si>
  <si>
    <t>VDE10</t>
  </si>
  <si>
    <t>VDE11</t>
  </si>
  <si>
    <t>VDE12</t>
  </si>
  <si>
    <t>Regional County Municipality of Riviere-du Loup/Innergex</t>
  </si>
  <si>
    <t>FRM1</t>
  </si>
  <si>
    <t>FRM2</t>
  </si>
  <si>
    <t>FRM3</t>
  </si>
  <si>
    <t>FRM4</t>
  </si>
  <si>
    <t>FRM5</t>
  </si>
  <si>
    <t>FRM6</t>
  </si>
  <si>
    <t>FRM7</t>
  </si>
  <si>
    <t>FRM8</t>
  </si>
  <si>
    <t>FRM9</t>
  </si>
  <si>
    <t>FRM10</t>
  </si>
  <si>
    <t>FRM11</t>
  </si>
  <si>
    <t>FRM12</t>
  </si>
  <si>
    <t>Frampton Municipality/Boralex</t>
  </si>
  <si>
    <t>Saint-Philemon</t>
  </si>
  <si>
    <t>SPH1</t>
  </si>
  <si>
    <t>SPH2</t>
  </si>
  <si>
    <t>SPH3</t>
  </si>
  <si>
    <t>SPH4</t>
  </si>
  <si>
    <t>SPH5</t>
  </si>
  <si>
    <t>SPH6</t>
  </si>
  <si>
    <t>SPH7</t>
  </si>
  <si>
    <t>SPH8</t>
  </si>
  <si>
    <t>Capstone Infrastructure/MRC de Bellechasse/Municipallite de Saint-Philemon</t>
  </si>
  <si>
    <t>SAD1</t>
  </si>
  <si>
    <t>SAD2</t>
  </si>
  <si>
    <t>SAD3</t>
  </si>
  <si>
    <t>SAD4</t>
  </si>
  <si>
    <t>SAD5</t>
  </si>
  <si>
    <t>SAD6</t>
  </si>
  <si>
    <t>SAD7</t>
  </si>
  <si>
    <t>SAD8</t>
  </si>
  <si>
    <t>SAD9</t>
  </si>
  <si>
    <t>SAD10</t>
  </si>
  <si>
    <t>Municipality of Saint-Damase/Liberty Power</t>
  </si>
  <si>
    <t>SNEEC</t>
  </si>
  <si>
    <t>SNC1</t>
  </si>
  <si>
    <t>SNC2</t>
  </si>
  <si>
    <t>Nergica</t>
  </si>
  <si>
    <t>RAG1</t>
  </si>
  <si>
    <t>RAG2</t>
  </si>
  <si>
    <t>Glencore</t>
  </si>
  <si>
    <t>Year Value</t>
  </si>
  <si>
    <t xml:space="preserve">of </t>
  </si>
  <si>
    <t>Whitla</t>
  </si>
  <si>
    <t>V136</t>
  </si>
  <si>
    <t>WHT4</t>
  </si>
  <si>
    <t>WHT5</t>
  </si>
  <si>
    <t>WHT6</t>
  </si>
  <si>
    <t>WHT7</t>
  </si>
  <si>
    <t>WHT8</t>
  </si>
  <si>
    <t>WHT9</t>
  </si>
  <si>
    <t>WHT10</t>
  </si>
  <si>
    <t>WHT11</t>
  </si>
  <si>
    <t>WHT12</t>
  </si>
  <si>
    <t>WHT13</t>
  </si>
  <si>
    <t>WHT14</t>
  </si>
  <si>
    <t>WHT15</t>
  </si>
  <si>
    <t>WHT16</t>
  </si>
  <si>
    <t>WHT17</t>
  </si>
  <si>
    <t>WHT18</t>
  </si>
  <si>
    <t>WHT19</t>
  </si>
  <si>
    <t>WHT20</t>
  </si>
  <si>
    <t>WHT21</t>
  </si>
  <si>
    <t>WHT22</t>
  </si>
  <si>
    <t>WHT23</t>
  </si>
  <si>
    <t>WHT24</t>
  </si>
  <si>
    <t>WHT25</t>
  </si>
  <si>
    <t>WHT26</t>
  </si>
  <si>
    <t>WHT27</t>
  </si>
  <si>
    <t>WHT28</t>
  </si>
  <si>
    <t>WHT29</t>
  </si>
  <si>
    <t>WHT30</t>
  </si>
  <si>
    <t>WHT31</t>
  </si>
  <si>
    <t>WHT32</t>
  </si>
  <si>
    <t>WHT33</t>
  </si>
  <si>
    <t>WHT34</t>
  </si>
  <si>
    <t>WHT35</t>
  </si>
  <si>
    <t>WHT36</t>
  </si>
  <si>
    <t>WHT37</t>
  </si>
  <si>
    <t>WHT38</t>
  </si>
  <si>
    <t>WHT39</t>
  </si>
  <si>
    <t>WHT40</t>
  </si>
  <si>
    <t>WHT41</t>
  </si>
  <si>
    <t>WHT42</t>
  </si>
  <si>
    <t>WHT43</t>
  </si>
  <si>
    <t>WHT44</t>
  </si>
  <si>
    <t>WHT45</t>
  </si>
  <si>
    <t>WHT46</t>
  </si>
  <si>
    <t>WHT47</t>
  </si>
  <si>
    <t>WHT48</t>
  </si>
  <si>
    <t>WHT49</t>
  </si>
  <si>
    <t>WHT50</t>
  </si>
  <si>
    <t>WHT51</t>
  </si>
  <si>
    <t>WHT52</t>
  </si>
  <si>
    <t>WHT53</t>
  </si>
  <si>
    <t>WHT54</t>
  </si>
  <si>
    <t>WHT55</t>
  </si>
  <si>
    <t>WHT56</t>
  </si>
  <si>
    <t>WHT57</t>
  </si>
  <si>
    <t>WHT58</t>
  </si>
  <si>
    <t>WHT59</t>
  </si>
  <si>
    <t>WHT60</t>
  </si>
  <si>
    <t>WHT61</t>
  </si>
  <si>
    <t>WHT62</t>
  </si>
  <si>
    <t>WHT63</t>
  </si>
  <si>
    <t>WHT64</t>
  </si>
  <si>
    <t>WHT65</t>
  </si>
  <si>
    <t>WHT66</t>
  </si>
  <si>
    <t>WHT67</t>
  </si>
  <si>
    <t>WHT68</t>
  </si>
  <si>
    <t>WHT69</t>
  </si>
  <si>
    <t>WHT70</t>
  </si>
  <si>
    <t>WHT71</t>
  </si>
  <si>
    <t>WHT72</t>
  </si>
  <si>
    <t>WHT73</t>
  </si>
  <si>
    <t>WHT74</t>
  </si>
  <si>
    <t>WHT75</t>
  </si>
  <si>
    <t>WHT76</t>
  </si>
  <si>
    <t>WHT77</t>
  </si>
  <si>
    <t>WHT78</t>
  </si>
  <si>
    <t>WHT79</t>
  </si>
  <si>
    <t>WHT80</t>
  </si>
  <si>
    <t>WHT81</t>
  </si>
  <si>
    <t>WHT82</t>
  </si>
  <si>
    <t>WHT83</t>
  </si>
  <si>
    <t>WHT84</t>
  </si>
  <si>
    <t>WHT85</t>
  </si>
  <si>
    <t>Kent Hills 1</t>
  </si>
  <si>
    <t>NB</t>
  </si>
  <si>
    <t>KHW1</t>
  </si>
  <si>
    <t>2008/2012</t>
  </si>
  <si>
    <t>TransAlta/Natural Forces</t>
  </si>
  <si>
    <t>KHW2</t>
  </si>
  <si>
    <t>KHW3</t>
  </si>
  <si>
    <t>KHW4</t>
  </si>
  <si>
    <t>KHW5</t>
  </si>
  <si>
    <t>KHW6</t>
  </si>
  <si>
    <t>KHW7</t>
  </si>
  <si>
    <t>KHW8</t>
  </si>
  <si>
    <t>KHW9</t>
  </si>
  <si>
    <t>KHW10</t>
  </si>
  <si>
    <t>KHW11</t>
  </si>
  <si>
    <t>KHW12</t>
  </si>
  <si>
    <t>KHW13</t>
  </si>
  <si>
    <t>KHW14</t>
  </si>
  <si>
    <t>KHW15</t>
  </si>
  <si>
    <t>KHW16</t>
  </si>
  <si>
    <t>KHW17</t>
  </si>
  <si>
    <t>KHW18</t>
  </si>
  <si>
    <t>KHW19</t>
  </si>
  <si>
    <t>KHW20</t>
  </si>
  <si>
    <t>KHW21</t>
  </si>
  <si>
    <t>KHW22</t>
  </si>
  <si>
    <t>KHW23</t>
  </si>
  <si>
    <t>KHW24</t>
  </si>
  <si>
    <t>KHW25</t>
  </si>
  <si>
    <t>KHW26</t>
  </si>
  <si>
    <t>KHW27</t>
  </si>
  <si>
    <t>KHW28</t>
  </si>
  <si>
    <t>KHW29</t>
  </si>
  <si>
    <t>KHW30</t>
  </si>
  <si>
    <t>KHW31</t>
  </si>
  <si>
    <t>KHW32</t>
  </si>
  <si>
    <t>2010/2011</t>
  </si>
  <si>
    <t>Kent Hills 2</t>
  </si>
  <si>
    <t>KHW33</t>
  </si>
  <si>
    <t>KHW34</t>
  </si>
  <si>
    <t>KHW35</t>
  </si>
  <si>
    <t>KHW36</t>
  </si>
  <si>
    <t>KHW37</t>
  </si>
  <si>
    <t>KHW38</t>
  </si>
  <si>
    <t>KHW39</t>
  </si>
  <si>
    <t>KHW40</t>
  </si>
  <si>
    <t>KHW41</t>
  </si>
  <si>
    <t>KHW42</t>
  </si>
  <si>
    <t>KHW43</t>
  </si>
  <si>
    <t>KHW44</t>
  </si>
  <si>
    <t>KHW45</t>
  </si>
  <si>
    <t>KHW46</t>
  </si>
  <si>
    <t>KHW47</t>
  </si>
  <si>
    <t>KHW48</t>
  </si>
  <si>
    <t>KHW49</t>
  </si>
  <si>
    <t>KHW50</t>
  </si>
  <si>
    <t>V126</t>
  </si>
  <si>
    <t>KHW51</t>
  </si>
  <si>
    <t>KHW52</t>
  </si>
  <si>
    <t>KHW53</t>
  </si>
  <si>
    <t>KHW54</t>
  </si>
  <si>
    <t>KHW55</t>
  </si>
  <si>
    <t>KHW56</t>
  </si>
  <si>
    <t>KHW57</t>
  </si>
  <si>
    <t>KHW58</t>
  </si>
  <si>
    <t>KHW59</t>
  </si>
  <si>
    <t>Kent Hills 3</t>
  </si>
  <si>
    <t>Lameque</t>
  </si>
  <si>
    <t>LQE1</t>
  </si>
  <si>
    <t>LQE2</t>
  </si>
  <si>
    <t>LQE3</t>
  </si>
  <si>
    <t>LQE4</t>
  </si>
  <si>
    <t>LQE5</t>
  </si>
  <si>
    <t>LQE6</t>
  </si>
  <si>
    <t>LQE7</t>
  </si>
  <si>
    <t>LQE8</t>
  </si>
  <si>
    <t>LQE9</t>
  </si>
  <si>
    <t>LQE10</t>
  </si>
  <si>
    <t>LQE11</t>
  </si>
  <si>
    <t>LQE12</t>
  </si>
  <si>
    <t>LQE13</t>
  </si>
  <si>
    <t>LQE14</t>
  </si>
  <si>
    <t>LQE15</t>
  </si>
  <si>
    <t>LQE16</t>
  </si>
  <si>
    <t>LQE17</t>
  </si>
  <si>
    <t>LQE18</t>
  </si>
  <si>
    <t>LQE19</t>
  </si>
  <si>
    <t>LQE20</t>
  </si>
  <si>
    <t>LQE21</t>
  </si>
  <si>
    <t>LQE22</t>
  </si>
  <si>
    <t>LQE23</t>
  </si>
  <si>
    <t>LQE24</t>
  </si>
  <si>
    <t>LQE25</t>
  </si>
  <si>
    <t>LQE26</t>
  </si>
  <si>
    <t>LQE27</t>
  </si>
  <si>
    <t>LQE28</t>
  </si>
  <si>
    <t>LQE29</t>
  </si>
  <si>
    <t>LQE30</t>
  </si>
  <si>
    <t>AWP77</t>
  </si>
  <si>
    <t>Cap Pele</t>
  </si>
  <si>
    <t>CPE1</t>
  </si>
  <si>
    <t>IFE Erikson</t>
  </si>
  <si>
    <t>GDF Suez (ENGIE)</t>
  </si>
  <si>
    <t>Engie/Mitsui/Axium Infrastructure</t>
  </si>
  <si>
    <t>2009/2011</t>
  </si>
  <si>
    <t>Caribou Wind Park</t>
  </si>
  <si>
    <t>CWP1</t>
  </si>
  <si>
    <t>CWP2</t>
  </si>
  <si>
    <t>CWP3</t>
  </si>
  <si>
    <t>CWP4</t>
  </si>
  <si>
    <t>CWP5</t>
  </si>
  <si>
    <t>CWP6</t>
  </si>
  <si>
    <t>CWP7</t>
  </si>
  <si>
    <t>CWP8</t>
  </si>
  <si>
    <t>CWP9</t>
  </si>
  <si>
    <t>CWP10</t>
  </si>
  <si>
    <t>CWP11</t>
  </si>
  <si>
    <t>CWP12</t>
  </si>
  <si>
    <t>CWP13</t>
  </si>
  <si>
    <t>CWP14</t>
  </si>
  <si>
    <t>CWP15</t>
  </si>
  <si>
    <t>CWP16</t>
  </si>
  <si>
    <t>CWP17</t>
  </si>
  <si>
    <t>CWP18</t>
  </si>
  <si>
    <t>CWP19</t>
  </si>
  <si>
    <t>CWP20</t>
  </si>
  <si>
    <t>CWP21</t>
  </si>
  <si>
    <t>CWP22</t>
  </si>
  <si>
    <t>CWP23</t>
  </si>
  <si>
    <t>CWP24</t>
  </si>
  <si>
    <t>CWP25</t>
  </si>
  <si>
    <t>CWP26</t>
  </si>
  <si>
    <t>CWP27</t>
  </si>
  <si>
    <t>CWP28</t>
  </si>
  <si>
    <t>CWP29</t>
  </si>
  <si>
    <t>CWP30</t>
  </si>
  <si>
    <t>CWP31</t>
  </si>
  <si>
    <t>CWP32</t>
  </si>
  <si>
    <t>CWP33</t>
  </si>
  <si>
    <t>PEI</t>
  </si>
  <si>
    <t xml:space="preserve">Aeolus </t>
  </si>
  <si>
    <t>AEO1</t>
  </si>
  <si>
    <t>Aeolus Wind</t>
  </si>
  <si>
    <t>PEI Energy</t>
  </si>
  <si>
    <t>East Point Eastern Kings</t>
  </si>
  <si>
    <t>EPE1</t>
  </si>
  <si>
    <t>EPE2</t>
  </si>
  <si>
    <t>EPE3</t>
  </si>
  <si>
    <t>EPE4</t>
  </si>
  <si>
    <t>EPE5</t>
  </si>
  <si>
    <t>EPE6</t>
  </si>
  <si>
    <t>EPE7</t>
  </si>
  <si>
    <t>EPE8</t>
  </si>
  <si>
    <t>EPE9</t>
  </si>
  <si>
    <t>EPE10</t>
  </si>
  <si>
    <t>City of Summerside</t>
  </si>
  <si>
    <t>Summerside Project</t>
  </si>
  <si>
    <t>SSP1</t>
  </si>
  <si>
    <t>SSP3</t>
  </si>
  <si>
    <t>SSP4</t>
  </si>
  <si>
    <t>SSP2</t>
  </si>
  <si>
    <t>North Cape Phase 1</t>
  </si>
  <si>
    <t>NCP1</t>
  </si>
  <si>
    <t>NCP2</t>
  </si>
  <si>
    <t>NCP3</t>
  </si>
  <si>
    <t>NCP4</t>
  </si>
  <si>
    <t>NCP5</t>
  </si>
  <si>
    <t>NCP6</t>
  </si>
  <si>
    <t>NCP7</t>
  </si>
  <si>
    <t>NCP8</t>
  </si>
  <si>
    <t>North Cape Phase 2</t>
  </si>
  <si>
    <t>NCP9</t>
  </si>
  <si>
    <t>NCP10</t>
  </si>
  <si>
    <t>NCP11</t>
  </si>
  <si>
    <t>NCP12</t>
  </si>
  <si>
    <t>NCP13</t>
  </si>
  <si>
    <t>NCP14</t>
  </si>
  <si>
    <t>NCP15</t>
  </si>
  <si>
    <t>NCP16</t>
  </si>
  <si>
    <t>West Cape Phase 1</t>
  </si>
  <si>
    <t>West Cape Phase 2</t>
  </si>
  <si>
    <t>WCP1</t>
  </si>
  <si>
    <t>WCP2</t>
  </si>
  <si>
    <t>WCP3</t>
  </si>
  <si>
    <t>WCP4</t>
  </si>
  <si>
    <t>WCP5</t>
  </si>
  <si>
    <t>WCP6</t>
  </si>
  <si>
    <t>WCP7</t>
  </si>
  <si>
    <t>WCP8</t>
  </si>
  <si>
    <t>WCP9</t>
  </si>
  <si>
    <t>WCP10</t>
  </si>
  <si>
    <t>WCP11</t>
  </si>
  <si>
    <t>WCP12</t>
  </si>
  <si>
    <t>WCP13</t>
  </si>
  <si>
    <t>WCP14</t>
  </si>
  <si>
    <t>WCP15</t>
  </si>
  <si>
    <t>WCP16</t>
  </si>
  <si>
    <t>WCP17</t>
  </si>
  <si>
    <t>WCP18</t>
  </si>
  <si>
    <t>WCP19</t>
  </si>
  <si>
    <t>WCP20</t>
  </si>
  <si>
    <t>WCP21</t>
  </si>
  <si>
    <t>WCP22</t>
  </si>
  <si>
    <t>WCP23</t>
  </si>
  <si>
    <t>WCP24</t>
  </si>
  <si>
    <t>WCP25</t>
  </si>
  <si>
    <t>WCP26</t>
  </si>
  <si>
    <t>WCP27</t>
  </si>
  <si>
    <t>WCP28</t>
  </si>
  <si>
    <t>WCP29</t>
  </si>
  <si>
    <t>WCP30</t>
  </si>
  <si>
    <t>WCP31</t>
  </si>
  <si>
    <t>WCP32</t>
  </si>
  <si>
    <t>WCP33</t>
  </si>
  <si>
    <t>WCP34</t>
  </si>
  <si>
    <t>WCP35</t>
  </si>
  <si>
    <t>WCP36</t>
  </si>
  <si>
    <t>WCP37</t>
  </si>
  <si>
    <t>WCP38</t>
  </si>
  <si>
    <t>WCP39</t>
  </si>
  <si>
    <t>WCP40</t>
  </si>
  <si>
    <t>WCP41</t>
  </si>
  <si>
    <t>WCP42</t>
  </si>
  <si>
    <t>WCP43</t>
  </si>
  <si>
    <t>WCP44</t>
  </si>
  <si>
    <t>WCP45</t>
  </si>
  <si>
    <t>WCP46</t>
  </si>
  <si>
    <t>WCP47</t>
  </si>
  <si>
    <t>WCP48</t>
  </si>
  <si>
    <t>WCP49</t>
  </si>
  <si>
    <t>WCP50</t>
  </si>
  <si>
    <t>WCP51</t>
  </si>
  <si>
    <t>WCP52</t>
  </si>
  <si>
    <t>WCP53</t>
  </si>
  <si>
    <t>WCP54</t>
  </si>
  <si>
    <t>WCP55</t>
  </si>
  <si>
    <t>WEICAN R&amp;D</t>
  </si>
  <si>
    <t>WRD1</t>
  </si>
  <si>
    <t>WRD2</t>
  </si>
  <si>
    <t>WRD3</t>
  </si>
  <si>
    <t>WRD4</t>
  </si>
  <si>
    <t>WRD5</t>
  </si>
  <si>
    <t>DeWind</t>
  </si>
  <si>
    <t>DeWind 2.2</t>
  </si>
  <si>
    <t>WEICAN</t>
  </si>
  <si>
    <t>Norway</t>
  </si>
  <si>
    <t>NRY1</t>
  </si>
  <si>
    <t>NRY2</t>
  </si>
  <si>
    <t>NRY3</t>
  </si>
  <si>
    <t>Hermanville Clear Spring</t>
  </si>
  <si>
    <t>HCS1</t>
  </si>
  <si>
    <t>HCS2</t>
  </si>
  <si>
    <t>HCS3</t>
  </si>
  <si>
    <t>HCS4</t>
  </si>
  <si>
    <t>HCS5</t>
  </si>
  <si>
    <t>HCS6</t>
  </si>
  <si>
    <t>HCS7</t>
  </si>
  <si>
    <t>HCS8</t>
  </si>
  <si>
    <t>HCS9</t>
  </si>
  <si>
    <t>HCS10</t>
  </si>
  <si>
    <t>NWT</t>
  </si>
  <si>
    <t>Diavik Mine</t>
  </si>
  <si>
    <t>DKM1</t>
  </si>
  <si>
    <t>DKM2</t>
  </si>
  <si>
    <t>DKM3</t>
  </si>
  <si>
    <t>DKM4</t>
  </si>
  <si>
    <t>Rio Tinto/Harry Winston Diamond Corporation</t>
  </si>
  <si>
    <t>YK</t>
  </si>
  <si>
    <t>Haekel Hill</t>
  </si>
  <si>
    <t>HLH1</t>
  </si>
  <si>
    <t>HLH2</t>
  </si>
  <si>
    <t>Yukon Energy</t>
  </si>
  <si>
    <t>NL</t>
  </si>
  <si>
    <t>St. Lawrence</t>
  </si>
  <si>
    <t>SLW1</t>
  </si>
  <si>
    <t>SLW2</t>
  </si>
  <si>
    <t>SLW3</t>
  </si>
  <si>
    <t>SLW4</t>
  </si>
  <si>
    <t>SLW5</t>
  </si>
  <si>
    <t>SLW6</t>
  </si>
  <si>
    <t>SLW7</t>
  </si>
  <si>
    <t>SLW8</t>
  </si>
  <si>
    <t>SLW9</t>
  </si>
  <si>
    <t>Enel Green Power</t>
  </si>
  <si>
    <t>Fermeuse</t>
  </si>
  <si>
    <t>Elemental Energy</t>
  </si>
  <si>
    <t>Dewind</t>
  </si>
  <si>
    <t>Dewind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</si>
</sst>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 #,##0.00_-;_-* &quot;-&quot;??_-;_-@_-"/>
    <numFmt numFmtId="165" formatCode="#,##0_);\-#,##0"/>
    <numFmt numFmtId="166" formatCode="0_);\(0\)"/>
    <numFmt numFmtId="167" formatCode="#,##0.0"/>
    <numFmt numFmtId="168" formatCode="0.0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0"/>
      <name val="Arial"/>
      <family val="2"/>
    </font>
    <font>
      <sz val="11"/>
      <name val="Calibri"/>
      <family val="2"/>
    </font>
    <font>
      <sz val="11"/>
      <color rgb="FF0A0101"/>
      <name val="Calibri"/>
      <family val="2"/>
      <scheme val="minor"/>
    </font>
    <font>
      <b/>
      <sz val="11"/>
      <color theme="0"/>
      <name val="Calibri"/>
      <family val="2"/>
      <scheme val="minor"/>
    </font>
    <font>
      <sz val="11"/>
      <name val="Calibri"/>
      <family val="2"/>
      <scheme val="minor"/>
    </font>
    <font>
      <sz val="11"/>
      <color rgb="FF0A0101"/>
      <name val="Calibri"/>
      <family val="2"/>
      <scheme val="minor"/>
    </font>
    <font>
      <b/>
      <sz val="11"/>
      <color theme="1"/>
      <name val="Calibri"/>
      <family val="2"/>
      <scheme val="minor"/>
    </font>
    <font>
      <sz val="9"/>
      <color indexed="81"/>
      <name val="Tahoma"/>
      <family val="2"/>
    </font>
    <font>
      <b/>
      <sz val="9"/>
      <color indexed="81"/>
      <name val="Tahoma"/>
      <family val="2"/>
    </font>
    <font>
      <sz val="11"/>
      <color rgb="FF000000"/>
      <name val="Calibri"/>
      <family val="2"/>
      <scheme val="minor"/>
    </font>
    <font>
      <sz val="11"/>
      <name val="Calibri"/>
      <family val="2"/>
      <scheme val="minor"/>
    </font>
    <font>
      <sz val="11"/>
      <color rgb="FF0A0101"/>
      <name val="Calibri"/>
      <family val="2"/>
      <scheme val="minor"/>
    </font>
  </fonts>
  <fills count="3">
    <fill>
      <patternFill patternType="none"/>
    </fill>
    <fill>
      <patternFill patternType="gray125"/>
    </fill>
    <fill>
      <patternFill patternType="solid">
        <fgColor rgb="FFFFFFCC"/>
      </patternFill>
    </fill>
  </fills>
  <borders count="3">
    <border>
      <left/>
      <right/>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s>
  <cellStyleXfs count="5">
    <xf numFmtId="0" fontId="0" fillId="0" borderId="0"/>
    <xf numFmtId="0" fontId="4" fillId="0" borderId="0"/>
    <xf numFmtId="164" fontId="4" fillId="0" borderId="0" applyFont="0" applyFill="0" applyBorder="0" applyAlignment="0" applyProtection="0"/>
    <xf numFmtId="0" fontId="1" fillId="0" borderId="0"/>
    <xf numFmtId="0" fontId="4" fillId="2" borderId="1" applyNumberFormat="0" applyFont="0" applyAlignment="0" applyProtection="0"/>
  </cellStyleXfs>
  <cellXfs count="75">
    <xf numFmtId="0" fontId="0" fillId="0" borderId="0" xfId="0"/>
    <xf numFmtId="0" fontId="3" fillId="0" borderId="0" xfId="0" applyFont="1" applyFill="1" applyBorder="1" applyAlignment="1">
      <alignment horizontal="center"/>
    </xf>
    <xf numFmtId="0" fontId="3" fillId="0" borderId="0" xfId="0" applyFont="1" applyFill="1" applyBorder="1" applyAlignment="1">
      <alignment horizontal="center" wrapText="1"/>
    </xf>
    <xf numFmtId="2" fontId="3" fillId="0" borderId="0" xfId="0" applyNumberFormat="1" applyFont="1" applyFill="1" applyBorder="1" applyAlignment="1">
      <alignment horizontal="center"/>
    </xf>
    <xf numFmtId="0" fontId="3" fillId="0" borderId="0" xfId="0" applyFont="1" applyFill="1" applyBorder="1" applyAlignment="1">
      <alignment horizontal="center" vertical="center"/>
    </xf>
    <xf numFmtId="0" fontId="3" fillId="0" borderId="0" xfId="0" applyFont="1" applyFill="1" applyBorder="1" applyAlignment="1">
      <alignment horizontal="center" vertical="center" wrapText="1"/>
    </xf>
    <xf numFmtId="4" fontId="3" fillId="0" borderId="0" xfId="0" applyNumberFormat="1" applyFont="1" applyFill="1" applyBorder="1" applyAlignment="1">
      <alignment horizontal="center"/>
    </xf>
    <xf numFmtId="4" fontId="3" fillId="0" borderId="0" xfId="0" applyNumberFormat="1" applyFont="1" applyFill="1" applyBorder="1" applyAlignment="1">
      <alignment horizontal="center" wrapText="1"/>
    </xf>
    <xf numFmtId="3" fontId="3" fillId="0" borderId="0" xfId="0" applyNumberFormat="1" applyFont="1" applyFill="1" applyBorder="1" applyAlignment="1">
      <alignment horizontal="center"/>
    </xf>
    <xf numFmtId="0" fontId="3" fillId="0" borderId="0" xfId="1" applyFont="1" applyFill="1" applyBorder="1" applyAlignment="1">
      <alignment horizontal="center" vertical="top"/>
    </xf>
    <xf numFmtId="0" fontId="3" fillId="0" borderId="0" xfId="1" applyFont="1" applyFill="1" applyBorder="1" applyAlignment="1">
      <alignment horizontal="center" vertical="center"/>
    </xf>
    <xf numFmtId="2" fontId="3" fillId="0" borderId="0" xfId="0" applyNumberFormat="1" applyFont="1" applyFill="1" applyBorder="1" applyAlignment="1">
      <alignment horizontal="center" vertical="center"/>
    </xf>
    <xf numFmtId="4" fontId="3" fillId="0" borderId="0" xfId="0" applyNumberFormat="1" applyFont="1" applyFill="1" applyBorder="1" applyAlignment="1">
      <alignment horizontal="center" vertical="center"/>
    </xf>
    <xf numFmtId="0" fontId="4" fillId="0" borderId="0" xfId="0" applyFont="1" applyFill="1" applyBorder="1" applyAlignment="1">
      <alignment horizontal="center"/>
    </xf>
    <xf numFmtId="0" fontId="3" fillId="0" borderId="0" xfId="1" applyFont="1" applyFill="1" applyBorder="1" applyAlignment="1">
      <alignment horizontal="center"/>
    </xf>
    <xf numFmtId="4" fontId="3" fillId="0" borderId="0" xfId="0" applyNumberFormat="1" applyFont="1" applyFill="1" applyBorder="1" applyAlignment="1">
      <alignment horizontal="center" vertical="center" wrapText="1"/>
    </xf>
    <xf numFmtId="17" fontId="3" fillId="0" borderId="0" xfId="1" applyNumberFormat="1" applyFont="1" applyFill="1" applyBorder="1" applyAlignment="1">
      <alignment horizontal="center"/>
    </xf>
    <xf numFmtId="3" fontId="3" fillId="0" borderId="0" xfId="1" applyNumberFormat="1" applyFont="1" applyFill="1" applyBorder="1" applyAlignment="1">
      <alignment horizontal="center"/>
    </xf>
    <xf numFmtId="167" fontId="3" fillId="0" borderId="0" xfId="1" applyNumberFormat="1" applyFont="1" applyFill="1" applyBorder="1" applyAlignment="1">
      <alignment horizontal="center"/>
    </xf>
    <xf numFmtId="4" fontId="3" fillId="0" borderId="0" xfId="1" applyNumberFormat="1" applyFont="1" applyFill="1" applyBorder="1" applyAlignment="1">
      <alignment horizontal="center"/>
    </xf>
    <xf numFmtId="2" fontId="3" fillId="0" borderId="0" xfId="1" applyNumberFormat="1" applyFont="1" applyFill="1" applyBorder="1" applyAlignment="1">
      <alignment horizontal="center" vertical="center" wrapText="1"/>
    </xf>
    <xf numFmtId="166" fontId="3" fillId="0" borderId="0" xfId="2" applyNumberFormat="1" applyFont="1" applyFill="1" applyBorder="1" applyAlignment="1">
      <alignment horizontal="center"/>
    </xf>
    <xf numFmtId="0" fontId="3" fillId="0" borderId="0" xfId="1" applyFont="1" applyFill="1" applyBorder="1" applyAlignment="1">
      <alignment horizontal="center" vertical="top" wrapText="1"/>
    </xf>
    <xf numFmtId="165" fontId="3" fillId="0" borderId="0" xfId="1" applyNumberFormat="1" applyFont="1" applyFill="1" applyBorder="1" applyAlignment="1">
      <alignment horizontal="center" vertical="top" wrapText="1"/>
    </xf>
    <xf numFmtId="0" fontId="3" fillId="0" borderId="0" xfId="4" applyFont="1" applyFill="1" applyBorder="1" applyAlignment="1">
      <alignment horizontal="center" vertical="top" wrapText="1"/>
    </xf>
    <xf numFmtId="2" fontId="3" fillId="0" borderId="0" xfId="1" applyNumberFormat="1" applyFont="1" applyFill="1" applyBorder="1" applyAlignment="1">
      <alignment horizontal="center"/>
    </xf>
    <xf numFmtId="4" fontId="3" fillId="0" borderId="0" xfId="1" applyNumberFormat="1" applyFont="1" applyFill="1" applyBorder="1" applyAlignment="1">
      <alignment horizontal="center" vertical="center"/>
    </xf>
    <xf numFmtId="1" fontId="3" fillId="0" borderId="0" xfId="1" applyNumberFormat="1" applyFont="1" applyFill="1" applyBorder="1" applyAlignment="1">
      <alignment horizontal="center" vertical="center"/>
    </xf>
    <xf numFmtId="3" fontId="3" fillId="0" borderId="0" xfId="1" applyNumberFormat="1" applyFont="1" applyFill="1" applyBorder="1" applyAlignment="1">
      <alignment horizontal="center" vertical="center"/>
    </xf>
    <xf numFmtId="0" fontId="3" fillId="0" borderId="0" xfId="3" applyFont="1" applyFill="1" applyBorder="1" applyAlignment="1">
      <alignment horizontal="center" vertical="center"/>
    </xf>
    <xf numFmtId="2" fontId="3" fillId="0" borderId="0" xfId="3" applyNumberFormat="1" applyFont="1" applyFill="1" applyBorder="1" applyAlignment="1">
      <alignment horizontal="center" vertical="center"/>
    </xf>
    <xf numFmtId="0" fontId="2" fillId="0" borderId="2" xfId="0" applyFont="1" applyBorder="1" applyAlignment="1">
      <alignment horizontal="center"/>
    </xf>
    <xf numFmtId="168" fontId="3" fillId="0" borderId="0" xfId="0" applyNumberFormat="1" applyFont="1" applyFill="1" applyBorder="1" applyAlignment="1">
      <alignment horizontal="center"/>
    </xf>
    <xf numFmtId="168" fontId="0" fillId="0" borderId="0" xfId="0" applyNumberFormat="1"/>
    <xf numFmtId="168" fontId="3" fillId="0" borderId="0" xfId="0" applyNumberFormat="1" applyFont="1" applyFill="1" applyBorder="1" applyAlignment="1">
      <alignment horizontal="center" vertical="center"/>
    </xf>
    <xf numFmtId="168" fontId="3" fillId="0" borderId="0" xfId="0" applyNumberFormat="1" applyFont="1" applyFill="1" applyBorder="1" applyAlignment="1">
      <alignment horizontal="center" wrapText="1"/>
    </xf>
    <xf numFmtId="168" fontId="3" fillId="0" borderId="0" xfId="1" applyNumberFormat="1" applyFont="1" applyFill="1" applyBorder="1" applyAlignment="1">
      <alignment horizontal="center" vertical="center"/>
    </xf>
    <xf numFmtId="168" fontId="3" fillId="0" borderId="0" xfId="2" applyNumberFormat="1" applyFont="1" applyFill="1" applyBorder="1" applyAlignment="1">
      <alignment horizontal="center"/>
    </xf>
    <xf numFmtId="0" fontId="2" fillId="0" borderId="2" xfId="0" applyFont="1" applyFill="1" applyBorder="1" applyAlignment="1">
      <alignment horizontal="center"/>
    </xf>
    <xf numFmtId="0" fontId="0" fillId="0" borderId="0" xfId="0" applyAlignment="1">
      <alignment horizontal="center"/>
    </xf>
    <xf numFmtId="0" fontId="5" fillId="0" borderId="0" xfId="0" applyFont="1" applyFill="1" applyBorder="1" applyAlignment="1">
      <alignment horizontal="center"/>
    </xf>
    <xf numFmtId="0" fontId="3" fillId="0" borderId="0" xfId="0" applyFont="1" applyAlignment="1">
      <alignment horizontal="center"/>
    </xf>
    <xf numFmtId="168" fontId="0" fillId="0" borderId="0" xfId="0" applyNumberFormat="1" applyAlignment="1">
      <alignment horizontal="center"/>
    </xf>
    <xf numFmtId="2" fontId="0" fillId="0" borderId="0" xfId="0" applyNumberFormat="1"/>
    <xf numFmtId="0" fontId="6" fillId="0" borderId="0" xfId="0" applyFont="1" applyAlignment="1">
      <alignment horizontal="center"/>
    </xf>
    <xf numFmtId="0" fontId="7" fillId="0" borderId="2" xfId="0" applyFont="1" applyFill="1" applyBorder="1" applyAlignment="1">
      <alignment horizontal="center"/>
    </xf>
    <xf numFmtId="0" fontId="7" fillId="0" borderId="2" xfId="0" applyFont="1" applyFill="1" applyBorder="1" applyAlignment="1">
      <alignment horizontal="center" wrapText="1"/>
    </xf>
    <xf numFmtId="167" fontId="7" fillId="0" borderId="2" xfId="0" applyNumberFormat="1" applyFont="1" applyFill="1" applyBorder="1" applyAlignment="1">
      <alignment horizontal="center" wrapText="1"/>
    </xf>
    <xf numFmtId="0" fontId="3" fillId="0" borderId="0" xfId="0" applyFont="1" applyFill="1" applyAlignment="1">
      <alignment horizontal="center"/>
    </xf>
    <xf numFmtId="4" fontId="8" fillId="0" borderId="0" xfId="0" applyNumberFormat="1" applyFont="1" applyFill="1" applyAlignment="1">
      <alignment horizontal="center"/>
    </xf>
    <xf numFmtId="0" fontId="8" fillId="0" borderId="0" xfId="0" applyNumberFormat="1" applyFont="1" applyAlignment="1">
      <alignment horizontal="center"/>
    </xf>
    <xf numFmtId="0" fontId="9" fillId="0" borderId="0" xfId="0" applyFont="1" applyAlignment="1">
      <alignment horizontal="center"/>
    </xf>
    <xf numFmtId="0" fontId="8" fillId="0" borderId="0" xfId="0" applyNumberFormat="1" applyFont="1" applyFill="1" applyAlignment="1">
      <alignment horizontal="center"/>
    </xf>
    <xf numFmtId="4" fontId="3" fillId="0" borderId="0" xfId="0" applyNumberFormat="1" applyFont="1" applyFill="1" applyAlignment="1">
      <alignment horizontal="center"/>
    </xf>
    <xf numFmtId="0" fontId="3" fillId="0" borderId="0" xfId="0" applyNumberFormat="1" applyFont="1" applyAlignment="1">
      <alignment horizontal="center"/>
    </xf>
    <xf numFmtId="0" fontId="3" fillId="0" borderId="0" xfId="0" applyNumberFormat="1" applyFont="1" applyFill="1" applyAlignment="1">
      <alignment horizontal="center"/>
    </xf>
    <xf numFmtId="0" fontId="10" fillId="0" borderId="2" xfId="0" applyFont="1" applyBorder="1" applyAlignment="1">
      <alignment horizontal="center"/>
    </xf>
    <xf numFmtId="0" fontId="8" fillId="0" borderId="0" xfId="0" quotePrefix="1" applyNumberFormat="1" applyFont="1" applyAlignment="1">
      <alignment horizontal="center"/>
    </xf>
    <xf numFmtId="0" fontId="13" fillId="0" borderId="0" xfId="0" applyFont="1" applyAlignment="1">
      <alignment horizontal="center"/>
    </xf>
    <xf numFmtId="0" fontId="0" fillId="0" borderId="0" xfId="0" applyAlignment="1">
      <alignment horizontal="center"/>
    </xf>
    <xf numFmtId="0" fontId="0" fillId="0" borderId="0" xfId="0" applyAlignment="1">
      <alignment horizontal="center"/>
    </xf>
    <xf numFmtId="0" fontId="14" fillId="0" borderId="0" xfId="0" applyFont="1" applyFill="1" applyAlignment="1">
      <alignment horizontal="center"/>
    </xf>
    <xf numFmtId="0" fontId="14" fillId="0" borderId="0" xfId="0" applyNumberFormat="1" applyFont="1" applyFill="1" applyAlignment="1">
      <alignment horizontal="center"/>
    </xf>
    <xf numFmtId="0" fontId="14" fillId="0" borderId="0" xfId="1" applyFont="1" applyFill="1" applyAlignment="1">
      <alignment horizontal="center" vertical="center"/>
    </xf>
    <xf numFmtId="2" fontId="14" fillId="0" borderId="0" xfId="0" applyNumberFormat="1" applyFont="1" applyFill="1" applyAlignment="1">
      <alignment horizontal="center" vertical="center"/>
    </xf>
    <xf numFmtId="2" fontId="0" fillId="0" borderId="0" xfId="0" applyNumberFormat="1" applyAlignment="1">
      <alignment horizontal="center"/>
    </xf>
    <xf numFmtId="0" fontId="0" fillId="0" borderId="0" xfId="0" applyNumberFormat="1" applyAlignment="1">
      <alignment horizontal="center"/>
    </xf>
    <xf numFmtId="4" fontId="14" fillId="0" borderId="0" xfId="0" applyNumberFormat="1" applyFont="1" applyFill="1" applyAlignment="1">
      <alignment horizontal="center"/>
    </xf>
    <xf numFmtId="0" fontId="15" fillId="0" borderId="0" xfId="0" applyFont="1" applyAlignment="1">
      <alignment horizontal="center"/>
    </xf>
    <xf numFmtId="0" fontId="0" fillId="0" borderId="0" xfId="0" applyAlignment="1">
      <alignment horizontal="center"/>
    </xf>
    <xf numFmtId="168" fontId="3" fillId="0" borderId="0" xfId="0" applyNumberFormat="1" applyFont="1" applyFill="1" applyAlignment="1">
      <alignment horizontal="center" vertical="center"/>
    </xf>
    <xf numFmtId="0" fontId="3" fillId="0" borderId="0" xfId="1" applyFont="1" applyFill="1" applyAlignment="1">
      <alignment horizontal="center" vertical="center"/>
    </xf>
    <xf numFmtId="2" fontId="3" fillId="0" borderId="0" xfId="0" applyNumberFormat="1" applyFont="1" applyFill="1" applyAlignment="1">
      <alignment horizontal="center" vertical="center"/>
    </xf>
    <xf numFmtId="0" fontId="0" fillId="0" borderId="0" xfId="0" applyAlignment="1">
      <alignment horizontal="center"/>
    </xf>
    <xf numFmtId="0" fontId="0" fillId="0" borderId="0" xfId="0" applyAlignment="1">
      <alignment horizontal="center"/>
    </xf>
  </cellXfs>
  <cellStyles count="5">
    <cellStyle name="Comma 2" xfId="2"/>
    <cellStyle name="Normal" xfId="0" builtinId="0"/>
    <cellStyle name="Normal 2" xfId="1"/>
    <cellStyle name="Normal 3" xfId="3"/>
    <cellStyle name="Note 2" xfId="4"/>
  </cellStyles>
  <dxfs count="31">
    <dxf>
      <alignment horizontal="center" vertical="bottom" textRotation="0" wrapText="0" indent="0" justifyLastLine="0" shrinkToFit="0" readingOrder="0"/>
    </dxf>
    <dxf>
      <font>
        <b val="0"/>
        <i val="0"/>
        <strike val="0"/>
        <condense val="0"/>
        <extend val="0"/>
        <outline val="0"/>
        <shadow val="0"/>
        <u val="none"/>
        <vertAlign val="baseline"/>
        <sz val="11"/>
        <color rgb="FF0A010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alignment horizontal="center" vertical="bottom" textRotation="0" wrapText="0" indent="0" justifyLastLine="0" shrinkToFit="0" readingOrder="0"/>
    </dxf>
    <dxf>
      <numFmt numFmtId="168" formatCode="0.000"/>
      <alignment horizontal="center" vertical="bottom" textRotation="0" wrapText="0" indent="0" justifyLastLine="0" shrinkToFit="0" readingOrder="0"/>
    </dxf>
    <dxf>
      <numFmt numFmtId="168" formatCode="0.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4" formatCode="#,##0.00"/>
      <fill>
        <patternFill patternType="none">
          <fgColor indexed="64"/>
          <bgColor indexed="65"/>
        </patternFill>
      </fill>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border outline="0">
        <bottom style="thin">
          <color indexed="64"/>
        </bottom>
      </border>
    </dxf>
    <dxf>
      <font>
        <b/>
        <i val="0"/>
        <strike val="0"/>
        <condense val="0"/>
        <extend val="0"/>
        <outline val="0"/>
        <shadow val="0"/>
        <u val="none"/>
        <vertAlign val="baseline"/>
        <sz val="11"/>
        <color theme="0"/>
        <name val="Calibri"/>
        <scheme val="minor"/>
      </font>
      <fill>
        <patternFill patternType="none">
          <fgColor indexed="64"/>
          <bgColor indexed="65"/>
        </patternFill>
      </fill>
      <alignment horizontal="center" vertical="bottom" textRotation="0" wrapText="1" indent="0" justifyLastLine="0" shrinkToFit="0" readingOrder="0"/>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openxmlformats.org/officeDocument/2006/relationships/customXml" Target="../customXml/item5.xml"/><Relationship Id="rId3" Type="http://schemas.openxmlformats.org/officeDocument/2006/relationships/theme" Target="theme/theme1.xml"/><Relationship Id="rId7" Type="http://schemas.openxmlformats.org/officeDocument/2006/relationships/powerPivotData" Target="model/item.data"/><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connections" Target="connections.xml"/><Relationship Id="rId9" Type="http://schemas.openxmlformats.org/officeDocument/2006/relationships/customXml" Target="../customXml/item1.xml"/></Relationships>
</file>

<file path=xl/tables/table1.xml><?xml version="1.0" encoding="utf-8"?>
<table xmlns="http://schemas.openxmlformats.org/spreadsheetml/2006/main" id="1" name="Table1" displayName="Table1" ref="A1:M261" totalsRowShown="0" headerRowDxfId="30" headerRowBorderDxfId="29" tableBorderDxfId="28">
  <autoFilter ref="A1:M261"/>
  <sortState ref="A2:L240">
    <sortCondition ref="B1:B240"/>
  </sortState>
  <tableColumns count="13">
    <tableColumn id="1" name="Province"/>
    <tableColumn id="2" name="Project Name" dataDxfId="27"/>
    <tableColumn id="3" name="Year"/>
    <tableColumn id="13" name="Year Value" dataDxfId="26">
      <calculatedColumnFormula>VALUE(RIGHT(Table1[[#This Row],[Year]],4))</calculatedColumnFormula>
    </tableColumn>
    <tableColumn id="4" name="Latitude" dataDxfId="25"/>
    <tableColumn id="5" name="Longitude" dataDxfId="24"/>
    <tableColumn id="6" name="Location" dataDxfId="23">
      <calculatedColumnFormula>E2&amp;CHAR(176)&amp;" , "&amp;F2&amp;CHAR(176)</calculatedColumnFormula>
    </tableColumn>
    <tableColumn id="7" name="No. of Turbines"/>
    <tableColumn id="8" name="kW/machine"/>
    <tableColumn id="9" name="Manufacturer " dataDxfId="22" dataCellStyle="Normal 2"/>
    <tableColumn id="10" name="Model"/>
    <tableColumn id="11" name="Installed Capacity (MW) " dataDxfId="21"/>
    <tableColumn id="12" name="Mapped?" dataDxfId="20">
      <calculatedColumnFormula>IF(OR(Table1[[#This Row],[Latitude]]="",Table1[[#This Row],[Longitude]]=""),"No","Yes")</calculatedColumnFormula>
    </tableColumn>
  </tableColumns>
  <tableStyleInfo name="TableStyleLight8" showFirstColumn="0" showLastColumn="0" showRowStripes="1" showColumnStripes="0"/>
</table>
</file>

<file path=xl/tables/table2.xml><?xml version="1.0" encoding="utf-8"?>
<table xmlns="http://schemas.openxmlformats.org/spreadsheetml/2006/main" id="2" name="Table2" displayName="Table2" ref="A1:R6712" totalsRowShown="0" headerRowDxfId="19" headerRowBorderDxfId="18">
  <autoFilter ref="A1:R6712"/>
  <sortState ref="A2:Q6376">
    <sortCondition ref="B1:B6376"/>
  </sortState>
  <tableColumns count="18">
    <tableColumn id="1" name="Province" dataDxfId="17"/>
    <tableColumn id="2" name="Project Name" dataDxfId="16"/>
    <tableColumn id="3" name="Turbine No." dataDxfId="15"/>
    <tableColumn id="4" name="Identification" dataDxfId="14"/>
    <tableColumn id="5" name="Commissioned" dataDxfId="13"/>
    <tableColumn id="18" name="Year Value" dataDxfId="12">
      <calculatedColumnFormula>VALUE(RIGHT(Table2[[#This Row],[Commissioned]],4))</calculatedColumnFormula>
    </tableColumn>
    <tableColumn id="6" name="Rating (kW)" dataDxfId="11"/>
    <tableColumn id="7" name="Diameter (m)" dataDxfId="10"/>
    <tableColumn id="8" name="Height (m)" dataDxfId="9"/>
    <tableColumn id="9" name="Manufacturer" dataDxfId="8"/>
    <tableColumn id="10" name="Model" dataDxfId="7"/>
    <tableColumn id="16" name="Owner" dataDxfId="6"/>
    <tableColumn id="11" name="Operator" dataDxfId="5"/>
    <tableColumn id="12" name="Latitude" dataDxfId="4"/>
    <tableColumn id="13" name="Longitude" dataDxfId="3"/>
    <tableColumn id="14" name="Location" dataDxfId="2">
      <calculatedColumnFormula>TEXT(N2,"##0.000000")&amp;CHAR(176)&amp;" , "&amp;TEXT(O2,"##0.000000")&amp;CHAR(176)</calculatedColumnFormula>
    </tableColumn>
    <tableColumn id="15" name="Mapped?" dataDxfId="1">
      <calculatedColumnFormula>IF(OR(ISBLANK(N2),ISBLANK(O2)),"No","Yes")</calculatedColumnFormula>
    </tableColumn>
    <tableColumn id="17" name="Precise Location?"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P261"/>
  <sheetViews>
    <sheetView tabSelected="1" zoomScale="80" zoomScaleNormal="80" workbookViewId="0">
      <selection activeCell="A2" sqref="A2"/>
    </sheetView>
  </sheetViews>
  <sheetFormatPr defaultRowHeight="15" x14ac:dyDescent="0.25"/>
  <cols>
    <col min="1" max="1" width="13.28515625" bestFit="1" customWidth="1"/>
    <col min="2" max="2" width="66" style="39" bestFit="1" customWidth="1"/>
    <col min="3" max="3" width="22" bestFit="1" customWidth="1"/>
    <col min="4" max="4" width="16.42578125" style="33" bestFit="1" customWidth="1"/>
    <col min="5" max="5" width="14.140625" style="33" bestFit="1" customWidth="1"/>
    <col min="6" max="6" width="18" bestFit="1" customWidth="1"/>
    <col min="7" max="7" width="19.28515625" bestFit="1" customWidth="1"/>
    <col min="8" max="8" width="37.7109375" bestFit="1" customWidth="1"/>
    <col min="9" max="9" width="21.85546875" bestFit="1" customWidth="1"/>
    <col min="10" max="10" width="34.5703125" customWidth="1"/>
    <col min="11" max="11" width="27.28515625" bestFit="1" customWidth="1"/>
    <col min="12" max="12" width="14" bestFit="1" customWidth="1"/>
  </cols>
  <sheetData>
    <row r="1" spans="1:15" ht="45" x14ac:dyDescent="0.25">
      <c r="A1" s="45" t="s">
        <v>1</v>
      </c>
      <c r="B1" s="45" t="s">
        <v>0</v>
      </c>
      <c r="C1" s="46" t="s">
        <v>244</v>
      </c>
      <c r="D1" s="46" t="s">
        <v>7179</v>
      </c>
      <c r="E1" s="46" t="s">
        <v>350</v>
      </c>
      <c r="F1" s="46" t="s">
        <v>351</v>
      </c>
      <c r="G1" s="46" t="s">
        <v>348</v>
      </c>
      <c r="H1" s="46" t="s">
        <v>353</v>
      </c>
      <c r="I1" s="46" t="s">
        <v>245</v>
      </c>
      <c r="J1" s="46" t="s">
        <v>246</v>
      </c>
      <c r="K1" s="46" t="s">
        <v>247</v>
      </c>
      <c r="L1" s="47" t="s">
        <v>382</v>
      </c>
      <c r="M1" s="46" t="s">
        <v>354</v>
      </c>
    </row>
    <row r="2" spans="1:15" ht="15" customHeight="1" x14ac:dyDescent="0.25">
      <c r="A2" s="4" t="s">
        <v>219</v>
      </c>
      <c r="B2" s="1" t="s">
        <v>113</v>
      </c>
      <c r="C2" s="4">
        <v>2014</v>
      </c>
      <c r="D2" s="4">
        <f>VALUE(RIGHT(Table1[[#This Row],[Year]],4))</f>
        <v>2014</v>
      </c>
      <c r="E2" s="39">
        <v>42.993000000000002</v>
      </c>
      <c r="F2" s="39">
        <v>-81.712000000000003</v>
      </c>
      <c r="G2" s="1" t="str">
        <f t="shared" ref="G2:G65" si="0">E2&amp;CHAR(176)&amp;" , "&amp;F2&amp;CHAR(176)</f>
        <v>42.993° , -81.712°</v>
      </c>
      <c r="H2" s="4">
        <v>37</v>
      </c>
      <c r="I2" s="4">
        <v>1620</v>
      </c>
      <c r="J2" s="10" t="s">
        <v>232</v>
      </c>
      <c r="K2" s="5" t="s">
        <v>280</v>
      </c>
      <c r="L2" s="11">
        <v>59.94</v>
      </c>
      <c r="M2" s="39" t="str">
        <f>IF(OR(Table1[[#This Row],[Latitude]]="",Table1[[#This Row],[Longitude]]=""),"No","Yes")</f>
        <v>Yes</v>
      </c>
      <c r="O2" s="43"/>
    </row>
    <row r="3" spans="1:15" ht="15" customHeight="1" x14ac:dyDescent="0.25">
      <c r="A3" s="4" t="s">
        <v>222</v>
      </c>
      <c r="B3" s="40" t="s">
        <v>182</v>
      </c>
      <c r="C3" s="4">
        <v>2016</v>
      </c>
      <c r="D3" s="4">
        <f>VALUE(RIGHT(Table1[[#This Row],[Year]],4))</f>
        <v>2016</v>
      </c>
      <c r="E3" s="39">
        <v>45.832999999999998</v>
      </c>
      <c r="F3" s="39">
        <v>-64.147000000000006</v>
      </c>
      <c r="G3" s="1" t="str">
        <f t="shared" si="0"/>
        <v>45.833° , -64.147°</v>
      </c>
      <c r="H3" s="4">
        <v>2</v>
      </c>
      <c r="I3" s="4">
        <v>3000</v>
      </c>
      <c r="J3" s="10" t="s">
        <v>233</v>
      </c>
      <c r="K3" s="5" t="s">
        <v>333</v>
      </c>
      <c r="L3" s="11">
        <v>6</v>
      </c>
      <c r="M3" s="39" t="str">
        <f>IF(OR(Table1[[#This Row],[Latitude]]="",Table1[[#This Row],[Longitude]]=""),"No","Yes")</f>
        <v>Yes</v>
      </c>
    </row>
    <row r="4" spans="1:15" ht="15" customHeight="1" x14ac:dyDescent="0.25">
      <c r="A4" s="1" t="s">
        <v>222</v>
      </c>
      <c r="B4" s="19" t="s">
        <v>84</v>
      </c>
      <c r="C4" s="1">
        <v>2012</v>
      </c>
      <c r="D4" s="1">
        <f>VALUE(RIGHT(Table1[[#This Row],[Year]],4))</f>
        <v>2012</v>
      </c>
      <c r="E4" s="39">
        <v>45.832000000000001</v>
      </c>
      <c r="F4" s="39">
        <v>-64.25</v>
      </c>
      <c r="G4" s="1" t="str">
        <f t="shared" si="0"/>
        <v>45.832° , -64.25°</v>
      </c>
      <c r="H4" s="1">
        <v>15</v>
      </c>
      <c r="I4" s="1">
        <v>2100</v>
      </c>
      <c r="J4" s="9" t="s">
        <v>240</v>
      </c>
      <c r="K4" s="2" t="s">
        <v>281</v>
      </c>
      <c r="L4" s="3">
        <v>31.5</v>
      </c>
      <c r="M4" s="39" t="str">
        <f>IF(OR(Table1[[#This Row],[Latitude]]="",Table1[[#This Row],[Longitude]]=""),"No","Yes")</f>
        <v>Yes</v>
      </c>
    </row>
    <row r="5" spans="1:15" ht="15" customHeight="1" x14ac:dyDescent="0.25">
      <c r="A5" s="4" t="s">
        <v>219</v>
      </c>
      <c r="B5" s="1" t="s">
        <v>212</v>
      </c>
      <c r="C5" s="4">
        <v>2018</v>
      </c>
      <c r="D5" s="4">
        <f>VALUE(RIGHT(Table1[[#This Row],[Year]],4))</f>
        <v>2018</v>
      </c>
      <c r="E5" s="42">
        <v>44.14</v>
      </c>
      <c r="F5" s="42">
        <v>-76.72</v>
      </c>
      <c r="G5" s="1" t="str">
        <f t="shared" si="0"/>
        <v>44.14° , -76.72°</v>
      </c>
      <c r="H5" s="4">
        <v>27</v>
      </c>
      <c r="I5" s="4">
        <v>3200</v>
      </c>
      <c r="J5" s="10" t="s">
        <v>236</v>
      </c>
      <c r="K5" s="5" t="s">
        <v>337</v>
      </c>
      <c r="L5" s="11">
        <v>86.4</v>
      </c>
      <c r="M5" s="39" t="str">
        <f>IF(OR(Table1[[#This Row],[Latitude]]="",Table1[[#This Row],[Longitude]]=""),"No","Yes")</f>
        <v>Yes</v>
      </c>
    </row>
    <row r="6" spans="1:15" ht="15" customHeight="1" x14ac:dyDescent="0.25">
      <c r="A6" s="1" t="s">
        <v>220</v>
      </c>
      <c r="B6" s="1" t="s">
        <v>41</v>
      </c>
      <c r="C6" s="1">
        <v>2007</v>
      </c>
      <c r="D6" s="1">
        <f>VALUE(RIGHT(Table1[[#This Row],[Year]],4))</f>
        <v>2007</v>
      </c>
      <c r="E6" s="39">
        <v>49.097000000000001</v>
      </c>
      <c r="F6" s="39">
        <v>-64.641000000000005</v>
      </c>
      <c r="G6" s="1" t="str">
        <f t="shared" si="0"/>
        <v>49.097° , -64.641°</v>
      </c>
      <c r="H6" s="1">
        <v>67</v>
      </c>
      <c r="I6" s="1">
        <v>1500</v>
      </c>
      <c r="J6" s="2" t="s">
        <v>232</v>
      </c>
      <c r="K6" s="5" t="s">
        <v>260</v>
      </c>
      <c r="L6" s="3">
        <v>100.5</v>
      </c>
      <c r="M6" s="39" t="str">
        <f>IF(OR(Table1[[#This Row],[Latitude]]="",Table1[[#This Row],[Longitude]]=""),"No","Yes")</f>
        <v>Yes</v>
      </c>
    </row>
    <row r="7" spans="1:15" ht="15" customHeight="1" x14ac:dyDescent="0.25">
      <c r="A7" s="1" t="s">
        <v>218</v>
      </c>
      <c r="B7" s="6" t="s">
        <v>59</v>
      </c>
      <c r="C7" s="2">
        <v>2010</v>
      </c>
      <c r="D7" s="2">
        <f>VALUE(RIGHT(Table1[[#This Row],[Year]],4))</f>
        <v>2010</v>
      </c>
      <c r="E7" s="35">
        <v>49.539000000000001</v>
      </c>
      <c r="F7" s="35">
        <v>-113.432</v>
      </c>
      <c r="G7" s="1" t="str">
        <f t="shared" si="0"/>
        <v>49.539° , -113.432°</v>
      </c>
      <c r="H7" s="2">
        <v>23</v>
      </c>
      <c r="I7" s="2">
        <v>3000</v>
      </c>
      <c r="J7" s="2" t="s">
        <v>227</v>
      </c>
      <c r="K7" s="2" t="s">
        <v>257</v>
      </c>
      <c r="L7" s="3">
        <v>69</v>
      </c>
      <c r="M7" s="39" t="str">
        <f>IF(OR(Table1[[#This Row],[Latitude]]="",Table1[[#This Row],[Longitude]]=""),"No","Yes")</f>
        <v>Yes</v>
      </c>
    </row>
    <row r="8" spans="1:15" ht="15" customHeight="1" x14ac:dyDescent="0.25">
      <c r="A8" s="4" t="s">
        <v>219</v>
      </c>
      <c r="B8" s="40" t="s">
        <v>145</v>
      </c>
      <c r="C8" s="4">
        <v>2015</v>
      </c>
      <c r="D8" s="4">
        <f>VALUE(RIGHT(Table1[[#This Row],[Year]],4))</f>
        <v>2015</v>
      </c>
      <c r="E8" s="34">
        <v>44.192</v>
      </c>
      <c r="F8" s="34">
        <v>-81.474999999999994</v>
      </c>
      <c r="G8" s="1" t="str">
        <f t="shared" si="0"/>
        <v>44.192° , -81.475°</v>
      </c>
      <c r="H8" s="4">
        <v>91</v>
      </c>
      <c r="I8" s="4" t="s">
        <v>319</v>
      </c>
      <c r="J8" s="10" t="s">
        <v>236</v>
      </c>
      <c r="K8" s="12" t="s">
        <v>269</v>
      </c>
      <c r="L8" s="11">
        <v>180</v>
      </c>
      <c r="M8" s="39" t="str">
        <f>IF(OR(Table1[[#This Row],[Latitude]]="",Table1[[#This Row],[Longitude]]=""),"No","Yes")</f>
        <v>Yes</v>
      </c>
    </row>
    <row r="9" spans="1:15" ht="15" customHeight="1" x14ac:dyDescent="0.25">
      <c r="A9" s="4" t="s">
        <v>219</v>
      </c>
      <c r="B9" s="1" t="s">
        <v>60</v>
      </c>
      <c r="C9" s="1">
        <v>2010</v>
      </c>
      <c r="D9" s="1">
        <f>VALUE(RIGHT(Table1[[#This Row],[Year]],4))</f>
        <v>2010</v>
      </c>
      <c r="E9" s="39">
        <v>43.845999999999997</v>
      </c>
      <c r="F9" s="39">
        <v>-80.518000000000001</v>
      </c>
      <c r="G9" s="1" t="str">
        <f t="shared" si="0"/>
        <v>43.846° , -80.518°</v>
      </c>
      <c r="H9" s="1">
        <v>5</v>
      </c>
      <c r="I9" s="1">
        <v>2000</v>
      </c>
      <c r="J9" s="1" t="s">
        <v>233</v>
      </c>
      <c r="K9" s="1" t="s">
        <v>266</v>
      </c>
      <c r="L9" s="3">
        <v>10</v>
      </c>
      <c r="M9" s="39" t="str">
        <f>IF(OR(Table1[[#This Row],[Latitude]]="",Table1[[#This Row],[Longitude]]=""),"No","Yes")</f>
        <v>Yes</v>
      </c>
    </row>
    <row r="10" spans="1:15" ht="15" customHeight="1" x14ac:dyDescent="0.25">
      <c r="A10" s="4" t="s">
        <v>222</v>
      </c>
      <c r="B10" s="40" t="s">
        <v>146</v>
      </c>
      <c r="C10" s="4">
        <v>2015</v>
      </c>
      <c r="D10" s="4">
        <f>VALUE(RIGHT(Table1[[#This Row],[Year]],4))</f>
        <v>2015</v>
      </c>
      <c r="E10" s="39">
        <v>45.593000000000004</v>
      </c>
      <c r="F10" s="39">
        <v>-62.372</v>
      </c>
      <c r="G10" s="1" t="str">
        <f t="shared" si="0"/>
        <v>45.593° , -62.372°</v>
      </c>
      <c r="H10" s="4">
        <v>2</v>
      </c>
      <c r="I10" s="13">
        <v>2300</v>
      </c>
      <c r="J10" s="10" t="s">
        <v>233</v>
      </c>
      <c r="K10" s="5" t="s">
        <v>310</v>
      </c>
      <c r="L10" s="11">
        <v>4.5999999999999996</v>
      </c>
      <c r="M10" s="39" t="str">
        <f>IF(OR(Table1[[#This Row],[Latitude]]="",Table1[[#This Row],[Longitude]]=""),"No","Yes")</f>
        <v>Yes</v>
      </c>
    </row>
    <row r="11" spans="1:15" ht="15" customHeight="1" x14ac:dyDescent="0.25">
      <c r="A11" s="4" t="s">
        <v>222</v>
      </c>
      <c r="B11" s="40" t="s">
        <v>183</v>
      </c>
      <c r="C11" s="4">
        <v>2016</v>
      </c>
      <c r="D11" s="4">
        <f>VALUE(RIGHT(Table1[[#This Row],[Year]],4))</f>
        <v>2016</v>
      </c>
      <c r="E11" s="34">
        <v>45.633000000000003</v>
      </c>
      <c r="F11" s="34">
        <v>-62.277999999999999</v>
      </c>
      <c r="G11" s="1" t="str">
        <f t="shared" si="0"/>
        <v>45.633° , -62.278°</v>
      </c>
      <c r="H11" s="4">
        <v>1</v>
      </c>
      <c r="I11" s="4">
        <v>1600</v>
      </c>
      <c r="J11" s="10" t="s">
        <v>233</v>
      </c>
      <c r="K11" s="5" t="s">
        <v>310</v>
      </c>
      <c r="L11" s="11">
        <v>1.6</v>
      </c>
      <c r="M11" s="39" t="str">
        <f>IF(OR(Table1[[#This Row],[Latitude]]="",Table1[[#This Row],[Longitude]]=""),"No","Yes")</f>
        <v>Yes</v>
      </c>
    </row>
    <row r="12" spans="1:15" ht="15" customHeight="1" x14ac:dyDescent="0.25">
      <c r="A12" s="4" t="s">
        <v>222</v>
      </c>
      <c r="B12" s="40" t="s">
        <v>184</v>
      </c>
      <c r="C12" s="4">
        <v>2016</v>
      </c>
      <c r="D12" s="4">
        <f>VALUE(RIGHT(Table1[[#This Row],[Year]],4))</f>
        <v>2016</v>
      </c>
      <c r="E12" s="34">
        <v>46.146999999999998</v>
      </c>
      <c r="F12" s="34">
        <v>-60.695999999999998</v>
      </c>
      <c r="G12" s="1" t="str">
        <f t="shared" si="0"/>
        <v>46.147° , -60.696°</v>
      </c>
      <c r="H12" s="4">
        <v>1</v>
      </c>
      <c r="I12" s="4">
        <v>1700</v>
      </c>
      <c r="J12" s="10" t="s">
        <v>227</v>
      </c>
      <c r="K12" s="5" t="s">
        <v>290</v>
      </c>
      <c r="L12" s="11">
        <v>1.7</v>
      </c>
      <c r="M12" s="39" t="str">
        <f>IF(OR(Table1[[#This Row],[Latitude]]="",Table1[[#This Row],[Longitude]]=""),"No","Yes")</f>
        <v>Yes</v>
      </c>
    </row>
    <row r="13" spans="1:15" ht="15" customHeight="1" x14ac:dyDescent="0.25">
      <c r="A13" s="1" t="s">
        <v>220</v>
      </c>
      <c r="B13" s="1" t="s">
        <v>27</v>
      </c>
      <c r="C13" s="1">
        <v>2006</v>
      </c>
      <c r="D13" s="1">
        <f>VALUE(RIGHT(Table1[[#This Row],[Year]],4))</f>
        <v>2006</v>
      </c>
      <c r="E13" s="39">
        <v>48.701999999999998</v>
      </c>
      <c r="F13" s="39">
        <v>-67.870999999999995</v>
      </c>
      <c r="G13" s="1" t="str">
        <f t="shared" si="0"/>
        <v>48.702° , -67.871°</v>
      </c>
      <c r="H13" s="1">
        <v>73</v>
      </c>
      <c r="I13" s="1">
        <v>1500</v>
      </c>
      <c r="J13" s="2" t="s">
        <v>232</v>
      </c>
      <c r="K13" s="5" t="s">
        <v>260</v>
      </c>
      <c r="L13" s="3">
        <v>109.5</v>
      </c>
      <c r="M13" s="39" t="str">
        <f>IF(OR(Table1[[#This Row],[Latitude]]="",Table1[[#This Row],[Longitude]]=""),"No","Yes")</f>
        <v>Yes</v>
      </c>
    </row>
    <row r="14" spans="1:15" ht="15" customHeight="1" x14ac:dyDescent="0.25">
      <c r="A14" s="4" t="s">
        <v>222</v>
      </c>
      <c r="B14" s="40" t="s">
        <v>147</v>
      </c>
      <c r="C14" s="4">
        <v>2015</v>
      </c>
      <c r="D14" s="4">
        <f>VALUE(RIGHT(Table1[[#This Row],[Year]],4))</f>
        <v>2015</v>
      </c>
      <c r="E14" s="39">
        <v>46.155999999999999</v>
      </c>
      <c r="F14" s="39">
        <v>-60.402999999999999</v>
      </c>
      <c r="G14" s="1" t="str">
        <f t="shared" si="0"/>
        <v>46.156° , -60.403°</v>
      </c>
      <c r="H14" s="4">
        <v>2</v>
      </c>
      <c r="I14" s="4">
        <v>2300</v>
      </c>
      <c r="J14" s="10" t="s">
        <v>233</v>
      </c>
      <c r="K14" s="12" t="s">
        <v>310</v>
      </c>
      <c r="L14" s="11">
        <v>4.5999999999999996</v>
      </c>
      <c r="M14" s="39" t="str">
        <f>IF(OR(Table1[[#This Row],[Latitude]]="",Table1[[#This Row],[Longitude]]=""),"No","Yes")</f>
        <v>Yes</v>
      </c>
    </row>
    <row r="15" spans="1:15" ht="15" customHeight="1" x14ac:dyDescent="0.25">
      <c r="A15" s="4" t="s">
        <v>222</v>
      </c>
      <c r="B15" s="40" t="s">
        <v>148</v>
      </c>
      <c r="C15" s="4">
        <v>2015</v>
      </c>
      <c r="D15" s="4">
        <f>VALUE(RIGHT(Table1[[#This Row],[Year]],4))</f>
        <v>2015</v>
      </c>
      <c r="E15" s="34">
        <v>43.521999999999998</v>
      </c>
      <c r="F15" s="34">
        <v>-65.664000000000001</v>
      </c>
      <c r="G15" s="1" t="str">
        <f t="shared" si="0"/>
        <v>43.522° , -65.664°</v>
      </c>
      <c r="H15" s="4">
        <v>2</v>
      </c>
      <c r="I15" s="4">
        <v>1600</v>
      </c>
      <c r="J15" s="10" t="s">
        <v>232</v>
      </c>
      <c r="K15" s="12" t="s">
        <v>320</v>
      </c>
      <c r="L15" s="11">
        <v>3.2</v>
      </c>
      <c r="M15" s="39" t="str">
        <f>IF(OR(Table1[[#This Row],[Latitude]]="",Table1[[#This Row],[Longitude]]=""),"No","Yes")</f>
        <v>Yes</v>
      </c>
    </row>
    <row r="16" spans="1:15" ht="15" customHeight="1" x14ac:dyDescent="0.25">
      <c r="A16" s="4" t="s">
        <v>222</v>
      </c>
      <c r="B16" s="40" t="s">
        <v>149</v>
      </c>
      <c r="C16" s="4">
        <v>2015</v>
      </c>
      <c r="D16" s="4">
        <f>VALUE(RIGHT(Table1[[#This Row],[Year]],4))</f>
        <v>2015</v>
      </c>
      <c r="E16" s="34">
        <v>45.993000000000002</v>
      </c>
      <c r="F16" s="34">
        <v>-59.908000000000001</v>
      </c>
      <c r="G16" s="1" t="str">
        <f t="shared" si="0"/>
        <v>45.993° , -59.908°</v>
      </c>
      <c r="H16" s="4" t="s">
        <v>7180</v>
      </c>
      <c r="I16" s="4">
        <v>2350</v>
      </c>
      <c r="J16" s="10" t="s">
        <v>233</v>
      </c>
      <c r="K16" s="12" t="s">
        <v>310</v>
      </c>
      <c r="L16" s="11">
        <v>2.35</v>
      </c>
      <c r="M16" s="39" t="str">
        <f>IF(OR(Table1[[#This Row],[Latitude]]="",Table1[[#This Row],[Longitude]]=""),"No","Yes")</f>
        <v>Yes</v>
      </c>
    </row>
    <row r="17" spans="1:13" ht="15" customHeight="1" x14ac:dyDescent="0.25">
      <c r="A17" s="6" t="s">
        <v>224</v>
      </c>
      <c r="B17" s="6" t="s">
        <v>53</v>
      </c>
      <c r="C17" s="2">
        <v>2009</v>
      </c>
      <c r="D17" s="2">
        <f>VALUE(RIGHT(Table1[[#This Row],[Year]],4))</f>
        <v>2009</v>
      </c>
      <c r="E17" s="39">
        <v>55.704000000000001</v>
      </c>
      <c r="F17" s="39">
        <v>-120.43600000000001</v>
      </c>
      <c r="G17" s="1" t="str">
        <f t="shared" si="0"/>
        <v>55.704° , -120.436°</v>
      </c>
      <c r="H17" s="2">
        <v>34</v>
      </c>
      <c r="I17" s="2">
        <v>3000</v>
      </c>
      <c r="J17" s="7" t="s">
        <v>233</v>
      </c>
      <c r="K17" s="7" t="s">
        <v>268</v>
      </c>
      <c r="L17" s="3">
        <v>102</v>
      </c>
      <c r="M17" s="39" t="str">
        <f>IF(OR(Table1[[#This Row],[Latitude]]="",Table1[[#This Row],[Longitude]]=""),"No","Yes")</f>
        <v>Yes</v>
      </c>
    </row>
    <row r="18" spans="1:13" ht="15" customHeight="1" x14ac:dyDescent="0.25">
      <c r="A18" s="4" t="s">
        <v>219</v>
      </c>
      <c r="B18" s="1" t="s">
        <v>202</v>
      </c>
      <c r="C18" s="4">
        <v>2017</v>
      </c>
      <c r="D18" s="4">
        <f>VALUE(RIGHT(Table1[[#This Row],[Year]],4))</f>
        <v>2017</v>
      </c>
      <c r="E18" s="34">
        <v>42.247999999999998</v>
      </c>
      <c r="F18" s="34">
        <v>-82.673000000000002</v>
      </c>
      <c r="G18" s="1" t="str">
        <f t="shared" si="0"/>
        <v>42.248° , -82.673°</v>
      </c>
      <c r="H18" s="4">
        <v>40</v>
      </c>
      <c r="I18" s="4">
        <v>3200</v>
      </c>
      <c r="J18" s="10" t="s">
        <v>236</v>
      </c>
      <c r="K18" s="14" t="s">
        <v>337</v>
      </c>
      <c r="L18" s="11">
        <v>100</v>
      </c>
      <c r="M18" s="39" t="str">
        <f>IF(OR(Table1[[#This Row],[Latitude]]="",Table1[[#This Row],[Longitude]]=""),"No","Yes")</f>
        <v>Yes</v>
      </c>
    </row>
    <row r="19" spans="1:13" ht="15" customHeight="1" x14ac:dyDescent="0.25">
      <c r="A19" s="4" t="s">
        <v>222</v>
      </c>
      <c r="B19" s="4" t="s">
        <v>150</v>
      </c>
      <c r="C19" s="4">
        <v>2015</v>
      </c>
      <c r="D19" s="4">
        <f>VALUE(RIGHT(Table1[[#This Row],[Year]],4))</f>
        <v>2015</v>
      </c>
      <c r="E19" s="34">
        <v>43.750999999999998</v>
      </c>
      <c r="F19" s="34">
        <v>-66.02</v>
      </c>
      <c r="G19" s="1" t="str">
        <f t="shared" si="0"/>
        <v>43.751° , -66.02°</v>
      </c>
      <c r="H19" s="4">
        <v>1</v>
      </c>
      <c r="I19" s="4">
        <v>1990</v>
      </c>
      <c r="J19" s="10" t="s">
        <v>227</v>
      </c>
      <c r="K19" s="5" t="s">
        <v>290</v>
      </c>
      <c r="L19" s="11">
        <v>1.99</v>
      </c>
      <c r="M19" s="39" t="str">
        <f>IF(OR(Table1[[#This Row],[Latitude]]="",Table1[[#This Row],[Longitude]]=""),"No","Yes")</f>
        <v>Yes</v>
      </c>
    </row>
    <row r="20" spans="1:13" ht="15" customHeight="1" x14ac:dyDescent="0.25">
      <c r="A20" s="1" t="s">
        <v>218</v>
      </c>
      <c r="B20" s="1" t="s">
        <v>114</v>
      </c>
      <c r="C20" s="4">
        <v>2014</v>
      </c>
      <c r="D20" s="4">
        <f>VALUE(RIGHT(Table1[[#This Row],[Year]],4))</f>
        <v>2014</v>
      </c>
      <c r="E20" s="34">
        <v>50.131</v>
      </c>
      <c r="F20" s="34">
        <v>-112.91</v>
      </c>
      <c r="G20" s="1" t="str">
        <f t="shared" si="0"/>
        <v>50.131° , -112.91°</v>
      </c>
      <c r="H20" s="4">
        <v>166</v>
      </c>
      <c r="I20" s="4">
        <v>1800</v>
      </c>
      <c r="J20" s="10" t="s">
        <v>227</v>
      </c>
      <c r="K20" s="12" t="s">
        <v>299</v>
      </c>
      <c r="L20" s="11">
        <v>298.8</v>
      </c>
      <c r="M20" s="39" t="str">
        <f>IF(OR(Table1[[#This Row],[Latitude]]="",Table1[[#This Row],[Longitude]]=""),"No","Yes")</f>
        <v>Yes</v>
      </c>
    </row>
    <row r="21" spans="1:13" ht="15" customHeight="1" x14ac:dyDescent="0.25">
      <c r="A21" s="1" t="s">
        <v>218</v>
      </c>
      <c r="B21" s="6" t="s">
        <v>54</v>
      </c>
      <c r="C21" s="2">
        <v>2009</v>
      </c>
      <c r="D21" s="2">
        <f>VALUE(RIGHT(Table1[[#This Row],[Year]],4))</f>
        <v>2009</v>
      </c>
      <c r="E21" s="35">
        <v>49.651000000000003</v>
      </c>
      <c r="F21" s="35">
        <v>-113.47499999999999</v>
      </c>
      <c r="G21" s="1" t="str">
        <f t="shared" si="0"/>
        <v>49.651° , -113.475°</v>
      </c>
      <c r="H21" s="2">
        <v>22</v>
      </c>
      <c r="I21" s="2">
        <v>3000</v>
      </c>
      <c r="J21" s="2" t="s">
        <v>227</v>
      </c>
      <c r="K21" s="2" t="s">
        <v>257</v>
      </c>
      <c r="L21" s="3">
        <v>66</v>
      </c>
      <c r="M21" s="39" t="str">
        <f>IF(OR(Table1[[#This Row],[Latitude]]="",Table1[[#This Row],[Longitude]]=""),"No","Yes")</f>
        <v>Yes</v>
      </c>
    </row>
    <row r="22" spans="1:13" ht="15" customHeight="1" x14ac:dyDescent="0.25">
      <c r="A22" s="4" t="s">
        <v>219</v>
      </c>
      <c r="B22" s="1" t="s">
        <v>115</v>
      </c>
      <c r="C22" s="4">
        <v>2014</v>
      </c>
      <c r="D22" s="4">
        <f>VALUE(RIGHT(Table1[[#This Row],[Year]],4))</f>
        <v>2014</v>
      </c>
      <c r="E22" s="34">
        <v>43.491999999999997</v>
      </c>
      <c r="F22" s="34">
        <v>-81.617000000000004</v>
      </c>
      <c r="G22" s="1" t="str">
        <f t="shared" si="0"/>
        <v>43.492° , -81.617°</v>
      </c>
      <c r="H22" s="4">
        <v>37</v>
      </c>
      <c r="I22" s="4">
        <v>1600</v>
      </c>
      <c r="J22" s="10" t="s">
        <v>232</v>
      </c>
      <c r="K22" s="5" t="s">
        <v>280</v>
      </c>
      <c r="L22" s="11">
        <v>59.2</v>
      </c>
      <c r="M22" s="39" t="str">
        <f>IF(OR(Table1[[#This Row],[Latitude]]="",Table1[[#This Row],[Longitude]]=""),"No","Yes")</f>
        <v>Yes</v>
      </c>
    </row>
    <row r="23" spans="1:13" ht="15" customHeight="1" x14ac:dyDescent="0.25">
      <c r="A23" s="4" t="s">
        <v>219</v>
      </c>
      <c r="B23" s="1" t="s">
        <v>116</v>
      </c>
      <c r="C23" s="4">
        <v>2014</v>
      </c>
      <c r="D23" s="4">
        <f>VALUE(RIGHT(Table1[[#This Row],[Year]],4))</f>
        <v>2014</v>
      </c>
      <c r="E23" s="39">
        <v>43.107999999999997</v>
      </c>
      <c r="F23" s="39">
        <v>-81.694999999999993</v>
      </c>
      <c r="G23" s="1" t="str">
        <f t="shared" si="0"/>
        <v>43.108° , -81.695°</v>
      </c>
      <c r="H23" s="4">
        <v>45</v>
      </c>
      <c r="I23" s="4">
        <v>1620</v>
      </c>
      <c r="J23" s="10" t="s">
        <v>232</v>
      </c>
      <c r="K23" s="5" t="s">
        <v>280</v>
      </c>
      <c r="L23" s="11">
        <v>72.900000000000006</v>
      </c>
      <c r="M23" s="39" t="str">
        <f>IF(OR(Table1[[#This Row],[Latitude]]="",Table1[[#This Row],[Longitude]]=""),"No","Yes")</f>
        <v>Yes</v>
      </c>
    </row>
    <row r="24" spans="1:13" ht="15" customHeight="1" x14ac:dyDescent="0.25">
      <c r="A24" s="4" t="s">
        <v>219</v>
      </c>
      <c r="B24" s="40" t="s">
        <v>151</v>
      </c>
      <c r="C24" s="4">
        <v>2015</v>
      </c>
      <c r="D24" s="4">
        <f>VALUE(RIGHT(Table1[[#This Row],[Year]],4))</f>
        <v>2015</v>
      </c>
      <c r="E24" s="34">
        <v>47.204000000000001</v>
      </c>
      <c r="F24" s="34">
        <v>-84.53</v>
      </c>
      <c r="G24" s="1" t="str">
        <f t="shared" si="0"/>
        <v>47.204° , -84.53°</v>
      </c>
      <c r="H24" s="4">
        <v>36</v>
      </c>
      <c r="I24" s="4">
        <v>1620</v>
      </c>
      <c r="J24" s="10" t="s">
        <v>232</v>
      </c>
      <c r="K24" s="12" t="s">
        <v>320</v>
      </c>
      <c r="L24" s="11">
        <v>58.32</v>
      </c>
      <c r="M24" s="39" t="str">
        <f>IF(OR(Table1[[#This Row],[Latitude]]="",Table1[[#This Row],[Longitude]]=""),"No","Yes")</f>
        <v>Yes</v>
      </c>
    </row>
    <row r="25" spans="1:13" ht="15" customHeight="1" x14ac:dyDescent="0.25">
      <c r="A25" s="1" t="s">
        <v>218</v>
      </c>
      <c r="B25" s="1" t="s">
        <v>117</v>
      </c>
      <c r="C25" s="4">
        <v>2014</v>
      </c>
      <c r="D25" s="4">
        <f>VALUE(RIGHT(Table1[[#This Row],[Year]],4))</f>
        <v>2014</v>
      </c>
      <c r="E25" s="34">
        <v>50.100999999999999</v>
      </c>
      <c r="F25" s="34">
        <v>-110.724</v>
      </c>
      <c r="G25" s="1" t="str">
        <f t="shared" si="0"/>
        <v>50.101° , -110.724°</v>
      </c>
      <c r="H25" s="4">
        <v>3</v>
      </c>
      <c r="I25" s="4">
        <v>2000</v>
      </c>
      <c r="J25" s="10" t="s">
        <v>242</v>
      </c>
      <c r="K25" s="5" t="s">
        <v>300</v>
      </c>
      <c r="L25" s="11">
        <v>6</v>
      </c>
      <c r="M25" s="39" t="str">
        <f>IF(OR(Table1[[#This Row],[Latitude]]="",Table1[[#This Row],[Longitude]]=""),"No","Yes")</f>
        <v>Yes</v>
      </c>
    </row>
    <row r="26" spans="1:13" ht="15" customHeight="1" x14ac:dyDescent="0.25">
      <c r="A26" s="4" t="s">
        <v>222</v>
      </c>
      <c r="B26" s="40" t="s">
        <v>185</v>
      </c>
      <c r="C26" s="4">
        <v>2016</v>
      </c>
      <c r="D26" s="4">
        <f>VALUE(RIGHT(Table1[[#This Row],[Year]],4))</f>
        <v>2016</v>
      </c>
      <c r="E26" s="34">
        <v>46.972999999999999</v>
      </c>
      <c r="F26" s="34">
        <v>-66.082999999999998</v>
      </c>
      <c r="G26" s="1" t="str">
        <f t="shared" si="0"/>
        <v>46.973° , -66.083°</v>
      </c>
      <c r="H26" s="4">
        <v>1</v>
      </c>
      <c r="I26" s="4">
        <v>1990</v>
      </c>
      <c r="J26" s="10" t="s">
        <v>227</v>
      </c>
      <c r="K26" s="5" t="s">
        <v>290</v>
      </c>
      <c r="L26" s="11">
        <v>1.99</v>
      </c>
      <c r="M26" s="39" t="str">
        <f>IF(OR(Table1[[#This Row],[Latitude]]="",Table1[[#This Row],[Longitude]]=""),"No","Yes")</f>
        <v>Yes</v>
      </c>
    </row>
    <row r="27" spans="1:13" ht="15" customHeight="1" x14ac:dyDescent="0.25">
      <c r="A27" s="1" t="s">
        <v>222</v>
      </c>
      <c r="B27" s="1" t="s">
        <v>22</v>
      </c>
      <c r="C27" s="1">
        <v>2005</v>
      </c>
      <c r="D27" s="1">
        <f>VALUE(RIGHT(Table1[[#This Row],[Year]],4))</f>
        <v>2005</v>
      </c>
      <c r="E27" s="32">
        <v>45.267000000000003</v>
      </c>
      <c r="F27" s="32">
        <v>-63.252000000000002</v>
      </c>
      <c r="G27" s="1" t="str">
        <f t="shared" si="0"/>
        <v>45.267° , -63.252°</v>
      </c>
      <c r="H27" s="1">
        <v>1</v>
      </c>
      <c r="I27" s="1">
        <v>600</v>
      </c>
      <c r="J27" s="2" t="s">
        <v>230</v>
      </c>
      <c r="K27" s="2" t="s">
        <v>255</v>
      </c>
      <c r="L27" s="3">
        <v>0.6</v>
      </c>
      <c r="M27" s="39" t="str">
        <f>IF(OR(Table1[[#This Row],[Latitude]]="",Table1[[#This Row],[Longitude]]=""),"No","Yes")</f>
        <v>Yes</v>
      </c>
    </row>
    <row r="28" spans="1:13" ht="15" customHeight="1" x14ac:dyDescent="0.25">
      <c r="A28" s="1" t="s">
        <v>218</v>
      </c>
      <c r="B28" s="40" t="s">
        <v>152</v>
      </c>
      <c r="C28" s="4">
        <v>2015</v>
      </c>
      <c r="D28" s="4">
        <f>VALUE(RIGHT(Table1[[#This Row],[Year]],4))</f>
        <v>2015</v>
      </c>
      <c r="E28" s="42">
        <v>52.505000000000003</v>
      </c>
      <c r="F28" s="42">
        <v>-110.059</v>
      </c>
      <c r="G28" s="1" t="str">
        <f t="shared" si="0"/>
        <v>52.505° , -110.059°</v>
      </c>
      <c r="H28" s="4">
        <v>17</v>
      </c>
      <c r="I28" s="4">
        <v>1700</v>
      </c>
      <c r="J28" s="10" t="s">
        <v>232</v>
      </c>
      <c r="K28" s="12" t="s">
        <v>321</v>
      </c>
      <c r="L28" s="11">
        <v>28.9</v>
      </c>
      <c r="M28" s="39" t="str">
        <f>IF(OR(Table1[[#This Row],[Latitude]]="",Table1[[#This Row],[Longitude]]=""),"No","Yes")</f>
        <v>Yes</v>
      </c>
    </row>
    <row r="29" spans="1:13" ht="15" customHeight="1" x14ac:dyDescent="0.25">
      <c r="A29" s="4" t="s">
        <v>224</v>
      </c>
      <c r="B29" s="1" t="s">
        <v>94</v>
      </c>
      <c r="C29" s="4">
        <v>2013</v>
      </c>
      <c r="D29" s="4">
        <f>VALUE(RIGHT(Table1[[#This Row],[Year]],4))</f>
        <v>2013</v>
      </c>
      <c r="E29" s="39">
        <v>50.767000000000003</v>
      </c>
      <c r="F29" s="39">
        <v>-128.01900000000001</v>
      </c>
      <c r="G29" s="1" t="str">
        <f t="shared" si="0"/>
        <v>50.767° , -128.019°</v>
      </c>
      <c r="H29" s="4">
        <v>55</v>
      </c>
      <c r="I29" s="4">
        <v>1800</v>
      </c>
      <c r="J29" s="10" t="s">
        <v>227</v>
      </c>
      <c r="K29" s="5" t="s">
        <v>290</v>
      </c>
      <c r="L29" s="11">
        <v>99</v>
      </c>
      <c r="M29" s="39" t="str">
        <f>IF(OR(Table1[[#This Row],[Latitude]]="",Table1[[#This Row],[Longitude]]=""),"No","Yes")</f>
        <v>Yes</v>
      </c>
    </row>
    <row r="30" spans="1:13" ht="15" customHeight="1" x14ac:dyDescent="0.25">
      <c r="A30" s="1" t="s">
        <v>220</v>
      </c>
      <c r="B30" s="1" t="s">
        <v>45</v>
      </c>
      <c r="C30" s="1">
        <v>2008</v>
      </c>
      <c r="D30" s="1">
        <f>VALUE(RIGHT(Table1[[#This Row],[Year]],4))</f>
        <v>2008</v>
      </c>
      <c r="E30" s="39">
        <v>48.192999999999998</v>
      </c>
      <c r="F30" s="39">
        <v>-66.134</v>
      </c>
      <c r="G30" s="1" t="str">
        <f t="shared" si="0"/>
        <v>48.193° , -66.134°</v>
      </c>
      <c r="H30" s="1">
        <v>73</v>
      </c>
      <c r="I30" s="1">
        <v>1500</v>
      </c>
      <c r="J30" s="2" t="s">
        <v>232</v>
      </c>
      <c r="K30" s="5" t="s">
        <v>260</v>
      </c>
      <c r="L30" s="3">
        <v>109.5</v>
      </c>
      <c r="M30" s="39" t="str">
        <f>IF(OR(Table1[[#This Row],[Latitude]]="",Table1[[#This Row],[Longitude]]=""),"No","Yes")</f>
        <v>Yes</v>
      </c>
    </row>
    <row r="31" spans="1:13" ht="15" customHeight="1" x14ac:dyDescent="0.25">
      <c r="A31" s="1" t="s">
        <v>218</v>
      </c>
      <c r="B31" s="1" t="s">
        <v>372</v>
      </c>
      <c r="C31" s="1" t="s">
        <v>369</v>
      </c>
      <c r="D31" s="1">
        <f>VALUE(RIGHT(Table1[[#This Row],[Year]],4))</f>
        <v>2001</v>
      </c>
      <c r="E31" s="39">
        <v>49.506999999999998</v>
      </c>
      <c r="F31" s="39">
        <v>-114.047</v>
      </c>
      <c r="G31" s="1" t="str">
        <f t="shared" si="0"/>
        <v>49.507° , -114.047°</v>
      </c>
      <c r="H31" s="1">
        <v>60</v>
      </c>
      <c r="I31" s="1" t="s">
        <v>370</v>
      </c>
      <c r="J31" s="2" t="s">
        <v>227</v>
      </c>
      <c r="K31" s="2" t="s">
        <v>371</v>
      </c>
      <c r="L31" s="3">
        <v>39.54</v>
      </c>
      <c r="M31" s="39" t="str">
        <f>IF(OR(Table1[[#This Row],[Latitude]]="",Table1[[#This Row],[Longitude]]=""),"No","Yes")</f>
        <v>Yes</v>
      </c>
    </row>
    <row r="32" spans="1:13" ht="15" customHeight="1" x14ac:dyDescent="0.25">
      <c r="A32" s="1" t="s">
        <v>218</v>
      </c>
      <c r="B32" s="19" t="s">
        <v>85</v>
      </c>
      <c r="C32" s="1">
        <v>2012</v>
      </c>
      <c r="D32" s="1">
        <f>VALUE(RIGHT(Table1[[#This Row],[Year]],4))</f>
        <v>2012</v>
      </c>
      <c r="E32" s="42">
        <v>49.548999999999999</v>
      </c>
      <c r="F32" s="42">
        <v>-113.965</v>
      </c>
      <c r="G32" s="1" t="str">
        <f t="shared" si="0"/>
        <v>49.549° , -113.965°</v>
      </c>
      <c r="H32" s="1">
        <v>33</v>
      </c>
      <c r="I32" s="1">
        <v>2310</v>
      </c>
      <c r="J32" s="9" t="s">
        <v>233</v>
      </c>
      <c r="K32" s="2" t="s">
        <v>859</v>
      </c>
      <c r="L32" s="3">
        <v>76.23</v>
      </c>
      <c r="M32" s="39" t="str">
        <f>IF(OR(Table1[[#This Row],[Latitude]]="",Table1[[#This Row],[Longitude]]=""),"No","Yes")</f>
        <v>Yes</v>
      </c>
    </row>
    <row r="33" spans="1:13" ht="15" customHeight="1" x14ac:dyDescent="0.25">
      <c r="A33" s="4" t="s">
        <v>219</v>
      </c>
      <c r="B33" s="1" t="s">
        <v>95</v>
      </c>
      <c r="C33" s="4">
        <v>2013</v>
      </c>
      <c r="D33" s="4">
        <f>VALUE(RIGHT(Table1[[#This Row],[Year]],4))</f>
        <v>2013</v>
      </c>
      <c r="E33" s="39">
        <v>44.427</v>
      </c>
      <c r="F33" s="39">
        <v>-81.41</v>
      </c>
      <c r="G33" s="1" t="str">
        <f t="shared" si="0"/>
        <v>44.427° , -81.41°</v>
      </c>
      <c r="H33" s="4">
        <v>1</v>
      </c>
      <c r="I33" s="4">
        <v>800</v>
      </c>
      <c r="J33" s="10" t="s">
        <v>233</v>
      </c>
      <c r="K33" s="5" t="s">
        <v>291</v>
      </c>
      <c r="L33" s="11">
        <v>0.8</v>
      </c>
      <c r="M33" s="39" t="str">
        <f>IF(OR(Table1[[#This Row],[Latitude]]="",Table1[[#This Row],[Longitude]]=""),"No","Yes")</f>
        <v>Yes</v>
      </c>
    </row>
    <row r="34" spans="1:13" ht="15" customHeight="1" x14ac:dyDescent="0.25">
      <c r="A34" s="4" t="s">
        <v>219</v>
      </c>
      <c r="B34" s="40" t="s">
        <v>153</v>
      </c>
      <c r="C34" s="4">
        <v>2015</v>
      </c>
      <c r="D34" s="4">
        <f>VALUE(RIGHT(Table1[[#This Row],[Year]],4))</f>
        <v>2015</v>
      </c>
      <c r="E34" s="39">
        <v>43.134999999999998</v>
      </c>
      <c r="F34" s="39">
        <v>-81.983000000000004</v>
      </c>
      <c r="G34" s="1" t="str">
        <f t="shared" si="0"/>
        <v>43.135° , -81.983°</v>
      </c>
      <c r="H34" s="4">
        <f>19+25+2</f>
        <v>46</v>
      </c>
      <c r="I34" s="4" t="s">
        <v>322</v>
      </c>
      <c r="J34" s="10" t="s">
        <v>236</v>
      </c>
      <c r="K34" s="12" t="s">
        <v>323</v>
      </c>
      <c r="L34" s="11">
        <v>99.96</v>
      </c>
      <c r="M34" s="39" t="str">
        <f>IF(OR(Table1[[#This Row],[Latitude]]="",Table1[[#This Row],[Longitude]]=""),"No","Yes")</f>
        <v>Yes</v>
      </c>
    </row>
    <row r="35" spans="1:13" ht="15" customHeight="1" x14ac:dyDescent="0.25">
      <c r="A35" s="1" t="s">
        <v>221</v>
      </c>
      <c r="B35" s="1" t="s">
        <v>28</v>
      </c>
      <c r="C35" s="1">
        <v>2006</v>
      </c>
      <c r="D35" s="1">
        <f>VALUE(RIGHT(Table1[[#This Row],[Year]],4))</f>
        <v>2006</v>
      </c>
      <c r="E35" s="39">
        <v>50.149000000000001</v>
      </c>
      <c r="F35" s="39">
        <v>-107.46299999999999</v>
      </c>
      <c r="G35" s="1" t="str">
        <f t="shared" si="0"/>
        <v>50.149° , -107.463°</v>
      </c>
      <c r="H35" s="1">
        <v>83</v>
      </c>
      <c r="I35" s="1">
        <v>1800</v>
      </c>
      <c r="J35" s="2" t="s">
        <v>227</v>
      </c>
      <c r="K35" s="2" t="s">
        <v>254</v>
      </c>
      <c r="L35" s="3">
        <v>149.4</v>
      </c>
      <c r="M35" s="39" t="str">
        <f>IF(OR(Table1[[#This Row],[Latitude]]="",Table1[[#This Row],[Longitude]]=""),"No","Yes")</f>
        <v>Yes</v>
      </c>
    </row>
    <row r="36" spans="1:13" ht="15" customHeight="1" x14ac:dyDescent="0.25">
      <c r="A36" s="4" t="s">
        <v>219</v>
      </c>
      <c r="B36" s="1" t="s">
        <v>3191</v>
      </c>
      <c r="C36" s="1">
        <v>2011</v>
      </c>
      <c r="D36" s="1">
        <f>VALUE(RIGHT(Table1[[#This Row],[Year]],4))</f>
        <v>2011</v>
      </c>
      <c r="E36" s="39">
        <v>42.203000000000003</v>
      </c>
      <c r="F36" s="39">
        <v>-82.346000000000004</v>
      </c>
      <c r="G36" s="1" t="str">
        <f t="shared" si="0"/>
        <v>42.203° , -82.346°</v>
      </c>
      <c r="H36" s="1">
        <v>44</v>
      </c>
      <c r="I36" s="1">
        <v>2300</v>
      </c>
      <c r="J36" s="10" t="s">
        <v>236</v>
      </c>
      <c r="K36" s="2" t="s">
        <v>269</v>
      </c>
      <c r="L36" s="3">
        <v>101.2</v>
      </c>
      <c r="M36" s="39" t="str">
        <f>IF(OR(Table1[[#This Row],[Latitude]]="",Table1[[#This Row],[Longitude]]=""),"No","Yes")</f>
        <v>Yes</v>
      </c>
    </row>
    <row r="37" spans="1:13" ht="15" customHeight="1" x14ac:dyDescent="0.25">
      <c r="A37" s="4" t="s">
        <v>222</v>
      </c>
      <c r="B37" s="1" t="s">
        <v>118</v>
      </c>
      <c r="C37" s="4">
        <v>2014</v>
      </c>
      <c r="D37" s="4">
        <f>VALUE(RIGHT(Table1[[#This Row],[Year]],4))</f>
        <v>2014</v>
      </c>
      <c r="E37" s="39">
        <v>44.773000000000003</v>
      </c>
      <c r="F37" s="39">
        <v>-63.838000000000001</v>
      </c>
      <c r="G37" s="1" t="str">
        <f t="shared" si="0"/>
        <v>44.773° , -63.838°</v>
      </c>
      <c r="H37" s="4">
        <v>5</v>
      </c>
      <c r="I37" s="4">
        <v>2000</v>
      </c>
      <c r="J37" s="10" t="s">
        <v>227</v>
      </c>
      <c r="K37" s="5" t="s">
        <v>301</v>
      </c>
      <c r="L37" s="11">
        <v>10</v>
      </c>
      <c r="M37" s="39" t="str">
        <f>IF(OR(Table1[[#This Row],[Latitude]]="",Table1[[#This Row],[Longitude]]=""),"No","Yes")</f>
        <v>Yes</v>
      </c>
    </row>
    <row r="38" spans="1:13" ht="15" customHeight="1" x14ac:dyDescent="0.25">
      <c r="A38" s="4" t="s">
        <v>222</v>
      </c>
      <c r="B38" s="1" t="s">
        <v>203</v>
      </c>
      <c r="C38" s="4">
        <v>2017</v>
      </c>
      <c r="D38" s="4">
        <f>VALUE(RIGHT(Table1[[#This Row],[Year]],4))</f>
        <v>2017</v>
      </c>
      <c r="E38" s="39">
        <v>44.505000000000003</v>
      </c>
      <c r="F38" s="39">
        <v>-63.71</v>
      </c>
      <c r="G38" s="1" t="str">
        <f t="shared" si="0"/>
        <v>44.505° , -63.71°</v>
      </c>
      <c r="H38" s="4">
        <v>3</v>
      </c>
      <c r="I38" s="4">
        <v>2350</v>
      </c>
      <c r="J38" s="10" t="s">
        <v>233</v>
      </c>
      <c r="K38" s="1" t="s">
        <v>338</v>
      </c>
      <c r="L38" s="3">
        <v>7.05</v>
      </c>
      <c r="M38" s="39" t="str">
        <f>IF(OR(Table1[[#This Row],[Latitude]]="",Table1[[#This Row],[Longitude]]=""),"No","Yes")</f>
        <v>Yes</v>
      </c>
    </row>
    <row r="39" spans="1:13" ht="15" customHeight="1" x14ac:dyDescent="0.25">
      <c r="A39" s="4" t="s">
        <v>222</v>
      </c>
      <c r="B39" s="40" t="s">
        <v>154</v>
      </c>
      <c r="C39" s="4">
        <v>2015</v>
      </c>
      <c r="D39" s="4">
        <f>VALUE(RIGHT(Table1[[#This Row],[Year]],4))</f>
        <v>2015</v>
      </c>
      <c r="E39" s="34">
        <v>46.582000000000001</v>
      </c>
      <c r="F39" s="34">
        <v>-60.97</v>
      </c>
      <c r="G39" s="1" t="str">
        <f t="shared" si="0"/>
        <v>46.582° , -60.97°</v>
      </c>
      <c r="H39" s="4">
        <v>1</v>
      </c>
      <c r="I39" s="4">
        <v>900</v>
      </c>
      <c r="J39" s="10" t="s">
        <v>233</v>
      </c>
      <c r="K39" s="12" t="s">
        <v>4795</v>
      </c>
      <c r="L39" s="11">
        <v>0.9</v>
      </c>
      <c r="M39" s="39" t="str">
        <f>IF(OR(Table1[[#This Row],[Latitude]]="",Table1[[#This Row],[Longitude]]=""),"No","Yes")</f>
        <v>Yes</v>
      </c>
    </row>
    <row r="40" spans="1:13" ht="15" customHeight="1" x14ac:dyDescent="0.25">
      <c r="A40" s="1" t="s">
        <v>218</v>
      </c>
      <c r="B40" s="1" t="s">
        <v>29</v>
      </c>
      <c r="C40" s="1">
        <v>2006</v>
      </c>
      <c r="D40" s="1">
        <f>VALUE(RIGHT(Table1[[#This Row],[Year]],4))</f>
        <v>2006</v>
      </c>
      <c r="E40" s="39">
        <v>49.685000000000002</v>
      </c>
      <c r="F40" s="39">
        <v>-112.32899999999999</v>
      </c>
      <c r="G40" s="1" t="str">
        <f t="shared" si="0"/>
        <v>49.685° , -112.329°</v>
      </c>
      <c r="H40" s="1">
        <v>20</v>
      </c>
      <c r="I40" s="1">
        <v>1500</v>
      </c>
      <c r="J40" s="2" t="s">
        <v>232</v>
      </c>
      <c r="K40" s="2" t="s">
        <v>261</v>
      </c>
      <c r="L40" s="3">
        <v>30</v>
      </c>
      <c r="M40" s="39" t="str">
        <f>IF(OR(Table1[[#This Row],[Latitude]]="",Table1[[#This Row],[Longitude]]=""),"No","Yes")</f>
        <v>Yes</v>
      </c>
    </row>
    <row r="41" spans="1:13" ht="15" customHeight="1" x14ac:dyDescent="0.25">
      <c r="A41" s="4" t="s">
        <v>219</v>
      </c>
      <c r="B41" s="4" t="s">
        <v>46</v>
      </c>
      <c r="C41" s="4">
        <v>2008</v>
      </c>
      <c r="D41" s="4">
        <f>VALUE(RIGHT(Table1[[#This Row],[Year]],4))</f>
        <v>2008</v>
      </c>
      <c r="E41" s="39">
        <v>42.585000000000001</v>
      </c>
      <c r="F41" s="39">
        <v>-80.590999999999994</v>
      </c>
      <c r="G41" s="1" t="str">
        <f t="shared" si="0"/>
        <v>42.585° , -80.591°</v>
      </c>
      <c r="H41" s="4">
        <v>6</v>
      </c>
      <c r="I41" s="4">
        <v>1650</v>
      </c>
      <c r="J41" s="5" t="s">
        <v>227</v>
      </c>
      <c r="K41" s="5" t="s">
        <v>263</v>
      </c>
      <c r="L41" s="3">
        <v>9.9</v>
      </c>
      <c r="M41" s="39" t="str">
        <f>IF(OR(Table1[[#This Row],[Latitude]]="",Table1[[#This Row],[Longitude]]=""),"No","Yes")</f>
        <v>Yes</v>
      </c>
    </row>
    <row r="42" spans="1:13" ht="15" customHeight="1" x14ac:dyDescent="0.25">
      <c r="A42" s="1" t="s">
        <v>219</v>
      </c>
      <c r="B42" s="19" t="s">
        <v>71</v>
      </c>
      <c r="C42" s="1">
        <v>2011</v>
      </c>
      <c r="D42" s="1">
        <f>VALUE(RIGHT(Table1[[#This Row],[Year]],4))</f>
        <v>2011</v>
      </c>
      <c r="E42" s="39">
        <v>42.204999999999998</v>
      </c>
      <c r="F42" s="39">
        <v>-82.608000000000004</v>
      </c>
      <c r="G42" s="1" t="str">
        <f t="shared" si="0"/>
        <v>42.205° , -82.608°</v>
      </c>
      <c r="H42" s="1">
        <v>72</v>
      </c>
      <c r="I42" s="1">
        <v>2300</v>
      </c>
      <c r="J42" s="10" t="s">
        <v>236</v>
      </c>
      <c r="K42" s="2" t="s">
        <v>275</v>
      </c>
      <c r="L42" s="3">
        <v>165.6</v>
      </c>
      <c r="M42" s="39" t="str">
        <f>IF(OR(Table1[[#This Row],[Latitude]]="",Table1[[#This Row],[Longitude]]=""),"No","Yes")</f>
        <v>Yes</v>
      </c>
    </row>
    <row r="43" spans="1:13" ht="15" customHeight="1" x14ac:dyDescent="0.25">
      <c r="A43" s="4" t="s">
        <v>219</v>
      </c>
      <c r="B43" s="4" t="s">
        <v>86</v>
      </c>
      <c r="C43" s="4">
        <v>2012</v>
      </c>
      <c r="D43" s="4">
        <f>VALUE(RIGHT(Table1[[#This Row],[Year]],4))</f>
        <v>2012</v>
      </c>
      <c r="E43" s="39">
        <v>43.786999999999999</v>
      </c>
      <c r="F43" s="39">
        <v>-80.588999999999999</v>
      </c>
      <c r="G43" s="1" t="str">
        <f t="shared" si="0"/>
        <v>43.787° , -80.589°</v>
      </c>
      <c r="H43" s="4">
        <v>10</v>
      </c>
      <c r="I43" s="4" t="s">
        <v>283</v>
      </c>
      <c r="J43" s="10" t="s">
        <v>236</v>
      </c>
      <c r="K43" s="5" t="s">
        <v>284</v>
      </c>
      <c r="L43" s="11">
        <v>22.92</v>
      </c>
      <c r="M43" s="39" t="str">
        <f>IF(OR(Table1[[#This Row],[Latitude]]="",Table1[[#This Row],[Longitude]]=""),"No","Yes")</f>
        <v>Yes</v>
      </c>
    </row>
    <row r="44" spans="1:13" ht="15" customHeight="1" x14ac:dyDescent="0.25">
      <c r="A44" s="4" t="s">
        <v>220</v>
      </c>
      <c r="B44" s="40" t="s">
        <v>155</v>
      </c>
      <c r="C44" s="4">
        <v>2015</v>
      </c>
      <c r="D44" s="4">
        <f>VALUE(RIGHT(Table1[[#This Row],[Year]],4))</f>
        <v>2015</v>
      </c>
      <c r="E44" s="39">
        <v>47.290999999999997</v>
      </c>
      <c r="F44" s="39">
        <v>-70.876000000000005</v>
      </c>
      <c r="G44" s="1" t="str">
        <f t="shared" si="0"/>
        <v>47.291° , -70.876°</v>
      </c>
      <c r="H44" s="4">
        <v>10</v>
      </c>
      <c r="I44" s="4">
        <v>2350</v>
      </c>
      <c r="J44" s="10" t="s">
        <v>233</v>
      </c>
      <c r="K44" s="12" t="s">
        <v>324</v>
      </c>
      <c r="L44" s="11">
        <v>23.5</v>
      </c>
      <c r="M44" s="39" t="str">
        <f>IF(OR(Table1[[#This Row],[Latitude]]="",Table1[[#This Row],[Longitude]]=""),"No","Yes")</f>
        <v>Yes</v>
      </c>
    </row>
    <row r="45" spans="1:13" ht="15" customHeight="1" x14ac:dyDescent="0.25">
      <c r="A45" s="4" t="s">
        <v>221</v>
      </c>
      <c r="B45" s="1" t="s">
        <v>96</v>
      </c>
      <c r="C45" s="4">
        <v>2013</v>
      </c>
      <c r="D45" s="4">
        <f>VALUE(RIGHT(Table1[[#This Row],[Year]],4))</f>
        <v>2013</v>
      </c>
      <c r="E45" s="34">
        <v>50.417000000000002</v>
      </c>
      <c r="F45" s="34">
        <v>-104.464</v>
      </c>
      <c r="G45" s="1" t="str">
        <f t="shared" si="0"/>
        <v>50.417° , -104.464°</v>
      </c>
      <c r="H45" s="4">
        <v>1</v>
      </c>
      <c r="I45" s="4">
        <v>800</v>
      </c>
      <c r="J45" s="10" t="s">
        <v>233</v>
      </c>
      <c r="K45" s="5" t="s">
        <v>278</v>
      </c>
      <c r="L45" s="11">
        <v>0.8</v>
      </c>
      <c r="M45" s="39" t="str">
        <f>IF(OR(Table1[[#This Row],[Latitude]]="",Table1[[#This Row],[Longitude]]=""),"No","Yes")</f>
        <v>Yes</v>
      </c>
    </row>
    <row r="46" spans="1:13" ht="15" customHeight="1" x14ac:dyDescent="0.25">
      <c r="A46" s="1" t="s">
        <v>218</v>
      </c>
      <c r="B46" s="1" t="s">
        <v>7</v>
      </c>
      <c r="C46" s="1">
        <v>2001</v>
      </c>
      <c r="D46" s="1">
        <f>VALUE(RIGHT(Table1[[#This Row],[Year]],4))</f>
        <v>2001</v>
      </c>
      <c r="E46" s="39">
        <v>49.561999999999998</v>
      </c>
      <c r="F46" s="39">
        <v>-114.10599999999999</v>
      </c>
      <c r="G46" s="1" t="str">
        <f t="shared" si="0"/>
        <v>49.562° , -114.106°</v>
      </c>
      <c r="H46" s="1">
        <v>15</v>
      </c>
      <c r="I46" s="1">
        <v>1300</v>
      </c>
      <c r="J46" s="2" t="s">
        <v>229</v>
      </c>
      <c r="K46" s="2" t="s">
        <v>252</v>
      </c>
      <c r="L46" s="3">
        <v>19.5</v>
      </c>
      <c r="M46" s="39" t="str">
        <f>IF(OR(Table1[[#This Row],[Latitude]]="",Table1[[#This Row],[Longitude]]=""),"No","Yes")</f>
        <v>Yes</v>
      </c>
    </row>
    <row r="47" spans="1:13" ht="15" customHeight="1" x14ac:dyDescent="0.25">
      <c r="A47" s="4" t="s">
        <v>222</v>
      </c>
      <c r="B47" s="1" t="s">
        <v>97</v>
      </c>
      <c r="C47" s="4">
        <v>2013</v>
      </c>
      <c r="D47" s="4">
        <f>VALUE(RIGHT(Table1[[#This Row],[Year]],4))</f>
        <v>2013</v>
      </c>
      <c r="E47" s="34">
        <v>45.728000000000002</v>
      </c>
      <c r="F47" s="34">
        <v>-61.426000000000002</v>
      </c>
      <c r="G47" s="1" t="str">
        <f t="shared" si="0"/>
        <v>45.728° , -61.426°</v>
      </c>
      <c r="H47" s="4">
        <v>1</v>
      </c>
      <c r="I47" s="4">
        <v>2000</v>
      </c>
      <c r="J47" s="10" t="s">
        <v>233</v>
      </c>
      <c r="K47" s="5" t="s">
        <v>268</v>
      </c>
      <c r="L47" s="11">
        <v>2</v>
      </c>
      <c r="M47" s="39" t="str">
        <f>IF(OR(Table1[[#This Row],[Latitude]]="",Table1[[#This Row],[Longitude]]=""),"No","Yes")</f>
        <v>Yes</v>
      </c>
    </row>
    <row r="48" spans="1:13" ht="15" customHeight="1" x14ac:dyDescent="0.25">
      <c r="A48" s="4" t="s">
        <v>219</v>
      </c>
      <c r="B48" s="1" t="s">
        <v>47</v>
      </c>
      <c r="C48" s="1">
        <v>2008</v>
      </c>
      <c r="D48" s="1">
        <f>VALUE(RIGHT(Table1[[#This Row],[Year]],4))</f>
        <v>2008</v>
      </c>
      <c r="E48" s="39">
        <v>44.246000000000002</v>
      </c>
      <c r="F48" s="39">
        <v>-81.567999999999998</v>
      </c>
      <c r="G48" s="1" t="str">
        <f t="shared" si="0"/>
        <v>44.246° , -81.568°</v>
      </c>
      <c r="H48" s="1">
        <v>5</v>
      </c>
      <c r="I48" s="4">
        <v>1650</v>
      </c>
      <c r="J48" s="2" t="s">
        <v>227</v>
      </c>
      <c r="K48" s="5" t="s">
        <v>263</v>
      </c>
      <c r="L48" s="3">
        <v>8.25</v>
      </c>
      <c r="M48" s="39" t="str">
        <f>IF(OR(Table1[[#This Row],[Latitude]]="",Table1[[#This Row],[Longitude]]=""),"No","Yes")</f>
        <v>Yes</v>
      </c>
    </row>
    <row r="49" spans="1:13" ht="15" customHeight="1" x14ac:dyDescent="0.25">
      <c r="A49" s="4" t="s">
        <v>219</v>
      </c>
      <c r="B49" s="1" t="s">
        <v>48</v>
      </c>
      <c r="C49" s="1">
        <v>2008</v>
      </c>
      <c r="D49" s="1">
        <f>VALUE(RIGHT(Table1[[#This Row],[Year]],4))</f>
        <v>2008</v>
      </c>
      <c r="E49" s="39">
        <v>42.585000000000001</v>
      </c>
      <c r="F49" s="39">
        <v>-80.590999999999994</v>
      </c>
      <c r="G49" s="1" t="str">
        <f t="shared" si="0"/>
        <v>42.585° , -80.591°</v>
      </c>
      <c r="H49" s="1">
        <v>6</v>
      </c>
      <c r="I49" s="4">
        <v>1650</v>
      </c>
      <c r="J49" s="2" t="s">
        <v>227</v>
      </c>
      <c r="K49" s="2" t="s">
        <v>263</v>
      </c>
      <c r="L49" s="3">
        <v>9.9</v>
      </c>
      <c r="M49" s="39" t="str">
        <f>IF(OR(Table1[[#This Row],[Latitude]]="",Table1[[#This Row],[Longitude]]=""),"No","Yes")</f>
        <v>Yes</v>
      </c>
    </row>
    <row r="50" spans="1:13" ht="15" customHeight="1" x14ac:dyDescent="0.25">
      <c r="A50" s="1" t="s">
        <v>221</v>
      </c>
      <c r="B50" s="1" t="s">
        <v>8</v>
      </c>
      <c r="C50" s="1" t="s">
        <v>5048</v>
      </c>
      <c r="D50" s="1">
        <f>VALUE(RIGHT(Table1[[#This Row],[Year]],4))</f>
        <v>2003</v>
      </c>
      <c r="E50" s="39">
        <v>49.993000000000002</v>
      </c>
      <c r="F50" s="39">
        <v>-108.581</v>
      </c>
      <c r="G50" s="1" t="str">
        <f t="shared" si="0"/>
        <v>49.993° , -108.581°</v>
      </c>
      <c r="H50" s="1">
        <v>16</v>
      </c>
      <c r="I50" s="1">
        <v>660</v>
      </c>
      <c r="J50" s="2" t="s">
        <v>227</v>
      </c>
      <c r="K50" s="2" t="s">
        <v>251</v>
      </c>
      <c r="L50" s="3">
        <v>10.56</v>
      </c>
      <c r="M50" s="39" t="str">
        <f>IF(OR(Table1[[#This Row],[Latitude]]="",Table1[[#This Row],[Longitude]]=""),"No","Yes")</f>
        <v>Yes</v>
      </c>
    </row>
    <row r="51" spans="1:13" ht="15" customHeight="1" x14ac:dyDescent="0.25">
      <c r="A51" s="1" t="s">
        <v>222</v>
      </c>
      <c r="B51" s="1" t="s">
        <v>55</v>
      </c>
      <c r="C51" s="1">
        <v>2009</v>
      </c>
      <c r="D51" s="1">
        <f>VALUE(RIGHT(Table1[[#This Row],[Year]],4))</f>
        <v>2009</v>
      </c>
      <c r="E51" s="39">
        <v>45.564</v>
      </c>
      <c r="F51" s="39">
        <v>-62.981999999999999</v>
      </c>
      <c r="G51" s="1" t="str">
        <f t="shared" si="0"/>
        <v>45.564° , -62.982°</v>
      </c>
      <c r="H51" s="1">
        <v>34</v>
      </c>
      <c r="I51" s="1">
        <v>1500</v>
      </c>
      <c r="J51" s="2" t="s">
        <v>232</v>
      </c>
      <c r="K51" s="2" t="s">
        <v>740</v>
      </c>
      <c r="L51" s="3">
        <v>51</v>
      </c>
      <c r="M51" s="39" t="str">
        <f>IF(OR(Table1[[#This Row],[Latitude]]="",Table1[[#This Row],[Longitude]]=""),"No","Yes")</f>
        <v>Yes</v>
      </c>
    </row>
    <row r="52" spans="1:13" ht="15" customHeight="1" x14ac:dyDescent="0.25">
      <c r="A52" s="4" t="s">
        <v>220</v>
      </c>
      <c r="B52" s="1" t="s">
        <v>98</v>
      </c>
      <c r="C52" s="4">
        <v>2013</v>
      </c>
      <c r="D52" s="4">
        <f>VALUE(RIGHT(Table1[[#This Row],[Year]],4))</f>
        <v>2013</v>
      </c>
      <c r="E52" s="39">
        <v>46.091999999999999</v>
      </c>
      <c r="F52" s="39">
        <v>-71.668999999999997</v>
      </c>
      <c r="G52" s="1" t="str">
        <f t="shared" si="0"/>
        <v>46.092° , -71.669°</v>
      </c>
      <c r="H52" s="4">
        <v>50</v>
      </c>
      <c r="I52" s="4">
        <v>2000</v>
      </c>
      <c r="J52" s="10" t="s">
        <v>233</v>
      </c>
      <c r="K52" s="5" t="s">
        <v>282</v>
      </c>
      <c r="L52" s="11">
        <v>100</v>
      </c>
      <c r="M52" s="39" t="str">
        <f>IF(OR(Table1[[#This Row],[Latitude]]="",Table1[[#This Row],[Longitude]]=""),"No","Yes")</f>
        <v>Yes</v>
      </c>
    </row>
    <row r="53" spans="1:13" ht="15" customHeight="1" x14ac:dyDescent="0.25">
      <c r="A53" s="4" t="s">
        <v>220</v>
      </c>
      <c r="B53" s="1" t="s">
        <v>99</v>
      </c>
      <c r="C53" s="4">
        <v>2013</v>
      </c>
      <c r="D53" s="4">
        <f>VALUE(RIGHT(Table1[[#This Row],[Year]],4))</f>
        <v>2013</v>
      </c>
      <c r="E53" s="39">
        <v>46.173999999999999</v>
      </c>
      <c r="F53" s="39">
        <v>-71.346999999999994</v>
      </c>
      <c r="G53" s="1" t="str">
        <f t="shared" si="0"/>
        <v>46.174° , -71.347°</v>
      </c>
      <c r="H53" s="4">
        <v>59</v>
      </c>
      <c r="I53" s="4">
        <v>2300</v>
      </c>
      <c r="J53" s="10" t="s">
        <v>233</v>
      </c>
      <c r="K53" s="5" t="s">
        <v>282</v>
      </c>
      <c r="L53" s="11">
        <v>135.69999999999999</v>
      </c>
      <c r="M53" s="39" t="str">
        <f>IF(OR(Table1[[#This Row],[Latitude]]="",Table1[[#This Row],[Longitude]]=""),"No","Yes")</f>
        <v>Yes</v>
      </c>
    </row>
    <row r="54" spans="1:13" ht="15" customHeight="1" x14ac:dyDescent="0.25">
      <c r="A54" s="4" t="s">
        <v>220</v>
      </c>
      <c r="B54" s="4" t="s">
        <v>119</v>
      </c>
      <c r="C54" s="4">
        <v>2014</v>
      </c>
      <c r="D54" s="4">
        <f>VALUE(RIGHT(Table1[[#This Row],[Year]],4))</f>
        <v>2014</v>
      </c>
      <c r="E54" s="39">
        <v>48.034999999999997</v>
      </c>
      <c r="F54" s="39">
        <v>-67.534000000000006</v>
      </c>
      <c r="G54" s="1" t="str">
        <f t="shared" si="0"/>
        <v>48.035° , -67.534°</v>
      </c>
      <c r="H54" s="4">
        <v>9</v>
      </c>
      <c r="I54" s="4">
        <v>2350</v>
      </c>
      <c r="J54" s="10" t="s">
        <v>233</v>
      </c>
      <c r="K54" s="5" t="s">
        <v>302</v>
      </c>
      <c r="L54" s="11">
        <v>21.15</v>
      </c>
      <c r="M54" s="39" t="str">
        <f>IF(OR(Table1[[#This Row],[Latitude]]="",Table1[[#This Row],[Longitude]]=""),"No","Yes")</f>
        <v>Yes</v>
      </c>
    </row>
    <row r="55" spans="1:13" ht="15" customHeight="1" x14ac:dyDescent="0.25">
      <c r="A55" s="1" t="s">
        <v>222</v>
      </c>
      <c r="B55" s="1" t="s">
        <v>30</v>
      </c>
      <c r="C55" s="1">
        <v>2006</v>
      </c>
      <c r="D55" s="1">
        <f>VALUE(RIGHT(Table1[[#This Row],[Year]],4))</f>
        <v>2006</v>
      </c>
      <c r="E55" s="32">
        <v>44.649000000000001</v>
      </c>
      <c r="F55" s="32">
        <v>-65.8</v>
      </c>
      <c r="G55" s="1" t="str">
        <f t="shared" si="0"/>
        <v>44.649° , -65.8°</v>
      </c>
      <c r="H55" s="1">
        <v>1</v>
      </c>
      <c r="I55" s="1">
        <v>800</v>
      </c>
      <c r="J55" s="2" t="s">
        <v>233</v>
      </c>
      <c r="K55" s="2" t="s">
        <v>259</v>
      </c>
      <c r="L55" s="3">
        <v>0.8</v>
      </c>
      <c r="M55" s="39" t="str">
        <f>IF(OR(Table1[[#This Row],[Latitude]]="",Table1[[#This Row],[Longitude]]=""),"No","Yes")</f>
        <v>Yes</v>
      </c>
    </row>
    <row r="56" spans="1:13" ht="15" customHeight="1" x14ac:dyDescent="0.25">
      <c r="A56" s="1" t="s">
        <v>222</v>
      </c>
      <c r="B56" s="1" t="s">
        <v>61</v>
      </c>
      <c r="C56" s="1">
        <v>2010</v>
      </c>
      <c r="D56" s="1">
        <f>VALUE(RIGHT(Table1[[#This Row],[Year]],4))</f>
        <v>2010</v>
      </c>
      <c r="E56" s="39">
        <v>44.597000000000001</v>
      </c>
      <c r="F56" s="39">
        <v>-65.947000000000003</v>
      </c>
      <c r="G56" s="1" t="str">
        <f t="shared" si="0"/>
        <v>44.597° , -65.947°</v>
      </c>
      <c r="H56" s="1">
        <v>20</v>
      </c>
      <c r="I56" s="1">
        <v>1500</v>
      </c>
      <c r="J56" s="2" t="s">
        <v>232</v>
      </c>
      <c r="K56" s="2" t="s">
        <v>258</v>
      </c>
      <c r="L56" s="3">
        <v>30</v>
      </c>
      <c r="M56" s="39" t="str">
        <f>IF(OR(Table1[[#This Row],[Latitude]]="",Table1[[#This Row],[Longitude]]=""),"No","Yes")</f>
        <v>Yes</v>
      </c>
    </row>
    <row r="57" spans="1:13" ht="15" customHeight="1" x14ac:dyDescent="0.25">
      <c r="A57" s="1" t="s">
        <v>224</v>
      </c>
      <c r="B57" s="1" t="s">
        <v>72</v>
      </c>
      <c r="C57" s="1">
        <v>2011</v>
      </c>
      <c r="D57" s="1">
        <f>VALUE(RIGHT(Table1[[#This Row],[Year]],4))</f>
        <v>2011</v>
      </c>
      <c r="E57" s="39">
        <v>55.802</v>
      </c>
      <c r="F57" s="39">
        <v>-122.27</v>
      </c>
      <c r="G57" s="1" t="str">
        <f t="shared" si="0"/>
        <v>55.802° , -122.27°</v>
      </c>
      <c r="H57" s="1">
        <v>48</v>
      </c>
      <c r="I57" s="1">
        <v>3000</v>
      </c>
      <c r="J57" s="2" t="s">
        <v>227</v>
      </c>
      <c r="K57" s="2" t="s">
        <v>257</v>
      </c>
      <c r="L57" s="3">
        <v>144</v>
      </c>
      <c r="M57" s="39" t="str">
        <f>IF(OR(Table1[[#This Row],[Latitude]]="",Table1[[#This Row],[Longitude]]=""),"No","Yes")</f>
        <v>Yes</v>
      </c>
    </row>
    <row r="58" spans="1:13" ht="15" customHeight="1" x14ac:dyDescent="0.25">
      <c r="A58" s="4" t="s">
        <v>219</v>
      </c>
      <c r="B58" s="1" t="s">
        <v>120</v>
      </c>
      <c r="C58" s="4">
        <v>2014</v>
      </c>
      <c r="D58" s="4">
        <f>VALUE(RIGHT(Table1[[#This Row],[Year]],4))</f>
        <v>2014</v>
      </c>
      <c r="E58" s="39">
        <v>44.21</v>
      </c>
      <c r="F58" s="39">
        <v>-80.259</v>
      </c>
      <c r="G58" s="1" t="str">
        <f t="shared" si="0"/>
        <v>44.21° , -80.259°</v>
      </c>
      <c r="H58" s="4">
        <v>49</v>
      </c>
      <c r="I58" s="4" t="s">
        <v>303</v>
      </c>
      <c r="J58" s="10" t="s">
        <v>232</v>
      </c>
      <c r="K58" s="5" t="s">
        <v>304</v>
      </c>
      <c r="L58" s="11">
        <v>91.39</v>
      </c>
      <c r="M58" s="39" t="str">
        <f>IF(OR(Table1[[#This Row],[Latitude]]="",Table1[[#This Row],[Longitude]]=""),"No","Yes")</f>
        <v>Yes</v>
      </c>
    </row>
    <row r="59" spans="1:13" ht="15" customHeight="1" x14ac:dyDescent="0.25">
      <c r="A59" s="4" t="s">
        <v>219</v>
      </c>
      <c r="B59" s="40" t="s">
        <v>156</v>
      </c>
      <c r="C59" s="4">
        <v>2015</v>
      </c>
      <c r="D59" s="4">
        <f>VALUE(RIGHT(Table1[[#This Row],[Year]],4))</f>
        <v>2015</v>
      </c>
      <c r="E59" s="39">
        <v>44.215000000000003</v>
      </c>
      <c r="F59" s="39">
        <v>-80.677000000000007</v>
      </c>
      <c r="G59" s="1" t="str">
        <f t="shared" si="0"/>
        <v>44.215° , -80.677°</v>
      </c>
      <c r="H59" s="4">
        <v>14</v>
      </c>
      <c r="I59" s="4">
        <v>1600</v>
      </c>
      <c r="J59" s="10" t="s">
        <v>232</v>
      </c>
      <c r="K59" s="12" t="s">
        <v>320</v>
      </c>
      <c r="L59" s="11">
        <v>22.4</v>
      </c>
      <c r="M59" s="39" t="str">
        <f>IF(OR(Table1[[#This Row],[Latitude]]="",Table1[[#This Row],[Longitude]]=""),"No","Yes")</f>
        <v>Yes</v>
      </c>
    </row>
    <row r="60" spans="1:13" ht="15" customHeight="1" x14ac:dyDescent="0.25">
      <c r="A60" s="4" t="s">
        <v>219</v>
      </c>
      <c r="B60" s="4" t="s">
        <v>100</v>
      </c>
      <c r="C60" s="4">
        <v>2013</v>
      </c>
      <c r="D60" s="4">
        <f>VALUE(RIGHT(Table1[[#This Row],[Year]],4))</f>
        <v>2013</v>
      </c>
      <c r="E60" s="39">
        <v>42.484999999999999</v>
      </c>
      <c r="F60" s="39">
        <v>-82.376999999999995</v>
      </c>
      <c r="G60" s="1" t="str">
        <f t="shared" si="0"/>
        <v>42.485° , -82.377°</v>
      </c>
      <c r="H60" s="4">
        <v>55</v>
      </c>
      <c r="I60" s="4">
        <v>1800</v>
      </c>
      <c r="J60" s="10" t="s">
        <v>227</v>
      </c>
      <c r="K60" s="5" t="s">
        <v>292</v>
      </c>
      <c r="L60" s="11">
        <v>99</v>
      </c>
      <c r="M60" s="39" t="str">
        <f>IF(OR(Table1[[#This Row],[Latitude]]="",Table1[[#This Row],[Longitude]]=""),"No","Yes")</f>
        <v>Yes</v>
      </c>
    </row>
    <row r="61" spans="1:13" ht="15" customHeight="1" x14ac:dyDescent="0.25">
      <c r="A61" s="4" t="s">
        <v>222</v>
      </c>
      <c r="B61" s="40" t="s">
        <v>4625</v>
      </c>
      <c r="C61" s="4" t="s">
        <v>4624</v>
      </c>
      <c r="D61" s="4">
        <f>VALUE(RIGHT(Table1[[#This Row],[Year]],4))</f>
        <v>2017</v>
      </c>
      <c r="E61" s="39">
        <v>44.932000000000002</v>
      </c>
      <c r="F61" s="39">
        <v>-64.02</v>
      </c>
      <c r="G61" s="1" t="str">
        <f t="shared" si="0"/>
        <v>44.932° , -64.02°</v>
      </c>
      <c r="H61" s="4">
        <v>10</v>
      </c>
      <c r="I61" s="4">
        <v>2300</v>
      </c>
      <c r="J61" s="10" t="s">
        <v>233</v>
      </c>
      <c r="K61" s="12" t="s">
        <v>310</v>
      </c>
      <c r="L61" s="11">
        <v>23</v>
      </c>
      <c r="M61" s="39" t="str">
        <f>IF(OR(Table1[[#This Row],[Latitude]]="",Table1[[#This Row],[Longitude]]=""),"No","Yes")</f>
        <v>Yes</v>
      </c>
    </row>
    <row r="62" spans="1:13" ht="15" customHeight="1" x14ac:dyDescent="0.25">
      <c r="A62" s="4" t="s">
        <v>219</v>
      </c>
      <c r="B62" s="6" t="s">
        <v>56</v>
      </c>
      <c r="C62" s="1">
        <v>2009</v>
      </c>
      <c r="D62" s="1">
        <f>VALUE(RIGHT(Table1[[#This Row],[Year]],4))</f>
        <v>2009</v>
      </c>
      <c r="E62" s="39">
        <v>44.317</v>
      </c>
      <c r="F62" s="39">
        <v>-81.453000000000003</v>
      </c>
      <c r="G62" s="1" t="str">
        <f t="shared" si="0"/>
        <v>44.317° , -81.453°</v>
      </c>
      <c r="H62" s="1">
        <v>110</v>
      </c>
      <c r="I62" s="1">
        <v>1650</v>
      </c>
      <c r="J62" s="7" t="s">
        <v>227</v>
      </c>
      <c r="K62" s="7" t="s">
        <v>263</v>
      </c>
      <c r="L62" s="3">
        <v>181.5</v>
      </c>
      <c r="M62" s="39" t="str">
        <f>IF(OR(Table1[[#This Row],[Latitude]]="",Table1[[#This Row],[Longitude]]=""),"No","Yes")</f>
        <v>Yes</v>
      </c>
    </row>
    <row r="63" spans="1:13" ht="15" customHeight="1" x14ac:dyDescent="0.25">
      <c r="A63" s="4" t="s">
        <v>219</v>
      </c>
      <c r="B63" s="1" t="s">
        <v>31</v>
      </c>
      <c r="C63" s="1">
        <v>2006</v>
      </c>
      <c r="D63" s="1">
        <f>VALUE(RIGHT(Table1[[#This Row],[Year]],4))</f>
        <v>2006</v>
      </c>
      <c r="E63" s="42">
        <v>42.65</v>
      </c>
      <c r="F63" s="42">
        <v>-80.786000000000001</v>
      </c>
      <c r="G63" s="1" t="str">
        <f t="shared" si="0"/>
        <v>42.65° , -80.786°</v>
      </c>
      <c r="H63" s="1">
        <v>66</v>
      </c>
      <c r="I63" s="1">
        <v>1500</v>
      </c>
      <c r="J63" s="2" t="s">
        <v>232</v>
      </c>
      <c r="K63" s="2" t="s">
        <v>262</v>
      </c>
      <c r="L63" s="3">
        <v>99</v>
      </c>
      <c r="M63" s="39" t="str">
        <f>IF(OR(Table1[[#This Row],[Latitude]]="",Table1[[#This Row],[Longitude]]=""),"No","Yes")</f>
        <v>Yes</v>
      </c>
    </row>
    <row r="64" spans="1:13" ht="15" customHeight="1" x14ac:dyDescent="0.25">
      <c r="A64" s="4" t="s">
        <v>219</v>
      </c>
      <c r="B64" s="4" t="s">
        <v>101</v>
      </c>
      <c r="C64" s="4">
        <v>2013</v>
      </c>
      <c r="D64" s="4">
        <f>VALUE(RIGHT(Table1[[#This Row],[Year]],4))</f>
        <v>2013</v>
      </c>
      <c r="E64" s="39">
        <v>42.286999999999999</v>
      </c>
      <c r="F64" s="39">
        <v>-82.001000000000005</v>
      </c>
      <c r="G64" s="1" t="str">
        <f t="shared" si="0"/>
        <v>42.287° , -82.001°</v>
      </c>
      <c r="H64" s="4">
        <v>55</v>
      </c>
      <c r="I64" s="4">
        <v>1800</v>
      </c>
      <c r="J64" s="10" t="s">
        <v>227</v>
      </c>
      <c r="K64" s="5" t="s">
        <v>292</v>
      </c>
      <c r="L64" s="11">
        <v>99</v>
      </c>
      <c r="M64" s="39" t="str">
        <f>IF(OR(Table1[[#This Row],[Latitude]]="",Table1[[#This Row],[Longitude]]=""),"No","Yes")</f>
        <v>Yes</v>
      </c>
    </row>
    <row r="65" spans="1:13" ht="15" customHeight="1" x14ac:dyDescent="0.25">
      <c r="A65" s="4" t="s">
        <v>219</v>
      </c>
      <c r="B65" s="4" t="s">
        <v>121</v>
      </c>
      <c r="C65" s="4">
        <v>2014</v>
      </c>
      <c r="D65" s="4">
        <f>VALUE(RIGHT(Table1[[#This Row],[Year]],4))</f>
        <v>2014</v>
      </c>
      <c r="E65" s="39">
        <v>44.231000000000002</v>
      </c>
      <c r="F65" s="39">
        <v>-76.721999999999994</v>
      </c>
      <c r="G65" s="1" t="str">
        <f t="shared" si="0"/>
        <v>44.231° , -76.722°</v>
      </c>
      <c r="H65" s="4">
        <v>5</v>
      </c>
      <c r="I65" s="4">
        <v>2000</v>
      </c>
      <c r="J65" s="10" t="s">
        <v>233</v>
      </c>
      <c r="K65" s="5" t="s">
        <v>282</v>
      </c>
      <c r="L65" s="11">
        <v>10</v>
      </c>
      <c r="M65" s="39" t="str">
        <f>IF(OR(Table1[[#This Row],[Latitude]]="",Table1[[#This Row],[Longitude]]=""),"No","Yes")</f>
        <v>Yes</v>
      </c>
    </row>
    <row r="66" spans="1:13" ht="15" customHeight="1" x14ac:dyDescent="0.25">
      <c r="A66" s="4" t="s">
        <v>219</v>
      </c>
      <c r="B66" s="1" t="s">
        <v>17</v>
      </c>
      <c r="C66" s="1">
        <v>2003</v>
      </c>
      <c r="D66" s="1">
        <f>VALUE(RIGHT(Table1[[#This Row],[Year]],4))</f>
        <v>2003</v>
      </c>
      <c r="E66" s="39">
        <v>43.63</v>
      </c>
      <c r="F66" s="39">
        <v>-79.424999999999997</v>
      </c>
      <c r="G66" s="1" t="str">
        <f t="shared" ref="G66:G129" si="1">E66&amp;CHAR(176)&amp;" , "&amp;F66&amp;CHAR(176)</f>
        <v>43.63° , -79.425°</v>
      </c>
      <c r="H66" s="1">
        <v>1</v>
      </c>
      <c r="I66" s="1">
        <v>750</v>
      </c>
      <c r="J66" s="2" t="s">
        <v>231</v>
      </c>
      <c r="K66" s="5" t="s">
        <v>256</v>
      </c>
      <c r="L66" s="3">
        <v>0.75</v>
      </c>
      <c r="M66" s="39" t="str">
        <f>IF(OR(Table1[[#This Row],[Latitude]]="",Table1[[#This Row],[Longitude]]=""),"No","Yes")</f>
        <v>Yes</v>
      </c>
    </row>
    <row r="67" spans="1:13" ht="15" customHeight="1" x14ac:dyDescent="0.25">
      <c r="A67" s="4" t="s">
        <v>222</v>
      </c>
      <c r="B67" s="4" t="s">
        <v>87</v>
      </c>
      <c r="C67" s="4">
        <v>2012</v>
      </c>
      <c r="D67" s="4">
        <f>VALUE(RIGHT(Table1[[#This Row],[Year]],4))</f>
        <v>2012</v>
      </c>
      <c r="E67" s="39">
        <v>45.680999999999997</v>
      </c>
      <c r="F67" s="39">
        <v>-61.988999999999997</v>
      </c>
      <c r="G67" s="1" t="str">
        <f t="shared" si="1"/>
        <v>45.681° , -61.989°</v>
      </c>
      <c r="H67" s="4">
        <v>2</v>
      </c>
      <c r="I67" s="4">
        <v>2300</v>
      </c>
      <c r="J67" s="10" t="s">
        <v>233</v>
      </c>
      <c r="K67" s="5" t="s">
        <v>282</v>
      </c>
      <c r="L67" s="11">
        <v>4.5999999999999996</v>
      </c>
      <c r="M67" s="39" t="str">
        <f>IF(OR(Table1[[#This Row],[Latitude]]="",Table1[[#This Row],[Longitude]]=""),"No","Yes")</f>
        <v>Yes</v>
      </c>
    </row>
    <row r="68" spans="1:13" ht="15" customHeight="1" x14ac:dyDescent="0.25">
      <c r="A68" s="4" t="s">
        <v>219</v>
      </c>
      <c r="B68" s="1" t="s">
        <v>4031</v>
      </c>
      <c r="C68" s="1" t="s">
        <v>4032</v>
      </c>
      <c r="D68" s="1">
        <f>VALUE(RIGHT(Table1[[#This Row],[Year]],4))</f>
        <v>2006</v>
      </c>
      <c r="E68" s="39">
        <v>44.947000000000003</v>
      </c>
      <c r="F68" s="39">
        <v>-81.268000000000001</v>
      </c>
      <c r="G68" s="1" t="str">
        <f t="shared" si="1"/>
        <v>44.947° , -81.268°</v>
      </c>
      <c r="H68" s="1">
        <v>3</v>
      </c>
      <c r="I68" s="1" t="s">
        <v>4033</v>
      </c>
      <c r="J68" s="2" t="s">
        <v>227</v>
      </c>
      <c r="K68" s="2" t="s">
        <v>4034</v>
      </c>
      <c r="L68" s="3">
        <v>5.0999999999999996</v>
      </c>
      <c r="M68" s="39" t="str">
        <f>IF(OR(Table1[[#This Row],[Latitude]]="",Table1[[#This Row],[Longitude]]=""),"No","Yes")</f>
        <v>Yes</v>
      </c>
    </row>
    <row r="69" spans="1:13" ht="15" customHeight="1" x14ac:dyDescent="0.25">
      <c r="A69" s="1" t="s">
        <v>222</v>
      </c>
      <c r="B69" s="1" t="s">
        <v>32</v>
      </c>
      <c r="C69" s="1">
        <v>2006</v>
      </c>
      <c r="D69" s="1">
        <f>VALUE(RIGHT(Table1[[#This Row],[Year]],4))</f>
        <v>2006</v>
      </c>
      <c r="E69" s="32">
        <v>45.627000000000002</v>
      </c>
      <c r="F69" s="32">
        <v>-62.9</v>
      </c>
      <c r="G69" s="1" t="str">
        <f t="shared" si="1"/>
        <v>45.627° , -62.9°</v>
      </c>
      <c r="H69" s="1">
        <v>2</v>
      </c>
      <c r="I69" s="1">
        <v>800</v>
      </c>
      <c r="J69" s="2" t="s">
        <v>233</v>
      </c>
      <c r="K69" s="2" t="s">
        <v>259</v>
      </c>
      <c r="L69" s="3">
        <v>0.8</v>
      </c>
      <c r="M69" s="39" t="str">
        <f>IF(OR(Table1[[#This Row],[Latitude]]="",Table1[[#This Row],[Longitude]]=""),"No","Yes")</f>
        <v>Yes</v>
      </c>
    </row>
    <row r="70" spans="1:13" ht="15" customHeight="1" x14ac:dyDescent="0.25">
      <c r="A70" s="4" t="s">
        <v>222</v>
      </c>
      <c r="B70" s="40" t="s">
        <v>157</v>
      </c>
      <c r="C70" s="4">
        <v>2015</v>
      </c>
      <c r="D70" s="4">
        <f>VALUE(RIGHT(Table1[[#This Row],[Year]],4))</f>
        <v>2015</v>
      </c>
      <c r="E70" s="34">
        <v>45.622999999999998</v>
      </c>
      <c r="F70" s="34">
        <v>-62.908000000000001</v>
      </c>
      <c r="G70" s="1" t="str">
        <f t="shared" si="1"/>
        <v>45.623° , -62.908°</v>
      </c>
      <c r="H70" s="4">
        <v>1</v>
      </c>
      <c r="I70" s="4">
        <v>1400</v>
      </c>
      <c r="J70" s="10" t="s">
        <v>232</v>
      </c>
      <c r="K70" s="12" t="s">
        <v>325</v>
      </c>
      <c r="L70" s="11">
        <v>1.4</v>
      </c>
      <c r="M70" s="39" t="str">
        <f>IF(OR(Table1[[#This Row],[Latitude]]="",Table1[[#This Row],[Longitude]]=""),"No","Yes")</f>
        <v>Yes</v>
      </c>
    </row>
    <row r="71" spans="1:13" ht="15" customHeight="1" x14ac:dyDescent="0.25">
      <c r="A71" s="4" t="s">
        <v>220</v>
      </c>
      <c r="B71" s="40" t="s">
        <v>158</v>
      </c>
      <c r="C71" s="4">
        <v>2015</v>
      </c>
      <c r="D71" s="4">
        <f>VALUE(RIGHT(Table1[[#This Row],[Year]],4))</f>
        <v>2015</v>
      </c>
      <c r="E71" s="39">
        <v>46.436</v>
      </c>
      <c r="F71" s="39">
        <v>-70.736999999999995</v>
      </c>
      <c r="G71" s="1" t="str">
        <f t="shared" si="1"/>
        <v>46.436° , -70.737°</v>
      </c>
      <c r="H71" s="4">
        <v>12</v>
      </c>
      <c r="I71" s="4">
        <v>2000</v>
      </c>
      <c r="J71" s="10" t="s">
        <v>233</v>
      </c>
      <c r="K71" s="12" t="s">
        <v>282</v>
      </c>
      <c r="L71" s="11">
        <v>24</v>
      </c>
      <c r="M71" s="39" t="str">
        <f>IF(OR(Table1[[#This Row],[Latitude]]="",Table1[[#This Row],[Longitude]]=""),"No","Yes")</f>
        <v>Yes</v>
      </c>
    </row>
    <row r="72" spans="1:13" ht="15" customHeight="1" x14ac:dyDescent="0.25">
      <c r="A72" s="4" t="s">
        <v>219</v>
      </c>
      <c r="B72" s="1" t="s">
        <v>49</v>
      </c>
      <c r="C72" s="1">
        <v>2008</v>
      </c>
      <c r="D72" s="1">
        <f>VALUE(RIGHT(Table1[[#This Row],[Year]],4))</f>
        <v>2008</v>
      </c>
      <c r="E72" s="39">
        <v>42.585000000000001</v>
      </c>
      <c r="F72" s="39">
        <v>-80.590999999999994</v>
      </c>
      <c r="G72" s="1" t="str">
        <f t="shared" si="1"/>
        <v>42.585° , -80.591°</v>
      </c>
      <c r="H72" s="1">
        <v>6</v>
      </c>
      <c r="I72" s="1">
        <v>1650</v>
      </c>
      <c r="J72" s="2" t="s">
        <v>227</v>
      </c>
      <c r="K72" s="2" t="s">
        <v>263</v>
      </c>
      <c r="L72" s="3">
        <v>9.9</v>
      </c>
      <c r="M72" s="39" t="str">
        <f>IF(OR(Table1[[#This Row],[Latitude]]="",Table1[[#This Row],[Longitude]]=""),"No","Yes")</f>
        <v>Yes</v>
      </c>
    </row>
    <row r="73" spans="1:13" ht="15" customHeight="1" x14ac:dyDescent="0.25">
      <c r="A73" s="4" t="s">
        <v>222</v>
      </c>
      <c r="B73" s="4" t="s">
        <v>122</v>
      </c>
      <c r="C73" s="4">
        <v>2014</v>
      </c>
      <c r="D73" s="4">
        <f>VALUE(RIGHT(Table1[[#This Row],[Year]],4))</f>
        <v>2014</v>
      </c>
      <c r="E73" s="34">
        <v>44.758000000000003</v>
      </c>
      <c r="F73" s="34">
        <v>-63.204999999999998</v>
      </c>
      <c r="G73" s="1" t="str">
        <f t="shared" si="1"/>
        <v>44.758° , -63.205°</v>
      </c>
      <c r="H73" s="4">
        <v>1</v>
      </c>
      <c r="I73" s="4">
        <v>2300</v>
      </c>
      <c r="J73" s="10" t="s">
        <v>233</v>
      </c>
      <c r="K73" s="5" t="s">
        <v>305</v>
      </c>
      <c r="L73" s="11">
        <v>2.2999999999999998</v>
      </c>
      <c r="M73" s="39" t="str">
        <f>IF(OR(Table1[[#This Row],[Latitude]]="",Table1[[#This Row],[Longitude]]=""),"No","Yes")</f>
        <v>Yes</v>
      </c>
    </row>
    <row r="74" spans="1:13" ht="15" customHeight="1" x14ac:dyDescent="0.25">
      <c r="A74" s="4" t="s">
        <v>219</v>
      </c>
      <c r="B74" s="40" t="s">
        <v>186</v>
      </c>
      <c r="C74" s="4">
        <v>2016</v>
      </c>
      <c r="D74" s="4">
        <f>VALUE(RIGHT(Table1[[#This Row],[Year]],4))</f>
        <v>2016</v>
      </c>
      <c r="E74" s="39">
        <v>44.960999999999999</v>
      </c>
      <c r="F74" s="39">
        <v>-75.373999999999995</v>
      </c>
      <c r="G74" s="1" t="str">
        <f t="shared" si="1"/>
        <v>44.961° , -75.374°</v>
      </c>
      <c r="H74" s="4">
        <v>9</v>
      </c>
      <c r="I74" s="4">
        <v>2000</v>
      </c>
      <c r="J74" s="10" t="s">
        <v>237</v>
      </c>
      <c r="K74" s="12" t="s">
        <v>331</v>
      </c>
      <c r="L74" s="11">
        <v>17.600000000000001</v>
      </c>
      <c r="M74" s="39" t="str">
        <f>IF(OR(Table1[[#This Row],[Latitude]]="",Table1[[#This Row],[Longitude]]=""),"No","Yes")</f>
        <v>Yes</v>
      </c>
    </row>
    <row r="75" spans="1:13" ht="15" customHeight="1" x14ac:dyDescent="0.25">
      <c r="A75" s="4" t="s">
        <v>222</v>
      </c>
      <c r="B75" s="40" t="s">
        <v>187</v>
      </c>
      <c r="C75" s="4">
        <v>2016</v>
      </c>
      <c r="D75" s="4">
        <f>VALUE(RIGHT(Table1[[#This Row],[Year]],4))</f>
        <v>2016</v>
      </c>
      <c r="E75" s="39">
        <v>46.195999999999998</v>
      </c>
      <c r="F75" s="39">
        <v>-60.085999999999999</v>
      </c>
      <c r="G75" s="1" t="str">
        <f t="shared" si="1"/>
        <v>46.196° , -60.086°</v>
      </c>
      <c r="H75" s="4">
        <v>3</v>
      </c>
      <c r="I75" s="4">
        <v>2350</v>
      </c>
      <c r="J75" s="10" t="s">
        <v>233</v>
      </c>
      <c r="K75" s="12" t="s">
        <v>310</v>
      </c>
      <c r="L75" s="11">
        <v>7.05</v>
      </c>
      <c r="M75" s="39" t="str">
        <f>IF(OR(Table1[[#This Row],[Latitude]]="",Table1[[#This Row],[Longitude]]=""),"No","Yes")</f>
        <v>Yes</v>
      </c>
    </row>
    <row r="76" spans="1:13" ht="15" customHeight="1" x14ac:dyDescent="0.25">
      <c r="A76" s="4" t="s">
        <v>219</v>
      </c>
      <c r="B76" s="1" t="s">
        <v>102</v>
      </c>
      <c r="C76" s="4">
        <v>2013</v>
      </c>
      <c r="D76" s="4">
        <f>VALUE(RIGHT(Table1[[#This Row],[Year]],4))</f>
        <v>2013</v>
      </c>
      <c r="E76" s="39">
        <v>42.518999999999998</v>
      </c>
      <c r="F76" s="39">
        <v>-81.744</v>
      </c>
      <c r="G76" s="1" t="str">
        <f t="shared" si="1"/>
        <v>42.519° , -81.744°</v>
      </c>
      <c r="H76" s="4">
        <v>5</v>
      </c>
      <c r="I76" s="4">
        <v>2000</v>
      </c>
      <c r="J76" s="10" t="s">
        <v>242</v>
      </c>
      <c r="K76" s="12" t="s">
        <v>293</v>
      </c>
      <c r="L76" s="11">
        <v>10</v>
      </c>
      <c r="M76" s="39" t="str">
        <f>IF(OR(Table1[[#This Row],[Latitude]]="",Table1[[#This Row],[Longitude]]=""),"No","Yes")</f>
        <v>Yes</v>
      </c>
    </row>
    <row r="77" spans="1:13" ht="15" customHeight="1" x14ac:dyDescent="0.25">
      <c r="A77" s="1" t="s">
        <v>218</v>
      </c>
      <c r="B77" s="6" t="s">
        <v>62</v>
      </c>
      <c r="C77" s="2">
        <v>2010</v>
      </c>
      <c r="D77" s="2">
        <f>VALUE(RIGHT(Table1[[#This Row],[Year]],4))</f>
        <v>2010</v>
      </c>
      <c r="E77" s="39">
        <v>51.895000000000003</v>
      </c>
      <c r="F77" s="39">
        <v>-113.348</v>
      </c>
      <c r="G77" s="1" t="str">
        <f t="shared" si="1"/>
        <v>51.895° , -113.348°</v>
      </c>
      <c r="H77" s="2">
        <v>51</v>
      </c>
      <c r="I77" s="2">
        <v>1600</v>
      </c>
      <c r="J77" s="2" t="s">
        <v>232</v>
      </c>
      <c r="K77" s="2" t="s">
        <v>271</v>
      </c>
      <c r="L77" s="3">
        <v>81.599999999999994</v>
      </c>
      <c r="M77" s="39" t="str">
        <f>IF(OR(Table1[[#This Row],[Latitude]]="",Table1[[#This Row],[Longitude]]=""),"No","Yes")</f>
        <v>Yes</v>
      </c>
    </row>
    <row r="78" spans="1:13" ht="15" customHeight="1" x14ac:dyDescent="0.25">
      <c r="A78" s="1" t="s">
        <v>222</v>
      </c>
      <c r="B78" s="1" t="s">
        <v>23</v>
      </c>
      <c r="C78" s="1">
        <v>2005</v>
      </c>
      <c r="D78" s="1">
        <f>VALUE(RIGHT(Table1[[#This Row],[Year]],4))</f>
        <v>2005</v>
      </c>
      <c r="E78" s="39">
        <v>46.192999999999998</v>
      </c>
      <c r="F78" s="39">
        <v>-59.942999999999998</v>
      </c>
      <c r="G78" s="1" t="str">
        <f t="shared" si="1"/>
        <v>46.193° , -59.943°</v>
      </c>
      <c r="H78" s="1">
        <v>2</v>
      </c>
      <c r="I78" s="1">
        <v>800</v>
      </c>
      <c r="J78" s="2" t="s">
        <v>233</v>
      </c>
      <c r="K78" s="2" t="s">
        <v>259</v>
      </c>
      <c r="L78" s="3">
        <v>1.6</v>
      </c>
      <c r="M78" s="39" t="str">
        <f>IF(OR(Table1[[#This Row],[Latitude]]="",Table1[[#This Row],[Longitude]]=""),"No","Yes")</f>
        <v>Yes</v>
      </c>
    </row>
    <row r="79" spans="1:13" ht="15" customHeight="1" x14ac:dyDescent="0.25">
      <c r="A79" s="1" t="s">
        <v>222</v>
      </c>
      <c r="B79" s="1" t="s">
        <v>73</v>
      </c>
      <c r="C79" s="1">
        <v>2011</v>
      </c>
      <c r="D79" s="1">
        <f>VALUE(RIGHT(Table1[[#This Row],[Year]],4))</f>
        <v>2011</v>
      </c>
      <c r="E79" s="39">
        <v>45.664999999999999</v>
      </c>
      <c r="F79" s="39">
        <v>-62.222000000000001</v>
      </c>
      <c r="G79" s="1" t="str">
        <f t="shared" si="1"/>
        <v>45.665° , -62.222°</v>
      </c>
      <c r="H79" s="1">
        <v>27</v>
      </c>
      <c r="I79" s="1">
        <v>2300</v>
      </c>
      <c r="J79" s="2" t="s">
        <v>233</v>
      </c>
      <c r="K79" s="2" t="s">
        <v>268</v>
      </c>
      <c r="L79" s="3">
        <v>62.1</v>
      </c>
      <c r="M79" s="39" t="str">
        <f>IF(OR(Table1[[#This Row],[Latitude]]="",Table1[[#This Row],[Longitude]]=""),"No","Yes")</f>
        <v>Yes</v>
      </c>
    </row>
    <row r="80" spans="1:13" ht="15" customHeight="1" x14ac:dyDescent="0.25">
      <c r="A80" s="1" t="s">
        <v>222</v>
      </c>
      <c r="B80" s="1" t="s">
        <v>24</v>
      </c>
      <c r="C80" s="1">
        <v>2005</v>
      </c>
      <c r="D80" s="1">
        <f>VALUE(RIGHT(Table1[[#This Row],[Year]],4))</f>
        <v>2005</v>
      </c>
      <c r="E80" s="32">
        <v>44.607999999999997</v>
      </c>
      <c r="F80" s="32">
        <v>-63.677999999999997</v>
      </c>
      <c r="G80" s="1" t="str">
        <f t="shared" si="1"/>
        <v>44.608° , -63.678°</v>
      </c>
      <c r="H80" s="1">
        <v>1</v>
      </c>
      <c r="I80" s="1">
        <v>600</v>
      </c>
      <c r="J80" s="2" t="s">
        <v>230</v>
      </c>
      <c r="K80" s="2" t="s">
        <v>255</v>
      </c>
      <c r="L80" s="3">
        <v>0.6</v>
      </c>
      <c r="M80" s="39" t="str">
        <f>IF(OR(Table1[[#This Row],[Latitude]]="",Table1[[#This Row],[Longitude]]=""),"No","Yes")</f>
        <v>Yes</v>
      </c>
    </row>
    <row r="81" spans="1:13" ht="15" customHeight="1" x14ac:dyDescent="0.25">
      <c r="A81" s="4" t="s">
        <v>219</v>
      </c>
      <c r="B81" s="1" t="s">
        <v>63</v>
      </c>
      <c r="C81" s="1">
        <v>2010</v>
      </c>
      <c r="D81" s="1">
        <f>VALUE(RIGHT(Table1[[#This Row],[Year]],4))</f>
        <v>2010</v>
      </c>
      <c r="E81" s="39">
        <v>42.137999999999998</v>
      </c>
      <c r="F81" s="42">
        <v>-82.69</v>
      </c>
      <c r="G81" s="1" t="str">
        <f t="shared" si="1"/>
        <v>42.138° , -82.69°</v>
      </c>
      <c r="H81" s="1">
        <v>22</v>
      </c>
      <c r="I81" s="1">
        <v>2300</v>
      </c>
      <c r="J81" s="10" t="s">
        <v>236</v>
      </c>
      <c r="K81" s="1" t="s">
        <v>269</v>
      </c>
      <c r="L81" s="3">
        <v>50.6</v>
      </c>
      <c r="M81" s="39" t="str">
        <f>IF(OR(Table1[[#This Row],[Latitude]]="",Table1[[#This Row],[Longitude]]=""),"No","Yes")</f>
        <v>Yes</v>
      </c>
    </row>
    <row r="82" spans="1:13" ht="15" customHeight="1" x14ac:dyDescent="0.25">
      <c r="A82" s="4" t="s">
        <v>219</v>
      </c>
      <c r="B82" s="1" t="s">
        <v>159</v>
      </c>
      <c r="C82" s="4">
        <v>2015</v>
      </c>
      <c r="D82" s="4">
        <f>VALUE(RIGHT(Table1[[#This Row],[Year]],4))</f>
        <v>2015</v>
      </c>
      <c r="E82" s="39">
        <v>43.322000000000003</v>
      </c>
      <c r="F82" s="39">
        <v>-81.625</v>
      </c>
      <c r="G82" s="1" t="str">
        <f t="shared" si="1"/>
        <v>43.322° , -81.625°</v>
      </c>
      <c r="H82" s="4">
        <v>63</v>
      </c>
      <c r="I82" s="4" t="s">
        <v>326</v>
      </c>
      <c r="J82" s="10" t="s">
        <v>232</v>
      </c>
      <c r="K82" s="5" t="s">
        <v>327</v>
      </c>
      <c r="L82" s="11">
        <v>102.36</v>
      </c>
      <c r="M82" s="39" t="str">
        <f>IF(OR(Table1[[#This Row],[Latitude]]="",Table1[[#This Row],[Longitude]]=""),"No","Yes")</f>
        <v>Yes</v>
      </c>
    </row>
    <row r="83" spans="1:13" ht="15" customHeight="1" x14ac:dyDescent="0.25">
      <c r="A83" s="4" t="s">
        <v>219</v>
      </c>
      <c r="B83" s="40" t="s">
        <v>160</v>
      </c>
      <c r="C83" s="4">
        <v>2015</v>
      </c>
      <c r="D83" s="4">
        <f>VALUE(RIGHT(Table1[[#This Row],[Year]],4))</f>
        <v>2015</v>
      </c>
      <c r="E83" s="39">
        <v>46.664999999999999</v>
      </c>
      <c r="F83" s="39">
        <v>-84.367000000000004</v>
      </c>
      <c r="G83" s="1" t="str">
        <f t="shared" si="1"/>
        <v>46.665° , -84.367°</v>
      </c>
      <c r="H83" s="4">
        <v>11</v>
      </c>
      <c r="I83" s="13">
        <v>2300</v>
      </c>
      <c r="J83" s="10" t="s">
        <v>236</v>
      </c>
      <c r="K83" s="1" t="s">
        <v>323</v>
      </c>
      <c r="L83" s="11">
        <v>25.3</v>
      </c>
      <c r="M83" s="39" t="str">
        <f>IF(OR(Table1[[#This Row],[Latitude]]="",Table1[[#This Row],[Longitude]]=""),"No","Yes")</f>
        <v>Yes</v>
      </c>
    </row>
    <row r="84" spans="1:13" ht="15" customHeight="1" x14ac:dyDescent="0.25">
      <c r="A84" s="4" t="s">
        <v>219</v>
      </c>
      <c r="B84" s="40" t="s">
        <v>188</v>
      </c>
      <c r="C84" s="4">
        <v>2016</v>
      </c>
      <c r="D84" s="4">
        <f>VALUE(RIGHT(Table1[[#This Row],[Year]],4))</f>
        <v>2016</v>
      </c>
      <c r="E84" s="34">
        <v>43.402000000000001</v>
      </c>
      <c r="F84" s="34">
        <v>-81.694000000000003</v>
      </c>
      <c r="G84" s="1" t="str">
        <f t="shared" si="1"/>
        <v>43.402° , -81.694°</v>
      </c>
      <c r="H84" s="4">
        <v>40</v>
      </c>
      <c r="I84" s="4">
        <v>2483</v>
      </c>
      <c r="J84" s="10" t="s">
        <v>236</v>
      </c>
      <c r="K84" s="12" t="s">
        <v>328</v>
      </c>
      <c r="L84" s="11">
        <v>99.3</v>
      </c>
      <c r="M84" s="39" t="str">
        <f>IF(OR(Table1[[#This Row],[Latitude]]="",Table1[[#This Row],[Longitude]]=""),"No","Yes")</f>
        <v>Yes</v>
      </c>
    </row>
    <row r="85" spans="1:13" ht="15" customHeight="1" x14ac:dyDescent="0.25">
      <c r="A85" s="4" t="s">
        <v>219</v>
      </c>
      <c r="B85" s="4" t="s">
        <v>123</v>
      </c>
      <c r="C85" s="4">
        <v>2014</v>
      </c>
      <c r="D85" s="4">
        <f>VALUE(RIGHT(Table1[[#This Row],[Year]],4))</f>
        <v>2014</v>
      </c>
      <c r="E85" s="39">
        <v>42.881999999999998</v>
      </c>
      <c r="F85" s="39">
        <v>-79.674999999999997</v>
      </c>
      <c r="G85" s="1" t="str">
        <f t="shared" si="1"/>
        <v>42.882° , -79.675°</v>
      </c>
      <c r="H85" s="4">
        <v>67</v>
      </c>
      <c r="I85" s="4" t="s">
        <v>306</v>
      </c>
      <c r="J85" s="10" t="s">
        <v>236</v>
      </c>
      <c r="K85" s="5" t="s">
        <v>307</v>
      </c>
      <c r="L85" s="11">
        <v>148.62</v>
      </c>
      <c r="M85" s="39" t="str">
        <f>IF(OR(Table1[[#This Row],[Latitude]]="",Table1[[#This Row],[Longitude]]=""),"No","Yes")</f>
        <v>Yes</v>
      </c>
    </row>
    <row r="86" spans="1:13" ht="15" customHeight="1" x14ac:dyDescent="0.25">
      <c r="A86" s="4" t="s">
        <v>219</v>
      </c>
      <c r="B86" s="40" t="s">
        <v>161</v>
      </c>
      <c r="C86" s="4" t="s">
        <v>3775</v>
      </c>
      <c r="D86" s="4">
        <f>VALUE(RIGHT(Table1[[#This Row],[Year]],4))</f>
        <v>2015</v>
      </c>
      <c r="E86" s="39">
        <v>43.953000000000003</v>
      </c>
      <c r="F86" s="39">
        <v>-80.369</v>
      </c>
      <c r="G86" s="1" t="str">
        <f t="shared" si="1"/>
        <v>43.953° , -80.369°</v>
      </c>
      <c r="H86" s="4">
        <v>25</v>
      </c>
      <c r="I86" s="4" t="s">
        <v>3777</v>
      </c>
      <c r="J86" s="10" t="s">
        <v>236</v>
      </c>
      <c r="K86" s="12" t="s">
        <v>3776</v>
      </c>
      <c r="L86" s="11">
        <v>59.86</v>
      </c>
      <c r="M86" s="39" t="str">
        <f>IF(OR(Table1[[#This Row],[Latitude]]="",Table1[[#This Row],[Longitude]]=""),"No","Yes")</f>
        <v>Yes</v>
      </c>
    </row>
    <row r="87" spans="1:13" ht="15" customHeight="1" x14ac:dyDescent="0.25">
      <c r="A87" s="4" t="s">
        <v>222</v>
      </c>
      <c r="B87" s="40" t="s">
        <v>162</v>
      </c>
      <c r="C87" s="4">
        <v>2015</v>
      </c>
      <c r="D87" s="4">
        <f>VALUE(RIGHT(Table1[[#This Row],[Year]],4))</f>
        <v>2015</v>
      </c>
      <c r="E87" s="34">
        <v>45.347000000000001</v>
      </c>
      <c r="F87" s="34">
        <v>-63.14</v>
      </c>
      <c r="G87" s="1" t="str">
        <f t="shared" si="1"/>
        <v>45.347° , -63.14°</v>
      </c>
      <c r="H87" s="4">
        <v>2</v>
      </c>
      <c r="I87" s="4">
        <v>1600</v>
      </c>
      <c r="J87" s="10" t="s">
        <v>232</v>
      </c>
      <c r="K87" s="12" t="s">
        <v>325</v>
      </c>
      <c r="L87" s="11">
        <v>3.2</v>
      </c>
      <c r="M87" s="39" t="str">
        <f>IF(OR(Table1[[#This Row],[Latitude]]="",Table1[[#This Row],[Longitude]]=""),"No","Yes")</f>
        <v>Yes</v>
      </c>
    </row>
    <row r="88" spans="1:13" ht="15" customHeight="1" x14ac:dyDescent="0.25">
      <c r="A88" s="1" t="s">
        <v>219</v>
      </c>
      <c r="B88" s="1" t="s">
        <v>74</v>
      </c>
      <c r="C88" s="1">
        <v>2011</v>
      </c>
      <c r="D88" s="1">
        <f>VALUE(RIGHT(Table1[[#This Row],[Year]],4))</f>
        <v>2011</v>
      </c>
      <c r="E88" s="39">
        <v>48.768000000000001</v>
      </c>
      <c r="F88" s="39">
        <v>-88.795000000000002</v>
      </c>
      <c r="G88" s="1" t="str">
        <f t="shared" si="1"/>
        <v>48.768° , -88.795°</v>
      </c>
      <c r="H88" s="1">
        <v>43</v>
      </c>
      <c r="I88" s="1">
        <v>2300</v>
      </c>
      <c r="J88" s="10" t="s">
        <v>236</v>
      </c>
      <c r="K88" s="1" t="s">
        <v>269</v>
      </c>
      <c r="L88" s="3">
        <v>98.9</v>
      </c>
      <c r="M88" s="39" t="str">
        <f>IF(OR(Table1[[#This Row],[Latitude]]="",Table1[[#This Row],[Longitude]]=""),"No","Yes")</f>
        <v>Yes</v>
      </c>
    </row>
    <row r="89" spans="1:13" ht="15" customHeight="1" x14ac:dyDescent="0.25">
      <c r="A89" s="4" t="s">
        <v>219</v>
      </c>
      <c r="B89" s="40" t="s">
        <v>189</v>
      </c>
      <c r="C89" s="4">
        <v>2016</v>
      </c>
      <c r="D89" s="4">
        <f>VALUE(RIGHT(Table1[[#This Row],[Year]],4))</f>
        <v>2016</v>
      </c>
      <c r="E89" s="39">
        <v>44.304000000000002</v>
      </c>
      <c r="F89" s="39">
        <v>-80.341999999999999</v>
      </c>
      <c r="G89" s="1" t="str">
        <f t="shared" si="1"/>
        <v>44.304° , -80.342°</v>
      </c>
      <c r="H89" s="4">
        <v>9</v>
      </c>
      <c r="I89" s="4">
        <v>2050</v>
      </c>
      <c r="J89" s="10" t="s">
        <v>237</v>
      </c>
      <c r="K89" s="12" t="s">
        <v>288</v>
      </c>
      <c r="L89" s="11">
        <v>18.5</v>
      </c>
      <c r="M89" s="39" t="str">
        <f>IF(OR(Table1[[#This Row],[Latitude]]="",Table1[[#This Row],[Longitude]]=""),"No","Yes")</f>
        <v>Yes</v>
      </c>
    </row>
    <row r="90" spans="1:13" ht="15" customHeight="1" x14ac:dyDescent="0.25">
      <c r="A90" s="4" t="s">
        <v>219</v>
      </c>
      <c r="B90" s="40" t="s">
        <v>190</v>
      </c>
      <c r="C90" s="4">
        <v>2016</v>
      </c>
      <c r="D90" s="4">
        <f>VALUE(RIGHT(Table1[[#This Row],[Year]],4))</f>
        <v>2016</v>
      </c>
      <c r="E90" s="39">
        <v>44.32</v>
      </c>
      <c r="F90" s="39">
        <v>-80.289000000000001</v>
      </c>
      <c r="G90" s="1" t="str">
        <f t="shared" si="1"/>
        <v>44.32° , -80.289°</v>
      </c>
      <c r="H90" s="4">
        <v>5</v>
      </c>
      <c r="I90" s="4">
        <v>2000</v>
      </c>
      <c r="J90" s="10" t="s">
        <v>237</v>
      </c>
      <c r="K90" s="12" t="s">
        <v>331</v>
      </c>
      <c r="L90" s="11">
        <v>10</v>
      </c>
      <c r="M90" s="39" t="str">
        <f>IF(OR(Table1[[#This Row],[Latitude]]="",Table1[[#This Row],[Longitude]]=""),"No","Yes")</f>
        <v>Yes</v>
      </c>
    </row>
    <row r="91" spans="1:13" ht="15" customHeight="1" x14ac:dyDescent="0.25">
      <c r="A91" s="4" t="s">
        <v>220</v>
      </c>
      <c r="B91" s="1" t="s">
        <v>6256</v>
      </c>
      <c r="C91" s="4" t="s">
        <v>6255</v>
      </c>
      <c r="D91" s="4">
        <f>VALUE(RIGHT(Table1[[#This Row],[Year]],4))</f>
        <v>2012</v>
      </c>
      <c r="E91" s="39">
        <v>49.206000000000003</v>
      </c>
      <c r="F91" s="39">
        <v>-65.459000000000003</v>
      </c>
      <c r="G91" s="1" t="str">
        <f t="shared" si="1"/>
        <v>49.206° , -65.459°</v>
      </c>
      <c r="H91" s="4">
        <v>141</v>
      </c>
      <c r="I91" s="4">
        <v>1500</v>
      </c>
      <c r="J91" s="10" t="s">
        <v>232</v>
      </c>
      <c r="K91" s="5" t="s">
        <v>6254</v>
      </c>
      <c r="L91" s="11">
        <v>211.5</v>
      </c>
      <c r="M91" s="39" t="str">
        <f>IF(OR(Table1[[#This Row],[Latitude]]="",Table1[[#This Row],[Longitude]]=""),"No","Yes")</f>
        <v>Yes</v>
      </c>
    </row>
    <row r="92" spans="1:13" ht="15" customHeight="1" x14ac:dyDescent="0.25">
      <c r="A92" s="4" t="s">
        <v>219</v>
      </c>
      <c r="B92" s="40" t="s">
        <v>191</v>
      </c>
      <c r="C92" s="4">
        <v>2016</v>
      </c>
      <c r="D92" s="4">
        <f>VALUE(RIGHT(Table1[[#This Row],[Year]],4))</f>
        <v>2016</v>
      </c>
      <c r="E92" s="39">
        <v>43.076999999999998</v>
      </c>
      <c r="F92" s="39">
        <v>-80.686000000000007</v>
      </c>
      <c r="G92" s="1" t="str">
        <f t="shared" si="1"/>
        <v>43.077° , -80.686°</v>
      </c>
      <c r="H92" s="4">
        <v>10</v>
      </c>
      <c r="I92" s="4">
        <v>1880</v>
      </c>
      <c r="J92" s="10" t="s">
        <v>237</v>
      </c>
      <c r="K92" s="12" t="s">
        <v>331</v>
      </c>
      <c r="L92" s="11">
        <v>18.8</v>
      </c>
      <c r="M92" s="39" t="str">
        <f>IF(OR(Table1[[#This Row],[Latitude]]="",Table1[[#This Row],[Longitude]]=""),"No","Yes")</f>
        <v>Yes</v>
      </c>
    </row>
    <row r="93" spans="1:13" ht="15" customHeight="1" x14ac:dyDescent="0.25">
      <c r="A93" s="4" t="s">
        <v>219</v>
      </c>
      <c r="B93" s="1" t="s">
        <v>124</v>
      </c>
      <c r="C93" s="4">
        <v>2014</v>
      </c>
      <c r="D93" s="4">
        <f>VALUE(RIGHT(Table1[[#This Row],[Year]],4))</f>
        <v>2014</v>
      </c>
      <c r="E93" s="39">
        <v>43.115000000000002</v>
      </c>
      <c r="F93" s="39">
        <v>-79.706000000000003</v>
      </c>
      <c r="G93" s="1" t="str">
        <f t="shared" si="1"/>
        <v>43.115° , -79.706°</v>
      </c>
      <c r="H93" s="4">
        <v>5</v>
      </c>
      <c r="I93" s="4">
        <v>1800</v>
      </c>
      <c r="J93" s="10" t="s">
        <v>227</v>
      </c>
      <c r="K93" s="12" t="s">
        <v>290</v>
      </c>
      <c r="L93" s="11">
        <v>9</v>
      </c>
      <c r="M93" s="39" t="str">
        <f>IF(OR(Table1[[#This Row],[Latitude]]="",Table1[[#This Row],[Longitude]]=""),"No","Yes")</f>
        <v>Yes</v>
      </c>
    </row>
    <row r="94" spans="1:13" ht="15" customHeight="1" x14ac:dyDescent="0.25">
      <c r="A94" s="1" t="s">
        <v>218</v>
      </c>
      <c r="B94" s="4" t="s">
        <v>88</v>
      </c>
      <c r="C94" s="4">
        <v>2012</v>
      </c>
      <c r="D94" s="4">
        <f>VALUE(RIGHT(Table1[[#This Row],[Year]],4))</f>
        <v>2012</v>
      </c>
      <c r="E94" s="39">
        <v>52.274999999999999</v>
      </c>
      <c r="F94" s="39">
        <v>-112.07599999999999</v>
      </c>
      <c r="G94" s="1" t="str">
        <f t="shared" si="1"/>
        <v>52.275° , -112.076°</v>
      </c>
      <c r="H94" s="4">
        <v>83</v>
      </c>
      <c r="I94" s="4">
        <v>1800</v>
      </c>
      <c r="J94" s="10" t="s">
        <v>227</v>
      </c>
      <c r="K94" s="5" t="s">
        <v>285</v>
      </c>
      <c r="L94" s="11">
        <v>149.4</v>
      </c>
      <c r="M94" s="39" t="str">
        <f>IF(OR(Table1[[#This Row],[Latitude]]="",Table1[[#This Row],[Longitude]]=""),"No","Yes")</f>
        <v>Yes</v>
      </c>
    </row>
    <row r="95" spans="1:13" ht="15" customHeight="1" x14ac:dyDescent="0.25">
      <c r="A95" s="4" t="s">
        <v>222</v>
      </c>
      <c r="B95" s="40" t="s">
        <v>192</v>
      </c>
      <c r="C95" s="4">
        <v>2016</v>
      </c>
      <c r="D95" s="4">
        <f>VALUE(RIGHT(Table1[[#This Row],[Year]],4))</f>
        <v>2016</v>
      </c>
      <c r="E95" s="39">
        <v>45.091000000000001</v>
      </c>
      <c r="F95" s="39">
        <v>-63.524999999999999</v>
      </c>
      <c r="G95" s="1" t="str">
        <f t="shared" si="1"/>
        <v>45.091° , -63.525°</v>
      </c>
      <c r="H95" s="4">
        <v>3</v>
      </c>
      <c r="I95" s="4">
        <v>2000</v>
      </c>
      <c r="J95" s="10" t="s">
        <v>227</v>
      </c>
      <c r="K95" s="5" t="s">
        <v>334</v>
      </c>
      <c r="L95" s="11">
        <v>6</v>
      </c>
      <c r="M95" s="39" t="str">
        <f>IF(OR(Table1[[#This Row],[Latitude]]="",Table1[[#This Row],[Longitude]]=""),"No","Yes")</f>
        <v>Yes</v>
      </c>
    </row>
    <row r="96" spans="1:13" ht="15" customHeight="1" x14ac:dyDescent="0.25">
      <c r="A96" s="4" t="s">
        <v>219</v>
      </c>
      <c r="B96" s="6" t="s">
        <v>64</v>
      </c>
      <c r="C96" s="1">
        <v>2010</v>
      </c>
      <c r="D96" s="1">
        <f>VALUE(RIGHT(Table1[[#This Row],[Year]],4))</f>
        <v>2010</v>
      </c>
      <c r="E96" s="39">
        <v>42.030999999999999</v>
      </c>
      <c r="F96" s="39">
        <v>-82.972999999999999</v>
      </c>
      <c r="G96" s="1" t="str">
        <f t="shared" si="1"/>
        <v>42.031° , -82.973°</v>
      </c>
      <c r="H96" s="8">
        <v>24</v>
      </c>
      <c r="I96" s="1">
        <v>1650</v>
      </c>
      <c r="J96" s="6" t="s">
        <v>227</v>
      </c>
      <c r="K96" s="6" t="s">
        <v>263</v>
      </c>
      <c r="L96" s="3">
        <v>39.6</v>
      </c>
      <c r="M96" s="39" t="str">
        <f>IF(OR(Table1[[#This Row],[Latitude]]="",Table1[[#This Row],[Longitude]]=""),"No","Yes")</f>
        <v>Yes</v>
      </c>
    </row>
    <row r="97" spans="1:13" ht="15" customHeight="1" x14ac:dyDescent="0.25">
      <c r="A97" s="1" t="s">
        <v>222</v>
      </c>
      <c r="B97" s="1" t="s">
        <v>33</v>
      </c>
      <c r="C97" s="1">
        <v>2006</v>
      </c>
      <c r="D97" s="1">
        <f>VALUE(RIGHT(Table1[[#This Row],[Year]],4))</f>
        <v>2006</v>
      </c>
      <c r="E97" s="39">
        <v>45.588000000000001</v>
      </c>
      <c r="F97" s="39">
        <v>-63.622</v>
      </c>
      <c r="G97" s="1" t="str">
        <f t="shared" si="1"/>
        <v>45.588° , -63.622°</v>
      </c>
      <c r="H97" s="1">
        <v>3</v>
      </c>
      <c r="I97" s="1">
        <v>1200</v>
      </c>
      <c r="J97" s="2" t="s">
        <v>234</v>
      </c>
      <c r="K97" s="2" t="s">
        <v>264</v>
      </c>
      <c r="L97" s="3">
        <v>3.6</v>
      </c>
      <c r="M97" s="39" t="str">
        <f>IF(OR(Table1[[#This Row],[Latitude]]="",Table1[[#This Row],[Longitude]]=""),"No","Yes")</f>
        <v>Yes</v>
      </c>
    </row>
    <row r="98" spans="1:13" ht="15" customHeight="1" x14ac:dyDescent="0.25">
      <c r="A98" s="4" t="s">
        <v>222</v>
      </c>
      <c r="B98" s="40" t="s">
        <v>163</v>
      </c>
      <c r="C98" s="4">
        <v>2015</v>
      </c>
      <c r="D98" s="4">
        <f>VALUE(RIGHT(Table1[[#This Row],[Year]],4))</f>
        <v>2015</v>
      </c>
      <c r="E98" s="39">
        <v>46.246000000000002</v>
      </c>
      <c r="F98" s="39">
        <v>-60.35</v>
      </c>
      <c r="G98" s="1" t="str">
        <f t="shared" si="1"/>
        <v>46.246° , -60.35°</v>
      </c>
      <c r="H98" s="4">
        <v>2</v>
      </c>
      <c r="I98" s="4">
        <v>2350</v>
      </c>
      <c r="J98" s="10" t="s">
        <v>233</v>
      </c>
      <c r="K98" s="5" t="s">
        <v>310</v>
      </c>
      <c r="L98" s="11">
        <v>4.7</v>
      </c>
      <c r="M98" s="39" t="str">
        <f>IF(OR(Table1[[#This Row],[Latitude]]="",Table1[[#This Row],[Longitude]]=""),"No","Yes")</f>
        <v>Yes</v>
      </c>
    </row>
    <row r="99" spans="1:13" ht="15" customHeight="1" x14ac:dyDescent="0.25">
      <c r="A99" s="4" t="s">
        <v>219</v>
      </c>
      <c r="B99" s="1" t="s">
        <v>14</v>
      </c>
      <c r="C99" s="1">
        <v>2002</v>
      </c>
      <c r="D99" s="1">
        <f>VALUE(RIGHT(Table1[[#This Row],[Year]],4))</f>
        <v>2002</v>
      </c>
      <c r="E99" s="39">
        <v>44.314999999999998</v>
      </c>
      <c r="F99" s="39">
        <v>-81.545000000000002</v>
      </c>
      <c r="G99" s="1" t="str">
        <f t="shared" si="1"/>
        <v>44.315° , -81.545°</v>
      </c>
      <c r="H99" s="1">
        <v>5</v>
      </c>
      <c r="I99" s="1">
        <v>1800</v>
      </c>
      <c r="J99" s="2" t="s">
        <v>227</v>
      </c>
      <c r="K99" s="2" t="s">
        <v>254</v>
      </c>
      <c r="L99" s="3">
        <v>9</v>
      </c>
      <c r="M99" s="39" t="str">
        <f>IF(OR(Table1[[#This Row],[Latitude]]="",Table1[[#This Row],[Longitude]]=""),"No","Yes")</f>
        <v>Yes</v>
      </c>
    </row>
    <row r="100" spans="1:13" ht="15" customHeight="1" x14ac:dyDescent="0.25">
      <c r="A100" s="4" t="s">
        <v>222</v>
      </c>
      <c r="B100" s="1" t="s">
        <v>103</v>
      </c>
      <c r="C100" s="4">
        <v>2013</v>
      </c>
      <c r="D100" s="4">
        <f>VALUE(RIGHT(Table1[[#This Row],[Year]],4))</f>
        <v>2013</v>
      </c>
      <c r="E100" s="34">
        <v>45.493000000000002</v>
      </c>
      <c r="F100" s="34">
        <v>-62.624000000000002</v>
      </c>
      <c r="G100" s="1" t="str">
        <f t="shared" si="1"/>
        <v>45.493° , -62.624°</v>
      </c>
      <c r="H100" s="4">
        <v>1</v>
      </c>
      <c r="I100" s="4">
        <v>2000</v>
      </c>
      <c r="J100" s="10" t="s">
        <v>233</v>
      </c>
      <c r="K100" s="5" t="s">
        <v>268</v>
      </c>
      <c r="L100" s="11">
        <v>2</v>
      </c>
      <c r="M100" s="39" t="str">
        <f>IF(OR(Table1[[#This Row],[Latitude]]="",Table1[[#This Row],[Longitude]]=""),"No","Yes")</f>
        <v>Yes</v>
      </c>
    </row>
    <row r="101" spans="1:13" ht="15" customHeight="1" x14ac:dyDescent="0.25">
      <c r="A101" s="4" t="s">
        <v>222</v>
      </c>
      <c r="B101" s="4" t="s">
        <v>164</v>
      </c>
      <c r="C101" s="4">
        <v>2015</v>
      </c>
      <c r="D101" s="4">
        <f>VALUE(RIGHT(Table1[[#This Row],[Year]],4))</f>
        <v>2015</v>
      </c>
      <c r="E101" s="34">
        <v>45.567999999999998</v>
      </c>
      <c r="F101" s="34">
        <v>-61.075000000000003</v>
      </c>
      <c r="G101" s="1" t="str">
        <f t="shared" si="1"/>
        <v>45.568° , -61.075°</v>
      </c>
      <c r="H101" s="4">
        <v>1</v>
      </c>
      <c r="I101" s="4">
        <v>1990</v>
      </c>
      <c r="J101" s="10" t="s">
        <v>227</v>
      </c>
      <c r="K101" s="5" t="s">
        <v>290</v>
      </c>
      <c r="L101" s="11">
        <v>1.99</v>
      </c>
      <c r="M101" s="39" t="str">
        <f>IF(OR(Table1[[#This Row],[Latitude]]="",Table1[[#This Row],[Longitude]]=""),"No","Yes")</f>
        <v>Yes</v>
      </c>
    </row>
    <row r="102" spans="1:13" ht="15" customHeight="1" x14ac:dyDescent="0.25">
      <c r="A102" s="1" t="s">
        <v>220</v>
      </c>
      <c r="B102" s="6" t="s">
        <v>6168</v>
      </c>
      <c r="C102" s="1">
        <v>2009</v>
      </c>
      <c r="D102" s="1">
        <f>VALUE(RIGHT(Table1[[#This Row],[Year]],4))</f>
        <v>2009</v>
      </c>
      <c r="E102" s="39">
        <v>48.710999999999999</v>
      </c>
      <c r="F102" s="39">
        <v>-67.605999999999995</v>
      </c>
      <c r="G102" s="1" t="str">
        <f t="shared" si="1"/>
        <v>48.711° , -67.606°</v>
      </c>
      <c r="H102" s="1">
        <v>85</v>
      </c>
      <c r="I102" s="1">
        <v>1500</v>
      </c>
      <c r="J102" s="6" t="s">
        <v>232</v>
      </c>
      <c r="K102" s="2" t="s">
        <v>261</v>
      </c>
      <c r="L102" s="3">
        <v>133.30000000000001</v>
      </c>
      <c r="M102" s="39" t="str">
        <f>IF(OR(Table1[[#This Row],[Latitude]]="",Table1[[#This Row],[Longitude]]=""),"No","Yes")</f>
        <v>Yes</v>
      </c>
    </row>
    <row r="103" spans="1:13" ht="15" customHeight="1" x14ac:dyDescent="0.25">
      <c r="A103" s="4" t="s">
        <v>219</v>
      </c>
      <c r="B103" s="1" t="s">
        <v>125</v>
      </c>
      <c r="C103" s="4">
        <v>2014</v>
      </c>
      <c r="D103" s="4">
        <f>VALUE(RIGHT(Table1[[#This Row],[Year]],4))</f>
        <v>2014</v>
      </c>
      <c r="E103" s="39">
        <v>43.131999999999998</v>
      </c>
      <c r="F103" s="39">
        <v>-81.888000000000005</v>
      </c>
      <c r="G103" s="1" t="str">
        <f t="shared" si="1"/>
        <v>43.132° , -81.888°</v>
      </c>
      <c r="H103" s="4">
        <v>92</v>
      </c>
      <c r="I103" s="4">
        <v>1620</v>
      </c>
      <c r="J103" s="10" t="s">
        <v>232</v>
      </c>
      <c r="K103" s="5" t="s">
        <v>309</v>
      </c>
      <c r="L103" s="11">
        <v>149.04</v>
      </c>
      <c r="M103" s="39" t="str">
        <f>IF(OR(Table1[[#This Row],[Latitude]]="",Table1[[#This Row],[Longitude]]=""),"No","Yes")</f>
        <v>Yes</v>
      </c>
    </row>
    <row r="104" spans="1:13" ht="15" customHeight="1" x14ac:dyDescent="0.25">
      <c r="A104" s="4" t="s">
        <v>219</v>
      </c>
      <c r="B104" s="40" t="s">
        <v>1390</v>
      </c>
      <c r="C104" s="4">
        <v>2015</v>
      </c>
      <c r="D104" s="4">
        <f>VALUE(RIGHT(Table1[[#This Row],[Year]],4))</f>
        <v>2015</v>
      </c>
      <c r="E104" s="39">
        <v>43.905000000000001</v>
      </c>
      <c r="F104" s="39">
        <v>-81.634</v>
      </c>
      <c r="G104" s="1" t="str">
        <f t="shared" si="1"/>
        <v>43.905° , -81.634°</v>
      </c>
      <c r="H104" s="4">
        <v>140</v>
      </c>
      <c r="I104" s="13" t="s">
        <v>329</v>
      </c>
      <c r="J104" s="10" t="s">
        <v>236</v>
      </c>
      <c r="K104" s="5" t="s">
        <v>269</v>
      </c>
      <c r="L104" s="11">
        <v>269.95999999999998</v>
      </c>
      <c r="M104" s="39" t="str">
        <f>IF(OR(Table1[[#This Row],[Latitude]]="",Table1[[#This Row],[Longitude]]=""),"No","Yes")</f>
        <v>Yes</v>
      </c>
    </row>
    <row r="105" spans="1:13" ht="15" customHeight="1" x14ac:dyDescent="0.25">
      <c r="A105" s="4" t="s">
        <v>222</v>
      </c>
      <c r="B105" s="1" t="s">
        <v>126</v>
      </c>
      <c r="C105" s="4">
        <v>2014</v>
      </c>
      <c r="D105" s="4">
        <f>VALUE(RIGHT(Table1[[#This Row],[Year]],4))</f>
        <v>2014</v>
      </c>
      <c r="E105" s="34">
        <v>44.728000000000002</v>
      </c>
      <c r="F105" s="34">
        <v>-64.254000000000005</v>
      </c>
      <c r="G105" s="1" t="str">
        <f t="shared" si="1"/>
        <v>44.728° , -64.254°</v>
      </c>
      <c r="H105" s="4">
        <v>1</v>
      </c>
      <c r="I105" s="4">
        <v>2000</v>
      </c>
      <c r="J105" s="10" t="s">
        <v>233</v>
      </c>
      <c r="K105" s="5" t="s">
        <v>282</v>
      </c>
      <c r="L105" s="11">
        <v>2</v>
      </c>
      <c r="M105" s="39" t="str">
        <f>IF(OR(Table1[[#This Row],[Latitude]]="",Table1[[#This Row],[Longitude]]=""),"No","Yes")</f>
        <v>Yes</v>
      </c>
    </row>
    <row r="106" spans="1:13" ht="15" customHeight="1" x14ac:dyDescent="0.25">
      <c r="A106" s="4" t="s">
        <v>222</v>
      </c>
      <c r="B106" s="40" t="s">
        <v>165</v>
      </c>
      <c r="C106" s="4">
        <v>2015</v>
      </c>
      <c r="D106" s="4">
        <f>VALUE(RIGHT(Table1[[#This Row],[Year]],4))</f>
        <v>2015</v>
      </c>
      <c r="E106" s="39">
        <v>45.447000000000003</v>
      </c>
      <c r="F106" s="39">
        <v>-63.116</v>
      </c>
      <c r="G106" s="1" t="str">
        <f t="shared" si="1"/>
        <v>45.447° , -63.116°</v>
      </c>
      <c r="H106" s="4">
        <v>3</v>
      </c>
      <c r="I106" s="4">
        <v>1680</v>
      </c>
      <c r="J106" s="10" t="s">
        <v>232</v>
      </c>
      <c r="K106" s="12" t="s">
        <v>330</v>
      </c>
      <c r="L106" s="11">
        <v>5.04</v>
      </c>
      <c r="M106" s="39" t="str">
        <f>IF(OR(Table1[[#This Row],[Latitude]]="",Table1[[#This Row],[Longitude]]=""),"No","Yes")</f>
        <v>Yes</v>
      </c>
    </row>
    <row r="107" spans="1:13" ht="15" customHeight="1" x14ac:dyDescent="0.25">
      <c r="A107" s="1" t="s">
        <v>219</v>
      </c>
      <c r="B107" s="1" t="s">
        <v>75</v>
      </c>
      <c r="C107" s="1">
        <v>2011</v>
      </c>
      <c r="D107" s="1">
        <f>VALUE(RIGHT(Table1[[#This Row],[Year]],4))</f>
        <v>2011</v>
      </c>
      <c r="E107" s="39">
        <v>42.543999999999997</v>
      </c>
      <c r="F107" s="39">
        <v>-82.039000000000001</v>
      </c>
      <c r="G107" s="1" t="str">
        <f t="shared" si="1"/>
        <v>42.544° , -82.039°</v>
      </c>
      <c r="H107" s="1">
        <v>8</v>
      </c>
      <c r="I107" s="1">
        <v>2500</v>
      </c>
      <c r="J107" s="2" t="s">
        <v>232</v>
      </c>
      <c r="K107" s="2" t="s">
        <v>276</v>
      </c>
      <c r="L107" s="3">
        <v>20</v>
      </c>
      <c r="M107" s="39" t="str">
        <f>IF(OR(Table1[[#This Row],[Latitude]]="",Table1[[#This Row],[Longitude]]=""),"No","Yes")</f>
        <v>Yes</v>
      </c>
    </row>
    <row r="108" spans="1:13" ht="15" customHeight="1" x14ac:dyDescent="0.25">
      <c r="A108" s="4" t="s">
        <v>222</v>
      </c>
      <c r="B108" s="40" t="s">
        <v>193</v>
      </c>
      <c r="C108" s="4">
        <v>2016</v>
      </c>
      <c r="D108" s="4">
        <f>VALUE(RIGHT(Table1[[#This Row],[Year]],4))</f>
        <v>2016</v>
      </c>
      <c r="E108" s="34">
        <v>44.536000000000001</v>
      </c>
      <c r="F108" s="34">
        <v>-63.610999999999997</v>
      </c>
      <c r="G108" s="1" t="str">
        <f t="shared" si="1"/>
        <v>44.536° , -63.611°</v>
      </c>
      <c r="H108" s="4">
        <v>3</v>
      </c>
      <c r="I108" s="4">
        <v>1600</v>
      </c>
      <c r="J108" s="10" t="s">
        <v>232</v>
      </c>
      <c r="K108" s="12" t="s">
        <v>320</v>
      </c>
      <c r="L108" s="11">
        <v>4.5999999999999996</v>
      </c>
      <c r="M108" s="39" t="str">
        <f>IF(OR(Table1[[#This Row],[Latitude]]="",Table1[[#This Row],[Longitude]]=""),"No","Yes")</f>
        <v>Yes</v>
      </c>
    </row>
    <row r="109" spans="1:13" ht="15" customHeight="1" x14ac:dyDescent="0.25">
      <c r="A109" s="1" t="s">
        <v>218</v>
      </c>
      <c r="B109" s="1" t="s">
        <v>373</v>
      </c>
      <c r="C109" s="1" t="s">
        <v>374</v>
      </c>
      <c r="D109" s="1">
        <f>VALUE(RIGHT(Table1[[#This Row],[Year]],4))</f>
        <v>2007</v>
      </c>
      <c r="E109" s="39">
        <v>49.512</v>
      </c>
      <c r="F109" s="39">
        <v>-113.819</v>
      </c>
      <c r="G109" s="1" t="str">
        <f t="shared" si="1"/>
        <v>49.512° , -113.819°</v>
      </c>
      <c r="H109" s="1">
        <v>35</v>
      </c>
      <c r="I109" s="1">
        <v>1800</v>
      </c>
      <c r="J109" s="2" t="s">
        <v>227</v>
      </c>
      <c r="K109" s="2" t="s">
        <v>254</v>
      </c>
      <c r="L109" s="3">
        <v>63</v>
      </c>
      <c r="M109" s="39" t="str">
        <f>IF(OR(Table1[[#This Row],[Latitude]]="",Table1[[#This Row],[Longitude]]=""),"No","Yes")</f>
        <v>Yes</v>
      </c>
    </row>
    <row r="110" spans="1:13" ht="15" customHeight="1" x14ac:dyDescent="0.25">
      <c r="A110" s="4" t="s">
        <v>219</v>
      </c>
      <c r="B110" s="1" t="s">
        <v>1389</v>
      </c>
      <c r="C110" s="1">
        <v>2006</v>
      </c>
      <c r="D110" s="1">
        <f>VALUE(RIGHT(Table1[[#This Row],[Year]],4))</f>
        <v>2006</v>
      </c>
      <c r="E110" s="32">
        <v>43.820999999999998</v>
      </c>
      <c r="F110" s="32">
        <v>-81.673000000000002</v>
      </c>
      <c r="G110" s="1" t="str">
        <f t="shared" si="1"/>
        <v>43.821° , -81.673°</v>
      </c>
      <c r="H110" s="1">
        <v>23</v>
      </c>
      <c r="I110" s="1" t="s">
        <v>1557</v>
      </c>
      <c r="J110" s="2" t="s">
        <v>227</v>
      </c>
      <c r="K110" s="2" t="s">
        <v>265</v>
      </c>
      <c r="L110" s="3">
        <v>40.26</v>
      </c>
      <c r="M110" s="39" t="str">
        <f>IF(OR(Table1[[#This Row],[Latitude]]="",Table1[[#This Row],[Longitude]]=""),"No","Yes")</f>
        <v>Yes</v>
      </c>
    </row>
    <row r="111" spans="1:13" ht="15" customHeight="1" x14ac:dyDescent="0.25">
      <c r="A111" s="4" t="s">
        <v>220</v>
      </c>
      <c r="B111" s="4" t="s">
        <v>127</v>
      </c>
      <c r="C111" s="4">
        <v>2014</v>
      </c>
      <c r="D111" s="4">
        <f>VALUE(RIGHT(Table1[[#This Row],[Year]],4))</f>
        <v>2014</v>
      </c>
      <c r="E111" s="39">
        <v>48.366999999999997</v>
      </c>
      <c r="F111" s="39">
        <v>-67.835999999999999</v>
      </c>
      <c r="G111" s="1" t="str">
        <f t="shared" si="1"/>
        <v>48.367° , -67.836°</v>
      </c>
      <c r="H111" s="4">
        <v>12</v>
      </c>
      <c r="I111" s="4">
        <v>2050</v>
      </c>
      <c r="J111" s="10" t="s">
        <v>237</v>
      </c>
      <c r="K111" s="5" t="s">
        <v>273</v>
      </c>
      <c r="L111" s="11">
        <v>24.6</v>
      </c>
      <c r="M111" s="39" t="str">
        <f>IF(OR(Table1[[#This Row],[Latitude]]="",Table1[[#This Row],[Longitude]]=""),"No","Yes")</f>
        <v>Yes</v>
      </c>
    </row>
    <row r="112" spans="1:13" ht="15" customHeight="1" x14ac:dyDescent="0.25">
      <c r="A112" s="4" t="s">
        <v>220</v>
      </c>
      <c r="B112" s="1" t="s">
        <v>5510</v>
      </c>
      <c r="C112" s="4">
        <v>2013</v>
      </c>
      <c r="D112" s="4">
        <f>VALUE(RIGHT(Table1[[#This Row],[Year]],4))</f>
        <v>2013</v>
      </c>
      <c r="E112" s="34">
        <v>48.411000000000001</v>
      </c>
      <c r="F112" s="34">
        <v>-67.778000000000006</v>
      </c>
      <c r="G112" s="1" t="str">
        <f t="shared" si="1"/>
        <v>48.411° , -67.778°</v>
      </c>
      <c r="H112" s="4">
        <v>150</v>
      </c>
      <c r="I112" s="4">
        <v>2000</v>
      </c>
      <c r="J112" s="10" t="s">
        <v>237</v>
      </c>
      <c r="K112" s="5" t="s">
        <v>5509</v>
      </c>
      <c r="L112" s="11">
        <v>300</v>
      </c>
      <c r="M112" s="39" t="str">
        <f>IF(OR(Table1[[#This Row],[Latitude]]="",Table1[[#This Row],[Longitude]]=""),"No","Yes")</f>
        <v>Yes</v>
      </c>
    </row>
    <row r="113" spans="1:13" ht="15" customHeight="1" x14ac:dyDescent="0.25">
      <c r="A113" s="4" t="s">
        <v>220</v>
      </c>
      <c r="B113" s="1" t="s">
        <v>128</v>
      </c>
      <c r="C113" s="4">
        <v>2014</v>
      </c>
      <c r="D113" s="4">
        <f>VALUE(RIGHT(Table1[[#This Row],[Year]],4))</f>
        <v>2014</v>
      </c>
      <c r="E113" s="39">
        <v>45.695999999999998</v>
      </c>
      <c r="F113" s="39">
        <v>-70.581999999999994</v>
      </c>
      <c r="G113" s="1" t="str">
        <f t="shared" si="1"/>
        <v>45.696° , -70.582°</v>
      </c>
      <c r="H113" s="4">
        <v>12</v>
      </c>
      <c r="I113" s="4">
        <v>2050</v>
      </c>
      <c r="J113" s="10" t="s">
        <v>237</v>
      </c>
      <c r="K113" s="5" t="s">
        <v>273</v>
      </c>
      <c r="L113" s="11">
        <v>24.6</v>
      </c>
      <c r="M113" s="39" t="str">
        <f>IF(OR(Table1[[#This Row],[Latitude]]="",Table1[[#This Row],[Longitude]]=""),"No","Yes")</f>
        <v>Yes</v>
      </c>
    </row>
    <row r="114" spans="1:13" ht="15" customHeight="1" x14ac:dyDescent="0.25">
      <c r="A114" s="1" t="s">
        <v>220</v>
      </c>
      <c r="B114" s="1" t="s">
        <v>5</v>
      </c>
      <c r="C114" s="1">
        <v>1999</v>
      </c>
      <c r="D114" s="1">
        <f>VALUE(RIGHT(Table1[[#This Row],[Year]],4))</f>
        <v>1999</v>
      </c>
      <c r="E114" s="39">
        <v>49.06</v>
      </c>
      <c r="F114" s="39">
        <v>-66.759</v>
      </c>
      <c r="G114" s="1" t="str">
        <f t="shared" si="1"/>
        <v>49.06° , -66.759°</v>
      </c>
      <c r="H114" s="1">
        <v>75</v>
      </c>
      <c r="I114" s="1">
        <v>750</v>
      </c>
      <c r="J114" s="2" t="s">
        <v>228</v>
      </c>
      <c r="K114" s="2" t="s">
        <v>249</v>
      </c>
      <c r="L114" s="3">
        <v>56.25</v>
      </c>
      <c r="M114" s="39" t="str">
        <f>IF(OR(Table1[[#This Row],[Latitude]]="",Table1[[#This Row],[Longitude]]=""),"No","Yes")</f>
        <v>Yes</v>
      </c>
    </row>
    <row r="115" spans="1:13" ht="15" customHeight="1" x14ac:dyDescent="0.25">
      <c r="A115" s="1" t="s">
        <v>220</v>
      </c>
      <c r="B115" s="1" t="s">
        <v>6</v>
      </c>
      <c r="C115" s="1">
        <v>1999</v>
      </c>
      <c r="D115" s="1">
        <f>VALUE(RIGHT(Table1[[#This Row],[Year]],4))</f>
        <v>1999</v>
      </c>
      <c r="E115" s="39">
        <v>48.776000000000003</v>
      </c>
      <c r="F115" s="39">
        <v>-67.59</v>
      </c>
      <c r="G115" s="1" t="str">
        <f t="shared" si="1"/>
        <v>48.776° , -67.59°</v>
      </c>
      <c r="H115" s="1">
        <v>57</v>
      </c>
      <c r="I115" s="1">
        <v>750</v>
      </c>
      <c r="J115" s="2" t="s">
        <v>228</v>
      </c>
      <c r="K115" s="2" t="s">
        <v>249</v>
      </c>
      <c r="L115" s="3">
        <v>42.75</v>
      </c>
      <c r="M115" s="39" t="str">
        <f>IF(OR(Table1[[#This Row],[Latitude]]="",Table1[[#This Row],[Longitude]]=""),"No","Yes")</f>
        <v>Yes</v>
      </c>
    </row>
    <row r="116" spans="1:13" ht="15" customHeight="1" x14ac:dyDescent="0.25">
      <c r="A116" s="1" t="s">
        <v>220</v>
      </c>
      <c r="B116" s="19" t="s">
        <v>6020</v>
      </c>
      <c r="C116" s="1" t="s">
        <v>6021</v>
      </c>
      <c r="D116" s="1">
        <f>VALUE(RIGHT(Table1[[#This Row],[Year]],4))</f>
        <v>2014</v>
      </c>
      <c r="E116" s="32">
        <v>48.042999999999999</v>
      </c>
      <c r="F116" s="32">
        <v>-67.477999999999994</v>
      </c>
      <c r="G116" s="1" t="str">
        <f t="shared" si="1"/>
        <v>48.043° , -67.478°</v>
      </c>
      <c r="H116" s="1">
        <v>69</v>
      </c>
      <c r="I116" s="1" t="s">
        <v>6022</v>
      </c>
      <c r="J116" s="9" t="s">
        <v>233</v>
      </c>
      <c r="K116" s="2" t="s">
        <v>6023</v>
      </c>
      <c r="L116" s="3">
        <v>159.75</v>
      </c>
      <c r="M116" s="39" t="str">
        <f>IF(OR(Table1[[#This Row],[Latitude]]="",Table1[[#This Row],[Longitude]]=""),"No","Yes")</f>
        <v>Yes</v>
      </c>
    </row>
    <row r="117" spans="1:13" ht="15" customHeight="1" x14ac:dyDescent="0.25">
      <c r="A117" s="4" t="s">
        <v>222</v>
      </c>
      <c r="B117" s="40" t="s">
        <v>166</v>
      </c>
      <c r="C117" s="4">
        <v>2015</v>
      </c>
      <c r="D117" s="4">
        <f>VALUE(RIGHT(Table1[[#This Row],[Year]],4))</f>
        <v>2015</v>
      </c>
      <c r="E117" s="39">
        <v>45.537999999999997</v>
      </c>
      <c r="F117" s="39">
        <v>-62.820999999999998</v>
      </c>
      <c r="G117" s="1" t="str">
        <f t="shared" si="1"/>
        <v>45.538° , -62.821°</v>
      </c>
      <c r="H117" s="4">
        <v>3</v>
      </c>
      <c r="I117" s="4">
        <v>1680</v>
      </c>
      <c r="J117" s="10" t="s">
        <v>232</v>
      </c>
      <c r="K117" s="12" t="s">
        <v>330</v>
      </c>
      <c r="L117" s="11">
        <v>5.04</v>
      </c>
      <c r="M117" s="39" t="str">
        <f>IF(OR(Table1[[#This Row],[Latitude]]="",Table1[[#This Row],[Longitude]]=""),"No","Yes")</f>
        <v>Yes</v>
      </c>
    </row>
    <row r="118" spans="1:13" ht="30" customHeight="1" x14ac:dyDescent="0.25">
      <c r="A118" s="1" t="s">
        <v>222</v>
      </c>
      <c r="B118" s="1" t="s">
        <v>34</v>
      </c>
      <c r="C118" s="1">
        <v>2006</v>
      </c>
      <c r="D118" s="1">
        <f>VALUE(RIGHT(Table1[[#This Row],[Year]],4))</f>
        <v>2006</v>
      </c>
      <c r="E118" s="39">
        <v>46.244999999999997</v>
      </c>
      <c r="F118" s="39">
        <v>-60.042999999999999</v>
      </c>
      <c r="G118" s="1" t="str">
        <f t="shared" si="1"/>
        <v>46.245° , -60.043°</v>
      </c>
      <c r="H118" s="1">
        <v>7</v>
      </c>
      <c r="I118" s="1">
        <v>2300</v>
      </c>
      <c r="J118" s="2" t="s">
        <v>233</v>
      </c>
      <c r="K118" s="2" t="s">
        <v>266</v>
      </c>
      <c r="L118" s="3">
        <v>16.100000000000001</v>
      </c>
      <c r="M118" s="39" t="str">
        <f>IF(OR(Table1[[#This Row],[Latitude]]="",Table1[[#This Row],[Longitude]]=""),"No","Yes")</f>
        <v>Yes</v>
      </c>
    </row>
    <row r="119" spans="1:13" ht="15" customHeight="1" x14ac:dyDescent="0.25">
      <c r="A119" s="4" t="s">
        <v>222</v>
      </c>
      <c r="B119" s="4" t="s">
        <v>4588</v>
      </c>
      <c r="C119" s="4">
        <v>2012</v>
      </c>
      <c r="D119" s="4">
        <f>VALUE(RIGHT(Table1[[#This Row],[Year]],4))</f>
        <v>2012</v>
      </c>
      <c r="E119" s="39">
        <v>46.244999999999997</v>
      </c>
      <c r="F119" s="39">
        <v>-60.042999999999999</v>
      </c>
      <c r="G119" s="1" t="str">
        <f t="shared" si="1"/>
        <v>46.245° , -60.043°</v>
      </c>
      <c r="H119" s="4">
        <v>1</v>
      </c>
      <c r="I119" s="4">
        <v>2300</v>
      </c>
      <c r="J119" s="10" t="s">
        <v>233</v>
      </c>
      <c r="K119" s="5" t="s">
        <v>282</v>
      </c>
      <c r="L119" s="11">
        <v>2.2999999999999998</v>
      </c>
      <c r="M119" s="39" t="str">
        <f>IF(OR(Table1[[#This Row],[Latitude]]="",Table1[[#This Row],[Longitude]]=""),"No","Yes")</f>
        <v>Yes</v>
      </c>
    </row>
    <row r="120" spans="1:13" ht="15" customHeight="1" x14ac:dyDescent="0.25">
      <c r="A120" s="1" t="s">
        <v>222</v>
      </c>
      <c r="B120" s="1" t="s">
        <v>15</v>
      </c>
      <c r="C120" s="1">
        <v>2002</v>
      </c>
      <c r="D120" s="1">
        <f>VALUE(RIGHT(Table1[[#This Row],[Year]],4))</f>
        <v>2002</v>
      </c>
      <c r="E120" s="32">
        <v>44.298999999999999</v>
      </c>
      <c r="F120" s="32">
        <v>-66.096999999999994</v>
      </c>
      <c r="G120" s="1" t="str">
        <f t="shared" si="1"/>
        <v>44.299° , -66.097°</v>
      </c>
      <c r="H120" s="1">
        <v>1</v>
      </c>
      <c r="I120" s="1">
        <v>600</v>
      </c>
      <c r="J120" s="2" t="s">
        <v>230</v>
      </c>
      <c r="K120" s="2" t="s">
        <v>255</v>
      </c>
      <c r="L120" s="3">
        <v>0.6</v>
      </c>
      <c r="M120" s="39" t="str">
        <f>IF(OR(Table1[[#This Row],[Latitude]]="",Table1[[#This Row],[Longitude]]=""),"No","Yes")</f>
        <v>Yes</v>
      </c>
    </row>
    <row r="121" spans="1:13" ht="15" customHeight="1" x14ac:dyDescent="0.25">
      <c r="A121" s="4" t="s">
        <v>222</v>
      </c>
      <c r="B121" s="1" t="s">
        <v>104</v>
      </c>
      <c r="C121" s="4">
        <v>2013</v>
      </c>
      <c r="D121" s="4">
        <f>VALUE(RIGHT(Table1[[#This Row],[Year]],4))</f>
        <v>2013</v>
      </c>
      <c r="E121" s="34">
        <v>43.753999999999998</v>
      </c>
      <c r="F121" s="34">
        <v>-66.03</v>
      </c>
      <c r="G121" s="1" t="str">
        <f t="shared" si="1"/>
        <v>43.754° , -66.03°</v>
      </c>
      <c r="H121" s="4">
        <v>1</v>
      </c>
      <c r="I121" s="4">
        <v>1990</v>
      </c>
      <c r="J121" s="10" t="s">
        <v>227</v>
      </c>
      <c r="K121" s="5" t="s">
        <v>290</v>
      </c>
      <c r="L121" s="11">
        <v>1.99</v>
      </c>
      <c r="M121" s="39" t="str">
        <f>IF(OR(Table1[[#This Row],[Latitude]]="",Table1[[#This Row],[Longitude]]=""),"No","Yes")</f>
        <v>Yes</v>
      </c>
    </row>
    <row r="122" spans="1:13" ht="30" customHeight="1" x14ac:dyDescent="0.25">
      <c r="A122" s="4" t="s">
        <v>222</v>
      </c>
      <c r="B122" s="1" t="s">
        <v>204</v>
      </c>
      <c r="C122" s="4">
        <v>2017</v>
      </c>
      <c r="D122" s="4">
        <f>VALUE(RIGHT(Table1[[#This Row],[Year]],4))</f>
        <v>2017</v>
      </c>
      <c r="E122" s="39">
        <v>44.088999999999999</v>
      </c>
      <c r="F122" s="39">
        <v>-64.707999999999998</v>
      </c>
      <c r="G122" s="1" t="str">
        <f t="shared" si="1"/>
        <v>44.089° , -64.708°</v>
      </c>
      <c r="H122" s="4">
        <v>2</v>
      </c>
      <c r="I122" s="4">
        <v>2300</v>
      </c>
      <c r="J122" s="10" t="s">
        <v>233</v>
      </c>
      <c r="K122" s="15" t="s">
        <v>310</v>
      </c>
      <c r="L122" s="3">
        <v>4.5999999999999996</v>
      </c>
      <c r="M122" s="39" t="str">
        <f>IF(OR(Table1[[#This Row],[Latitude]]="",Table1[[#This Row],[Longitude]]=""),"No","Yes")</f>
        <v>Yes</v>
      </c>
    </row>
    <row r="123" spans="1:13" ht="15" customHeight="1" x14ac:dyDescent="0.25">
      <c r="A123" s="1" t="s">
        <v>218</v>
      </c>
      <c r="B123" s="1" t="s">
        <v>9</v>
      </c>
      <c r="C123" s="1">
        <v>2001</v>
      </c>
      <c r="D123" s="1">
        <f>VALUE(RIGHT(Table1[[#This Row],[Year]],4))</f>
        <v>2001</v>
      </c>
      <c r="E123" s="32">
        <v>49.582999999999998</v>
      </c>
      <c r="F123" s="32">
        <v>-114.21599999999999</v>
      </c>
      <c r="G123" s="1" t="str">
        <f t="shared" si="1"/>
        <v>49.583° , -114.216°</v>
      </c>
      <c r="H123" s="1">
        <v>1</v>
      </c>
      <c r="I123" s="1">
        <v>600</v>
      </c>
      <c r="J123" s="2" t="s">
        <v>233</v>
      </c>
      <c r="K123" s="2" t="s">
        <v>253</v>
      </c>
      <c r="L123" s="3">
        <v>0.6</v>
      </c>
      <c r="M123" s="39" t="str">
        <f>IF(OR(Table1[[#This Row],[Latitude]]="",Table1[[#This Row],[Longitude]]=""),"No","Yes")</f>
        <v>Yes</v>
      </c>
    </row>
    <row r="124" spans="1:13" ht="15" customHeight="1" x14ac:dyDescent="0.25">
      <c r="A124" s="1" t="s">
        <v>222</v>
      </c>
      <c r="B124" s="1" t="s">
        <v>167</v>
      </c>
      <c r="C124" s="1">
        <v>2015</v>
      </c>
      <c r="D124" s="1">
        <f>VALUE(RIGHT(Table1[[#This Row],[Year]],4))</f>
        <v>2015</v>
      </c>
      <c r="E124" s="39">
        <v>45.503999999999998</v>
      </c>
      <c r="F124" s="39">
        <v>-62.606999999999999</v>
      </c>
      <c r="G124" s="1" t="str">
        <f t="shared" si="1"/>
        <v>45.504° , -62.607°</v>
      </c>
      <c r="H124" s="1">
        <v>4</v>
      </c>
      <c r="I124" s="1">
        <v>1600</v>
      </c>
      <c r="J124" s="2" t="s">
        <v>232</v>
      </c>
      <c r="K124" s="2" t="s">
        <v>320</v>
      </c>
      <c r="L124" s="3">
        <v>6.4</v>
      </c>
      <c r="M124" s="39" t="str">
        <f>IF(OR(Table1[[#This Row],[Latitude]]="",Table1[[#This Row],[Longitude]]=""),"No","Yes")</f>
        <v>Yes</v>
      </c>
    </row>
    <row r="125" spans="1:13" ht="15" customHeight="1" x14ac:dyDescent="0.25">
      <c r="A125" s="1" t="s">
        <v>218</v>
      </c>
      <c r="B125" s="1" t="s">
        <v>19</v>
      </c>
      <c r="C125" s="1">
        <v>2004</v>
      </c>
      <c r="D125" s="1">
        <f>VALUE(RIGHT(Table1[[#This Row],[Year]],4))</f>
        <v>2004</v>
      </c>
      <c r="E125" s="32">
        <v>49.686999999999998</v>
      </c>
      <c r="F125" s="32">
        <v>-113.47499999999999</v>
      </c>
      <c r="G125" s="1" t="str">
        <f t="shared" si="1"/>
        <v>49.687° , -113.475°</v>
      </c>
      <c r="H125" s="1">
        <v>1</v>
      </c>
      <c r="I125" s="1">
        <v>3000</v>
      </c>
      <c r="J125" s="2" t="s">
        <v>227</v>
      </c>
      <c r="K125" s="2" t="s">
        <v>257</v>
      </c>
      <c r="L125" s="3">
        <v>3</v>
      </c>
      <c r="M125" s="39" t="str">
        <f>IF(OR(Table1[[#This Row],[Latitude]]="",Table1[[#This Row],[Longitude]]=""),"No","Yes")</f>
        <v>Yes</v>
      </c>
    </row>
    <row r="126" spans="1:13" ht="45" customHeight="1" x14ac:dyDescent="0.25">
      <c r="A126" s="1" t="s">
        <v>218</v>
      </c>
      <c r="B126" s="2" t="s">
        <v>20</v>
      </c>
      <c r="C126" s="2">
        <v>2004</v>
      </c>
      <c r="D126" s="2">
        <f>VALUE(RIGHT(Table1[[#This Row],[Year]],4))</f>
        <v>2004</v>
      </c>
      <c r="E126" s="39">
        <v>49.386000000000003</v>
      </c>
      <c r="F126" s="39">
        <v>-112.95399999999999</v>
      </c>
      <c r="G126" s="1" t="str">
        <f t="shared" si="1"/>
        <v>49.386° , -112.954°</v>
      </c>
      <c r="H126" s="2">
        <v>20</v>
      </c>
      <c r="I126" s="2">
        <v>1500</v>
      </c>
      <c r="J126" s="2" t="s">
        <v>232</v>
      </c>
      <c r="K126" s="2" t="s">
        <v>258</v>
      </c>
      <c r="L126" s="3">
        <v>30</v>
      </c>
      <c r="M126" s="39" t="str">
        <f>IF(OR(Table1[[#This Row],[Latitude]]="",Table1[[#This Row],[Longitude]]=""),"No","Yes")</f>
        <v>Yes</v>
      </c>
    </row>
    <row r="127" spans="1:13" ht="15" customHeight="1" x14ac:dyDescent="0.25">
      <c r="A127" s="1" t="s">
        <v>222</v>
      </c>
      <c r="B127" s="1" t="s">
        <v>35</v>
      </c>
      <c r="C127" s="1">
        <v>2006</v>
      </c>
      <c r="D127" s="1">
        <f>VALUE(RIGHT(Table1[[#This Row],[Year]],4))</f>
        <v>2006</v>
      </c>
      <c r="E127" s="32">
        <v>45.758000000000003</v>
      </c>
      <c r="F127" s="32">
        <v>-63.101999999999997</v>
      </c>
      <c r="G127" s="1" t="str">
        <f t="shared" si="1"/>
        <v>45.758° , -63.102°</v>
      </c>
      <c r="H127" s="1">
        <v>1</v>
      </c>
      <c r="I127" s="1">
        <v>800</v>
      </c>
      <c r="J127" s="2" t="s">
        <v>233</v>
      </c>
      <c r="K127" s="2" t="s">
        <v>259</v>
      </c>
      <c r="L127" s="3">
        <v>0.8</v>
      </c>
      <c r="M127" s="39" t="str">
        <f>IF(OR(Table1[[#This Row],[Latitude]]="",Table1[[#This Row],[Longitude]]=""),"No","Yes")</f>
        <v>Yes</v>
      </c>
    </row>
    <row r="128" spans="1:13" ht="15" customHeight="1" x14ac:dyDescent="0.25">
      <c r="A128" s="4" t="s">
        <v>222</v>
      </c>
      <c r="B128" s="4" t="s">
        <v>168</v>
      </c>
      <c r="C128" s="4">
        <v>2015</v>
      </c>
      <c r="D128" s="4">
        <f>VALUE(RIGHT(Table1[[#This Row],[Year]],4))</f>
        <v>2015</v>
      </c>
      <c r="E128" s="39">
        <v>44.927999999999997</v>
      </c>
      <c r="F128" s="39">
        <v>-64.114000000000004</v>
      </c>
      <c r="G128" s="1" t="str">
        <f t="shared" si="1"/>
        <v>44.928° , -64.114°</v>
      </c>
      <c r="H128" s="4">
        <v>3</v>
      </c>
      <c r="I128" s="4">
        <v>2000</v>
      </c>
      <c r="J128" s="10" t="s">
        <v>227</v>
      </c>
      <c r="K128" s="5" t="s">
        <v>290</v>
      </c>
      <c r="L128" s="11">
        <v>6</v>
      </c>
      <c r="M128" s="39" t="str">
        <f>IF(OR(Table1[[#This Row],[Latitude]]="",Table1[[#This Row],[Longitude]]=""),"No","Yes")</f>
        <v>Yes</v>
      </c>
    </row>
    <row r="129" spans="1:16" ht="15" customHeight="1" x14ac:dyDescent="0.25">
      <c r="A129" s="1" t="s">
        <v>222</v>
      </c>
      <c r="B129" s="1" t="s">
        <v>65</v>
      </c>
      <c r="C129" s="1">
        <v>2010</v>
      </c>
      <c r="D129" s="1">
        <f>VALUE(RIGHT(Table1[[#This Row],[Year]],4))</f>
        <v>2010</v>
      </c>
      <c r="E129" s="39">
        <v>45.731000000000002</v>
      </c>
      <c r="F129" s="39">
        <v>-62.066000000000003</v>
      </c>
      <c r="G129" s="1" t="str">
        <f t="shared" si="1"/>
        <v>45.731° , -62.066°</v>
      </c>
      <c r="H129" s="1">
        <v>4</v>
      </c>
      <c r="I129" s="1">
        <v>1500</v>
      </c>
      <c r="J129" s="2" t="s">
        <v>234</v>
      </c>
      <c r="K129" s="2" t="s">
        <v>272</v>
      </c>
      <c r="L129" s="3">
        <v>6</v>
      </c>
      <c r="M129" s="39" t="str">
        <f>IF(OR(Table1[[#This Row],[Latitude]]="",Table1[[#This Row],[Longitude]]=""),"No","Yes")</f>
        <v>Yes</v>
      </c>
    </row>
    <row r="130" spans="1:16" ht="15" customHeight="1" x14ac:dyDescent="0.25">
      <c r="A130" s="4" t="s">
        <v>220</v>
      </c>
      <c r="B130" s="4" t="s">
        <v>105</v>
      </c>
      <c r="C130" s="4">
        <v>2013</v>
      </c>
      <c r="D130" s="4">
        <f>VALUE(RIGHT(Table1[[#This Row],[Year]],4))</f>
        <v>2013</v>
      </c>
      <c r="E130" s="39">
        <v>46.567</v>
      </c>
      <c r="F130" s="39">
        <v>-70.447999999999993</v>
      </c>
      <c r="G130" s="1" t="str">
        <f t="shared" ref="G130:G193" si="2">E130&amp;CHAR(176)&amp;" , "&amp;F130&amp;CHAR(176)</f>
        <v>46.567° , -70.448°</v>
      </c>
      <c r="H130" s="4">
        <v>75</v>
      </c>
      <c r="I130" s="4">
        <v>2000</v>
      </c>
      <c r="J130" s="10" t="s">
        <v>237</v>
      </c>
      <c r="K130" s="5" t="s">
        <v>294</v>
      </c>
      <c r="L130" s="11">
        <v>150</v>
      </c>
      <c r="M130" s="39" t="str">
        <f>IF(OR(Table1[[#This Row],[Latitude]]="",Table1[[#This Row],[Longitude]]=""),"No","Yes")</f>
        <v>Yes</v>
      </c>
    </row>
    <row r="131" spans="1:16" ht="15" customHeight="1" x14ac:dyDescent="0.25">
      <c r="A131" s="1" t="s">
        <v>218</v>
      </c>
      <c r="B131" s="1" t="s">
        <v>18</v>
      </c>
      <c r="C131" s="1" t="s">
        <v>383</v>
      </c>
      <c r="D131" s="1">
        <f>VALUE(RIGHT(Table1[[#This Row],[Year]],4))</f>
        <v>2003</v>
      </c>
      <c r="E131" s="39">
        <v>49.600999999999999</v>
      </c>
      <c r="F131" s="39">
        <v>-113.48</v>
      </c>
      <c r="G131" s="1" t="str">
        <f t="shared" si="2"/>
        <v>49.601° , -113.48°</v>
      </c>
      <c r="H131" s="1">
        <v>115</v>
      </c>
      <c r="I131" s="1">
        <v>660</v>
      </c>
      <c r="J131" s="2" t="s">
        <v>227</v>
      </c>
      <c r="K131" s="2" t="s">
        <v>250</v>
      </c>
      <c r="L131" s="3">
        <v>75.900000000000006</v>
      </c>
      <c r="M131" s="39" t="str">
        <f>IF(OR(Table1[[#This Row],[Latitude]]="",Table1[[#This Row],[Longitude]]=""),"No","Yes")</f>
        <v>Yes</v>
      </c>
    </row>
    <row r="132" spans="1:16" ht="15" customHeight="1" x14ac:dyDescent="0.25">
      <c r="A132" s="4" t="s">
        <v>219</v>
      </c>
      <c r="B132" s="1" t="s">
        <v>129</v>
      </c>
      <c r="C132" s="4">
        <v>2014</v>
      </c>
      <c r="D132" s="4">
        <f>VALUE(RIGHT(Table1[[#This Row],[Year]],4))</f>
        <v>2014</v>
      </c>
      <c r="E132" s="42">
        <v>45.93</v>
      </c>
      <c r="F132" s="39">
        <v>-81.972999999999999</v>
      </c>
      <c r="G132" s="1" t="str">
        <f t="shared" si="2"/>
        <v>45.93° , -81.973°</v>
      </c>
      <c r="H132" s="4">
        <v>24</v>
      </c>
      <c r="I132" s="4">
        <v>2500</v>
      </c>
      <c r="J132" s="10" t="s">
        <v>232</v>
      </c>
      <c r="K132" s="5" t="s">
        <v>311</v>
      </c>
      <c r="L132" s="11">
        <v>60</v>
      </c>
      <c r="M132" s="39" t="str">
        <f>IF(OR(Table1[[#This Row],[Latitude]]="",Table1[[#This Row],[Longitude]]=""),"No","Yes")</f>
        <v>Yes</v>
      </c>
    </row>
    <row r="133" spans="1:16" ht="15" customHeight="1" x14ac:dyDescent="0.25">
      <c r="A133" s="4" t="s">
        <v>224</v>
      </c>
      <c r="B133" s="1" t="s">
        <v>205</v>
      </c>
      <c r="C133" s="4">
        <v>2017</v>
      </c>
      <c r="D133" s="4">
        <f>VALUE(RIGHT(Table1[[#This Row],[Year]],4))</f>
        <v>2017</v>
      </c>
      <c r="E133" s="39">
        <v>55.281999999999996</v>
      </c>
      <c r="F133" s="39">
        <v>-121.476</v>
      </c>
      <c r="G133" s="1" t="str">
        <f t="shared" si="2"/>
        <v>55.282° , -121.476°</v>
      </c>
      <c r="H133" s="4">
        <v>61</v>
      </c>
      <c r="I133" s="4" t="s">
        <v>4311</v>
      </c>
      <c r="J133" s="10" t="s">
        <v>232</v>
      </c>
      <c r="K133" s="15" t="s">
        <v>339</v>
      </c>
      <c r="L133" s="3">
        <v>179</v>
      </c>
      <c r="M133" s="39" t="str">
        <f>IF(OR(Table1[[#This Row],[Latitude]]="",Table1[[#This Row],[Longitude]]=""),"No","Yes")</f>
        <v>Yes</v>
      </c>
    </row>
    <row r="134" spans="1:16" ht="15" customHeight="1" x14ac:dyDescent="0.25">
      <c r="A134" s="4" t="s">
        <v>219</v>
      </c>
      <c r="B134" s="4" t="s">
        <v>2166</v>
      </c>
      <c r="C134" s="4" t="s">
        <v>2167</v>
      </c>
      <c r="D134" s="4">
        <f>VALUE(RIGHT(Table1[[#This Row],[Year]],4))</f>
        <v>2008</v>
      </c>
      <c r="E134" s="39">
        <v>44.085000000000001</v>
      </c>
      <c r="F134" s="39">
        <v>-80.316000000000003</v>
      </c>
      <c r="G134" s="1" t="str">
        <f t="shared" si="2"/>
        <v>44.085° , -80.316°</v>
      </c>
      <c r="H134" s="4">
        <v>133</v>
      </c>
      <c r="I134" s="1">
        <v>1500</v>
      </c>
      <c r="J134" s="5" t="s">
        <v>232</v>
      </c>
      <c r="K134" s="5" t="s">
        <v>260</v>
      </c>
      <c r="L134" s="3">
        <v>199.5</v>
      </c>
      <c r="M134" s="39" t="str">
        <f>IF(OR(Table1[[#This Row],[Latitude]]="",Table1[[#This Row],[Longitude]]=""),"No","Yes")</f>
        <v>Yes</v>
      </c>
    </row>
    <row r="135" spans="1:16" ht="15" customHeight="1" x14ac:dyDescent="0.25">
      <c r="A135" s="4" t="s">
        <v>220</v>
      </c>
      <c r="B135" s="40" t="s">
        <v>194</v>
      </c>
      <c r="C135" s="4">
        <v>2016</v>
      </c>
      <c r="D135" s="4">
        <f>VALUE(RIGHT(Table1[[#This Row],[Year]],4))</f>
        <v>2016</v>
      </c>
      <c r="E135" s="39">
        <v>48.316000000000003</v>
      </c>
      <c r="F135" s="39">
        <v>-66.727000000000004</v>
      </c>
      <c r="G135" s="1" t="str">
        <f t="shared" si="2"/>
        <v>48.316° , -66.727°</v>
      </c>
      <c r="H135" s="4">
        <v>47</v>
      </c>
      <c r="I135" s="4">
        <v>3200</v>
      </c>
      <c r="J135" s="10" t="s">
        <v>237</v>
      </c>
      <c r="K135" s="5" t="s">
        <v>335</v>
      </c>
      <c r="L135" s="11">
        <v>149.25</v>
      </c>
      <c r="M135" s="39" t="str">
        <f>IF(OR(Table1[[#This Row],[Latitude]]="",Table1[[#This Row],[Longitude]]=""),"No","Yes")</f>
        <v>Yes</v>
      </c>
    </row>
    <row r="136" spans="1:16" ht="15" customHeight="1" x14ac:dyDescent="0.25">
      <c r="A136" s="4" t="s">
        <v>222</v>
      </c>
      <c r="B136" s="1" t="s">
        <v>130</v>
      </c>
      <c r="C136" s="4">
        <v>2014</v>
      </c>
      <c r="D136" s="4">
        <f>VALUE(RIGHT(Table1[[#This Row],[Year]],4))</f>
        <v>2014</v>
      </c>
      <c r="E136" s="39">
        <v>45.326999999999998</v>
      </c>
      <c r="F136" s="39">
        <v>-63.341000000000001</v>
      </c>
      <c r="G136" s="1" t="str">
        <f t="shared" si="2"/>
        <v>45.327° , -63.341°</v>
      </c>
      <c r="H136" s="4">
        <v>3</v>
      </c>
      <c r="I136" s="4">
        <v>2000</v>
      </c>
      <c r="J136" s="10" t="s">
        <v>227</v>
      </c>
      <c r="K136" s="5" t="s">
        <v>301</v>
      </c>
      <c r="L136" s="11">
        <v>6</v>
      </c>
      <c r="M136" s="39" t="str">
        <f>IF(OR(Table1[[#This Row],[Latitude]]="",Table1[[#This Row],[Longitude]]=""),"No","Yes")</f>
        <v>Yes</v>
      </c>
    </row>
    <row r="137" spans="1:16" ht="15" customHeight="1" x14ac:dyDescent="0.25">
      <c r="A137" s="4" t="s">
        <v>219</v>
      </c>
      <c r="B137" s="1" t="s">
        <v>50</v>
      </c>
      <c r="C137" s="1">
        <v>2008</v>
      </c>
      <c r="D137" s="1">
        <f>VALUE(RIGHT(Table1[[#This Row],[Year]],4))</f>
        <v>2008</v>
      </c>
      <c r="E137" s="39">
        <v>42.856999999999999</v>
      </c>
      <c r="F137" s="39">
        <v>-79.492000000000004</v>
      </c>
      <c r="G137" s="1" t="str">
        <f t="shared" si="2"/>
        <v>42.857° , -79.492°</v>
      </c>
      <c r="H137" s="1">
        <v>6</v>
      </c>
      <c r="I137" s="1">
        <v>1650</v>
      </c>
      <c r="J137" s="2" t="s">
        <v>227</v>
      </c>
      <c r="K137" s="2" t="s">
        <v>263</v>
      </c>
      <c r="L137" s="3">
        <v>9.9</v>
      </c>
      <c r="M137" s="39" t="str">
        <f>IF(OR(Table1[[#This Row],[Latitude]]="",Table1[[#This Row],[Longitude]]=""),"No","Yes")</f>
        <v>Yes</v>
      </c>
    </row>
    <row r="138" spans="1:16" ht="15" customHeight="1" x14ac:dyDescent="0.25">
      <c r="A138" s="1" t="s">
        <v>220</v>
      </c>
      <c r="B138" s="1" t="s">
        <v>21</v>
      </c>
      <c r="C138" s="1" t="s">
        <v>4549</v>
      </c>
      <c r="D138" s="1">
        <f>VALUE(RIGHT(Table1[[#This Row],[Year]],4))</f>
        <v>2005</v>
      </c>
      <c r="E138" s="39">
        <v>48.953000000000003</v>
      </c>
      <c r="F138" s="39">
        <v>-65.525000000000006</v>
      </c>
      <c r="G138" s="1" t="str">
        <f t="shared" si="2"/>
        <v>48.953° , -65.525°</v>
      </c>
      <c r="H138" s="1">
        <v>30</v>
      </c>
      <c r="I138" s="1">
        <v>1800</v>
      </c>
      <c r="J138" s="2" t="s">
        <v>227</v>
      </c>
      <c r="K138" s="2" t="s">
        <v>254</v>
      </c>
      <c r="L138" s="3">
        <v>56</v>
      </c>
      <c r="M138" s="39" t="str">
        <f>IF(OR(Table1[[#This Row],[Latitude]]="",Table1[[#This Row],[Longitude]]=""),"No","Yes")</f>
        <v>Yes</v>
      </c>
    </row>
    <row r="139" spans="1:16" ht="15" customHeight="1" x14ac:dyDescent="0.25">
      <c r="A139" s="1" t="s">
        <v>220</v>
      </c>
      <c r="B139" s="1" t="s">
        <v>76</v>
      </c>
      <c r="C139" s="1">
        <v>2011</v>
      </c>
      <c r="D139" s="1">
        <f>VALUE(RIGHT(Table1[[#This Row],[Year]],4))</f>
        <v>2011</v>
      </c>
      <c r="E139" s="39">
        <v>49.188000000000002</v>
      </c>
      <c r="F139" s="39">
        <v>-65.638999999999996</v>
      </c>
      <c r="G139" s="1" t="str">
        <f t="shared" si="2"/>
        <v>49.188° , -65.639°</v>
      </c>
      <c r="H139" s="1">
        <v>67</v>
      </c>
      <c r="I139" s="1">
        <v>1500</v>
      </c>
      <c r="J139" s="2" t="s">
        <v>232</v>
      </c>
      <c r="K139" s="5" t="s">
        <v>260</v>
      </c>
      <c r="L139" s="3">
        <v>100.5</v>
      </c>
      <c r="M139" s="39" t="str">
        <f>IF(OR(Table1[[#This Row],[Latitude]]="",Table1[[#This Row],[Longitude]]=""),"No","Yes")</f>
        <v>Yes</v>
      </c>
    </row>
    <row r="140" spans="1:16" ht="15" customHeight="1" x14ac:dyDescent="0.25">
      <c r="A140" s="1" t="s">
        <v>220</v>
      </c>
      <c r="B140" s="1" t="s">
        <v>25</v>
      </c>
      <c r="C140" s="1">
        <v>2005</v>
      </c>
      <c r="D140" s="1">
        <f>VALUE(RIGHT(Table1[[#This Row],[Year]],4))</f>
        <v>2005</v>
      </c>
      <c r="E140" s="39">
        <v>48.972999999999999</v>
      </c>
      <c r="F140" s="39">
        <v>-65.474999999999994</v>
      </c>
      <c r="G140" s="1" t="str">
        <f t="shared" si="2"/>
        <v>48.973° , -65.475°</v>
      </c>
      <c r="H140" s="1">
        <v>30</v>
      </c>
      <c r="I140" s="1">
        <v>1800</v>
      </c>
      <c r="J140" s="2" t="s">
        <v>227</v>
      </c>
      <c r="K140" s="2" t="s">
        <v>254</v>
      </c>
      <c r="L140" s="3">
        <v>54</v>
      </c>
      <c r="M140" s="39" t="str">
        <f>IF(OR(Table1[[#This Row],[Latitude]]="",Table1[[#This Row],[Longitude]]=""),"No","Yes")</f>
        <v>Yes</v>
      </c>
    </row>
    <row r="141" spans="1:16" ht="15" customHeight="1" x14ac:dyDescent="0.25">
      <c r="A141" s="26" t="s">
        <v>220</v>
      </c>
      <c r="B141" s="4" t="s">
        <v>213</v>
      </c>
      <c r="C141" s="27">
        <v>2018</v>
      </c>
      <c r="D141" s="27">
        <f>VALUE(RIGHT(Table1[[#This Row],[Year]],4))</f>
        <v>2018</v>
      </c>
      <c r="E141" s="39">
        <v>46.337000000000003</v>
      </c>
      <c r="F141" s="39">
        <v>-71.156999999999996</v>
      </c>
      <c r="G141" s="1" t="str">
        <f t="shared" si="2"/>
        <v>46.337° , -71.157°</v>
      </c>
      <c r="H141" s="28">
        <v>46</v>
      </c>
      <c r="I141" s="29">
        <v>3200</v>
      </c>
      <c r="J141" s="29" t="s">
        <v>236</v>
      </c>
      <c r="K141" s="29" t="s">
        <v>344</v>
      </c>
      <c r="L141" s="30">
        <v>143</v>
      </c>
      <c r="M141" s="39" t="str">
        <f>IF(OR(Table1[[#This Row],[Latitude]]="",Table1[[#This Row],[Longitude]]=""),"No","Yes")</f>
        <v>Yes</v>
      </c>
    </row>
    <row r="142" spans="1:16" ht="15" customHeight="1" x14ac:dyDescent="0.25">
      <c r="A142" s="1" t="s">
        <v>220</v>
      </c>
      <c r="B142" s="19" t="s">
        <v>77</v>
      </c>
      <c r="C142" s="1">
        <v>2011</v>
      </c>
      <c r="D142" s="1">
        <f>VALUE(RIGHT(Table1[[#This Row],[Year]],4))</f>
        <v>2011</v>
      </c>
      <c r="E142" s="39">
        <v>49.1693</v>
      </c>
      <c r="F142" s="39">
        <v>-64.945999999999998</v>
      </c>
      <c r="G142" s="1" t="str">
        <f t="shared" si="2"/>
        <v>49.1693° , -64.946°</v>
      </c>
      <c r="H142" s="1">
        <v>39</v>
      </c>
      <c r="I142" s="1">
        <v>1500</v>
      </c>
      <c r="J142" s="2" t="s">
        <v>232</v>
      </c>
      <c r="K142" s="5" t="s">
        <v>260</v>
      </c>
      <c r="L142" s="3">
        <v>58.5</v>
      </c>
      <c r="M142" s="39" t="str">
        <f>IF(OR(Table1[[#This Row],[Latitude]]="",Table1[[#This Row],[Longitude]]=""),"No","Yes")</f>
        <v>Yes</v>
      </c>
      <c r="P142" s="43"/>
    </row>
    <row r="143" spans="1:16" ht="15" customHeight="1" x14ac:dyDescent="0.25">
      <c r="A143" s="4" t="s">
        <v>220</v>
      </c>
      <c r="B143" s="4" t="s">
        <v>89</v>
      </c>
      <c r="C143" s="4">
        <v>2012</v>
      </c>
      <c r="D143" s="4">
        <f>VALUE(RIGHT(Table1[[#This Row],[Year]],4))</f>
        <v>2012</v>
      </c>
      <c r="E143" s="39">
        <v>45.287999999999997</v>
      </c>
      <c r="F143" s="39">
        <v>-73.644999999999996</v>
      </c>
      <c r="G143" s="1" t="str">
        <f t="shared" si="2"/>
        <v>45.288° , -73.645°</v>
      </c>
      <c r="H143" s="4">
        <v>44</v>
      </c>
      <c r="I143" s="4">
        <v>2300</v>
      </c>
      <c r="J143" s="10" t="s">
        <v>233</v>
      </c>
      <c r="K143" s="5" t="s">
        <v>282</v>
      </c>
      <c r="L143" s="11">
        <v>101.2</v>
      </c>
      <c r="M143" s="39" t="str">
        <f>IF(OR(Table1[[#This Row],[Latitude]]="",Table1[[#This Row],[Longitude]]=""),"No","Yes")</f>
        <v>Yes</v>
      </c>
    </row>
    <row r="144" spans="1:16" ht="15" customHeight="1" x14ac:dyDescent="0.25">
      <c r="A144" s="4" t="s">
        <v>220</v>
      </c>
      <c r="B144" s="40" t="s">
        <v>169</v>
      </c>
      <c r="C144" s="4">
        <v>2015</v>
      </c>
      <c r="D144" s="4">
        <f>VALUE(RIGHT(Table1[[#This Row],[Year]],4))</f>
        <v>2015</v>
      </c>
      <c r="E144" s="39">
        <v>48.978000000000002</v>
      </c>
      <c r="F144" s="39">
        <v>-65.38</v>
      </c>
      <c r="G144" s="1" t="str">
        <f t="shared" si="2"/>
        <v>48.978° , -65.38°</v>
      </c>
      <c r="H144" s="4">
        <v>37</v>
      </c>
      <c r="I144" s="4">
        <v>2000</v>
      </c>
      <c r="J144" s="10" t="s">
        <v>237</v>
      </c>
      <c r="K144" s="12" t="s">
        <v>273</v>
      </c>
      <c r="L144" s="11">
        <v>74</v>
      </c>
      <c r="M144" s="39" t="str">
        <f>IF(OR(Table1[[#This Row],[Latitude]]="",Table1[[#This Row],[Longitude]]=""),"No","Yes")</f>
        <v>Yes</v>
      </c>
    </row>
    <row r="145" spans="1:13" ht="15" customHeight="1" x14ac:dyDescent="0.25">
      <c r="A145" s="16" t="s">
        <v>219</v>
      </c>
      <c r="B145" s="1" t="s">
        <v>206</v>
      </c>
      <c r="C145" s="14">
        <v>2017</v>
      </c>
      <c r="D145" s="14">
        <f>VALUE(RIGHT(Table1[[#This Row],[Year]],4))</f>
        <v>2017</v>
      </c>
      <c r="E145" s="39">
        <v>43.83</v>
      </c>
      <c r="F145" s="39">
        <v>-80.760000000000005</v>
      </c>
      <c r="G145" s="1" t="str">
        <f t="shared" si="2"/>
        <v>43.83° , -80.76°</v>
      </c>
      <c r="H145" s="17">
        <v>1</v>
      </c>
      <c r="I145" s="18">
        <v>500</v>
      </c>
      <c r="J145" s="19" t="s">
        <v>227</v>
      </c>
      <c r="K145" s="19" t="s">
        <v>340</v>
      </c>
      <c r="L145" s="20">
        <v>0.5</v>
      </c>
      <c r="M145" s="39" t="str">
        <f>IF(OR(Table1[[#This Row],[Latitude]]="",Table1[[#This Row],[Longitude]]=""),"No","Yes")</f>
        <v>Yes</v>
      </c>
    </row>
    <row r="146" spans="1:13" ht="15" customHeight="1" x14ac:dyDescent="0.25">
      <c r="A146" s="26" t="s">
        <v>224</v>
      </c>
      <c r="B146" s="4" t="s">
        <v>216</v>
      </c>
      <c r="C146" s="27">
        <v>2019</v>
      </c>
      <c r="D146" s="27">
        <f>VALUE(RIGHT(Table1[[#This Row],[Year]],4))</f>
        <v>2019</v>
      </c>
      <c r="E146" s="39">
        <v>55.29</v>
      </c>
      <c r="F146" s="39">
        <v>-121.26900000000001</v>
      </c>
      <c r="G146" s="1" t="str">
        <f t="shared" si="2"/>
        <v>55.29° , -121.269°</v>
      </c>
      <c r="H146" s="28">
        <v>4</v>
      </c>
      <c r="I146" s="29">
        <v>3750</v>
      </c>
      <c r="J146" s="29" t="s">
        <v>243</v>
      </c>
      <c r="K146" s="19" t="s">
        <v>347</v>
      </c>
      <c r="L146" s="30">
        <v>15</v>
      </c>
      <c r="M146" s="39" t="str">
        <f>IF(OR(Table1[[#This Row],[Latitude]]="",Table1[[#This Row],[Longitude]]=""),"No","Yes")</f>
        <v>Yes</v>
      </c>
    </row>
    <row r="147" spans="1:13" ht="15" customHeight="1" x14ac:dyDescent="0.25">
      <c r="A147" s="4" t="s">
        <v>221</v>
      </c>
      <c r="B147" s="40" t="s">
        <v>170</v>
      </c>
      <c r="C147" s="4">
        <v>2015</v>
      </c>
      <c r="D147" s="4">
        <f>VALUE(RIGHT(Table1[[#This Row],[Year]],4))</f>
        <v>2015</v>
      </c>
      <c r="E147" s="39">
        <v>50.338000000000001</v>
      </c>
      <c r="F147" s="39">
        <v>-106.967</v>
      </c>
      <c r="G147" s="1" t="str">
        <f t="shared" si="2"/>
        <v>50.338° , -106.967°</v>
      </c>
      <c r="H147" s="4">
        <v>10</v>
      </c>
      <c r="I147" s="13">
        <v>2300</v>
      </c>
      <c r="J147" s="10" t="s">
        <v>236</v>
      </c>
      <c r="K147" s="1" t="s">
        <v>323</v>
      </c>
      <c r="L147" s="11">
        <v>23</v>
      </c>
      <c r="M147" s="39" t="str">
        <f>IF(OR(Table1[[#This Row],[Latitude]]="",Table1[[#This Row],[Longitude]]=""),"No","Yes")</f>
        <v>Yes</v>
      </c>
    </row>
    <row r="148" spans="1:13" ht="15" customHeight="1" x14ac:dyDescent="0.25">
      <c r="A148" s="4" t="s">
        <v>219</v>
      </c>
      <c r="B148" s="4" t="s">
        <v>90</v>
      </c>
      <c r="C148" s="4">
        <v>2012</v>
      </c>
      <c r="D148" s="4">
        <f>VALUE(RIGHT(Table1[[#This Row],[Year]],4))</f>
        <v>2012</v>
      </c>
      <c r="E148" s="39">
        <v>45.817999999999998</v>
      </c>
      <c r="F148" s="39">
        <v>-82.143000000000001</v>
      </c>
      <c r="G148" s="1" t="str">
        <f t="shared" si="2"/>
        <v>45.818° , -82.143°</v>
      </c>
      <c r="H148" s="4">
        <v>2</v>
      </c>
      <c r="I148" s="4">
        <v>2000</v>
      </c>
      <c r="J148" s="10" t="s">
        <v>233</v>
      </c>
      <c r="K148" s="5" t="s">
        <v>282</v>
      </c>
      <c r="L148" s="11">
        <v>4</v>
      </c>
      <c r="M148" s="39" t="str">
        <f>IF(OR(Table1[[#This Row],[Latitude]]="",Table1[[#This Row],[Longitude]]=""),"No","Yes")</f>
        <v>Yes</v>
      </c>
    </row>
    <row r="149" spans="1:13" ht="15" customHeight="1" x14ac:dyDescent="0.25">
      <c r="A149" s="4" t="s">
        <v>222</v>
      </c>
      <c r="B149" s="4" t="s">
        <v>131</v>
      </c>
      <c r="C149" s="4">
        <v>2014</v>
      </c>
      <c r="D149" s="4">
        <f>VALUE(RIGHT(Table1[[#This Row],[Year]],4))</f>
        <v>2014</v>
      </c>
      <c r="E149" s="34">
        <v>45.62</v>
      </c>
      <c r="F149" s="34">
        <v>-61.435000000000002</v>
      </c>
      <c r="G149" s="1" t="str">
        <f t="shared" si="2"/>
        <v>45.62° , -61.435°</v>
      </c>
      <c r="H149" s="4">
        <v>1</v>
      </c>
      <c r="I149" s="4">
        <v>2350</v>
      </c>
      <c r="J149" s="10" t="s">
        <v>233</v>
      </c>
      <c r="K149" s="5" t="s">
        <v>310</v>
      </c>
      <c r="L149" s="11">
        <v>2.35</v>
      </c>
      <c r="M149" s="39" t="str">
        <f>IF(OR(Table1[[#This Row],[Latitude]]="",Table1[[#This Row],[Longitude]]=""),"No","Yes")</f>
        <v>Yes</v>
      </c>
    </row>
    <row r="150" spans="1:13" ht="15" customHeight="1" x14ac:dyDescent="0.25">
      <c r="A150" s="4" t="s">
        <v>219</v>
      </c>
      <c r="B150" s="40" t="s">
        <v>171</v>
      </c>
      <c r="C150" s="4">
        <v>2015</v>
      </c>
      <c r="D150" s="4">
        <f>VALUE(RIGHT(Table1[[#This Row],[Year]],4))</f>
        <v>2015</v>
      </c>
      <c r="E150" s="39">
        <v>42.960999999999999</v>
      </c>
      <c r="F150" s="39">
        <v>-81.718000000000004</v>
      </c>
      <c r="G150" s="1" t="str">
        <f t="shared" si="2"/>
        <v>42.961° , -81.718°</v>
      </c>
      <c r="H150" s="4">
        <v>2</v>
      </c>
      <c r="I150" s="4">
        <v>2050</v>
      </c>
      <c r="J150" s="10" t="s">
        <v>237</v>
      </c>
      <c r="K150" s="12" t="s">
        <v>331</v>
      </c>
      <c r="L150" s="11">
        <v>4.0999999999999996</v>
      </c>
      <c r="M150" s="39" t="str">
        <f>IF(OR(Table1[[#This Row],[Latitude]]="",Table1[[#This Row],[Longitude]]=""),"No","Yes")</f>
        <v>Yes</v>
      </c>
    </row>
    <row r="151" spans="1:13" ht="30" customHeight="1" x14ac:dyDescent="0.25">
      <c r="A151" s="4" t="s">
        <v>220</v>
      </c>
      <c r="B151" s="1" t="s">
        <v>106</v>
      </c>
      <c r="C151" s="4">
        <v>2013</v>
      </c>
      <c r="D151" s="4">
        <f>VALUE(RIGHT(Table1[[#This Row],[Year]],4))</f>
        <v>2013</v>
      </c>
      <c r="E151" s="39">
        <v>48.222999999999999</v>
      </c>
      <c r="F151" s="39">
        <v>-65.682000000000002</v>
      </c>
      <c r="G151" s="1" t="str">
        <f t="shared" si="2"/>
        <v>48.223° , -65.682°</v>
      </c>
      <c r="H151" s="4">
        <v>33</v>
      </c>
      <c r="I151" s="4" t="s">
        <v>295</v>
      </c>
      <c r="J151" s="10" t="s">
        <v>233</v>
      </c>
      <c r="K151" s="5" t="s">
        <v>296</v>
      </c>
      <c r="L151" s="11">
        <v>67.8</v>
      </c>
      <c r="M151" s="39" t="str">
        <f>IF(OR(Table1[[#This Row],[Latitude]]="",Table1[[#This Row],[Longitude]]=""),"No","Yes")</f>
        <v>Yes</v>
      </c>
    </row>
    <row r="152" spans="1:13" ht="15" customHeight="1" x14ac:dyDescent="0.25">
      <c r="A152" s="4" t="s">
        <v>219</v>
      </c>
      <c r="B152" s="40" t="s">
        <v>195</v>
      </c>
      <c r="C152" s="4">
        <v>2016</v>
      </c>
      <c r="D152" s="4">
        <f>VALUE(RIGHT(Table1[[#This Row],[Year]],4))</f>
        <v>2016</v>
      </c>
      <c r="E152" s="39">
        <v>42.988</v>
      </c>
      <c r="F152" s="42">
        <v>-79.5</v>
      </c>
      <c r="G152" s="1" t="str">
        <f t="shared" si="2"/>
        <v>42.988° , -79.5°</v>
      </c>
      <c r="H152" s="4">
        <v>77</v>
      </c>
      <c r="I152" s="4">
        <v>3000</v>
      </c>
      <c r="J152" s="10" t="s">
        <v>233</v>
      </c>
      <c r="K152" s="5" t="s">
        <v>333</v>
      </c>
      <c r="L152" s="11">
        <v>230</v>
      </c>
      <c r="M152" s="39" t="str">
        <f>IF(OR(Table1[[#This Row],[Latitude]]="",Table1[[#This Row],[Longitude]]=""),"No","Yes")</f>
        <v>Yes</v>
      </c>
    </row>
    <row r="153" spans="1:13" ht="15" customHeight="1" x14ac:dyDescent="0.25">
      <c r="A153" s="26" t="s">
        <v>220</v>
      </c>
      <c r="B153" s="4" t="s">
        <v>214</v>
      </c>
      <c r="C153" s="27">
        <v>2018</v>
      </c>
      <c r="D153" s="27">
        <f>VALUE(RIGHT(Table1[[#This Row],[Year]],4))</f>
        <v>2018</v>
      </c>
      <c r="E153" s="39">
        <v>48.128999999999998</v>
      </c>
      <c r="F153" s="39">
        <v>-68.912000000000006</v>
      </c>
      <c r="G153" s="1" t="str">
        <f t="shared" si="2"/>
        <v>48.129° , -68.912°</v>
      </c>
      <c r="H153" s="28">
        <v>65</v>
      </c>
      <c r="I153" s="29">
        <v>3450</v>
      </c>
      <c r="J153" s="29" t="s">
        <v>227</v>
      </c>
      <c r="K153" s="29" t="s">
        <v>345</v>
      </c>
      <c r="L153" s="30">
        <v>224.25</v>
      </c>
      <c r="M153" s="39" t="str">
        <f>IF(OR(Table1[[#This Row],[Latitude]]="",Table1[[#This Row],[Longitude]]=""),"No","Yes")</f>
        <v>Yes</v>
      </c>
    </row>
    <row r="154" spans="1:13" ht="15" customHeight="1" x14ac:dyDescent="0.25">
      <c r="A154" s="4" t="s">
        <v>222</v>
      </c>
      <c r="B154" s="4" t="s">
        <v>172</v>
      </c>
      <c r="C154" s="4">
        <v>2015</v>
      </c>
      <c r="D154" s="4">
        <f>VALUE(RIGHT(Table1[[#This Row],[Year]],4))</f>
        <v>2015</v>
      </c>
      <c r="E154" s="34">
        <v>45.024999999999999</v>
      </c>
      <c r="F154" s="34">
        <v>-63.658000000000001</v>
      </c>
      <c r="G154" s="1" t="str">
        <f t="shared" si="2"/>
        <v>45.025° , -63.658°</v>
      </c>
      <c r="H154" s="4">
        <v>2</v>
      </c>
      <c r="I154" s="4">
        <v>2000</v>
      </c>
      <c r="J154" s="10" t="s">
        <v>227</v>
      </c>
      <c r="K154" s="5" t="s">
        <v>290</v>
      </c>
      <c r="L154" s="11">
        <v>4</v>
      </c>
      <c r="M154" s="39" t="str">
        <f>IF(OR(Table1[[#This Row],[Latitude]]="",Table1[[#This Row],[Longitude]]=""),"No","Yes")</f>
        <v>Yes</v>
      </c>
    </row>
    <row r="155" spans="1:13" ht="15" customHeight="1" x14ac:dyDescent="0.25">
      <c r="A155" s="4" t="s">
        <v>222</v>
      </c>
      <c r="B155" s="4" t="s">
        <v>173</v>
      </c>
      <c r="C155" s="4">
        <v>2015</v>
      </c>
      <c r="D155" s="4">
        <f>VALUE(RIGHT(Table1[[#This Row],[Year]],4))</f>
        <v>2015</v>
      </c>
      <c r="E155" s="39">
        <v>44.917000000000002</v>
      </c>
      <c r="F155" s="39">
        <v>-63.679000000000002</v>
      </c>
      <c r="G155" s="1" t="str">
        <f t="shared" si="2"/>
        <v>44.917° , -63.679°</v>
      </c>
      <c r="H155" s="4">
        <v>4</v>
      </c>
      <c r="I155" s="4">
        <v>1990</v>
      </c>
      <c r="J155" s="10" t="s">
        <v>227</v>
      </c>
      <c r="K155" s="5" t="s">
        <v>290</v>
      </c>
      <c r="L155" s="11">
        <v>7.96</v>
      </c>
      <c r="M155" s="39" t="str">
        <f>IF(OR(Table1[[#This Row],[Latitude]]="",Table1[[#This Row],[Longitude]]=""),"No","Yes")</f>
        <v>Yes</v>
      </c>
    </row>
    <row r="156" spans="1:13" ht="15" customHeight="1" x14ac:dyDescent="0.25">
      <c r="A156" s="26" t="s">
        <v>219</v>
      </c>
      <c r="B156" s="4" t="s">
        <v>215</v>
      </c>
      <c r="C156" s="27">
        <v>2018</v>
      </c>
      <c r="D156" s="27">
        <f>VALUE(RIGHT(Table1[[#This Row],[Year]],4))</f>
        <v>2018</v>
      </c>
      <c r="E156" s="39">
        <v>42.493000000000002</v>
      </c>
      <c r="F156" s="39">
        <v>-82.262</v>
      </c>
      <c r="G156" s="1" t="str">
        <f t="shared" si="2"/>
        <v>42.493° , -82.262°</v>
      </c>
      <c r="H156" s="28">
        <v>34</v>
      </c>
      <c r="I156" s="29">
        <v>3200</v>
      </c>
      <c r="J156" s="10" t="s">
        <v>236</v>
      </c>
      <c r="K156" s="19" t="s">
        <v>346</v>
      </c>
      <c r="L156" s="30">
        <v>100</v>
      </c>
      <c r="M156" s="39" t="str">
        <f>IF(OR(Table1[[#This Row],[Latitude]]="",Table1[[#This Row],[Longitude]]=""),"No","Yes")</f>
        <v>Yes</v>
      </c>
    </row>
    <row r="157" spans="1:13" ht="15" customHeight="1" x14ac:dyDescent="0.25">
      <c r="A157" s="1" t="s">
        <v>222</v>
      </c>
      <c r="B157" s="1" t="s">
        <v>66</v>
      </c>
      <c r="C157" s="1">
        <v>2010</v>
      </c>
      <c r="D157" s="1">
        <f>VALUE(RIGHT(Table1[[#This Row],[Year]],4))</f>
        <v>2010</v>
      </c>
      <c r="E157" s="39">
        <v>45.558999999999997</v>
      </c>
      <c r="F157" s="39">
        <v>-63.226999999999997</v>
      </c>
      <c r="G157" s="1" t="str">
        <f t="shared" si="2"/>
        <v>45.559° , -63.227°</v>
      </c>
      <c r="H157" s="1">
        <v>22</v>
      </c>
      <c r="I157" s="1">
        <v>2300</v>
      </c>
      <c r="J157" s="2" t="s">
        <v>233</v>
      </c>
      <c r="K157" s="2" t="s">
        <v>268</v>
      </c>
      <c r="L157" s="3">
        <v>50.6</v>
      </c>
      <c r="M157" s="39" t="str">
        <f>IF(OR(Table1[[#This Row],[Latitude]]="",Table1[[#This Row],[Longitude]]=""),"No","Yes")</f>
        <v>Yes</v>
      </c>
    </row>
    <row r="158" spans="1:13" ht="15" customHeight="1" x14ac:dyDescent="0.25">
      <c r="A158" s="1" t="s">
        <v>218</v>
      </c>
      <c r="B158" s="1" t="s">
        <v>959</v>
      </c>
      <c r="C158" s="1" t="s">
        <v>960</v>
      </c>
      <c r="D158" s="1">
        <f>VALUE(RIGHT(Table1[[#This Row],[Year]],4))</f>
        <v>2014</v>
      </c>
      <c r="E158" s="39">
        <v>49.575000000000003</v>
      </c>
      <c r="F158" s="39">
        <v>-113.854</v>
      </c>
      <c r="G158" s="1" t="str">
        <f t="shared" si="2"/>
        <v>49.575° , -113.854°</v>
      </c>
      <c r="H158" s="1">
        <v>22</v>
      </c>
      <c r="I158" s="1" t="s">
        <v>961</v>
      </c>
      <c r="J158" s="2" t="s">
        <v>227</v>
      </c>
      <c r="K158" s="2" t="s">
        <v>962</v>
      </c>
      <c r="L158" s="3">
        <v>49.6</v>
      </c>
      <c r="M158" s="39" t="str">
        <f>IF(OR(Table1[[#This Row],[Latitude]]="",Table1[[#This Row],[Longitude]]=""),"No","Yes")</f>
        <v>Yes</v>
      </c>
    </row>
    <row r="159" spans="1:13" ht="15" customHeight="1" x14ac:dyDescent="0.25">
      <c r="A159" s="4" t="s">
        <v>219</v>
      </c>
      <c r="B159" s="1" t="s">
        <v>10</v>
      </c>
      <c r="C159" s="1">
        <v>2001</v>
      </c>
      <c r="D159" s="1">
        <f>VALUE(RIGHT(Table1[[#This Row],[Year]],4))</f>
        <v>2001</v>
      </c>
      <c r="E159" s="39">
        <v>43.811999999999998</v>
      </c>
      <c r="F159" s="39">
        <v>-79.073999999999998</v>
      </c>
      <c r="G159" s="1" t="str">
        <f t="shared" si="2"/>
        <v>43.812° , -79.074°</v>
      </c>
      <c r="H159" s="1">
        <v>1</v>
      </c>
      <c r="I159" s="1">
        <v>1800</v>
      </c>
      <c r="J159" s="2" t="s">
        <v>227</v>
      </c>
      <c r="K159" s="2" t="s">
        <v>254</v>
      </c>
      <c r="L159" s="3">
        <v>1.8</v>
      </c>
      <c r="M159" s="39" t="str">
        <f>IF(OR(Table1[[#This Row],[Latitude]]="",Table1[[#This Row],[Longitude]]=""),"No","Yes")</f>
        <v>Yes</v>
      </c>
    </row>
    <row r="160" spans="1:13" ht="15" customHeight="1" x14ac:dyDescent="0.25">
      <c r="A160" s="1" t="s">
        <v>218</v>
      </c>
      <c r="B160" s="39" t="s">
        <v>357</v>
      </c>
      <c r="C160" s="1" t="s">
        <v>367</v>
      </c>
      <c r="D160" s="1">
        <f>VALUE(RIGHT(Table1[[#This Row],[Year]],4))</f>
        <v>2004</v>
      </c>
      <c r="E160" s="32">
        <v>49.530999999999999</v>
      </c>
      <c r="F160" s="32">
        <v>-113.911</v>
      </c>
      <c r="G160" s="1" t="str">
        <f t="shared" si="2"/>
        <v>49.531° , -113.911°</v>
      </c>
      <c r="H160" s="1">
        <v>2</v>
      </c>
      <c r="I160" s="2" t="s">
        <v>368</v>
      </c>
      <c r="J160" s="2" t="s">
        <v>365</v>
      </c>
      <c r="K160" s="2" t="s">
        <v>366</v>
      </c>
      <c r="L160" s="3">
        <v>0.9</v>
      </c>
      <c r="M160" s="39" t="str">
        <f>IF(OR(Table1[[#This Row],[Latitude]]="",Table1[[#This Row],[Longitude]]=""),"No","Yes")</f>
        <v>Yes</v>
      </c>
    </row>
    <row r="161" spans="1:13" ht="15" customHeight="1" x14ac:dyDescent="0.25">
      <c r="A161" s="4" t="s">
        <v>219</v>
      </c>
      <c r="B161" s="1" t="s">
        <v>132</v>
      </c>
      <c r="C161" s="4">
        <v>2014</v>
      </c>
      <c r="D161" s="4">
        <f>VALUE(RIGHT(Table1[[#This Row],[Year]],4))</f>
        <v>2014</v>
      </c>
      <c r="E161" s="39">
        <v>42.011000000000003</v>
      </c>
      <c r="F161" s="39">
        <v>-82.873000000000005</v>
      </c>
      <c r="G161" s="1" t="str">
        <f t="shared" si="2"/>
        <v>42.011° , -82.873°</v>
      </c>
      <c r="H161" s="4">
        <v>3</v>
      </c>
      <c r="I161" s="4">
        <v>2000</v>
      </c>
      <c r="J161" s="10" t="s">
        <v>237</v>
      </c>
      <c r="K161" s="5" t="s">
        <v>273</v>
      </c>
      <c r="L161" s="11">
        <v>6</v>
      </c>
      <c r="M161" s="39" t="str">
        <f>IF(OR(Table1[[#This Row],[Latitude]]="",Table1[[#This Row],[Longitude]]=""),"No","Yes")</f>
        <v>Yes</v>
      </c>
    </row>
    <row r="162" spans="1:13" ht="15" customHeight="1" x14ac:dyDescent="0.25">
      <c r="A162" s="4" t="s">
        <v>222</v>
      </c>
      <c r="B162" s="1" t="s">
        <v>107</v>
      </c>
      <c r="C162" s="4">
        <v>2013</v>
      </c>
      <c r="D162" s="4">
        <f>VALUE(RIGHT(Table1[[#This Row],[Year]],4))</f>
        <v>2013</v>
      </c>
      <c r="E162" s="34">
        <v>44.79</v>
      </c>
      <c r="F162" s="34">
        <v>-65.492999999999995</v>
      </c>
      <c r="G162" s="1" t="str">
        <f t="shared" si="2"/>
        <v>44.79° , -65.493°</v>
      </c>
      <c r="H162" s="4">
        <v>1</v>
      </c>
      <c r="I162" s="4">
        <v>1990</v>
      </c>
      <c r="J162" s="10" t="s">
        <v>227</v>
      </c>
      <c r="K162" s="5" t="s">
        <v>290</v>
      </c>
      <c r="L162" s="11">
        <v>1.99</v>
      </c>
      <c r="M162" s="39" t="str">
        <f>IF(OR(Table1[[#This Row],[Latitude]]="",Table1[[#This Row],[Longitude]]=""),"No","Yes")</f>
        <v>Yes</v>
      </c>
    </row>
    <row r="163" spans="1:13" ht="15" customHeight="1" x14ac:dyDescent="0.25">
      <c r="A163" s="4" t="s">
        <v>224</v>
      </c>
      <c r="B163" s="1" t="s">
        <v>207</v>
      </c>
      <c r="C163" s="4">
        <v>2017</v>
      </c>
      <c r="D163" s="4">
        <f>VALUE(RIGHT(Table1[[#This Row],[Year]],4))</f>
        <v>2017</v>
      </c>
      <c r="E163" s="39">
        <v>49.924999999999997</v>
      </c>
      <c r="F163" s="39">
        <v>-120.11</v>
      </c>
      <c r="G163" s="1" t="str">
        <f t="shared" si="2"/>
        <v>49.925° , -120.11°</v>
      </c>
      <c r="H163" s="4">
        <v>5</v>
      </c>
      <c r="I163" s="4">
        <v>3000</v>
      </c>
      <c r="J163" s="10" t="s">
        <v>237</v>
      </c>
      <c r="K163" s="14" t="s">
        <v>341</v>
      </c>
      <c r="L163" s="11">
        <v>15</v>
      </c>
      <c r="M163" s="39" t="str">
        <f>IF(OR(Table1[[#This Row],[Latitude]]="",Table1[[#This Row],[Longitude]]=""),"No","Yes")</f>
        <v>Yes</v>
      </c>
    </row>
    <row r="164" spans="1:13" ht="15" customHeight="1" x14ac:dyDescent="0.25">
      <c r="A164" s="4" t="s">
        <v>222</v>
      </c>
      <c r="B164" s="1" t="s">
        <v>208</v>
      </c>
      <c r="C164" s="4">
        <v>2017</v>
      </c>
      <c r="D164" s="4">
        <f>VALUE(RIGHT(Table1[[#This Row],[Year]],4))</f>
        <v>2017</v>
      </c>
      <c r="E164" s="34">
        <v>45.59</v>
      </c>
      <c r="F164" s="34">
        <v>-62.366999999999997</v>
      </c>
      <c r="G164" s="1" t="str">
        <f t="shared" si="2"/>
        <v>45.59° , -62.367°</v>
      </c>
      <c r="H164" s="4">
        <v>1</v>
      </c>
      <c r="I164" s="4">
        <v>1600</v>
      </c>
      <c r="J164" s="10" t="s">
        <v>233</v>
      </c>
      <c r="K164" s="12" t="s">
        <v>342</v>
      </c>
      <c r="L164" s="11">
        <v>1.6</v>
      </c>
      <c r="M164" s="39" t="str">
        <f>IF(OR(Table1[[#This Row],[Latitude]]="",Table1[[#This Row],[Longitude]]=""),"No","Yes")</f>
        <v>Yes</v>
      </c>
    </row>
    <row r="165" spans="1:13" ht="15" customHeight="1" x14ac:dyDescent="0.25">
      <c r="A165" s="4" t="s">
        <v>220</v>
      </c>
      <c r="B165" s="40" t="s">
        <v>196</v>
      </c>
      <c r="C165" s="4">
        <v>2016</v>
      </c>
      <c r="D165" s="4">
        <f>VALUE(RIGHT(Table1[[#This Row],[Year]],4))</f>
        <v>2016</v>
      </c>
      <c r="E165" s="39">
        <v>45.972999999999999</v>
      </c>
      <c r="F165" s="39">
        <v>-72.921999999999997</v>
      </c>
      <c r="G165" s="1" t="str">
        <f t="shared" si="2"/>
        <v>45.973° , -72.922°</v>
      </c>
      <c r="H165" s="4">
        <v>12</v>
      </c>
      <c r="I165" s="4">
        <v>2050</v>
      </c>
      <c r="J165" s="10" t="s">
        <v>237</v>
      </c>
      <c r="K165" s="12" t="s">
        <v>331</v>
      </c>
      <c r="L165" s="11">
        <v>24.6</v>
      </c>
      <c r="M165" s="39" t="str">
        <f>IF(OR(Table1[[#This Row],[Latitude]]="",Table1[[#This Row],[Longitude]]=""),"No","Yes")</f>
        <v>Yes</v>
      </c>
    </row>
    <row r="166" spans="1:13" ht="15" customHeight="1" x14ac:dyDescent="0.25">
      <c r="A166" s="4" t="s">
        <v>219</v>
      </c>
      <c r="B166" s="4" t="s">
        <v>3838</v>
      </c>
      <c r="C166" s="4">
        <v>2012</v>
      </c>
      <c r="D166" s="4">
        <f>VALUE(RIGHT(Table1[[#This Row],[Year]],4))</f>
        <v>2012</v>
      </c>
      <c r="E166" s="39">
        <v>44.21</v>
      </c>
      <c r="F166" s="39">
        <v>-80.355999999999995</v>
      </c>
      <c r="G166" s="1" t="str">
        <f t="shared" si="2"/>
        <v>44.21° , -80.356°</v>
      </c>
      <c r="H166" s="4">
        <v>18</v>
      </c>
      <c r="I166" s="4">
        <v>1500</v>
      </c>
      <c r="J166" s="10" t="s">
        <v>232</v>
      </c>
      <c r="K166" s="5" t="s">
        <v>286</v>
      </c>
      <c r="L166" s="11">
        <v>27</v>
      </c>
      <c r="M166" s="39" t="str">
        <f>IF(OR(Table1[[#This Row],[Latitude]]="",Table1[[#This Row],[Longitude]]=""),"No","Yes")</f>
        <v>Yes</v>
      </c>
    </row>
    <row r="167" spans="1:13" ht="15" customHeight="1" x14ac:dyDescent="0.25">
      <c r="A167" s="4" t="s">
        <v>222</v>
      </c>
      <c r="B167" s="40" t="s">
        <v>174</v>
      </c>
      <c r="C167" s="4">
        <v>2015</v>
      </c>
      <c r="D167" s="4">
        <f>VALUE(RIGHT(Table1[[#This Row],[Year]],4))</f>
        <v>2015</v>
      </c>
      <c r="E167" s="34">
        <v>46.308999999999997</v>
      </c>
      <c r="F167" s="34">
        <v>-60.311999999999998</v>
      </c>
      <c r="G167" s="1" t="str">
        <f t="shared" si="2"/>
        <v>46.309° , -60.312°</v>
      </c>
      <c r="H167" s="4">
        <v>1</v>
      </c>
      <c r="I167" s="4">
        <v>1900</v>
      </c>
      <c r="J167" s="10" t="s">
        <v>233</v>
      </c>
      <c r="K167" s="12" t="s">
        <v>268</v>
      </c>
      <c r="L167" s="11">
        <v>1.9</v>
      </c>
      <c r="M167" s="39" t="str">
        <f>IF(OR(Table1[[#This Row],[Latitude]]="",Table1[[#This Row],[Longitude]]=""),"No","Yes")</f>
        <v>Yes</v>
      </c>
    </row>
    <row r="168" spans="1:13" ht="15" customHeight="1" x14ac:dyDescent="0.25">
      <c r="A168" s="1" t="s">
        <v>222</v>
      </c>
      <c r="B168" s="1" t="s">
        <v>36</v>
      </c>
      <c r="C168" s="1">
        <v>2006</v>
      </c>
      <c r="D168" s="1">
        <f>VALUE(RIGHT(Table1[[#This Row],[Year]],4))</f>
        <v>2006</v>
      </c>
      <c r="E168" s="39">
        <v>45.576000000000001</v>
      </c>
      <c r="F168" s="39">
        <v>-61.338000000000001</v>
      </c>
      <c r="G168" s="1" t="str">
        <f t="shared" si="2"/>
        <v>45.576° , -61.338°</v>
      </c>
      <c r="H168" s="1">
        <v>1</v>
      </c>
      <c r="I168" s="1">
        <v>800</v>
      </c>
      <c r="J168" s="2" t="s">
        <v>233</v>
      </c>
      <c r="K168" s="2" t="s">
        <v>259</v>
      </c>
      <c r="L168" s="3">
        <v>0.8</v>
      </c>
      <c r="M168" s="39" t="str">
        <f>IF(OR(Table1[[#This Row],[Latitude]]="",Table1[[#This Row],[Longitude]]=""),"No","Yes")</f>
        <v>Yes</v>
      </c>
    </row>
    <row r="169" spans="1:13" ht="15" customHeight="1" x14ac:dyDescent="0.25">
      <c r="A169" s="1" t="s">
        <v>222</v>
      </c>
      <c r="B169" s="1" t="s">
        <v>67</v>
      </c>
      <c r="C169" s="1">
        <v>2010</v>
      </c>
      <c r="D169" s="1">
        <f>VALUE(RIGHT(Table1[[#This Row],[Year]],4))</f>
        <v>2010</v>
      </c>
      <c r="E169" s="39">
        <v>45.57</v>
      </c>
      <c r="F169" s="39">
        <v>-61.311</v>
      </c>
      <c r="G169" s="1" t="str">
        <f t="shared" si="2"/>
        <v>45.57° , -61.311°</v>
      </c>
      <c r="H169" s="1">
        <v>11</v>
      </c>
      <c r="I169" s="1">
        <v>2000</v>
      </c>
      <c r="J169" s="2" t="s">
        <v>233</v>
      </c>
      <c r="K169" s="2" t="s">
        <v>268</v>
      </c>
      <c r="L169" s="3">
        <v>22</v>
      </c>
      <c r="M169" s="39" t="str">
        <f>IF(OR(Table1[[#This Row],[Latitude]]="",Table1[[#This Row],[Longitude]]=""),"No","Yes")</f>
        <v>Yes</v>
      </c>
    </row>
    <row r="170" spans="1:13" ht="15" customHeight="1" x14ac:dyDescent="0.25">
      <c r="A170" s="1" t="s">
        <v>219</v>
      </c>
      <c r="B170" s="19" t="s">
        <v>78</v>
      </c>
      <c r="C170" s="1">
        <v>2011</v>
      </c>
      <c r="D170" s="1">
        <f>VALUE(RIGHT(Table1[[#This Row],[Year]],4))</f>
        <v>2011</v>
      </c>
      <c r="E170" s="39">
        <v>42.283000000000001</v>
      </c>
      <c r="F170" s="39">
        <v>-82.543599999999998</v>
      </c>
      <c r="G170" s="1" t="str">
        <f t="shared" si="2"/>
        <v>42.283° , -82.5436°</v>
      </c>
      <c r="H170" s="1">
        <v>27</v>
      </c>
      <c r="I170" s="1">
        <v>1800</v>
      </c>
      <c r="J170" s="2" t="s">
        <v>227</v>
      </c>
      <c r="K170" s="2" t="s">
        <v>257</v>
      </c>
      <c r="L170" s="3">
        <v>48.6</v>
      </c>
      <c r="M170" s="39" t="str">
        <f>IF(OR(Table1[[#This Row],[Latitude]]="",Table1[[#This Row],[Longitude]]=""),"No","Yes")</f>
        <v>Yes</v>
      </c>
    </row>
    <row r="171" spans="1:13" ht="15" customHeight="1" x14ac:dyDescent="0.25">
      <c r="A171" s="4" t="s">
        <v>219</v>
      </c>
      <c r="B171" s="2" t="s">
        <v>11</v>
      </c>
      <c r="C171" s="2">
        <v>2001</v>
      </c>
      <c r="D171" s="2">
        <f>VALUE(RIGHT(Table1[[#This Row],[Year]],4))</f>
        <v>2001</v>
      </c>
      <c r="E171" s="39">
        <v>43.866</v>
      </c>
      <c r="F171" s="39">
        <v>-81.694000000000003</v>
      </c>
      <c r="G171" s="1" t="str">
        <f t="shared" si="2"/>
        <v>43.866° , -81.694°</v>
      </c>
      <c r="H171" s="2">
        <v>1</v>
      </c>
      <c r="I171" s="2">
        <v>660</v>
      </c>
      <c r="J171" s="2" t="s">
        <v>227</v>
      </c>
      <c r="K171" s="2" t="s">
        <v>251</v>
      </c>
      <c r="L171" s="3">
        <v>0.66</v>
      </c>
      <c r="M171" s="39" t="str">
        <f>IF(OR(Table1[[#This Row],[Latitude]]="",Table1[[#This Row],[Longitude]]=""),"No","Yes")</f>
        <v>Yes</v>
      </c>
    </row>
    <row r="172" spans="1:13" ht="15" customHeight="1" x14ac:dyDescent="0.25">
      <c r="A172" s="4" t="s">
        <v>219</v>
      </c>
      <c r="B172" s="1" t="s">
        <v>51</v>
      </c>
      <c r="C172" s="1">
        <v>2008</v>
      </c>
      <c r="D172" s="1">
        <f>VALUE(RIGHT(Table1[[#This Row],[Year]],4))</f>
        <v>2008</v>
      </c>
      <c r="E172" s="39">
        <v>42.198999999999998</v>
      </c>
      <c r="F172" s="39">
        <v>-82.215000000000003</v>
      </c>
      <c r="G172" s="1" t="str">
        <f t="shared" si="2"/>
        <v>42.199° , -82.215°</v>
      </c>
      <c r="H172" s="1">
        <v>44</v>
      </c>
      <c r="I172" s="1">
        <v>2300</v>
      </c>
      <c r="J172" s="10" t="s">
        <v>236</v>
      </c>
      <c r="K172" s="2" t="s">
        <v>269</v>
      </c>
      <c r="L172" s="3">
        <v>101.2</v>
      </c>
      <c r="M172" s="39" t="str">
        <f>IF(OR(Table1[[#This Row],[Latitude]]="",Table1[[#This Row],[Longitude]]=""),"No","Yes")</f>
        <v>Yes</v>
      </c>
    </row>
    <row r="173" spans="1:13" ht="15" customHeight="1" x14ac:dyDescent="0.25">
      <c r="A173" s="4" t="s">
        <v>219</v>
      </c>
      <c r="B173" s="1" t="s">
        <v>108</v>
      </c>
      <c r="C173" s="4">
        <v>2013</v>
      </c>
      <c r="D173" s="4">
        <f>VALUE(RIGHT(Table1[[#This Row],[Year]],4))</f>
        <v>2013</v>
      </c>
      <c r="E173" s="39">
        <v>42.817</v>
      </c>
      <c r="F173" s="39">
        <v>-80.066000000000003</v>
      </c>
      <c r="G173" s="1" t="str">
        <f t="shared" si="2"/>
        <v>42.817° , -80.066°</v>
      </c>
      <c r="H173" s="4">
        <v>58</v>
      </c>
      <c r="I173" s="4">
        <v>1800</v>
      </c>
      <c r="J173" s="10" t="s">
        <v>227</v>
      </c>
      <c r="K173" s="5" t="s">
        <v>257</v>
      </c>
      <c r="L173" s="11">
        <v>104.4</v>
      </c>
      <c r="M173" s="39" t="str">
        <f>IF(OR(Table1[[#This Row],[Latitude]]="",Table1[[#This Row],[Longitude]]=""),"No","Yes")</f>
        <v>Yes</v>
      </c>
    </row>
    <row r="174" spans="1:13" ht="15" customHeight="1" x14ac:dyDescent="0.25">
      <c r="A174" s="4" t="s">
        <v>219</v>
      </c>
      <c r="B174" s="40" t="s">
        <v>197</v>
      </c>
      <c r="C174" s="4">
        <v>2016</v>
      </c>
      <c r="D174" s="4">
        <f>VALUE(RIGHT(Table1[[#This Row],[Year]],4))</f>
        <v>2016</v>
      </c>
      <c r="E174" s="39">
        <v>42.765000000000001</v>
      </c>
      <c r="F174" s="39">
        <v>-80.251000000000005</v>
      </c>
      <c r="G174" s="1" t="str">
        <f t="shared" si="2"/>
        <v>42.765° , -80.251°</v>
      </c>
      <c r="H174" s="4">
        <v>4</v>
      </c>
      <c r="I174" s="4">
        <v>3000</v>
      </c>
      <c r="J174" s="10" t="s">
        <v>236</v>
      </c>
      <c r="K174" s="5" t="s">
        <v>315</v>
      </c>
      <c r="L174" s="11">
        <v>10</v>
      </c>
      <c r="M174" s="39" t="str">
        <f>IF(OR(Table1[[#This Row],[Latitude]]="",Table1[[#This Row],[Longitude]]=""),"No","Yes")</f>
        <v>Yes</v>
      </c>
    </row>
    <row r="175" spans="1:13" ht="15" customHeight="1" x14ac:dyDescent="0.25">
      <c r="A175" s="4" t="s">
        <v>222</v>
      </c>
      <c r="B175" s="40" t="s">
        <v>198</v>
      </c>
      <c r="C175" s="4">
        <v>2016</v>
      </c>
      <c r="D175" s="4">
        <f>VALUE(RIGHT(Table1[[#This Row],[Year]],4))</f>
        <v>2016</v>
      </c>
      <c r="E175" s="34">
        <v>44.726999999999997</v>
      </c>
      <c r="F175" s="34">
        <v>-63.354999999999997</v>
      </c>
      <c r="G175" s="1" t="str">
        <f t="shared" si="2"/>
        <v>44.727° , -63.355°</v>
      </c>
      <c r="H175" s="4">
        <v>2</v>
      </c>
      <c r="I175" s="4">
        <v>1600</v>
      </c>
      <c r="J175" s="10" t="s">
        <v>232</v>
      </c>
      <c r="K175" s="12" t="s">
        <v>320</v>
      </c>
      <c r="L175" s="11">
        <v>3.2</v>
      </c>
      <c r="M175" s="39" t="str">
        <f>IF(OR(Table1[[#This Row],[Latitude]]="",Table1[[#This Row],[Longitude]]=""),"No","Yes")</f>
        <v>Yes</v>
      </c>
    </row>
    <row r="176" spans="1:13" ht="15" customHeight="1" x14ac:dyDescent="0.25">
      <c r="A176" s="4" t="s">
        <v>219</v>
      </c>
      <c r="B176" s="1" t="s">
        <v>37</v>
      </c>
      <c r="C176" s="1">
        <v>2006</v>
      </c>
      <c r="D176" s="1">
        <f>VALUE(RIGHT(Table1[[#This Row],[Year]],4))</f>
        <v>2006</v>
      </c>
      <c r="E176" s="39">
        <v>46.610999999999997</v>
      </c>
      <c r="F176" s="39">
        <v>-84.468999999999994</v>
      </c>
      <c r="G176" s="1" t="str">
        <f t="shared" si="2"/>
        <v>46.611° , -84.469°</v>
      </c>
      <c r="H176" s="1">
        <v>126</v>
      </c>
      <c r="I176" s="1">
        <v>1500</v>
      </c>
      <c r="J176" s="2" t="s">
        <v>232</v>
      </c>
      <c r="K176" s="2" t="s">
        <v>258</v>
      </c>
      <c r="L176" s="3">
        <v>189</v>
      </c>
      <c r="M176" s="39" t="str">
        <f>IF(OR(Table1[[#This Row],[Latitude]]="",Table1[[#This Row],[Longitude]]=""),"No","Yes")</f>
        <v>Yes</v>
      </c>
    </row>
    <row r="177" spans="1:13" ht="15" customHeight="1" x14ac:dyDescent="0.25">
      <c r="A177" s="4" t="s">
        <v>219</v>
      </c>
      <c r="B177" s="1" t="s">
        <v>57</v>
      </c>
      <c r="C177" s="1">
        <v>2009</v>
      </c>
      <c r="D177" s="1">
        <f>VALUE(RIGHT(Table1[[#This Row],[Year]],4))</f>
        <v>2009</v>
      </c>
      <c r="E177" s="39">
        <v>43.15</v>
      </c>
      <c r="F177" s="39">
        <v>-82.024000000000001</v>
      </c>
      <c r="G177" s="1" t="str">
        <f t="shared" si="2"/>
        <v>43.15° , -82.024°</v>
      </c>
      <c r="H177" s="1">
        <v>4</v>
      </c>
      <c r="I177" s="1">
        <v>1650</v>
      </c>
      <c r="J177" s="1" t="s">
        <v>227</v>
      </c>
      <c r="K177" s="2" t="s">
        <v>263</v>
      </c>
      <c r="L177" s="3">
        <v>6.6</v>
      </c>
      <c r="M177" s="39" t="str">
        <f>IF(OR(Table1[[#This Row],[Latitude]]="",Table1[[#This Row],[Longitude]]=""),"No","Yes")</f>
        <v>Yes</v>
      </c>
    </row>
    <row r="178" spans="1:13" ht="15" customHeight="1" x14ac:dyDescent="0.25">
      <c r="A178" s="4" t="s">
        <v>219</v>
      </c>
      <c r="B178" s="2" t="s">
        <v>42</v>
      </c>
      <c r="C178" s="2">
        <v>2007</v>
      </c>
      <c r="D178" s="2">
        <f>VALUE(RIGHT(Table1[[#This Row],[Year]],4))</f>
        <v>2007</v>
      </c>
      <c r="E178" s="39">
        <v>45.728999999999999</v>
      </c>
      <c r="F178" s="39">
        <v>-82.293000000000006</v>
      </c>
      <c r="G178" s="1" t="str">
        <f t="shared" si="2"/>
        <v>45.729° , -82.293°</v>
      </c>
      <c r="H178" s="4">
        <v>2</v>
      </c>
      <c r="I178" s="2">
        <v>800</v>
      </c>
      <c r="J178" s="2" t="s">
        <v>233</v>
      </c>
      <c r="K178" s="2" t="s">
        <v>259</v>
      </c>
      <c r="L178" s="3">
        <v>1.6</v>
      </c>
      <c r="M178" s="39" t="str">
        <f>IF(OR(Table1[[#This Row],[Latitude]]="",Table1[[#This Row],[Longitude]]=""),"No","Yes")</f>
        <v>Yes</v>
      </c>
    </row>
    <row r="179" spans="1:13" ht="15" customHeight="1" x14ac:dyDescent="0.25">
      <c r="A179" s="1" t="s">
        <v>222</v>
      </c>
      <c r="B179" s="1" t="s">
        <v>4548</v>
      </c>
      <c r="C179" s="1" t="s">
        <v>4549</v>
      </c>
      <c r="D179" s="1">
        <f>VALUE(RIGHT(Table1[[#This Row],[Year]],4))</f>
        <v>2005</v>
      </c>
      <c r="E179" s="39">
        <v>43.600999999999999</v>
      </c>
      <c r="F179" s="39">
        <v>-65.804000000000002</v>
      </c>
      <c r="G179" s="1" t="str">
        <f t="shared" si="2"/>
        <v>43.601° , -65.804°</v>
      </c>
      <c r="H179" s="1">
        <v>17</v>
      </c>
      <c r="I179" s="1">
        <v>1800</v>
      </c>
      <c r="J179" s="2" t="s">
        <v>227</v>
      </c>
      <c r="K179" s="2" t="s">
        <v>254</v>
      </c>
      <c r="L179" s="3">
        <v>30.6</v>
      </c>
      <c r="M179" s="39" t="str">
        <f>IF(OR(Table1[[#This Row],[Latitude]]="",Table1[[#This Row],[Longitude]]=""),"No","Yes")</f>
        <v>Yes</v>
      </c>
    </row>
    <row r="180" spans="1:13" ht="15" customHeight="1" x14ac:dyDescent="0.25">
      <c r="A180" s="4" t="s">
        <v>224</v>
      </c>
      <c r="B180" s="1" t="s">
        <v>91</v>
      </c>
      <c r="C180" s="4">
        <v>2012</v>
      </c>
      <c r="D180" s="4">
        <f>VALUE(RIGHT(Table1[[#This Row],[Year]],4))</f>
        <v>2012</v>
      </c>
      <c r="E180" s="39">
        <v>55.203000000000003</v>
      </c>
      <c r="F180" s="39">
        <v>-120.89700000000001</v>
      </c>
      <c r="G180" s="1" t="str">
        <f t="shared" si="2"/>
        <v>55.203° , -120.897°</v>
      </c>
      <c r="H180" s="4">
        <v>79</v>
      </c>
      <c r="I180" s="4">
        <v>1800</v>
      </c>
      <c r="J180" s="10" t="s">
        <v>227</v>
      </c>
      <c r="K180" s="5" t="s">
        <v>287</v>
      </c>
      <c r="L180" s="11">
        <v>142.19999999999999</v>
      </c>
      <c r="M180" s="39" t="str">
        <f>IF(OR(Table1[[#This Row],[Latitude]]="",Table1[[#This Row],[Longitude]]=""),"No","Yes")</f>
        <v>Yes</v>
      </c>
    </row>
    <row r="181" spans="1:13" ht="15" customHeight="1" x14ac:dyDescent="0.25">
      <c r="A181" s="4" t="s">
        <v>219</v>
      </c>
      <c r="B181" s="40" t="s">
        <v>175</v>
      </c>
      <c r="C181" s="4">
        <v>2015</v>
      </c>
      <c r="D181" s="4">
        <f>VALUE(RIGHT(Table1[[#This Row],[Year]],4))</f>
        <v>2015</v>
      </c>
      <c r="E181" s="34">
        <v>44.273000000000003</v>
      </c>
      <c r="F181" s="34">
        <v>-81.58</v>
      </c>
      <c r="G181" s="1" t="str">
        <f t="shared" si="2"/>
        <v>44.273° , -81.58°</v>
      </c>
      <c r="H181" s="4">
        <v>1</v>
      </c>
      <c r="I181" s="4">
        <v>2300</v>
      </c>
      <c r="J181" s="10" t="s">
        <v>233</v>
      </c>
      <c r="K181" s="12" t="s">
        <v>282</v>
      </c>
      <c r="L181" s="11">
        <v>2.2999999999999998</v>
      </c>
      <c r="M181" s="39" t="str">
        <f>IF(OR(Table1[[#This Row],[Latitude]]="",Table1[[#This Row],[Longitude]]=""),"No","Yes")</f>
        <v>Yes</v>
      </c>
    </row>
    <row r="182" spans="1:13" ht="15" customHeight="1" x14ac:dyDescent="0.25">
      <c r="A182" s="4" t="s">
        <v>220</v>
      </c>
      <c r="B182" s="4" t="s">
        <v>133</v>
      </c>
      <c r="C182" s="4">
        <v>2014</v>
      </c>
      <c r="D182" s="4">
        <f>VALUE(RIGHT(Table1[[#This Row],[Year]],4))</f>
        <v>2014</v>
      </c>
      <c r="E182" s="39">
        <v>61.685000000000002</v>
      </c>
      <c r="F182" s="39">
        <v>-73.691000000000003</v>
      </c>
      <c r="G182" s="1" t="str">
        <f t="shared" si="2"/>
        <v>61.685° , -73.691°</v>
      </c>
      <c r="H182" s="4">
        <v>2</v>
      </c>
      <c r="I182" s="4">
        <v>3000</v>
      </c>
      <c r="J182" s="10" t="s">
        <v>233</v>
      </c>
      <c r="K182" s="5" t="s">
        <v>310</v>
      </c>
      <c r="L182" s="11">
        <v>6</v>
      </c>
      <c r="M182" s="39" t="str">
        <f>IF(OR(Table1[[#This Row],[Latitude]]="",Table1[[#This Row],[Longitude]]=""),"No","Yes")</f>
        <v>Yes</v>
      </c>
    </row>
    <row r="183" spans="1:13" ht="15" customHeight="1" x14ac:dyDescent="0.25">
      <c r="A183" s="1" t="s">
        <v>219</v>
      </c>
      <c r="B183" s="1" t="s">
        <v>79</v>
      </c>
      <c r="C183" s="1">
        <v>2011</v>
      </c>
      <c r="D183" s="1">
        <f>VALUE(RIGHT(Table1[[#This Row],[Year]],4))</f>
        <v>2011</v>
      </c>
      <c r="E183" s="39">
        <v>42.27</v>
      </c>
      <c r="F183" s="39">
        <v>-82.183999999999997</v>
      </c>
      <c r="G183" s="1" t="str">
        <f t="shared" si="2"/>
        <v>42.27° , -82.184°</v>
      </c>
      <c r="H183" s="1">
        <v>52</v>
      </c>
      <c r="I183" s="1">
        <v>1500</v>
      </c>
      <c r="J183" s="2" t="s">
        <v>232</v>
      </c>
      <c r="K183" s="5" t="s">
        <v>2990</v>
      </c>
      <c r="L183" s="3">
        <v>78</v>
      </c>
      <c r="M183" s="39" t="str">
        <f>IF(OR(Table1[[#This Row],[Latitude]]="",Table1[[#This Row],[Longitude]]=""),"No","Yes")</f>
        <v>Yes</v>
      </c>
    </row>
    <row r="184" spans="1:13" ht="15" customHeight="1" x14ac:dyDescent="0.25">
      <c r="A184" s="4" t="s">
        <v>219</v>
      </c>
      <c r="B184" s="1" t="s">
        <v>52</v>
      </c>
      <c r="C184" s="1">
        <v>2008</v>
      </c>
      <c r="D184" s="1">
        <f>VALUE(RIGHT(Table1[[#This Row],[Year]],4))</f>
        <v>2008</v>
      </c>
      <c r="E184" s="39">
        <v>43.176000000000002</v>
      </c>
      <c r="F184" s="39">
        <v>-81.977999999999994</v>
      </c>
      <c r="G184" s="1" t="str">
        <f t="shared" si="2"/>
        <v>43.176° , -81.978°</v>
      </c>
      <c r="H184" s="1">
        <v>6</v>
      </c>
      <c r="I184" s="1">
        <v>1650</v>
      </c>
      <c r="J184" s="2" t="s">
        <v>227</v>
      </c>
      <c r="K184" s="2" t="s">
        <v>263</v>
      </c>
      <c r="L184" s="3">
        <v>9.9</v>
      </c>
      <c r="M184" s="39" t="str">
        <f>IF(OR(Table1[[#This Row],[Latitude]]="",Table1[[#This Row],[Longitude]]=""),"No","Yes")</f>
        <v>Yes</v>
      </c>
    </row>
    <row r="185" spans="1:13" ht="15" customHeight="1" x14ac:dyDescent="0.25">
      <c r="A185" s="1" t="s">
        <v>221</v>
      </c>
      <c r="B185" s="1" t="s">
        <v>80</v>
      </c>
      <c r="C185" s="1">
        <v>2011</v>
      </c>
      <c r="D185" s="1">
        <f>VALUE(RIGHT(Table1[[#This Row],[Year]],4))</f>
        <v>2011</v>
      </c>
      <c r="E185" s="39">
        <v>50.232999999999997</v>
      </c>
      <c r="F185" s="39">
        <v>-101.776</v>
      </c>
      <c r="G185" s="1" t="str">
        <f t="shared" si="2"/>
        <v>50.233° , -101.776°</v>
      </c>
      <c r="H185" s="1">
        <v>16</v>
      </c>
      <c r="I185" s="1">
        <v>1650</v>
      </c>
      <c r="J185" s="2" t="s">
        <v>227</v>
      </c>
      <c r="K185" s="2" t="s">
        <v>263</v>
      </c>
      <c r="L185" s="3">
        <v>26.4</v>
      </c>
      <c r="M185" s="39" t="str">
        <f>IF(OR(Table1[[#This Row],[Latitude]]="",Table1[[#This Row],[Longitude]]=""),"No","Yes")</f>
        <v>Yes</v>
      </c>
    </row>
    <row r="186" spans="1:13" ht="15" customHeight="1" x14ac:dyDescent="0.25">
      <c r="A186" s="4" t="s">
        <v>219</v>
      </c>
      <c r="B186" s="1" t="s">
        <v>43</v>
      </c>
      <c r="C186" s="1">
        <v>2007</v>
      </c>
      <c r="D186" s="1">
        <f>VALUE(RIGHT(Table1[[#This Row],[Year]],4))</f>
        <v>2007</v>
      </c>
      <c r="E186" s="39">
        <v>44.057000000000002</v>
      </c>
      <c r="F186" s="39">
        <v>-81.647999999999996</v>
      </c>
      <c r="G186" s="1" t="str">
        <f t="shared" si="2"/>
        <v>44.057° , -81.648°</v>
      </c>
      <c r="H186" s="1">
        <v>38</v>
      </c>
      <c r="I186" s="1">
        <v>2000</v>
      </c>
      <c r="J186" s="2" t="s">
        <v>233</v>
      </c>
      <c r="K186" s="2" t="s">
        <v>268</v>
      </c>
      <c r="L186" s="3">
        <v>76</v>
      </c>
      <c r="M186" s="39" t="str">
        <f>IF(OR(Table1[[#This Row],[Latitude]]="",Table1[[#This Row],[Longitude]]=""),"No","Yes")</f>
        <v>Yes</v>
      </c>
    </row>
    <row r="187" spans="1:13" ht="15" customHeight="1" x14ac:dyDescent="0.25">
      <c r="A187" s="4" t="s">
        <v>220</v>
      </c>
      <c r="B187" s="4" t="s">
        <v>5329</v>
      </c>
      <c r="C187" s="4" t="s">
        <v>5330</v>
      </c>
      <c r="D187" s="4">
        <f>VALUE(RIGHT(Table1[[#This Row],[Year]],4))</f>
        <v>2015</v>
      </c>
      <c r="E187" s="39">
        <v>47.962000000000003</v>
      </c>
      <c r="F187" s="39">
        <v>-71.087999999999994</v>
      </c>
      <c r="G187" s="1" t="str">
        <f t="shared" si="2"/>
        <v>47.962° , -71.088°</v>
      </c>
      <c r="H187" s="4">
        <v>175</v>
      </c>
      <c r="I187" s="4">
        <v>2000</v>
      </c>
      <c r="J187" s="10" t="s">
        <v>237</v>
      </c>
      <c r="K187" s="5" t="s">
        <v>5331</v>
      </c>
      <c r="L187" s="11">
        <v>350</v>
      </c>
      <c r="M187" s="39" t="str">
        <f>IF(OR(Table1[[#This Row],[Latitude]]="",Table1[[#This Row],[Longitude]]=""),"No","Yes")</f>
        <v>Yes</v>
      </c>
    </row>
    <row r="188" spans="1:13" ht="15" customHeight="1" x14ac:dyDescent="0.25">
      <c r="A188" s="4" t="s">
        <v>220</v>
      </c>
      <c r="B188" s="40" t="s">
        <v>199</v>
      </c>
      <c r="C188" s="4">
        <v>2016</v>
      </c>
      <c r="D188" s="4">
        <f>VALUE(RIGHT(Table1[[#This Row],[Year]],4))</f>
        <v>2016</v>
      </c>
      <c r="E188" s="39">
        <v>48.127000000000002</v>
      </c>
      <c r="F188" s="39">
        <v>-67.429000000000002</v>
      </c>
      <c r="G188" s="1" t="str">
        <f t="shared" si="2"/>
        <v>48.127° , -67.429°</v>
      </c>
      <c r="H188" s="4">
        <v>34</v>
      </c>
      <c r="I188" s="4">
        <v>2200</v>
      </c>
      <c r="J188" s="10" t="s">
        <v>232</v>
      </c>
      <c r="K188" s="5" t="s">
        <v>336</v>
      </c>
      <c r="L188" s="11">
        <v>74.8</v>
      </c>
      <c r="M188" s="39" t="str">
        <f>IF(OR(Table1[[#This Row],[Latitude]]="",Table1[[#This Row],[Longitude]]=""),"No","Yes")</f>
        <v>Yes</v>
      </c>
    </row>
    <row r="189" spans="1:13" ht="15" customHeight="1" x14ac:dyDescent="0.25">
      <c r="A189" s="4" t="s">
        <v>219</v>
      </c>
      <c r="B189" s="1" t="s">
        <v>38</v>
      </c>
      <c r="C189" s="1">
        <v>2006</v>
      </c>
      <c r="D189" s="1">
        <f>VALUE(RIGHT(Table1[[#This Row],[Year]],4))</f>
        <v>2006</v>
      </c>
      <c r="E189" s="39">
        <v>42.951000000000001</v>
      </c>
      <c r="F189" s="39">
        <v>-79.587000000000003</v>
      </c>
      <c r="G189" s="1" t="str">
        <f t="shared" si="2"/>
        <v>42.951° , -79.587°</v>
      </c>
      <c r="H189" s="1">
        <v>1</v>
      </c>
      <c r="I189" s="1">
        <v>650</v>
      </c>
      <c r="J189" s="2" t="s">
        <v>235</v>
      </c>
      <c r="K189" s="2" t="s">
        <v>267</v>
      </c>
      <c r="L189" s="3">
        <v>0.65</v>
      </c>
      <c r="M189" s="39" t="str">
        <f>IF(OR(Table1[[#This Row],[Latitude]]="",Table1[[#This Row],[Longitude]]=""),"No","Yes")</f>
        <v>Yes</v>
      </c>
    </row>
    <row r="190" spans="1:13" ht="15" customHeight="1" x14ac:dyDescent="0.25">
      <c r="A190" s="4" t="s">
        <v>222</v>
      </c>
      <c r="B190" s="40" t="s">
        <v>176</v>
      </c>
      <c r="C190" s="4">
        <v>2015</v>
      </c>
      <c r="D190" s="4">
        <f>VALUE(RIGHT(Table1[[#This Row],[Year]],4))</f>
        <v>2015</v>
      </c>
      <c r="E190" s="39">
        <v>45.317999999999998</v>
      </c>
      <c r="F190" s="39">
        <v>-60.999000000000002</v>
      </c>
      <c r="G190" s="1" t="str">
        <f t="shared" si="2"/>
        <v>45.318° , -60.999°</v>
      </c>
      <c r="H190" s="4">
        <v>6</v>
      </c>
      <c r="I190" s="4">
        <v>2300</v>
      </c>
      <c r="J190" s="10" t="s">
        <v>233</v>
      </c>
      <c r="K190" s="12" t="s">
        <v>332</v>
      </c>
      <c r="L190" s="11">
        <v>13.8</v>
      </c>
      <c r="M190" s="39" t="str">
        <f>IF(OR(Table1[[#This Row],[Latitude]]="",Table1[[#This Row],[Longitude]]=""),"No","Yes")</f>
        <v>Yes</v>
      </c>
    </row>
    <row r="191" spans="1:13" ht="15" customHeight="1" x14ac:dyDescent="0.25">
      <c r="A191" s="4" t="s">
        <v>222</v>
      </c>
      <c r="B191" s="1" t="s">
        <v>109</v>
      </c>
      <c r="C191" s="4">
        <v>2013</v>
      </c>
      <c r="D191" s="4">
        <f>VALUE(RIGHT(Table1[[#This Row],[Year]],4))</f>
        <v>2013</v>
      </c>
      <c r="E191" s="34">
        <v>46.332000000000001</v>
      </c>
      <c r="F191" s="34">
        <v>-61.180999999999997</v>
      </c>
      <c r="G191" s="1" t="str">
        <f t="shared" si="2"/>
        <v>46.332° , -61.181°</v>
      </c>
      <c r="H191" s="4">
        <v>1</v>
      </c>
      <c r="I191" s="4">
        <v>1990</v>
      </c>
      <c r="J191" s="10" t="s">
        <v>227</v>
      </c>
      <c r="K191" s="5" t="s">
        <v>290</v>
      </c>
      <c r="L191" s="11">
        <v>1.99</v>
      </c>
      <c r="M191" s="39" t="str">
        <f>IF(OR(Table1[[#This Row],[Latitude]]="",Table1[[#This Row],[Longitude]]=""),"No","Yes")</f>
        <v>Yes</v>
      </c>
    </row>
    <row r="192" spans="1:13" ht="15" customHeight="1" x14ac:dyDescent="0.25">
      <c r="A192" s="4" t="s">
        <v>220</v>
      </c>
      <c r="B192" s="1" t="s">
        <v>134</v>
      </c>
      <c r="C192" s="4">
        <v>2014</v>
      </c>
      <c r="D192" s="4">
        <f>VALUE(RIGHT(Table1[[#This Row],[Year]],4))</f>
        <v>2014</v>
      </c>
      <c r="E192" s="39">
        <v>48.634</v>
      </c>
      <c r="F192" s="39">
        <v>-67.861999999999995</v>
      </c>
      <c r="G192" s="1" t="str">
        <f t="shared" si="2"/>
        <v>48.634° , -67.862°</v>
      </c>
      <c r="H192" s="4">
        <v>10</v>
      </c>
      <c r="I192" s="4">
        <v>2350</v>
      </c>
      <c r="J192" s="10" t="s">
        <v>233</v>
      </c>
      <c r="K192" s="5" t="s">
        <v>310</v>
      </c>
      <c r="L192" s="11">
        <v>23.5</v>
      </c>
      <c r="M192" s="39" t="str">
        <f>IF(OR(Table1[[#This Row],[Latitude]]="",Table1[[#This Row],[Longitude]]=""),"No","Yes")</f>
        <v>Yes</v>
      </c>
    </row>
    <row r="193" spans="1:13" ht="15" customHeight="1" x14ac:dyDescent="0.25">
      <c r="A193" s="4" t="s">
        <v>220</v>
      </c>
      <c r="B193" s="4" t="s">
        <v>177</v>
      </c>
      <c r="C193" s="4">
        <v>2015</v>
      </c>
      <c r="D193" s="4">
        <f>VALUE(RIGHT(Table1[[#This Row],[Year]],4))</f>
        <v>2015</v>
      </c>
      <c r="E193" s="39">
        <v>46.664000000000001</v>
      </c>
      <c r="F193" s="39">
        <v>-70.361999999999995</v>
      </c>
      <c r="G193" s="1" t="str">
        <f t="shared" si="2"/>
        <v>46.664° , -70.362°</v>
      </c>
      <c r="H193" s="4">
        <v>8</v>
      </c>
      <c r="I193" s="4">
        <v>3000</v>
      </c>
      <c r="J193" s="10" t="s">
        <v>233</v>
      </c>
      <c r="K193" s="5" t="s">
        <v>282</v>
      </c>
      <c r="L193" s="11">
        <v>24</v>
      </c>
      <c r="M193" s="39" t="str">
        <f>IF(OR(Table1[[#This Row],[Latitude]]="",Table1[[#This Row],[Longitude]]=""),"No","Yes")</f>
        <v>Yes</v>
      </c>
    </row>
    <row r="194" spans="1:13" ht="15" customHeight="1" x14ac:dyDescent="0.25">
      <c r="A194" s="4" t="s">
        <v>220</v>
      </c>
      <c r="B194" s="1" t="s">
        <v>92</v>
      </c>
      <c r="C194" s="4">
        <v>2012</v>
      </c>
      <c r="D194" s="4">
        <f>VALUE(RIGHT(Table1[[#This Row],[Year]],4))</f>
        <v>2012</v>
      </c>
      <c r="E194" s="39">
        <v>45.69</v>
      </c>
      <c r="F194" s="39">
        <v>-70.531000000000006</v>
      </c>
      <c r="G194" s="1" t="str">
        <f t="shared" ref="G194:G240" si="3">E194&amp;CHAR(176)&amp;" , "&amp;F194&amp;CHAR(176)</f>
        <v>45.69° , -70.531°</v>
      </c>
      <c r="H194" s="4">
        <v>40</v>
      </c>
      <c r="I194" s="4">
        <v>2000</v>
      </c>
      <c r="J194" s="10" t="s">
        <v>237</v>
      </c>
      <c r="K194" s="1" t="s">
        <v>288</v>
      </c>
      <c r="L194" s="11">
        <v>80</v>
      </c>
      <c r="M194" s="39" t="str">
        <f>IF(OR(Table1[[#This Row],[Latitude]]="",Table1[[#This Row],[Longitude]]=""),"No","Yes")</f>
        <v>Yes</v>
      </c>
    </row>
    <row r="195" spans="1:13" ht="15" customHeight="1" x14ac:dyDescent="0.25">
      <c r="A195" s="4" t="s">
        <v>220</v>
      </c>
      <c r="B195" s="1" t="s">
        <v>5848</v>
      </c>
      <c r="C195" s="4">
        <v>2013</v>
      </c>
      <c r="D195" s="4">
        <f>VALUE(RIGHT(Table1[[#This Row],[Year]],4))</f>
        <v>2013</v>
      </c>
      <c r="E195" s="39">
        <v>47.326999999999998</v>
      </c>
      <c r="F195" s="39">
        <v>-70.893000000000001</v>
      </c>
      <c r="G195" s="1" t="str">
        <f t="shared" si="3"/>
        <v>47.327° , -70.893°</v>
      </c>
      <c r="H195" s="4">
        <v>126</v>
      </c>
      <c r="I195" s="4" t="s">
        <v>295</v>
      </c>
      <c r="J195" s="10" t="s">
        <v>233</v>
      </c>
      <c r="K195" s="5" t="s">
        <v>297</v>
      </c>
      <c r="L195" s="11">
        <v>271.8</v>
      </c>
      <c r="M195" s="39" t="str">
        <f>IF(OR(Table1[[#This Row],[Latitude]]="",Table1[[#This Row],[Longitude]]=""),"No","Yes")</f>
        <v>Yes</v>
      </c>
    </row>
    <row r="196" spans="1:13" ht="15" customHeight="1" x14ac:dyDescent="0.25">
      <c r="A196" s="4" t="s">
        <v>220</v>
      </c>
      <c r="B196" s="1" t="s">
        <v>135</v>
      </c>
      <c r="C196" s="4">
        <v>2014</v>
      </c>
      <c r="D196" s="4">
        <f>VALUE(RIGHT(Table1[[#This Row],[Year]],4))</f>
        <v>2014</v>
      </c>
      <c r="E196" s="39">
        <v>47.258000000000003</v>
      </c>
      <c r="F196" s="39">
        <v>-70.950999999999993</v>
      </c>
      <c r="G196" s="1" t="str">
        <f t="shared" si="3"/>
        <v>47.258° , -70.951°</v>
      </c>
      <c r="H196" s="4">
        <v>28</v>
      </c>
      <c r="I196" s="4" t="s">
        <v>312</v>
      </c>
      <c r="J196" s="10" t="s">
        <v>233</v>
      </c>
      <c r="K196" s="5" t="s">
        <v>313</v>
      </c>
      <c r="L196" s="11">
        <v>67.900000000000006</v>
      </c>
      <c r="M196" s="39" t="str">
        <f>IF(OR(Table1[[#This Row],[Latitude]]="",Table1[[#This Row],[Longitude]]=""),"No","Yes")</f>
        <v>Yes</v>
      </c>
    </row>
    <row r="197" spans="1:13" ht="15" customHeight="1" x14ac:dyDescent="0.25">
      <c r="A197" s="4" t="s">
        <v>219</v>
      </c>
      <c r="B197" s="1" t="s">
        <v>209</v>
      </c>
      <c r="C197" s="4">
        <v>2017</v>
      </c>
      <c r="D197" s="4">
        <f>VALUE(RIGHT(Table1[[#This Row],[Year]],4))</f>
        <v>2017</v>
      </c>
      <c r="E197" s="39">
        <v>44.100999999999999</v>
      </c>
      <c r="F197" s="39">
        <v>-78.652000000000001</v>
      </c>
      <c r="G197" s="1" t="str">
        <f t="shared" si="3"/>
        <v>44.101° , -78.652°</v>
      </c>
      <c r="H197" s="4">
        <v>4</v>
      </c>
      <c r="I197" s="4">
        <v>2000</v>
      </c>
      <c r="J197" s="10" t="s">
        <v>237</v>
      </c>
      <c r="K197" s="14" t="s">
        <v>331</v>
      </c>
      <c r="L197" s="11">
        <v>8</v>
      </c>
      <c r="M197" s="39" t="str">
        <f>IF(OR(Table1[[#This Row],[Latitude]]="",Table1[[#This Row],[Longitude]]=""),"No","Yes")</f>
        <v>Yes</v>
      </c>
    </row>
    <row r="198" spans="1:13" ht="15" customHeight="1" x14ac:dyDescent="0.25">
      <c r="A198" s="4" t="s">
        <v>224</v>
      </c>
      <c r="B198" s="1" t="s">
        <v>210</v>
      </c>
      <c r="C198" s="4">
        <v>2017</v>
      </c>
      <c r="D198" s="4">
        <f>VALUE(RIGHT(Table1[[#This Row],[Year]],4))</f>
        <v>2017</v>
      </c>
      <c r="E198" s="39">
        <v>49.652999999999999</v>
      </c>
      <c r="F198" s="39">
        <v>-120.104</v>
      </c>
      <c r="G198" s="1" t="str">
        <f t="shared" si="3"/>
        <v>49.653° , -120.104°</v>
      </c>
      <c r="H198" s="4">
        <v>5</v>
      </c>
      <c r="I198" s="4">
        <v>3000</v>
      </c>
      <c r="J198" s="10" t="s">
        <v>237</v>
      </c>
      <c r="K198" s="14" t="s">
        <v>341</v>
      </c>
      <c r="L198" s="11">
        <v>15</v>
      </c>
      <c r="M198" s="39" t="str">
        <f>IF(OR(Table1[[#This Row],[Latitude]]="",Table1[[#This Row],[Longitude]]=""),"No","Yes")</f>
        <v>Yes</v>
      </c>
    </row>
    <row r="199" spans="1:13" ht="15" customHeight="1" x14ac:dyDescent="0.25">
      <c r="A199" s="1" t="s">
        <v>218</v>
      </c>
      <c r="B199" s="1" t="s">
        <v>12</v>
      </c>
      <c r="C199" s="1">
        <v>2001</v>
      </c>
      <c r="D199" s="1">
        <f>VALUE(RIGHT(Table1[[#This Row],[Year]],4))</f>
        <v>2001</v>
      </c>
      <c r="E199" s="39">
        <v>49.539000000000001</v>
      </c>
      <c r="F199" s="39">
        <v>-113.979</v>
      </c>
      <c r="G199" s="1" t="str">
        <f t="shared" si="3"/>
        <v>49.539° , -113.979°</v>
      </c>
      <c r="H199" s="1">
        <v>5</v>
      </c>
      <c r="I199" s="1">
        <v>1300</v>
      </c>
      <c r="J199" s="2" t="s">
        <v>229</v>
      </c>
      <c r="K199" s="2" t="s">
        <v>252</v>
      </c>
      <c r="L199" s="3">
        <v>6.5</v>
      </c>
      <c r="M199" s="39" t="str">
        <f>IF(OR(Table1[[#This Row],[Latitude]]="",Table1[[#This Row],[Longitude]]=""),"No","Yes")</f>
        <v>Yes</v>
      </c>
    </row>
    <row r="200" spans="1:13" x14ac:dyDescent="0.25">
      <c r="A200" s="1" t="s">
        <v>220</v>
      </c>
      <c r="B200" s="1" t="s">
        <v>68</v>
      </c>
      <c r="C200" s="1">
        <v>2010</v>
      </c>
      <c r="D200" s="1">
        <f>VALUE(RIGHT(Table1[[#This Row],[Year]],4))</f>
        <v>2010</v>
      </c>
      <c r="E200" s="32">
        <v>48.987000000000002</v>
      </c>
      <c r="F200" s="32">
        <v>-64.453000000000003</v>
      </c>
      <c r="G200" s="1" t="str">
        <f t="shared" si="3"/>
        <v>48.987° , -64.453°</v>
      </c>
      <c r="H200" s="1">
        <v>2</v>
      </c>
      <c r="I200" s="1">
        <v>2050</v>
      </c>
      <c r="J200" s="2" t="s">
        <v>237</v>
      </c>
      <c r="K200" s="2" t="s">
        <v>273</v>
      </c>
      <c r="L200" s="3">
        <v>4.0999999999999996</v>
      </c>
      <c r="M200" s="39" t="str">
        <f>IF(OR(Table1[[#This Row],[Latitude]]="",Table1[[#This Row],[Longitude]]=""),"No","Yes")</f>
        <v>Yes</v>
      </c>
    </row>
    <row r="201" spans="1:13" x14ac:dyDescent="0.25">
      <c r="A201" s="4" t="s">
        <v>219</v>
      </c>
      <c r="B201" s="1" t="s">
        <v>136</v>
      </c>
      <c r="C201" s="4">
        <v>2014</v>
      </c>
      <c r="D201" s="4">
        <f>VALUE(RIGHT(Table1[[#This Row],[Year]],4))</f>
        <v>2014</v>
      </c>
      <c r="E201" s="39">
        <v>44.085999999999999</v>
      </c>
      <c r="F201" s="39">
        <v>-80.397999999999996</v>
      </c>
      <c r="G201" s="1" t="str">
        <f t="shared" si="3"/>
        <v>44.086° , -80.398°</v>
      </c>
      <c r="H201" s="4">
        <v>5</v>
      </c>
      <c r="I201" s="4" t="s">
        <v>314</v>
      </c>
      <c r="J201" s="10" t="s">
        <v>227</v>
      </c>
      <c r="K201" s="5" t="s">
        <v>290</v>
      </c>
      <c r="L201" s="11">
        <v>9.48</v>
      </c>
      <c r="M201" s="39" t="str">
        <f>IF(OR(Table1[[#This Row],[Latitude]]="",Table1[[#This Row],[Longitude]]=""),"No","Yes")</f>
        <v>Yes</v>
      </c>
    </row>
    <row r="202" spans="1:13" x14ac:dyDescent="0.25">
      <c r="A202" s="4" t="s">
        <v>219</v>
      </c>
      <c r="B202" s="40" t="s">
        <v>200</v>
      </c>
      <c r="C202" s="4">
        <v>2016</v>
      </c>
      <c r="D202" s="4">
        <f>VALUE(RIGHT(Table1[[#This Row],[Year]],4))</f>
        <v>2016</v>
      </c>
      <c r="E202" s="39">
        <v>44.170999999999999</v>
      </c>
      <c r="F202" s="39">
        <v>-78.641000000000005</v>
      </c>
      <c r="G202" s="1" t="str">
        <f t="shared" si="3"/>
        <v>44.171° , -78.641°</v>
      </c>
      <c r="H202" s="4">
        <v>5</v>
      </c>
      <c r="I202" s="4">
        <v>2000</v>
      </c>
      <c r="J202" s="10" t="s">
        <v>237</v>
      </c>
      <c r="K202" s="12" t="s">
        <v>331</v>
      </c>
      <c r="L202" s="11">
        <v>10</v>
      </c>
      <c r="M202" s="39" t="str">
        <f>IF(OR(Table1[[#This Row],[Latitude]]="",Table1[[#This Row],[Longitude]]=""),"No","Yes")</f>
        <v>Yes</v>
      </c>
    </row>
    <row r="203" spans="1:13" x14ac:dyDescent="0.25">
      <c r="A203" s="1" t="s">
        <v>218</v>
      </c>
      <c r="B203" s="1" t="s">
        <v>39</v>
      </c>
      <c r="C203" s="1">
        <v>2006</v>
      </c>
      <c r="D203" s="1">
        <f>VALUE(RIGHT(Table1[[#This Row],[Year]],4))</f>
        <v>2006</v>
      </c>
      <c r="E203" s="42">
        <v>49.508000000000003</v>
      </c>
      <c r="F203" s="42">
        <v>-113.509</v>
      </c>
      <c r="G203" s="1" t="str">
        <f t="shared" si="3"/>
        <v>49.508° , -113.509°</v>
      </c>
      <c r="H203" s="1">
        <v>47</v>
      </c>
      <c r="I203" s="1">
        <v>1500</v>
      </c>
      <c r="J203" s="2" t="s">
        <v>232</v>
      </c>
      <c r="K203" s="2" t="s">
        <v>258</v>
      </c>
      <c r="L203" s="3">
        <v>70.5</v>
      </c>
      <c r="M203" s="39" t="str">
        <f>IF(OR(Table1[[#This Row],[Latitude]]="",Table1[[#This Row],[Longitude]]=""),"No","Yes")</f>
        <v>Yes</v>
      </c>
    </row>
    <row r="204" spans="1:13" x14ac:dyDescent="0.25">
      <c r="A204" s="4" t="s">
        <v>219</v>
      </c>
      <c r="B204" s="1" t="s">
        <v>137</v>
      </c>
      <c r="C204" s="4">
        <v>2014</v>
      </c>
      <c r="D204" s="4">
        <f>VALUE(RIGHT(Table1[[#This Row],[Year]],4))</f>
        <v>2014</v>
      </c>
      <c r="E204" s="39">
        <v>44.960999999999999</v>
      </c>
      <c r="F204" s="39">
        <v>-75.373999999999995</v>
      </c>
      <c r="G204" s="1" t="str">
        <f t="shared" si="3"/>
        <v>44.961° , -75.374°</v>
      </c>
      <c r="H204" s="4">
        <v>10</v>
      </c>
      <c r="I204" s="4">
        <v>3000</v>
      </c>
      <c r="J204" s="10" t="s">
        <v>236</v>
      </c>
      <c r="K204" s="12" t="s">
        <v>315</v>
      </c>
      <c r="L204" s="11">
        <v>30</v>
      </c>
      <c r="M204" s="39" t="str">
        <f>IF(OR(Table1[[#This Row],[Latitude]]="",Table1[[#This Row],[Longitude]]=""),"No","Yes")</f>
        <v>Yes</v>
      </c>
    </row>
    <row r="205" spans="1:13" x14ac:dyDescent="0.25">
      <c r="A205" s="4" t="s">
        <v>222</v>
      </c>
      <c r="B205" s="40" t="s">
        <v>178</v>
      </c>
      <c r="C205" s="4">
        <v>2015</v>
      </c>
      <c r="D205" s="4">
        <f>VALUE(RIGHT(Table1[[#This Row],[Year]],4))</f>
        <v>2015</v>
      </c>
      <c r="E205" s="39">
        <v>44.774999999999999</v>
      </c>
      <c r="F205" s="39">
        <v>-64.334000000000003</v>
      </c>
      <c r="G205" s="1" t="str">
        <f t="shared" si="3"/>
        <v>44.775° , -64.334°</v>
      </c>
      <c r="H205" s="4">
        <v>34</v>
      </c>
      <c r="I205" s="4">
        <v>3000</v>
      </c>
      <c r="J205" s="10" t="s">
        <v>239</v>
      </c>
      <c r="K205" s="12" t="s">
        <v>308</v>
      </c>
      <c r="L205" s="11">
        <v>102</v>
      </c>
      <c r="M205" s="39" t="str">
        <f>IF(OR(Table1[[#This Row],[Latitude]]="",Table1[[#This Row],[Longitude]]=""),"No","Yes")</f>
        <v>Yes</v>
      </c>
    </row>
    <row r="206" spans="1:13" x14ac:dyDescent="0.25">
      <c r="A206" s="4" t="s">
        <v>222</v>
      </c>
      <c r="B206" s="1" t="s">
        <v>110</v>
      </c>
      <c r="C206" s="4">
        <v>2013</v>
      </c>
      <c r="D206" s="4">
        <f>VALUE(RIGHT(Table1[[#This Row],[Year]],4))</f>
        <v>2013</v>
      </c>
      <c r="E206" s="34">
        <v>46.151000000000003</v>
      </c>
      <c r="F206" s="34">
        <v>-61.381</v>
      </c>
      <c r="G206" s="1" t="str">
        <f t="shared" si="3"/>
        <v>46.151° , -61.381°</v>
      </c>
      <c r="H206" s="4">
        <v>1</v>
      </c>
      <c r="I206" s="4">
        <v>2000</v>
      </c>
      <c r="J206" s="10" t="s">
        <v>233</v>
      </c>
      <c r="K206" s="5" t="s">
        <v>268</v>
      </c>
      <c r="L206" s="11">
        <v>2</v>
      </c>
      <c r="M206" s="39" t="str">
        <f>IF(OR(Table1[[#This Row],[Latitude]]="",Table1[[#This Row],[Longitude]]=""),"No","Yes")</f>
        <v>Yes</v>
      </c>
    </row>
    <row r="207" spans="1:13" x14ac:dyDescent="0.25">
      <c r="A207" s="4" t="s">
        <v>219</v>
      </c>
      <c r="B207" s="1" t="s">
        <v>138</v>
      </c>
      <c r="C207" s="4">
        <v>2014</v>
      </c>
      <c r="D207" s="4">
        <f>VALUE(RIGHT(Table1[[#This Row],[Year]],4))</f>
        <v>2014</v>
      </c>
      <c r="E207" s="39">
        <v>42.317999999999998</v>
      </c>
      <c r="F207" s="39">
        <v>-82.173000000000002</v>
      </c>
      <c r="G207" s="1" t="str">
        <f t="shared" si="3"/>
        <v>42.318° , -82.173°</v>
      </c>
      <c r="H207" s="4">
        <v>124</v>
      </c>
      <c r="I207" s="4" t="s">
        <v>316</v>
      </c>
      <c r="J207" s="10" t="s">
        <v>236</v>
      </c>
      <c r="K207" s="12" t="s">
        <v>317</v>
      </c>
      <c r="L207" s="11">
        <v>270</v>
      </c>
      <c r="M207" s="39" t="str">
        <f>IF(OR(Table1[[#This Row],[Latitude]]="",Table1[[#This Row],[Longitude]]=""),"No","Yes")</f>
        <v>Yes</v>
      </c>
    </row>
    <row r="208" spans="1:13" x14ac:dyDescent="0.25">
      <c r="A208" s="4" t="s">
        <v>222</v>
      </c>
      <c r="B208" s="1" t="s">
        <v>4741</v>
      </c>
      <c r="C208" s="4" t="s">
        <v>4748</v>
      </c>
      <c r="D208" s="4">
        <f>VALUE(RIGHT(Table1[[#This Row],[Year]],4))</f>
        <v>2013</v>
      </c>
      <c r="E208" s="34">
        <v>45.613</v>
      </c>
      <c r="F208" s="34">
        <v>-63.198</v>
      </c>
      <c r="G208" s="1" t="str">
        <f t="shared" si="3"/>
        <v>45.613° , -63.198°</v>
      </c>
      <c r="H208" s="4">
        <v>2</v>
      </c>
      <c r="I208" s="4">
        <v>800</v>
      </c>
      <c r="J208" s="10" t="s">
        <v>233</v>
      </c>
      <c r="K208" s="5" t="s">
        <v>277</v>
      </c>
      <c r="L208" s="11">
        <v>1.6</v>
      </c>
      <c r="M208" s="39" t="str">
        <f>IF(OR(Table1[[#This Row],[Latitude]]="",Table1[[#This Row],[Longitude]]=""),"No","Yes")</f>
        <v>Yes</v>
      </c>
    </row>
    <row r="209" spans="1:13" x14ac:dyDescent="0.25">
      <c r="A209" s="1" t="s">
        <v>222</v>
      </c>
      <c r="B209" s="1" t="s">
        <v>4747</v>
      </c>
      <c r="C209" s="1" t="s">
        <v>4742</v>
      </c>
      <c r="D209" s="1">
        <f>VALUE(RIGHT(Table1[[#This Row],[Year]],4))</f>
        <v>2006</v>
      </c>
      <c r="E209" s="32">
        <v>45.604999999999997</v>
      </c>
      <c r="F209" s="32">
        <v>-64.021000000000001</v>
      </c>
      <c r="G209" s="1" t="str">
        <f t="shared" si="3"/>
        <v>45.605° , -64.021°</v>
      </c>
      <c r="H209" s="1">
        <v>2</v>
      </c>
      <c r="I209" s="1" t="s">
        <v>4743</v>
      </c>
      <c r="J209" s="2" t="s">
        <v>4752</v>
      </c>
      <c r="K209" s="2" t="s">
        <v>4753</v>
      </c>
      <c r="L209" s="3">
        <v>2.1</v>
      </c>
      <c r="M209" s="39" t="str">
        <f>IF(OR(Table1[[#This Row],[Latitude]]="",Table1[[#This Row],[Longitude]]=""),"No","Yes")</f>
        <v>Yes</v>
      </c>
    </row>
    <row r="210" spans="1:13" x14ac:dyDescent="0.25">
      <c r="A210" s="4" t="s">
        <v>219</v>
      </c>
      <c r="B210" s="4" t="s">
        <v>139</v>
      </c>
      <c r="C210" s="4">
        <v>2014</v>
      </c>
      <c r="D210" s="4">
        <f>VALUE(RIGHT(Table1[[#This Row],[Year]],4))</f>
        <v>2014</v>
      </c>
      <c r="E210" s="39">
        <v>43.783999999999999</v>
      </c>
      <c r="F210" s="39">
        <v>-80.406000000000006</v>
      </c>
      <c r="G210" s="1" t="str">
        <f t="shared" si="3"/>
        <v>43.784° , -80.406°</v>
      </c>
      <c r="H210" s="4">
        <v>4</v>
      </c>
      <c r="I210" s="4">
        <v>2050</v>
      </c>
      <c r="J210" s="10" t="s">
        <v>237</v>
      </c>
      <c r="K210" s="5" t="s">
        <v>273</v>
      </c>
      <c r="L210" s="11">
        <v>8.1999999999999993</v>
      </c>
      <c r="M210" s="39" t="str">
        <f>IF(OR(Table1[[#This Row],[Latitude]]="",Table1[[#This Row],[Longitude]]=""),"No","Yes")</f>
        <v>Yes</v>
      </c>
    </row>
    <row r="211" spans="1:13" x14ac:dyDescent="0.25">
      <c r="A211" s="4" t="s">
        <v>219</v>
      </c>
      <c r="B211" s="40" t="s">
        <v>179</v>
      </c>
      <c r="C211" s="4">
        <v>2015</v>
      </c>
      <c r="D211" s="4">
        <f>VALUE(RIGHT(Table1[[#This Row],[Year]],4))</f>
        <v>2015</v>
      </c>
      <c r="E211" s="39">
        <v>43.548999999999999</v>
      </c>
      <c r="F211" s="39">
        <v>-81.308999999999997</v>
      </c>
      <c r="G211" s="1" t="str">
        <f t="shared" si="3"/>
        <v>43.549° , -81.309°</v>
      </c>
      <c r="H211" s="4">
        <v>15</v>
      </c>
      <c r="I211" s="4">
        <v>2300</v>
      </c>
      <c r="J211" s="10" t="s">
        <v>236</v>
      </c>
      <c r="K211" s="12" t="s">
        <v>323</v>
      </c>
      <c r="L211" s="11">
        <v>34.5</v>
      </c>
      <c r="M211" s="39" t="str">
        <f>IF(OR(Table1[[#This Row],[Latitude]]="",Table1[[#This Row],[Longitude]]=""),"No","Yes")</f>
        <v>Yes</v>
      </c>
    </row>
    <row r="212" spans="1:13" x14ac:dyDescent="0.25">
      <c r="A212" s="1" t="s">
        <v>223</v>
      </c>
      <c r="B212" s="1" t="s">
        <v>81</v>
      </c>
      <c r="C212" s="1">
        <v>2011</v>
      </c>
      <c r="D212" s="1">
        <f>VALUE(RIGHT(Table1[[#This Row],[Year]],4))</f>
        <v>2011</v>
      </c>
      <c r="E212" s="39">
        <v>49.131</v>
      </c>
      <c r="F212" s="39">
        <v>-97.393000000000001</v>
      </c>
      <c r="G212" s="1" t="str">
        <f t="shared" si="3"/>
        <v>49.131° , -97.393°</v>
      </c>
      <c r="H212" s="1">
        <v>60</v>
      </c>
      <c r="I212" s="1">
        <v>2300</v>
      </c>
      <c r="J212" s="2" t="s">
        <v>236</v>
      </c>
      <c r="K212" s="2" t="s">
        <v>269</v>
      </c>
      <c r="L212" s="3">
        <v>138</v>
      </c>
      <c r="M212" s="39" t="str">
        <f>IF(OR(Table1[[#This Row],[Latitude]]="",Table1[[#This Row],[Longitude]]=""),"No","Yes")</f>
        <v>Yes</v>
      </c>
    </row>
    <row r="213" spans="1:13" x14ac:dyDescent="0.25">
      <c r="A213" s="1" t="s">
        <v>223</v>
      </c>
      <c r="B213" s="1" t="s">
        <v>26</v>
      </c>
      <c r="C213" s="1" t="s">
        <v>4876</v>
      </c>
      <c r="D213" s="1">
        <f>VALUE(RIGHT(Table1[[#This Row],[Year]],4))</f>
        <v>2012</v>
      </c>
      <c r="E213" s="39">
        <v>49.366999999999997</v>
      </c>
      <c r="F213" s="39">
        <v>-98.600999999999999</v>
      </c>
      <c r="G213" s="1" t="str">
        <f t="shared" si="3"/>
        <v>49.367° , -98.601°</v>
      </c>
      <c r="H213" s="1">
        <v>73</v>
      </c>
      <c r="I213" s="1">
        <v>1650</v>
      </c>
      <c r="J213" s="2" t="s">
        <v>227</v>
      </c>
      <c r="K213" s="2" t="s">
        <v>263</v>
      </c>
      <c r="L213" s="3">
        <v>120.45</v>
      </c>
      <c r="M213" s="39" t="str">
        <f>IF(OR(Table1[[#This Row],[Latitude]]="",Table1[[#This Row],[Longitude]]=""),"No","Yes")</f>
        <v>Yes</v>
      </c>
    </row>
    <row r="214" spans="1:13" x14ac:dyDescent="0.25">
      <c r="A214" s="14" t="s">
        <v>219</v>
      </c>
      <c r="B214" s="23" t="s">
        <v>211</v>
      </c>
      <c r="C214" s="21">
        <v>2017</v>
      </c>
      <c r="D214" s="21">
        <f>VALUE(RIGHT(Table1[[#This Row],[Year]],4))</f>
        <v>2017</v>
      </c>
      <c r="E214" s="37">
        <v>44.151000000000003</v>
      </c>
      <c r="F214" s="37">
        <v>-78.631</v>
      </c>
      <c r="G214" s="1" t="str">
        <f t="shared" si="3"/>
        <v>44.151° , -78.631°</v>
      </c>
      <c r="H214" s="22">
        <v>5</v>
      </c>
      <c r="I214" s="14">
        <v>2050</v>
      </c>
      <c r="J214" s="23" t="s">
        <v>237</v>
      </c>
      <c r="K214" s="24" t="s">
        <v>343</v>
      </c>
      <c r="L214" s="25">
        <v>10.25</v>
      </c>
      <c r="M214" s="39" t="str">
        <f>IF(OR(Table1[[#This Row],[Latitude]]="",Table1[[#This Row],[Longitude]]=""),"No","Yes")</f>
        <v>Yes</v>
      </c>
    </row>
    <row r="215" spans="1:13" ht="30" x14ac:dyDescent="0.25">
      <c r="A215" s="4" t="s">
        <v>219</v>
      </c>
      <c r="B215" s="4" t="s">
        <v>111</v>
      </c>
      <c r="C215" s="4">
        <v>2013</v>
      </c>
      <c r="D215" s="4">
        <f>VALUE(RIGHT(Table1[[#This Row],[Year]],4))</f>
        <v>2013</v>
      </c>
      <c r="E215" s="39">
        <v>42.859000000000002</v>
      </c>
      <c r="F215" s="39">
        <v>-79.897999999999996</v>
      </c>
      <c r="G215" s="1" t="str">
        <f t="shared" si="3"/>
        <v>42.859° , -79.898°</v>
      </c>
      <c r="H215" s="4">
        <v>56</v>
      </c>
      <c r="I215" s="4">
        <v>2221</v>
      </c>
      <c r="J215" s="10" t="s">
        <v>236</v>
      </c>
      <c r="K215" s="5" t="s">
        <v>298</v>
      </c>
      <c r="L215" s="11">
        <v>124.38</v>
      </c>
      <c r="M215" s="39" t="str">
        <f>IF(OR(Table1[[#This Row],[Latitude]]="",Table1[[#This Row],[Longitude]]=""),"No","Yes")</f>
        <v>Yes</v>
      </c>
    </row>
    <row r="216" spans="1:13" x14ac:dyDescent="0.25">
      <c r="A216" s="1" t="s">
        <v>218</v>
      </c>
      <c r="B216" s="1" t="s">
        <v>16</v>
      </c>
      <c r="C216" s="1" t="s">
        <v>375</v>
      </c>
      <c r="D216" s="1">
        <f>VALUE(RIGHT(Table1[[#This Row],[Year]],4))</f>
        <v>2010</v>
      </c>
      <c r="E216" s="42">
        <v>49.61</v>
      </c>
      <c r="F216" s="39">
        <v>-113.773</v>
      </c>
      <c r="G216" s="1" t="str">
        <f t="shared" si="3"/>
        <v>49.61° , -113.773°</v>
      </c>
      <c r="H216" s="1">
        <v>61</v>
      </c>
      <c r="I216" s="1" t="s">
        <v>376</v>
      </c>
      <c r="J216" s="2" t="s">
        <v>227</v>
      </c>
      <c r="K216" s="2" t="s">
        <v>377</v>
      </c>
      <c r="L216" s="3">
        <v>136.19999999999999</v>
      </c>
      <c r="M216" s="39" t="str">
        <f>IF(OR(Table1[[#This Row],[Latitude]]="",Table1[[#This Row],[Longitude]]=""),"No","Yes")</f>
        <v>Yes</v>
      </c>
    </row>
    <row r="217" spans="1:13" x14ac:dyDescent="0.25">
      <c r="A217" s="1" t="s">
        <v>221</v>
      </c>
      <c r="B217" s="1" t="s">
        <v>13</v>
      </c>
      <c r="C217" s="1">
        <v>2001</v>
      </c>
      <c r="D217" s="1">
        <f>VALUE(RIGHT(Table1[[#This Row],[Year]],4))</f>
        <v>2001</v>
      </c>
      <c r="E217" s="39">
        <v>50.07</v>
      </c>
      <c r="F217" s="39">
        <v>-108.413</v>
      </c>
      <c r="G217" s="1" t="str">
        <f t="shared" si="3"/>
        <v>50.07° , -108.413°</v>
      </c>
      <c r="H217" s="1">
        <v>17</v>
      </c>
      <c r="I217" s="1">
        <v>660</v>
      </c>
      <c r="J217" s="2" t="s">
        <v>227</v>
      </c>
      <c r="K217" s="2" t="s">
        <v>251</v>
      </c>
      <c r="L217" s="3">
        <v>11.22</v>
      </c>
      <c r="M217" s="39" t="str">
        <f>IF(OR(Table1[[#This Row],[Latitude]]="",Table1[[#This Row],[Longitude]]=""),"No","Yes")</f>
        <v>Yes</v>
      </c>
    </row>
    <row r="218" spans="1:13" x14ac:dyDescent="0.25">
      <c r="A218" s="4" t="s">
        <v>219</v>
      </c>
      <c r="B218" s="40" t="s">
        <v>180</v>
      </c>
      <c r="C218" s="4">
        <v>2015</v>
      </c>
      <c r="D218" s="4">
        <f>VALUE(RIGHT(Table1[[#This Row],[Year]],4))</f>
        <v>2015</v>
      </c>
      <c r="E218" s="39">
        <v>43.026000000000003</v>
      </c>
      <c r="F218" s="39">
        <v>-81.685000000000002</v>
      </c>
      <c r="G218" s="1" t="str">
        <f t="shared" si="3"/>
        <v>43.026° , -81.685°</v>
      </c>
      <c r="H218" s="4">
        <v>18</v>
      </c>
      <c r="I218" s="4">
        <v>2221</v>
      </c>
      <c r="J218" s="10" t="s">
        <v>236</v>
      </c>
      <c r="K218" s="1" t="s">
        <v>323</v>
      </c>
      <c r="L218" s="11">
        <v>39.979999999999997</v>
      </c>
      <c r="M218" s="39" t="str">
        <f>IF(OR(Table1[[#This Row],[Latitude]]="",Table1[[#This Row],[Longitude]]=""),"No","Yes")</f>
        <v>Yes</v>
      </c>
    </row>
    <row r="219" spans="1:13" x14ac:dyDescent="0.25">
      <c r="A219" s="1" t="s">
        <v>218</v>
      </c>
      <c r="B219" s="1" t="s">
        <v>44</v>
      </c>
      <c r="C219" s="1">
        <v>2007</v>
      </c>
      <c r="D219" s="1">
        <f>VALUE(RIGHT(Table1[[#This Row],[Year]],4))</f>
        <v>2007</v>
      </c>
      <c r="E219" s="32">
        <v>49.713000000000001</v>
      </c>
      <c r="F219" s="32">
        <v>-111.93300000000001</v>
      </c>
      <c r="G219" s="1" t="str">
        <f t="shared" si="3"/>
        <v>49.713° , -111.933°</v>
      </c>
      <c r="H219" s="1">
        <v>37</v>
      </c>
      <c r="I219" s="1">
        <v>2310</v>
      </c>
      <c r="J219" s="2" t="s">
        <v>233</v>
      </c>
      <c r="K219" s="2" t="s">
        <v>266</v>
      </c>
      <c r="L219" s="3">
        <v>85.47</v>
      </c>
      <c r="M219" s="39" t="str">
        <f>IF(OR(Table1[[#This Row],[Latitude]]="",Table1[[#This Row],[Longitude]]=""),"No","Yes")</f>
        <v>Yes</v>
      </c>
    </row>
    <row r="220" spans="1:13" x14ac:dyDescent="0.25">
      <c r="A220" s="4" t="s">
        <v>219</v>
      </c>
      <c r="B220" s="1" t="s">
        <v>69</v>
      </c>
      <c r="C220" s="1">
        <v>2010</v>
      </c>
      <c r="D220" s="1">
        <f>VALUE(RIGHT(Table1[[#This Row],[Year]],4))</f>
        <v>2010</v>
      </c>
      <c r="E220" s="32">
        <v>42.42</v>
      </c>
      <c r="F220" s="32">
        <v>-81.808999999999997</v>
      </c>
      <c r="G220" s="1" t="str">
        <f t="shared" si="3"/>
        <v>42.42° , -81.809°</v>
      </c>
      <c r="H220" s="1">
        <v>43</v>
      </c>
      <c r="I220" s="1">
        <v>2300</v>
      </c>
      <c r="J220" s="10" t="s">
        <v>236</v>
      </c>
      <c r="K220" s="1" t="s">
        <v>269</v>
      </c>
      <c r="L220" s="3">
        <v>98.9</v>
      </c>
      <c r="M220" s="39" t="str">
        <f>IF(OR(Table1[[#This Row],[Latitude]]="",Table1[[#This Row],[Longitude]]=""),"No","Yes")</f>
        <v>Yes</v>
      </c>
    </row>
    <row r="221" spans="1:13" x14ac:dyDescent="0.25">
      <c r="A221" s="4" t="s">
        <v>220</v>
      </c>
      <c r="B221" s="1" t="s">
        <v>6976</v>
      </c>
      <c r="C221" s="4" t="s">
        <v>5330</v>
      </c>
      <c r="D221" s="4">
        <f>VALUE(RIGHT(Table1[[#This Row],[Year]],4))</f>
        <v>2015</v>
      </c>
      <c r="E221" s="39">
        <v>47.618000000000002</v>
      </c>
      <c r="F221" s="39">
        <v>-69.128</v>
      </c>
      <c r="G221" s="1" t="str">
        <f t="shared" si="3"/>
        <v>47.618° , -69.128°</v>
      </c>
      <c r="H221" s="4">
        <v>32</v>
      </c>
      <c r="I221" s="4">
        <v>2350</v>
      </c>
      <c r="J221" s="10" t="s">
        <v>233</v>
      </c>
      <c r="K221" s="5" t="s">
        <v>310</v>
      </c>
      <c r="L221" s="11">
        <v>75.2</v>
      </c>
      <c r="M221" s="39" t="str">
        <f>IF(OR(Table1[[#This Row],[Latitude]]="",Table1[[#This Row],[Longitude]]=""),"No","Yes")</f>
        <v>Yes</v>
      </c>
    </row>
    <row r="222" spans="1:13" x14ac:dyDescent="0.25">
      <c r="A222" s="4" t="s">
        <v>219</v>
      </c>
      <c r="B222" s="1" t="s">
        <v>3642</v>
      </c>
      <c r="C222" s="1" t="s">
        <v>3643</v>
      </c>
      <c r="D222" s="1">
        <f>VALUE(RIGHT(Table1[[#This Row],[Year]],4))</f>
        <v>2010</v>
      </c>
      <c r="E222" s="39">
        <v>42.225000000000001</v>
      </c>
      <c r="F222" s="39">
        <v>-82.521000000000001</v>
      </c>
      <c r="G222" s="1" t="str">
        <f t="shared" si="3"/>
        <v>42.225° , -82.521°</v>
      </c>
      <c r="H222" s="1">
        <v>45</v>
      </c>
      <c r="I222" s="1">
        <v>2000</v>
      </c>
      <c r="J222" s="1" t="s">
        <v>233</v>
      </c>
      <c r="K222" s="1" t="s">
        <v>268</v>
      </c>
      <c r="L222" s="3">
        <v>90</v>
      </c>
      <c r="M222" s="39" t="str">
        <f>IF(OR(Table1[[#This Row],[Latitude]]="",Table1[[#This Row],[Longitude]]=""),"No","Yes")</f>
        <v>Yes</v>
      </c>
    </row>
    <row r="223" spans="1:13" ht="15" customHeight="1" x14ac:dyDescent="0.25">
      <c r="A223" s="6" t="s">
        <v>224</v>
      </c>
      <c r="B223" s="6" t="s">
        <v>4170</v>
      </c>
      <c r="C223" s="2">
        <v>2010</v>
      </c>
      <c r="D223" s="2">
        <f>VALUE(RIGHT(Table1[[#This Row],[Year]],4))</f>
        <v>2010</v>
      </c>
      <c r="E223" s="39">
        <v>49.387</v>
      </c>
      <c r="F223" s="39">
        <v>-123.074</v>
      </c>
      <c r="G223" s="1" t="str">
        <f t="shared" si="3"/>
        <v>49.387° , -123.074°</v>
      </c>
      <c r="H223" s="2">
        <v>1</v>
      </c>
      <c r="I223" s="2">
        <v>1500</v>
      </c>
      <c r="J223" s="7" t="s">
        <v>238</v>
      </c>
      <c r="K223" s="1" t="s">
        <v>274</v>
      </c>
      <c r="L223" s="3">
        <v>1.5</v>
      </c>
      <c r="M223" s="39" t="str">
        <f>IF(OR(Table1[[#This Row],[Latitude]]="",Table1[[#This Row],[Longitude]]=""),"No","Yes")</f>
        <v>Yes</v>
      </c>
    </row>
    <row r="224" spans="1:13" x14ac:dyDescent="0.25">
      <c r="A224" s="1" t="s">
        <v>222</v>
      </c>
      <c r="B224" s="1" t="s">
        <v>40</v>
      </c>
      <c r="C224" s="1">
        <v>2006</v>
      </c>
      <c r="D224" s="1">
        <f>VALUE(RIGHT(Table1[[#This Row],[Year]],4))</f>
        <v>2006</v>
      </c>
      <c r="E224" s="32">
        <v>44.406999999999996</v>
      </c>
      <c r="F224" s="32">
        <v>-66.188999999999993</v>
      </c>
      <c r="G224" s="1" t="str">
        <f t="shared" si="3"/>
        <v>44.407° , -66.189°</v>
      </c>
      <c r="H224" s="1">
        <v>1</v>
      </c>
      <c r="I224" s="1">
        <v>900</v>
      </c>
      <c r="J224" s="2" t="s">
        <v>4758</v>
      </c>
      <c r="K224" s="2" t="s">
        <v>4800</v>
      </c>
      <c r="L224" s="3">
        <v>0.9</v>
      </c>
      <c r="M224" s="39" t="str">
        <f>IF(OR(Table1[[#This Row],[Latitude]]="",Table1[[#This Row],[Longitude]]=""),"No","Yes")</f>
        <v>Yes</v>
      </c>
    </row>
    <row r="225" spans="1:13" x14ac:dyDescent="0.25">
      <c r="A225" s="4" t="s">
        <v>219</v>
      </c>
      <c r="B225" s="1" t="s">
        <v>3</v>
      </c>
      <c r="C225" s="1">
        <v>1995</v>
      </c>
      <c r="D225" s="1">
        <f>VALUE(RIGHT(Table1[[#This Row],[Year]],4))</f>
        <v>1995</v>
      </c>
      <c r="E225" s="32">
        <v>44.313000000000002</v>
      </c>
      <c r="F225" s="32">
        <v>-81.548000000000002</v>
      </c>
      <c r="G225" s="1" t="str">
        <f t="shared" si="3"/>
        <v>44.313° , -81.548°</v>
      </c>
      <c r="H225" s="1">
        <v>1</v>
      </c>
      <c r="I225" s="1">
        <v>600</v>
      </c>
      <c r="J225" s="2" t="s">
        <v>226</v>
      </c>
      <c r="K225" s="2" t="s">
        <v>248</v>
      </c>
      <c r="L225" s="3">
        <v>0.6</v>
      </c>
      <c r="M225" s="39" t="str">
        <f>IF(OR(Table1[[#This Row],[Latitude]]="",Table1[[#This Row],[Longitude]]=""),"No","Yes")</f>
        <v>Yes</v>
      </c>
    </row>
    <row r="226" spans="1:13" x14ac:dyDescent="0.25">
      <c r="A226" s="4" t="s">
        <v>222</v>
      </c>
      <c r="B226" s="1" t="s">
        <v>140</v>
      </c>
      <c r="C226" s="4">
        <v>2014</v>
      </c>
      <c r="D226" s="4">
        <f>VALUE(RIGHT(Table1[[#This Row],[Year]],4))</f>
        <v>2014</v>
      </c>
      <c r="E226" s="39">
        <v>45.316000000000003</v>
      </c>
      <c r="F226" s="39">
        <v>-63.338999999999999</v>
      </c>
      <c r="G226" s="1" t="str">
        <f t="shared" si="3"/>
        <v>45.316° , -63.339°</v>
      </c>
      <c r="H226" s="4">
        <v>2</v>
      </c>
      <c r="I226" s="4">
        <v>2000</v>
      </c>
      <c r="J226" s="10" t="s">
        <v>227</v>
      </c>
      <c r="K226" s="5" t="s">
        <v>301</v>
      </c>
      <c r="L226" s="11">
        <v>4</v>
      </c>
      <c r="M226" s="39" t="str">
        <f>IF(OR(Table1[[#This Row],[Latitude]]="",Table1[[#This Row],[Longitude]]=""),"No","Yes")</f>
        <v>Yes</v>
      </c>
    </row>
    <row r="227" spans="1:13" x14ac:dyDescent="0.25">
      <c r="A227" s="4" t="s">
        <v>220</v>
      </c>
      <c r="B227" s="1" t="s">
        <v>141</v>
      </c>
      <c r="C227" s="4">
        <v>2014</v>
      </c>
      <c r="D227" s="4">
        <f>VALUE(RIGHT(Table1[[#This Row],[Year]],4))</f>
        <v>2014</v>
      </c>
      <c r="E227" s="39">
        <v>48.317999999999998</v>
      </c>
      <c r="F227" s="39">
        <v>-67.117999999999995</v>
      </c>
      <c r="G227" s="1" t="str">
        <f t="shared" si="3"/>
        <v>48.318° , -67.118°</v>
      </c>
      <c r="H227" s="4">
        <v>43</v>
      </c>
      <c r="I227" s="4">
        <v>2350</v>
      </c>
      <c r="J227" s="10" t="s">
        <v>233</v>
      </c>
      <c r="K227" s="5" t="s">
        <v>318</v>
      </c>
      <c r="L227" s="11">
        <v>101.05</v>
      </c>
      <c r="M227" s="39" t="str">
        <f>IF(OR(Table1[[#This Row],[Latitude]]="",Table1[[#This Row],[Longitude]]=""),"No","Yes")</f>
        <v>Yes</v>
      </c>
    </row>
    <row r="228" spans="1:13" x14ac:dyDescent="0.25">
      <c r="A228" s="4" t="s">
        <v>220</v>
      </c>
      <c r="B228" s="1" t="s">
        <v>112</v>
      </c>
      <c r="C228" s="4">
        <v>2013</v>
      </c>
      <c r="D228" s="4">
        <f>VALUE(RIGHT(Table1[[#This Row],[Year]],4))</f>
        <v>2013</v>
      </c>
      <c r="E228" s="39">
        <v>47.917000000000002</v>
      </c>
      <c r="F228" s="39">
        <v>-69.222999999999999</v>
      </c>
      <c r="G228" s="1" t="str">
        <f t="shared" si="3"/>
        <v>47.917° , -69.223°</v>
      </c>
      <c r="H228" s="4">
        <v>12</v>
      </c>
      <c r="I228" s="4">
        <v>2050</v>
      </c>
      <c r="J228" s="10" t="s">
        <v>237</v>
      </c>
      <c r="K228" s="5" t="s">
        <v>273</v>
      </c>
      <c r="L228" s="11">
        <v>24.6</v>
      </c>
      <c r="M228" s="39" t="str">
        <f>IF(OR(Table1[[#This Row],[Latitude]]="",Table1[[#This Row],[Longitude]]=""),"No","Yes")</f>
        <v>Yes</v>
      </c>
    </row>
    <row r="229" spans="1:13" x14ac:dyDescent="0.25">
      <c r="A229" s="4" t="s">
        <v>219</v>
      </c>
      <c r="B229" s="1" t="s">
        <v>142</v>
      </c>
      <c r="C229" s="4">
        <v>2014</v>
      </c>
      <c r="D229" s="4">
        <f>VALUE(RIGHT(Table1[[#This Row],[Year]],4))</f>
        <v>2014</v>
      </c>
      <c r="E229" s="39">
        <v>42.887</v>
      </c>
      <c r="F229" s="39">
        <v>-79.385000000000005</v>
      </c>
      <c r="G229" s="1" t="str">
        <f t="shared" si="3"/>
        <v>42.887° , -79.385°</v>
      </c>
      <c r="H229" s="4">
        <v>5</v>
      </c>
      <c r="I229" s="4">
        <v>1800</v>
      </c>
      <c r="J229" s="10" t="s">
        <v>227</v>
      </c>
      <c r="K229" s="12" t="s">
        <v>290</v>
      </c>
      <c r="L229" s="11">
        <v>9</v>
      </c>
      <c r="M229" s="39" t="str">
        <f>IF(OR(Table1[[#This Row],[Latitude]]="",Table1[[#This Row],[Longitude]]=""),"No","Yes")</f>
        <v>Yes</v>
      </c>
    </row>
    <row r="230" spans="1:13" x14ac:dyDescent="0.25">
      <c r="A230" s="4" t="s">
        <v>222</v>
      </c>
      <c r="B230" s="40" t="s">
        <v>201</v>
      </c>
      <c r="C230" s="4">
        <v>2016</v>
      </c>
      <c r="D230" s="4">
        <f>VALUE(RIGHT(Table1[[#This Row],[Year]],4))</f>
        <v>2016</v>
      </c>
      <c r="E230" s="34">
        <v>45.197000000000003</v>
      </c>
      <c r="F230" s="34">
        <v>-63.969000000000001</v>
      </c>
      <c r="G230" s="1" t="str">
        <f t="shared" si="3"/>
        <v>45.197° , -63.969°</v>
      </c>
      <c r="H230" s="4">
        <v>1</v>
      </c>
      <c r="I230" s="4">
        <v>1990</v>
      </c>
      <c r="J230" s="10" t="s">
        <v>227</v>
      </c>
      <c r="K230" s="5" t="s">
        <v>290</v>
      </c>
      <c r="L230" s="11">
        <v>1.99</v>
      </c>
      <c r="M230" s="39" t="str">
        <f>IF(OR(Table1[[#This Row],[Latitude]]="",Table1[[#This Row],[Longitude]]=""),"No","Yes")</f>
        <v>Yes</v>
      </c>
    </row>
    <row r="231" spans="1:13" x14ac:dyDescent="0.25">
      <c r="A231" s="1" t="s">
        <v>218</v>
      </c>
      <c r="B231" s="4" t="s">
        <v>4</v>
      </c>
      <c r="C231" s="4" t="s">
        <v>378</v>
      </c>
      <c r="D231" s="4">
        <f>VALUE(RIGHT(Table1[[#This Row],[Year]],4))</f>
        <v>2002</v>
      </c>
      <c r="E231" s="39">
        <v>49.204000000000001</v>
      </c>
      <c r="F231" s="39">
        <v>-113.65600000000001</v>
      </c>
      <c r="G231" s="1" t="str">
        <f t="shared" si="3"/>
        <v>49.204° , -113.656°</v>
      </c>
      <c r="H231" s="4">
        <v>6</v>
      </c>
      <c r="I231" s="4" t="s">
        <v>370</v>
      </c>
      <c r="J231" s="5" t="s">
        <v>227</v>
      </c>
      <c r="K231" s="2" t="s">
        <v>371</v>
      </c>
      <c r="L231" s="3">
        <v>3.78</v>
      </c>
      <c r="M231" s="39" t="str">
        <f>IF(OR(Table1[[#This Row],[Latitude]]="",Table1[[#This Row],[Longitude]]=""),"No","Yes")</f>
        <v>Yes</v>
      </c>
    </row>
    <row r="232" spans="1:13" x14ac:dyDescent="0.25">
      <c r="A232" s="4" t="s">
        <v>219</v>
      </c>
      <c r="B232" s="1" t="s">
        <v>93</v>
      </c>
      <c r="C232" s="4">
        <v>2012</v>
      </c>
      <c r="D232" s="4">
        <f>VALUE(RIGHT(Table1[[#This Row],[Year]],4))</f>
        <v>2012</v>
      </c>
      <c r="E232" s="39">
        <v>42.921999999999997</v>
      </c>
      <c r="F232" s="39">
        <v>-81.903999999999996</v>
      </c>
      <c r="G232" s="1" t="str">
        <f t="shared" si="3"/>
        <v>42.922° , -81.904°</v>
      </c>
      <c r="H232" s="4">
        <v>4</v>
      </c>
      <c r="I232" s="4">
        <v>2500</v>
      </c>
      <c r="J232" s="10" t="s">
        <v>241</v>
      </c>
      <c r="K232" s="12" t="s">
        <v>289</v>
      </c>
      <c r="L232" s="11">
        <v>10</v>
      </c>
      <c r="M232" s="39" t="str">
        <f>IF(OR(Table1[[#This Row],[Latitude]]="",Table1[[#This Row],[Longitude]]=""),"No","Yes")</f>
        <v>Yes</v>
      </c>
    </row>
    <row r="233" spans="1:13" x14ac:dyDescent="0.25">
      <c r="A233" s="1" t="s">
        <v>222</v>
      </c>
      <c r="B233" s="1" t="s">
        <v>82</v>
      </c>
      <c r="C233" s="1">
        <v>2011</v>
      </c>
      <c r="D233" s="1">
        <f>VALUE(RIGHT(Table1[[#This Row],[Year]],4))</f>
        <v>2011</v>
      </c>
      <c r="E233" s="32">
        <v>44.899000000000001</v>
      </c>
      <c r="F233" s="32">
        <v>-62.466000000000001</v>
      </c>
      <c r="G233" s="1" t="str">
        <f t="shared" si="3"/>
        <v>44.899° , -62.466°</v>
      </c>
      <c r="H233" s="1">
        <v>1</v>
      </c>
      <c r="I233" s="1">
        <v>1500</v>
      </c>
      <c r="J233" s="2" t="s">
        <v>234</v>
      </c>
      <c r="K233" s="2" t="s">
        <v>279</v>
      </c>
      <c r="L233" s="3">
        <v>1.5</v>
      </c>
      <c r="M233" s="39" t="str">
        <f>IF(OR(Table1[[#This Row],[Latitude]]="",Table1[[#This Row],[Longitude]]=""),"No","Yes")</f>
        <v>Yes</v>
      </c>
    </row>
    <row r="234" spans="1:13" ht="15" customHeight="1" x14ac:dyDescent="0.25">
      <c r="A234" s="4" t="s">
        <v>222</v>
      </c>
      <c r="B234" s="40" t="s">
        <v>181</v>
      </c>
      <c r="C234" s="4">
        <v>2015</v>
      </c>
      <c r="D234" s="4">
        <f>VALUE(RIGHT(Table1[[#This Row],[Year]],4))</f>
        <v>2015</v>
      </c>
      <c r="E234" s="34">
        <v>43.75</v>
      </c>
      <c r="F234" s="34">
        <v>-66.012</v>
      </c>
      <c r="G234" s="1" t="str">
        <f t="shared" si="3"/>
        <v>43.75° , -66.012°</v>
      </c>
      <c r="H234" s="4">
        <v>1</v>
      </c>
      <c r="I234" s="4">
        <v>1600</v>
      </c>
      <c r="J234" s="10" t="s">
        <v>232</v>
      </c>
      <c r="K234" s="12" t="s">
        <v>320</v>
      </c>
      <c r="L234" s="11">
        <v>1.6</v>
      </c>
      <c r="M234" s="39" t="str">
        <f>IF(OR(Table1[[#This Row],[Latitude]]="",Table1[[#This Row],[Longitude]]=""),"No","Yes")</f>
        <v>Yes</v>
      </c>
    </row>
    <row r="235" spans="1:13" ht="15" customHeight="1" x14ac:dyDescent="0.25">
      <c r="A235" s="26" t="s">
        <v>221</v>
      </c>
      <c r="B235" s="4" t="s">
        <v>217</v>
      </c>
      <c r="C235" s="27">
        <v>2019</v>
      </c>
      <c r="D235" s="27">
        <f>VALUE(RIGHT(Table1[[#This Row],[Year]],4))</f>
        <v>2019</v>
      </c>
      <c r="E235" s="36">
        <v>50.378999999999998</v>
      </c>
      <c r="F235" s="36">
        <v>-103.041</v>
      </c>
      <c r="G235" s="1" t="str">
        <f t="shared" si="3"/>
        <v>50.379° , -103.041°</v>
      </c>
      <c r="H235" s="28">
        <v>10</v>
      </c>
      <c r="I235" s="29">
        <v>2000</v>
      </c>
      <c r="J235" s="29" t="s">
        <v>243</v>
      </c>
      <c r="K235" s="19" t="s">
        <v>268</v>
      </c>
      <c r="L235" s="30">
        <v>20</v>
      </c>
      <c r="M235" s="39" t="str">
        <f>IF(OR(Table1[[#This Row],[Latitude]]="",Table1[[#This Row],[Longitude]]=""),"No","Yes")</f>
        <v>Yes</v>
      </c>
    </row>
    <row r="236" spans="1:13" ht="15" customHeight="1" x14ac:dyDescent="0.25">
      <c r="A236" s="4" t="s">
        <v>219</v>
      </c>
      <c r="B236" s="1" t="s">
        <v>143</v>
      </c>
      <c r="C236" s="4">
        <v>2014</v>
      </c>
      <c r="D236" s="4">
        <f>VALUE(RIGHT(Table1[[#This Row],[Year]],4))</f>
        <v>2014</v>
      </c>
      <c r="E236" s="39">
        <v>44.003</v>
      </c>
      <c r="F236" s="39">
        <v>-80.164000000000001</v>
      </c>
      <c r="G236" s="1" t="str">
        <f t="shared" si="3"/>
        <v>44.003° , -80.164°</v>
      </c>
      <c r="H236" s="4">
        <v>3</v>
      </c>
      <c r="I236" s="4">
        <v>2050</v>
      </c>
      <c r="J236" s="10" t="s">
        <v>237</v>
      </c>
      <c r="K236" s="5" t="s">
        <v>273</v>
      </c>
      <c r="L236" s="11">
        <v>6.15</v>
      </c>
      <c r="M236" s="39" t="str">
        <f>IF(OR(Table1[[#This Row],[Latitude]]="",Table1[[#This Row],[Longitude]]=""),"No","Yes")</f>
        <v>Yes</v>
      </c>
    </row>
    <row r="237" spans="1:13" ht="15" customHeight="1" x14ac:dyDescent="0.25">
      <c r="A237" s="4" t="s">
        <v>222</v>
      </c>
      <c r="B237" s="1" t="s">
        <v>144</v>
      </c>
      <c r="C237" s="4">
        <v>2014</v>
      </c>
      <c r="D237" s="4">
        <f>VALUE(RIGHT(Table1[[#This Row],[Year]],4))</f>
        <v>2014</v>
      </c>
      <c r="E237" s="34">
        <v>44.405000000000001</v>
      </c>
      <c r="F237" s="34">
        <v>-64.47</v>
      </c>
      <c r="G237" s="1" t="str">
        <f t="shared" si="3"/>
        <v>44.405° , -64.47°</v>
      </c>
      <c r="H237" s="4">
        <v>2</v>
      </c>
      <c r="I237" s="4">
        <v>2000</v>
      </c>
      <c r="J237" s="10" t="s">
        <v>227</v>
      </c>
      <c r="K237" s="5" t="s">
        <v>301</v>
      </c>
      <c r="L237" s="11">
        <v>4</v>
      </c>
      <c r="M237" s="39" t="str">
        <f>IF(OR(Table1[[#This Row],[Latitude]]="",Table1[[#This Row],[Longitude]]=""),"No","Yes")</f>
        <v>Yes</v>
      </c>
    </row>
    <row r="238" spans="1:13" ht="15" customHeight="1" x14ac:dyDescent="0.25">
      <c r="A238" s="1" t="s">
        <v>218</v>
      </c>
      <c r="B238" s="19" t="s">
        <v>83</v>
      </c>
      <c r="C238" s="1">
        <v>2011</v>
      </c>
      <c r="D238" s="1">
        <f>VALUE(RIGHT(Table1[[#This Row],[Year]],4))</f>
        <v>2011</v>
      </c>
      <c r="E238" s="32">
        <v>51.198999999999998</v>
      </c>
      <c r="F238" s="32">
        <v>-112.57599999999999</v>
      </c>
      <c r="G238" s="1" t="str">
        <f t="shared" si="3"/>
        <v>51.199° , -112.576°</v>
      </c>
      <c r="H238" s="1">
        <v>55</v>
      </c>
      <c r="I238" s="1">
        <v>1600</v>
      </c>
      <c r="J238" s="9" t="s">
        <v>232</v>
      </c>
      <c r="K238" s="5" t="s">
        <v>280</v>
      </c>
      <c r="L238" s="3">
        <v>88</v>
      </c>
      <c r="M238" s="39" t="str">
        <f>IF(OR(Table1[[#This Row],[Latitude]]="",Table1[[#This Row],[Longitude]]=""),"No","Yes")</f>
        <v>Yes</v>
      </c>
    </row>
    <row r="239" spans="1:13" ht="15" customHeight="1" x14ac:dyDescent="0.25">
      <c r="A239" s="4" t="s">
        <v>219</v>
      </c>
      <c r="B239" s="1" t="s">
        <v>58</v>
      </c>
      <c r="C239" s="1">
        <v>2009</v>
      </c>
      <c r="D239" s="1">
        <f>VALUE(RIGHT(Table1[[#This Row],[Year]],4))</f>
        <v>2009</v>
      </c>
      <c r="E239" s="39">
        <v>44.161000000000001</v>
      </c>
      <c r="F239" s="39">
        <v>-76.427000000000007</v>
      </c>
      <c r="G239" s="1" t="str">
        <f t="shared" si="3"/>
        <v>44.161° , -76.427°</v>
      </c>
      <c r="H239" s="1">
        <v>86</v>
      </c>
      <c r="I239" s="1">
        <v>2300</v>
      </c>
      <c r="J239" s="10" t="s">
        <v>236</v>
      </c>
      <c r="K239" s="2" t="s">
        <v>270</v>
      </c>
      <c r="L239" s="3">
        <v>197.8</v>
      </c>
      <c r="M239" s="39" t="str">
        <f>IF(OR(Table1[[#This Row],[Latitude]]="",Table1[[#This Row],[Longitude]]=""),"No","Yes")</f>
        <v>Yes</v>
      </c>
    </row>
    <row r="240" spans="1:13" ht="15" customHeight="1" x14ac:dyDescent="0.25">
      <c r="A240" s="1" t="s">
        <v>219</v>
      </c>
      <c r="B240" s="1" t="s">
        <v>70</v>
      </c>
      <c r="C240" s="1">
        <v>2010</v>
      </c>
      <c r="D240" s="1">
        <f>VALUE(RIGHT(Table1[[#This Row],[Year]],4))</f>
        <v>2010</v>
      </c>
      <c r="E240" s="32">
        <v>43.423999999999999</v>
      </c>
      <c r="F240" s="32">
        <v>-81.656000000000006</v>
      </c>
      <c r="G240" s="1" t="str">
        <f t="shared" si="3"/>
        <v>43.424° , -81.656°</v>
      </c>
      <c r="H240" s="1">
        <v>1</v>
      </c>
      <c r="I240" s="1">
        <v>800</v>
      </c>
      <c r="J240" s="2" t="s">
        <v>233</v>
      </c>
      <c r="K240" s="2" t="s">
        <v>259</v>
      </c>
      <c r="L240" s="3">
        <v>0.8</v>
      </c>
      <c r="M240" s="39" t="str">
        <f>IF(OR(Table1[[#This Row],[Latitude]]="",Table1[[#This Row],[Longitude]]=""),"No","Yes")</f>
        <v>Yes</v>
      </c>
    </row>
    <row r="241" spans="1:13" x14ac:dyDescent="0.25">
      <c r="A241" s="59" t="s">
        <v>218</v>
      </c>
      <c r="B241" s="61" t="s">
        <v>7181</v>
      </c>
      <c r="C241" s="59">
        <v>2019</v>
      </c>
      <c r="D241" s="62">
        <f>VALUE(RIGHT(Table1[[#This Row],[Year]],4))</f>
        <v>2019</v>
      </c>
      <c r="E241" s="59">
        <v>49.65</v>
      </c>
      <c r="F241" s="59">
        <v>-111.277</v>
      </c>
      <c r="G241" s="61" t="str">
        <f t="shared" ref="G241:G247" si="4">E241&amp;CHAR(176)&amp;" , "&amp;F241&amp;CHAR(176)</f>
        <v>49.65° , -111.277°</v>
      </c>
      <c r="H241" s="66">
        <v>85</v>
      </c>
      <c r="I241" s="66">
        <v>3600</v>
      </c>
      <c r="J241" s="63" t="s">
        <v>227</v>
      </c>
      <c r="K241" s="65" t="s">
        <v>7182</v>
      </c>
      <c r="L241" s="64">
        <v>300</v>
      </c>
      <c r="M241" s="59" t="str">
        <f>IF(OR(Table1[[#This Row],[Latitude]]="",Table1[[#This Row],[Longitude]]=""),"No","Yes")</f>
        <v>Yes</v>
      </c>
    </row>
    <row r="242" spans="1:13" x14ac:dyDescent="0.25">
      <c r="A242" s="69" t="s">
        <v>7266</v>
      </c>
      <c r="B242" s="48" t="s">
        <v>7265</v>
      </c>
      <c r="C242" s="69">
        <v>2008</v>
      </c>
      <c r="D242" s="55">
        <f>VALUE(RIGHT(Table1[[#This Row],[Year]],4))</f>
        <v>2008</v>
      </c>
      <c r="E242" s="70">
        <v>45.84</v>
      </c>
      <c r="F242" s="70">
        <v>-64.86</v>
      </c>
      <c r="G242" s="48" t="str">
        <f t="shared" si="4"/>
        <v>45.84° , -64.86°</v>
      </c>
      <c r="H242" s="66">
        <v>32</v>
      </c>
      <c r="I242" s="66">
        <v>3000</v>
      </c>
      <c r="J242" s="71" t="s">
        <v>227</v>
      </c>
      <c r="K242" s="69" t="s">
        <v>257</v>
      </c>
      <c r="L242" s="72">
        <v>96</v>
      </c>
      <c r="M242" s="69" t="str">
        <f>IF(OR(Table1[[#This Row],[Latitude]]="",Table1[[#This Row],[Longitude]]=""),"No","Yes")</f>
        <v>Yes</v>
      </c>
    </row>
    <row r="243" spans="1:13" x14ac:dyDescent="0.25">
      <c r="A243" s="69" t="s">
        <v>7266</v>
      </c>
      <c r="B243" s="48" t="s">
        <v>7302</v>
      </c>
      <c r="C243" s="69">
        <v>2010</v>
      </c>
      <c r="D243" s="55">
        <f>VALUE(RIGHT(Table1[[#This Row],[Year]],4))</f>
        <v>2010</v>
      </c>
      <c r="E243" s="70">
        <v>45.826999999999998</v>
      </c>
      <c r="F243" s="70">
        <v>-64.894999999999996</v>
      </c>
      <c r="G243" s="48" t="str">
        <f t="shared" si="4"/>
        <v>45.827° , -64.895°</v>
      </c>
      <c r="H243" s="66">
        <v>18</v>
      </c>
      <c r="I243" s="66">
        <v>3000</v>
      </c>
      <c r="J243" s="71" t="s">
        <v>227</v>
      </c>
      <c r="K243" s="69" t="s">
        <v>257</v>
      </c>
      <c r="L243" s="72">
        <v>54</v>
      </c>
      <c r="M243" s="69" t="str">
        <f>IF(OR(Table1[[#This Row],[Latitude]]="",Table1[[#This Row],[Longitude]]=""),"No","Yes")</f>
        <v>Yes</v>
      </c>
    </row>
    <row r="244" spans="1:13" x14ac:dyDescent="0.25">
      <c r="A244" s="69" t="s">
        <v>7266</v>
      </c>
      <c r="B244" s="48" t="s">
        <v>7331</v>
      </c>
      <c r="C244" s="69">
        <v>2018</v>
      </c>
      <c r="D244" s="55">
        <f>VALUE(RIGHT(Table1[[#This Row],[Year]],4))</f>
        <v>2018</v>
      </c>
      <c r="E244" s="70">
        <v>45.8</v>
      </c>
      <c r="F244" s="70">
        <v>-64.834999999999994</v>
      </c>
      <c r="G244" s="48" t="str">
        <f t="shared" si="4"/>
        <v>45.8° , -64.835°</v>
      </c>
      <c r="H244" s="66">
        <v>9</v>
      </c>
      <c r="I244" s="66">
        <v>3300</v>
      </c>
      <c r="J244" s="71" t="s">
        <v>227</v>
      </c>
      <c r="K244" s="69" t="s">
        <v>7321</v>
      </c>
      <c r="L244" s="72">
        <v>17.25</v>
      </c>
      <c r="M244" s="69" t="str">
        <f>IF(OR(Table1[[#This Row],[Latitude]]="",Table1[[#This Row],[Longitude]]=""),"No","Yes")</f>
        <v>Yes</v>
      </c>
    </row>
    <row r="245" spans="1:13" x14ac:dyDescent="0.25">
      <c r="A245" s="69" t="s">
        <v>7266</v>
      </c>
      <c r="B245" s="48" t="s">
        <v>7332</v>
      </c>
      <c r="C245" s="69">
        <v>2011</v>
      </c>
      <c r="D245" s="55">
        <f>VALUE(RIGHT(Table1[[#This Row],[Year]],4))</f>
        <v>2011</v>
      </c>
      <c r="E245" s="70">
        <v>45.875999999999998</v>
      </c>
      <c r="F245" s="70">
        <v>-64.614999999999995</v>
      </c>
      <c r="G245" s="48" t="str">
        <f t="shared" si="4"/>
        <v>45.876° , -64.615°</v>
      </c>
      <c r="H245" s="66">
        <v>30</v>
      </c>
      <c r="I245" s="66">
        <v>1500</v>
      </c>
      <c r="J245" s="71" t="s">
        <v>239</v>
      </c>
      <c r="K245" s="65" t="s">
        <v>7363</v>
      </c>
      <c r="L245" s="72">
        <v>45</v>
      </c>
      <c r="M245" s="69" t="str">
        <f>IF(OR(Table1[[#This Row],[Latitude]]="",Table1[[#This Row],[Longitude]]=""),"No","Yes")</f>
        <v>Yes</v>
      </c>
    </row>
    <row r="246" spans="1:13" x14ac:dyDescent="0.25">
      <c r="A246" s="69" t="s">
        <v>7266</v>
      </c>
      <c r="B246" s="48" t="s">
        <v>7364</v>
      </c>
      <c r="C246" s="69">
        <v>2018</v>
      </c>
      <c r="D246" s="55">
        <f>VALUE(RIGHT(Table1[[#This Row],[Year]],4))</f>
        <v>2018</v>
      </c>
      <c r="E246" s="70">
        <v>46.18</v>
      </c>
      <c r="F246" s="70">
        <v>-64.239000000000004</v>
      </c>
      <c r="G246" s="48" t="str">
        <f t="shared" si="4"/>
        <v>46.18° , -64.239°</v>
      </c>
      <c r="H246" s="66">
        <v>1</v>
      </c>
      <c r="I246" s="66">
        <v>2350</v>
      </c>
      <c r="J246" s="71" t="s">
        <v>233</v>
      </c>
      <c r="K246" s="69" t="s">
        <v>310</v>
      </c>
      <c r="L246" s="72">
        <v>2.35</v>
      </c>
      <c r="M246" s="69" t="str">
        <f>IF(OR(Table1[[#This Row],[Latitude]]="",Table1[[#This Row],[Longitude]]=""),"No","Yes")</f>
        <v>Yes</v>
      </c>
    </row>
    <row r="247" spans="1:13" x14ac:dyDescent="0.25">
      <c r="A247" s="69" t="s">
        <v>7266</v>
      </c>
      <c r="B247" s="48" t="s">
        <v>7370</v>
      </c>
      <c r="C247" s="69">
        <v>2009</v>
      </c>
      <c r="D247" s="55">
        <f>VALUE(RIGHT(Table1[[#This Row],[Year]],4))</f>
        <v>2009</v>
      </c>
      <c r="E247" s="70">
        <v>47.511000000000003</v>
      </c>
      <c r="F247" s="70">
        <v>-64.418000000000006</v>
      </c>
      <c r="G247" s="48" t="str">
        <f t="shared" si="4"/>
        <v>47.511° , -64.418°</v>
      </c>
      <c r="H247" s="66">
        <v>33</v>
      </c>
      <c r="I247" s="66">
        <v>3000</v>
      </c>
      <c r="J247" s="71" t="s">
        <v>227</v>
      </c>
      <c r="K247" s="69" t="s">
        <v>257</v>
      </c>
      <c r="L247" s="72">
        <v>99</v>
      </c>
      <c r="M247" s="69" t="str">
        <f>IF(OR(Table1[[#This Row],[Latitude]]="",Table1[[#This Row],[Longitude]]=""),"No","Yes")</f>
        <v>Yes</v>
      </c>
    </row>
    <row r="248" spans="1:13" x14ac:dyDescent="0.25">
      <c r="A248" s="69" t="s">
        <v>7404</v>
      </c>
      <c r="B248" s="53" t="s">
        <v>7405</v>
      </c>
      <c r="C248" s="69">
        <v>2008</v>
      </c>
      <c r="D248" s="55">
        <f>VALUE(RIGHT(Table1[[#This Row],[Year]],4))</f>
        <v>2008</v>
      </c>
      <c r="E248" s="42">
        <v>47.036999999999999</v>
      </c>
      <c r="F248" s="42">
        <v>-64.004999999999995</v>
      </c>
      <c r="G248" s="48" t="str">
        <f t="shared" ref="G248:G249" si="5">E248&amp;CHAR(176)&amp;" , "&amp;F248&amp;CHAR(176)</f>
        <v>47.037° , -64.005°</v>
      </c>
      <c r="H248" s="66">
        <v>1</v>
      </c>
      <c r="I248" s="66">
        <v>3000</v>
      </c>
      <c r="J248" s="71" t="s">
        <v>227</v>
      </c>
      <c r="K248" s="69" t="s">
        <v>257</v>
      </c>
      <c r="L248" s="72">
        <f>Table1[[#This Row],[No. of Turbines]]*Table1[[#This Row],[kW/machine]]/1000</f>
        <v>3</v>
      </c>
      <c r="M248" s="69" t="str">
        <f>IF(OR(Table1[[#This Row],[Latitude]]="",Table1[[#This Row],[Longitude]]=""),"No","Yes")</f>
        <v>Yes</v>
      </c>
    </row>
    <row r="249" spans="1:13" x14ac:dyDescent="0.25">
      <c r="A249" s="69" t="s">
        <v>7404</v>
      </c>
      <c r="B249" s="53" t="s">
        <v>7409</v>
      </c>
      <c r="C249" s="69">
        <v>2007</v>
      </c>
      <c r="D249" s="55">
        <f>VALUE(RIGHT(Table1[[#This Row],[Year]],4))</f>
        <v>2007</v>
      </c>
      <c r="E249" s="42">
        <v>46.453000000000003</v>
      </c>
      <c r="F249" s="42">
        <v>-62.064</v>
      </c>
      <c r="G249" s="48" t="str">
        <f t="shared" si="5"/>
        <v>46.453° , -62.064°</v>
      </c>
      <c r="H249" s="66">
        <v>10</v>
      </c>
      <c r="I249" s="66">
        <v>3000</v>
      </c>
      <c r="J249" s="71" t="s">
        <v>227</v>
      </c>
      <c r="K249" s="69" t="s">
        <v>257</v>
      </c>
      <c r="L249" s="72">
        <f>Table1[[#This Row],[No. of Turbines]]*Table1[[#This Row],[kW/machine]]/1000</f>
        <v>30</v>
      </c>
      <c r="M249" s="69" t="str">
        <f>IF(OR(Table1[[#This Row],[Latitude]]="",Table1[[#This Row],[Longitude]]=""),"No","Yes")</f>
        <v>Yes</v>
      </c>
    </row>
    <row r="250" spans="1:13" x14ac:dyDescent="0.25">
      <c r="A250" s="69" t="s">
        <v>7404</v>
      </c>
      <c r="B250" s="53" t="s">
        <v>7421</v>
      </c>
      <c r="C250" s="69">
        <v>2009</v>
      </c>
      <c r="D250" s="55">
        <f>VALUE(RIGHT(Table1[[#This Row],[Year]],4))</f>
        <v>2009</v>
      </c>
      <c r="E250" s="42">
        <v>46.441000000000003</v>
      </c>
      <c r="F250" s="42">
        <v>-63.795999999999999</v>
      </c>
      <c r="G250" s="48" t="str">
        <f t="shared" ref="G250:G251" si="6">E250&amp;CHAR(176)&amp;" , "&amp;F250&amp;CHAR(176)</f>
        <v>46.441° , -63.796°</v>
      </c>
      <c r="H250" s="66">
        <v>4</v>
      </c>
      <c r="I250" s="66">
        <v>3000</v>
      </c>
      <c r="J250" s="71" t="s">
        <v>227</v>
      </c>
      <c r="K250" s="69" t="s">
        <v>257</v>
      </c>
      <c r="L250" s="72">
        <f>Table1[[#This Row],[No. of Turbines]]*Table1[[#This Row],[kW/machine]]/1000</f>
        <v>12</v>
      </c>
      <c r="M250" s="69" t="str">
        <f>IF(OR(Table1[[#This Row],[Latitude]]="",Table1[[#This Row],[Longitude]]=""),"No","Yes")</f>
        <v>Yes</v>
      </c>
    </row>
    <row r="251" spans="1:13" x14ac:dyDescent="0.25">
      <c r="A251" s="69" t="s">
        <v>7404</v>
      </c>
      <c r="B251" s="53" t="s">
        <v>7426</v>
      </c>
      <c r="C251" s="69">
        <v>2001</v>
      </c>
      <c r="D251" s="55">
        <f>VALUE(RIGHT(Table1[[#This Row],[Year]],4))</f>
        <v>2001</v>
      </c>
      <c r="E251" s="42">
        <v>47.054000000000002</v>
      </c>
      <c r="F251" s="42">
        <v>-63.994999999999997</v>
      </c>
      <c r="G251" s="48" t="str">
        <f t="shared" si="6"/>
        <v>47.054° , -63.995°</v>
      </c>
      <c r="H251" s="66">
        <v>8</v>
      </c>
      <c r="I251" s="66">
        <v>660</v>
      </c>
      <c r="J251" s="71" t="s">
        <v>227</v>
      </c>
      <c r="K251" s="69" t="s">
        <v>251</v>
      </c>
      <c r="L251" s="72">
        <f>Table1[[#This Row],[No. of Turbines]]*Table1[[#This Row],[kW/machine]]/1000</f>
        <v>5.28</v>
      </c>
      <c r="M251" s="69" t="str">
        <f>IF(OR(Table1[[#This Row],[Latitude]]="",Table1[[#This Row],[Longitude]]=""),"No","Yes")</f>
        <v>Yes</v>
      </c>
    </row>
    <row r="252" spans="1:13" x14ac:dyDescent="0.25">
      <c r="A252" s="69" t="s">
        <v>7404</v>
      </c>
      <c r="B252" s="53" t="s">
        <v>7435</v>
      </c>
      <c r="C252" s="69">
        <v>2004</v>
      </c>
      <c r="D252" s="55">
        <f>VALUE(RIGHT(Table1[[#This Row],[Year]],4))</f>
        <v>2004</v>
      </c>
      <c r="E252" s="42">
        <v>47.051000000000002</v>
      </c>
      <c r="F252" s="42">
        <v>-63.997</v>
      </c>
      <c r="G252" s="48" t="str">
        <f t="shared" ref="G252:G253" si="7">E252&amp;CHAR(176)&amp;" , "&amp;F252&amp;CHAR(176)</f>
        <v>47.051° , -63.997°</v>
      </c>
      <c r="H252" s="66">
        <v>8</v>
      </c>
      <c r="I252" s="66">
        <v>660</v>
      </c>
      <c r="J252" s="71" t="s">
        <v>227</v>
      </c>
      <c r="K252" s="69" t="s">
        <v>251</v>
      </c>
      <c r="L252" s="72">
        <f>Table1[[#This Row],[No. of Turbines]]*Table1[[#This Row],[kW/machine]]/1000</f>
        <v>5.28</v>
      </c>
      <c r="M252" s="69" t="str">
        <f>IF(OR(Table1[[#This Row],[Latitude]]="",Table1[[#This Row],[Longitude]]=""),"No","Yes")</f>
        <v>Yes</v>
      </c>
    </row>
    <row r="253" spans="1:13" x14ac:dyDescent="0.25">
      <c r="A253" s="69" t="s">
        <v>7404</v>
      </c>
      <c r="B253" s="53" t="s">
        <v>7444</v>
      </c>
      <c r="C253" s="69">
        <v>2007</v>
      </c>
      <c r="D253" s="55">
        <f>VALUE(RIGHT(Table1[[#This Row],[Year]],4))</f>
        <v>2007</v>
      </c>
      <c r="E253" s="42">
        <v>46.732999999999997</v>
      </c>
      <c r="F253" s="42">
        <v>-64.372</v>
      </c>
      <c r="G253" s="48" t="str">
        <f t="shared" si="7"/>
        <v>46.733° , -64.372°</v>
      </c>
      <c r="H253" s="66">
        <v>11</v>
      </c>
      <c r="I253" s="66">
        <v>1800</v>
      </c>
      <c r="J253" s="71" t="s">
        <v>227</v>
      </c>
      <c r="K253" s="69" t="s">
        <v>254</v>
      </c>
      <c r="L253" s="72">
        <f>Table1[[#This Row],[No. of Turbines]]*Table1[[#This Row],[kW/machine]]/1000</f>
        <v>19.8</v>
      </c>
      <c r="M253" s="69" t="str">
        <f>IF(OR(Table1[[#This Row],[Latitude]]="",Table1[[#This Row],[Longitude]]=""),"No","Yes")</f>
        <v>Yes</v>
      </c>
    </row>
    <row r="254" spans="1:13" x14ac:dyDescent="0.25">
      <c r="A254" s="69" t="s">
        <v>7404</v>
      </c>
      <c r="B254" s="53" t="s">
        <v>7445</v>
      </c>
      <c r="C254" s="69">
        <v>2009</v>
      </c>
      <c r="D254" s="55">
        <f>VALUE(RIGHT(Table1[[#This Row],[Year]],4))</f>
        <v>2009</v>
      </c>
      <c r="E254" s="42">
        <v>46.7</v>
      </c>
      <c r="F254" s="42">
        <v>-64.385999999999996</v>
      </c>
      <c r="G254" s="48" t="str">
        <f t="shared" ref="G254:G255" si="8">E254&amp;CHAR(176)&amp;" , "&amp;F254&amp;CHAR(176)</f>
        <v>46.7° , -64.386°</v>
      </c>
      <c r="H254" s="66">
        <v>44</v>
      </c>
      <c r="I254" s="66">
        <v>1800</v>
      </c>
      <c r="J254" s="71" t="s">
        <v>227</v>
      </c>
      <c r="K254" s="69" t="s">
        <v>254</v>
      </c>
      <c r="L254" s="72">
        <f>Table1[[#This Row],[No. of Turbines]]*Table1[[#This Row],[kW/machine]]/1000</f>
        <v>79.2</v>
      </c>
      <c r="M254" s="69" t="str">
        <f>IF(OR(Table1[[#This Row],[Latitude]]="",Table1[[#This Row],[Longitude]]=""),"No","Yes")</f>
        <v>Yes</v>
      </c>
    </row>
    <row r="255" spans="1:13" x14ac:dyDescent="0.25">
      <c r="A255" s="69" t="s">
        <v>7404</v>
      </c>
      <c r="B255" s="53" t="s">
        <v>7501</v>
      </c>
      <c r="C255" s="69">
        <v>2013</v>
      </c>
      <c r="D255" s="55">
        <f>VALUE(RIGHT(Table1[[#This Row],[Year]],4))</f>
        <v>2013</v>
      </c>
      <c r="E255" s="42">
        <v>47.042000000000002</v>
      </c>
      <c r="F255" s="42">
        <v>-64.012</v>
      </c>
      <c r="G255" s="48" t="str">
        <f t="shared" si="8"/>
        <v>47.042° , -64.012°</v>
      </c>
      <c r="H255" s="66">
        <v>5</v>
      </c>
      <c r="I255" s="66">
        <v>2000</v>
      </c>
      <c r="J255" s="71" t="s">
        <v>7551</v>
      </c>
      <c r="K255" s="69" t="s">
        <v>7552</v>
      </c>
      <c r="L255" s="72">
        <f>Table1[[#This Row],[No. of Turbines]]*Table1[[#This Row],[kW/machine]]/1000</f>
        <v>10</v>
      </c>
      <c r="M255" s="69" t="str">
        <f>IF(OR(Table1[[#This Row],[Latitude]]="",Table1[[#This Row],[Longitude]]=""),"No","Yes")</f>
        <v>Yes</v>
      </c>
    </row>
    <row r="256" spans="1:13" x14ac:dyDescent="0.25">
      <c r="A256" s="69" t="s">
        <v>7404</v>
      </c>
      <c r="B256" s="53" t="s">
        <v>7510</v>
      </c>
      <c r="C256" s="69">
        <v>2007</v>
      </c>
      <c r="D256" s="55">
        <f>VALUE(RIGHT(Table1[[#This Row],[Year]],4))</f>
        <v>2007</v>
      </c>
      <c r="E256" s="42">
        <v>47.015999999999998</v>
      </c>
      <c r="F256" s="42">
        <v>-64.037000000000006</v>
      </c>
      <c r="G256" s="48" t="str">
        <f t="shared" ref="G256:G257" si="9">E256&amp;CHAR(176)&amp;" , "&amp;F256&amp;CHAR(176)</f>
        <v>47.016° , -64.037°</v>
      </c>
      <c r="H256" s="66">
        <v>3</v>
      </c>
      <c r="I256" s="66">
        <v>3000</v>
      </c>
      <c r="J256" s="71" t="s">
        <v>227</v>
      </c>
      <c r="K256" s="69" t="s">
        <v>257</v>
      </c>
      <c r="L256" s="72">
        <f>Table1[[#This Row],[No. of Turbines]]*Table1[[#This Row],[kW/machine]]/1000</f>
        <v>9</v>
      </c>
      <c r="M256" s="69" t="str">
        <f>IF(OR(Table1[[#This Row],[Latitude]]="",Table1[[#This Row],[Longitude]]=""),"No","Yes")</f>
        <v>Yes</v>
      </c>
    </row>
    <row r="257" spans="1:13" x14ac:dyDescent="0.25">
      <c r="A257" s="69" t="s">
        <v>7404</v>
      </c>
      <c r="B257" s="53" t="s">
        <v>7514</v>
      </c>
      <c r="C257" s="69">
        <v>2014</v>
      </c>
      <c r="D257" s="55">
        <f>VALUE(RIGHT(Table1[[#This Row],[Year]],4))</f>
        <v>2014</v>
      </c>
      <c r="E257" s="42">
        <v>46.456000000000003</v>
      </c>
      <c r="F257" s="42">
        <v>-62.325000000000003</v>
      </c>
      <c r="G257" s="48" t="str">
        <f t="shared" si="9"/>
        <v>46.456° , -62.325°</v>
      </c>
      <c r="H257" s="66">
        <v>10</v>
      </c>
      <c r="I257" s="66">
        <v>3000</v>
      </c>
      <c r="J257" s="71" t="s">
        <v>239</v>
      </c>
      <c r="K257" s="69" t="s">
        <v>308</v>
      </c>
      <c r="L257" s="72">
        <f>Table1[[#This Row],[No. of Turbines]]*Table1[[#This Row],[kW/machine]]/1000</f>
        <v>30</v>
      </c>
      <c r="M257" s="69" t="str">
        <f>IF(OR(Table1[[#This Row],[Latitude]]="",Table1[[#This Row],[Longitude]]=""),"No","Yes")</f>
        <v>Yes</v>
      </c>
    </row>
    <row r="258" spans="1:13" x14ac:dyDescent="0.25">
      <c r="A258" s="69" t="s">
        <v>7525</v>
      </c>
      <c r="B258" s="53" t="s">
        <v>7526</v>
      </c>
      <c r="C258" s="69">
        <v>2012</v>
      </c>
      <c r="D258" s="55">
        <f>VALUE(RIGHT(Table1[[#This Row],[Year]],4))</f>
        <v>2012</v>
      </c>
      <c r="E258" s="42">
        <v>64.494</v>
      </c>
      <c r="F258" s="42">
        <v>-110.33499999999999</v>
      </c>
      <c r="G258" s="48" t="str">
        <f t="shared" ref="G258:G259" si="10">E258&amp;CHAR(176)&amp;" , "&amp;F258&amp;CHAR(176)</f>
        <v>64.494° , -110.335°</v>
      </c>
      <c r="H258" s="66">
        <v>4</v>
      </c>
      <c r="I258" s="66">
        <v>2300</v>
      </c>
      <c r="J258" s="71" t="s">
        <v>233</v>
      </c>
      <c r="K258" s="69" t="s">
        <v>266</v>
      </c>
      <c r="L258" s="72">
        <f>Table1[[#This Row],[No. of Turbines]]*Table1[[#This Row],[kW/machine]]/1000</f>
        <v>9.1999999999999993</v>
      </c>
      <c r="M258" s="69" t="str">
        <f>IF(OR(Table1[[#This Row],[Latitude]]="",Table1[[#This Row],[Longitude]]=""),"No","Yes")</f>
        <v>Yes</v>
      </c>
    </row>
    <row r="259" spans="1:13" x14ac:dyDescent="0.25">
      <c r="A259" s="69" t="s">
        <v>7532</v>
      </c>
      <c r="B259" s="53" t="s">
        <v>7533</v>
      </c>
      <c r="C259" s="69">
        <v>2000</v>
      </c>
      <c r="D259" s="55">
        <f>VALUE(RIGHT(Table1[[#This Row],[Year]],4))</f>
        <v>2000</v>
      </c>
      <c r="E259" s="42">
        <v>60.749000000000002</v>
      </c>
      <c r="F259" s="42">
        <v>-135.232</v>
      </c>
      <c r="G259" s="48" t="str">
        <f t="shared" si="10"/>
        <v>60.749° , -135.232°</v>
      </c>
      <c r="H259" s="66">
        <v>2</v>
      </c>
      <c r="I259" s="66">
        <v>660</v>
      </c>
      <c r="J259" s="71" t="s">
        <v>227</v>
      </c>
      <c r="K259" s="69" t="s">
        <v>251</v>
      </c>
      <c r="L259" s="72">
        <f>Table1[[#This Row],[No. of Turbines]]*Table1[[#This Row],[kW/machine]]/1000</f>
        <v>1.32</v>
      </c>
      <c r="M259" s="69" t="str">
        <f>IF(OR(Table1[[#This Row],[Latitude]]="",Table1[[#This Row],[Longitude]]=""),"No","Yes")</f>
        <v>Yes</v>
      </c>
    </row>
    <row r="260" spans="1:13" x14ac:dyDescent="0.25">
      <c r="A260" s="69" t="s">
        <v>7537</v>
      </c>
      <c r="B260" s="53" t="s">
        <v>7538</v>
      </c>
      <c r="C260" s="69">
        <v>2008</v>
      </c>
      <c r="D260" s="55">
        <f>VALUE(RIGHT(Table1[[#This Row],[Year]],4))</f>
        <v>2008</v>
      </c>
      <c r="E260" s="42">
        <v>46.968000000000004</v>
      </c>
      <c r="F260" s="42">
        <v>-55.429000000000002</v>
      </c>
      <c r="G260" s="48" t="str">
        <f t="shared" ref="G260:G261" si="11">E260&amp;CHAR(176)&amp;" , "&amp;F260&amp;CHAR(176)</f>
        <v>46.968° , -55.429°</v>
      </c>
      <c r="H260" s="66">
        <v>9</v>
      </c>
      <c r="I260" s="66">
        <v>3000</v>
      </c>
      <c r="J260" s="71" t="s">
        <v>227</v>
      </c>
      <c r="K260" s="69" t="s">
        <v>257</v>
      </c>
      <c r="L260" s="72">
        <f>Table1[[#This Row],[No. of Turbines]]*Table1[[#This Row],[kW/machine]]/1000</f>
        <v>27</v>
      </c>
      <c r="M260" s="69" t="str">
        <f>IF(OR(Table1[[#This Row],[Latitude]]="",Table1[[#This Row],[Longitude]]=""),"No","Yes")</f>
        <v>Yes</v>
      </c>
    </row>
    <row r="261" spans="1:13" x14ac:dyDescent="0.25">
      <c r="A261" s="69" t="s">
        <v>7537</v>
      </c>
      <c r="B261" s="53" t="s">
        <v>7549</v>
      </c>
      <c r="C261" s="69">
        <v>2009</v>
      </c>
      <c r="D261" s="55">
        <f>VALUE(RIGHT(Table1[[#This Row],[Year]],4))</f>
        <v>2009</v>
      </c>
      <c r="E261" s="42">
        <v>46.99</v>
      </c>
      <c r="F261" s="42">
        <v>-53.018000000000001</v>
      </c>
      <c r="G261" s="48" t="str">
        <f t="shared" si="11"/>
        <v>46.99° , -53.018°</v>
      </c>
      <c r="H261" s="66">
        <v>9</v>
      </c>
      <c r="I261" s="66">
        <v>3000</v>
      </c>
      <c r="J261" s="71" t="s">
        <v>227</v>
      </c>
      <c r="K261" s="69" t="s">
        <v>257</v>
      </c>
      <c r="L261" s="72">
        <f>Table1[[#This Row],[No. of Turbines]]*Table1[[#This Row],[kW/machine]]/1000</f>
        <v>27</v>
      </c>
      <c r="M261" s="69" t="str">
        <f>IF(OR(Table1[[#This Row],[Latitude]]="",Table1[[#This Row],[Longitude]]=""),"No","Yes")</f>
        <v>Yes</v>
      </c>
    </row>
  </sheetData>
  <pageMargins left="0.7" right="0.7" top="0.75" bottom="0.75" header="0.3" footer="0.3"/>
  <pageSetup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R6712"/>
  <sheetViews>
    <sheetView zoomScale="75" zoomScaleNormal="75" workbookViewId="0">
      <selection activeCell="A2" sqref="A2"/>
    </sheetView>
  </sheetViews>
  <sheetFormatPr defaultRowHeight="15" x14ac:dyDescent="0.25"/>
  <cols>
    <col min="1" max="1" width="14.42578125" style="39" bestFit="1" customWidth="1"/>
    <col min="2" max="2" width="39.85546875" style="39" bestFit="1" customWidth="1"/>
    <col min="3" max="3" width="17.140625" style="39" bestFit="1" customWidth="1"/>
    <col min="4" max="4" width="18.5703125" style="39" bestFit="1" customWidth="1"/>
    <col min="5" max="5" width="20" style="39" bestFit="1" customWidth="1"/>
    <col min="6" max="6" width="20" style="39" customWidth="1"/>
    <col min="7" max="7" width="17.28515625" style="39" bestFit="1" customWidth="1"/>
    <col min="8" max="8" width="19" style="39" bestFit="1" customWidth="1"/>
    <col min="9" max="9" width="16.5703125" style="39" bestFit="1" customWidth="1"/>
    <col min="10" max="10" width="19.5703125" style="39" bestFit="1" customWidth="1"/>
    <col min="11" max="11" width="13.7109375" style="39" bestFit="1" customWidth="1"/>
    <col min="12" max="12" width="98.85546875" style="39" bestFit="1" customWidth="1"/>
    <col min="13" max="13" width="52.5703125" style="42" bestFit="1" customWidth="1"/>
    <col min="14" max="14" width="14.140625" style="42" bestFit="1" customWidth="1"/>
    <col min="15" max="15" width="15.5703125" style="39" bestFit="1" customWidth="1"/>
    <col min="16" max="16" width="24.85546875" style="39" bestFit="1" customWidth="1"/>
    <col min="17" max="17" width="15.140625" bestFit="1" customWidth="1"/>
    <col min="18" max="18" width="22.28515625" bestFit="1" customWidth="1"/>
  </cols>
  <sheetData>
    <row r="1" spans="1:18" x14ac:dyDescent="0.25">
      <c r="A1" s="31" t="s">
        <v>1</v>
      </c>
      <c r="B1" s="31" t="s">
        <v>0</v>
      </c>
      <c r="C1" s="31" t="s">
        <v>352</v>
      </c>
      <c r="D1" s="31" t="s">
        <v>349</v>
      </c>
      <c r="E1" s="31" t="s">
        <v>359</v>
      </c>
      <c r="F1" s="46" t="s">
        <v>7179</v>
      </c>
      <c r="G1" s="31" t="s">
        <v>358</v>
      </c>
      <c r="H1" s="31" t="s">
        <v>360</v>
      </c>
      <c r="I1" s="31" t="s">
        <v>361</v>
      </c>
      <c r="J1" s="31" t="s">
        <v>2</v>
      </c>
      <c r="K1" s="31" t="s">
        <v>247</v>
      </c>
      <c r="L1" s="31" t="s">
        <v>916</v>
      </c>
      <c r="M1" s="31" t="s">
        <v>379</v>
      </c>
      <c r="N1" s="31" t="s">
        <v>350</v>
      </c>
      <c r="O1" s="31" t="s">
        <v>351</v>
      </c>
      <c r="P1" s="31" t="s">
        <v>348</v>
      </c>
      <c r="Q1" s="38" t="s">
        <v>354</v>
      </c>
      <c r="R1" s="56" t="s">
        <v>1558</v>
      </c>
    </row>
    <row r="2" spans="1:18" x14ac:dyDescent="0.25">
      <c r="A2" s="39" t="s">
        <v>219</v>
      </c>
      <c r="B2" s="49" t="s">
        <v>113</v>
      </c>
      <c r="C2" s="39">
        <v>1</v>
      </c>
      <c r="D2" s="50" t="s">
        <v>1327</v>
      </c>
      <c r="E2" s="39">
        <v>2014</v>
      </c>
      <c r="F2" s="4">
        <f>VALUE(RIGHT(Table2[[#This Row],[Commissioned]],4))</f>
        <v>2014</v>
      </c>
      <c r="G2" s="39">
        <v>1620</v>
      </c>
      <c r="H2" s="39">
        <v>100</v>
      </c>
      <c r="I2" s="39">
        <v>80</v>
      </c>
      <c r="J2" s="39" t="s">
        <v>605</v>
      </c>
      <c r="K2" s="39" t="s">
        <v>1364</v>
      </c>
      <c r="L2" s="39" t="s">
        <v>1235</v>
      </c>
      <c r="M2" s="39" t="s">
        <v>1235</v>
      </c>
      <c r="N2" s="42">
        <v>43.020328591395497</v>
      </c>
      <c r="O2" s="42">
        <v>-81.713075353448602</v>
      </c>
      <c r="P2" s="52" t="str">
        <f t="shared" ref="P2:P65" si="0">TEXT(N2,"##0.000000")&amp;CHAR(176)&amp;" , "&amp;TEXT(O2,"##0.000000")&amp;CHAR(176)</f>
        <v>43.020329° , -81.713075°</v>
      </c>
      <c r="Q2" s="51" t="str">
        <f>IF(OR(ISBLANK(N2),ISBLANK(O2)),"No","Yes")</f>
        <v>Yes</v>
      </c>
      <c r="R2" s="39" t="s">
        <v>356</v>
      </c>
    </row>
    <row r="3" spans="1:18" x14ac:dyDescent="0.25">
      <c r="A3" s="39" t="s">
        <v>219</v>
      </c>
      <c r="B3" s="49" t="s">
        <v>113</v>
      </c>
      <c r="C3" s="39">
        <v>2</v>
      </c>
      <c r="D3" s="50" t="s">
        <v>1328</v>
      </c>
      <c r="E3" s="39">
        <v>2014</v>
      </c>
      <c r="F3" s="4">
        <f>VALUE(RIGHT(Table2[[#This Row],[Commissioned]],4))</f>
        <v>2014</v>
      </c>
      <c r="G3" s="39">
        <v>1620</v>
      </c>
      <c r="H3" s="39">
        <v>100</v>
      </c>
      <c r="I3" s="39">
        <v>80</v>
      </c>
      <c r="J3" s="39" t="s">
        <v>605</v>
      </c>
      <c r="K3" s="39" t="s">
        <v>1364</v>
      </c>
      <c r="L3" s="39" t="s">
        <v>1235</v>
      </c>
      <c r="M3" s="39" t="s">
        <v>1235</v>
      </c>
      <c r="N3" s="42">
        <v>43.0163240454117</v>
      </c>
      <c r="O3" s="42">
        <v>-81.715816965143006</v>
      </c>
      <c r="P3" s="52" t="str">
        <f t="shared" si="0"/>
        <v>43.016324° , -81.715817°</v>
      </c>
      <c r="Q3" s="51" t="str">
        <f t="shared" ref="Q2:Q65" si="1">IF(OR(ISBLANK(N3),ISBLANK(O3)),"No","Yes")</f>
        <v>Yes</v>
      </c>
      <c r="R3" s="39" t="s">
        <v>356</v>
      </c>
    </row>
    <row r="4" spans="1:18" x14ac:dyDescent="0.25">
      <c r="A4" s="39" t="s">
        <v>219</v>
      </c>
      <c r="B4" s="49" t="s">
        <v>113</v>
      </c>
      <c r="C4" s="39">
        <v>3</v>
      </c>
      <c r="D4" s="50" t="s">
        <v>1329</v>
      </c>
      <c r="E4" s="39">
        <v>2014</v>
      </c>
      <c r="F4" s="4">
        <f>VALUE(RIGHT(Table2[[#This Row],[Commissioned]],4))</f>
        <v>2014</v>
      </c>
      <c r="G4" s="39">
        <v>1620</v>
      </c>
      <c r="H4" s="39">
        <v>100</v>
      </c>
      <c r="I4" s="39">
        <v>80</v>
      </c>
      <c r="J4" s="39" t="s">
        <v>605</v>
      </c>
      <c r="K4" s="39" t="s">
        <v>1364</v>
      </c>
      <c r="L4" s="39" t="s">
        <v>1235</v>
      </c>
      <c r="M4" s="39" t="s">
        <v>1235</v>
      </c>
      <c r="N4" s="42">
        <v>43.016281333232698</v>
      </c>
      <c r="O4" s="42">
        <v>-81.710680408174696</v>
      </c>
      <c r="P4" s="52" t="str">
        <f t="shared" si="0"/>
        <v>43.016281° , -81.710680°</v>
      </c>
      <c r="Q4" s="51" t="str">
        <f t="shared" si="1"/>
        <v>Yes</v>
      </c>
      <c r="R4" s="39" t="s">
        <v>356</v>
      </c>
    </row>
    <row r="5" spans="1:18" x14ac:dyDescent="0.25">
      <c r="A5" s="39" t="s">
        <v>219</v>
      </c>
      <c r="B5" s="49" t="s">
        <v>113</v>
      </c>
      <c r="C5" s="39">
        <v>4</v>
      </c>
      <c r="D5" s="50" t="s">
        <v>1330</v>
      </c>
      <c r="E5" s="39">
        <v>2014</v>
      </c>
      <c r="F5" s="4">
        <f>VALUE(RIGHT(Table2[[#This Row],[Commissioned]],4))</f>
        <v>2014</v>
      </c>
      <c r="G5" s="39">
        <v>1620</v>
      </c>
      <c r="H5" s="39">
        <v>100</v>
      </c>
      <c r="I5" s="39">
        <v>80</v>
      </c>
      <c r="J5" s="39" t="s">
        <v>605</v>
      </c>
      <c r="K5" s="39" t="s">
        <v>1364</v>
      </c>
      <c r="L5" s="39" t="s">
        <v>1235</v>
      </c>
      <c r="M5" s="39" t="s">
        <v>1235</v>
      </c>
      <c r="N5" s="42">
        <v>43.016453366990199</v>
      </c>
      <c r="O5" s="42">
        <v>-81.706024234842502</v>
      </c>
      <c r="P5" s="52" t="str">
        <f t="shared" si="0"/>
        <v>43.016453° , -81.706024°</v>
      </c>
      <c r="Q5" s="51" t="str">
        <f t="shared" si="1"/>
        <v>Yes</v>
      </c>
      <c r="R5" s="39" t="s">
        <v>356</v>
      </c>
    </row>
    <row r="6" spans="1:18" x14ac:dyDescent="0.25">
      <c r="A6" s="39" t="s">
        <v>219</v>
      </c>
      <c r="B6" s="49" t="s">
        <v>113</v>
      </c>
      <c r="C6" s="39">
        <v>5</v>
      </c>
      <c r="D6" s="50" t="s">
        <v>1331</v>
      </c>
      <c r="E6" s="39">
        <v>2014</v>
      </c>
      <c r="F6" s="4">
        <f>VALUE(RIGHT(Table2[[#This Row],[Commissioned]],4))</f>
        <v>2014</v>
      </c>
      <c r="G6" s="39">
        <v>1620</v>
      </c>
      <c r="H6" s="39">
        <v>100</v>
      </c>
      <c r="I6" s="39">
        <v>80</v>
      </c>
      <c r="J6" s="39" t="s">
        <v>605</v>
      </c>
      <c r="K6" s="39" t="s">
        <v>1364</v>
      </c>
      <c r="L6" s="39" t="s">
        <v>1235</v>
      </c>
      <c r="M6" s="39" t="s">
        <v>1235</v>
      </c>
      <c r="N6" s="42">
        <v>43.016042823904002</v>
      </c>
      <c r="O6" s="42">
        <v>-81.684239973438096</v>
      </c>
      <c r="P6" s="52" t="str">
        <f t="shared" si="0"/>
        <v>43.016043° , -81.684240°</v>
      </c>
      <c r="Q6" s="51" t="str">
        <f t="shared" si="1"/>
        <v>Yes</v>
      </c>
      <c r="R6" s="39" t="s">
        <v>356</v>
      </c>
    </row>
    <row r="7" spans="1:18" x14ac:dyDescent="0.25">
      <c r="A7" s="39" t="s">
        <v>219</v>
      </c>
      <c r="B7" s="49" t="s">
        <v>113</v>
      </c>
      <c r="C7" s="39">
        <v>6</v>
      </c>
      <c r="D7" s="50" t="s">
        <v>1332</v>
      </c>
      <c r="E7" s="39">
        <v>2014</v>
      </c>
      <c r="F7" s="4">
        <f>VALUE(RIGHT(Table2[[#This Row],[Commissioned]],4))</f>
        <v>2014</v>
      </c>
      <c r="G7" s="39">
        <v>1620</v>
      </c>
      <c r="H7" s="39">
        <v>100</v>
      </c>
      <c r="I7" s="39">
        <v>80</v>
      </c>
      <c r="J7" s="39" t="s">
        <v>605</v>
      </c>
      <c r="K7" s="39" t="s">
        <v>1364</v>
      </c>
      <c r="L7" s="39" t="s">
        <v>1235</v>
      </c>
      <c r="M7" s="39" t="s">
        <v>1235</v>
      </c>
      <c r="N7" s="42">
        <v>43.016089607926702</v>
      </c>
      <c r="O7" s="42">
        <v>-81.674793089076999</v>
      </c>
      <c r="P7" s="52" t="str">
        <f t="shared" si="0"/>
        <v>43.016090° , -81.674793°</v>
      </c>
      <c r="Q7" s="51" t="str">
        <f t="shared" si="1"/>
        <v>Yes</v>
      </c>
      <c r="R7" s="39" t="s">
        <v>356</v>
      </c>
    </row>
    <row r="8" spans="1:18" x14ac:dyDescent="0.25">
      <c r="A8" s="39" t="s">
        <v>219</v>
      </c>
      <c r="B8" s="49" t="s">
        <v>113</v>
      </c>
      <c r="C8" s="39">
        <v>7</v>
      </c>
      <c r="D8" s="50" t="s">
        <v>1333</v>
      </c>
      <c r="E8" s="39">
        <v>2014</v>
      </c>
      <c r="F8" s="4">
        <f>VALUE(RIGHT(Table2[[#This Row],[Commissioned]],4))</f>
        <v>2014</v>
      </c>
      <c r="G8" s="39">
        <v>1620</v>
      </c>
      <c r="H8" s="39">
        <v>100</v>
      </c>
      <c r="I8" s="39">
        <v>80</v>
      </c>
      <c r="J8" s="39" t="s">
        <v>605</v>
      </c>
      <c r="K8" s="39" t="s">
        <v>1364</v>
      </c>
      <c r="L8" s="39" t="s">
        <v>1235</v>
      </c>
      <c r="M8" s="39" t="s">
        <v>1235</v>
      </c>
      <c r="N8" s="42">
        <v>43.021634278274099</v>
      </c>
      <c r="O8" s="42">
        <v>-81.668508822164398</v>
      </c>
      <c r="P8" s="52" t="str">
        <f t="shared" si="0"/>
        <v>43.021634° , -81.668509°</v>
      </c>
      <c r="Q8" s="51" t="str">
        <f t="shared" si="1"/>
        <v>Yes</v>
      </c>
      <c r="R8" s="39" t="s">
        <v>356</v>
      </c>
    </row>
    <row r="9" spans="1:18" x14ac:dyDescent="0.25">
      <c r="A9" s="39" t="s">
        <v>219</v>
      </c>
      <c r="B9" s="49" t="s">
        <v>113</v>
      </c>
      <c r="C9" s="39">
        <v>8</v>
      </c>
      <c r="D9" s="50" t="s">
        <v>1334</v>
      </c>
      <c r="E9" s="39">
        <v>2014</v>
      </c>
      <c r="F9" s="4">
        <f>VALUE(RIGHT(Table2[[#This Row],[Commissioned]],4))</f>
        <v>2014</v>
      </c>
      <c r="G9" s="39">
        <v>1620</v>
      </c>
      <c r="H9" s="39">
        <v>100</v>
      </c>
      <c r="I9" s="39">
        <v>80</v>
      </c>
      <c r="J9" s="39" t="s">
        <v>605</v>
      </c>
      <c r="K9" s="39" t="s">
        <v>1364</v>
      </c>
      <c r="L9" s="39" t="s">
        <v>1235</v>
      </c>
      <c r="M9" s="39" t="s">
        <v>1235</v>
      </c>
      <c r="N9" s="42">
        <v>43.018652187675798</v>
      </c>
      <c r="O9" s="42">
        <v>-81.668449754977203</v>
      </c>
      <c r="P9" s="52" t="str">
        <f t="shared" si="0"/>
        <v>43.018652° , -81.668450°</v>
      </c>
      <c r="Q9" s="51" t="str">
        <f t="shared" si="1"/>
        <v>Yes</v>
      </c>
      <c r="R9" s="39" t="s">
        <v>356</v>
      </c>
    </row>
    <row r="10" spans="1:18" x14ac:dyDescent="0.25">
      <c r="A10" s="39" t="s">
        <v>219</v>
      </c>
      <c r="B10" s="49" t="s">
        <v>113</v>
      </c>
      <c r="C10" s="39">
        <v>9</v>
      </c>
      <c r="D10" s="50" t="s">
        <v>1335</v>
      </c>
      <c r="E10" s="39">
        <v>2014</v>
      </c>
      <c r="F10" s="4">
        <f>VALUE(RIGHT(Table2[[#This Row],[Commissioned]],4))</f>
        <v>2014</v>
      </c>
      <c r="G10" s="39">
        <v>1620</v>
      </c>
      <c r="H10" s="39">
        <v>100</v>
      </c>
      <c r="I10" s="39">
        <v>80</v>
      </c>
      <c r="J10" s="39" t="s">
        <v>605</v>
      </c>
      <c r="K10" s="39" t="s">
        <v>1364</v>
      </c>
      <c r="L10" s="39" t="s">
        <v>1235</v>
      </c>
      <c r="M10" s="39" t="s">
        <v>1235</v>
      </c>
      <c r="N10" s="42">
        <v>43.0146018723038</v>
      </c>
      <c r="O10" s="42">
        <v>-81.668499351120602</v>
      </c>
      <c r="P10" s="52" t="str">
        <f t="shared" si="0"/>
        <v>43.014602° , -81.668499°</v>
      </c>
      <c r="Q10" s="51" t="str">
        <f t="shared" si="1"/>
        <v>Yes</v>
      </c>
      <c r="R10" s="39" t="s">
        <v>356</v>
      </c>
    </row>
    <row r="11" spans="1:18" x14ac:dyDescent="0.25">
      <c r="A11" s="39" t="s">
        <v>219</v>
      </c>
      <c r="B11" s="49" t="s">
        <v>113</v>
      </c>
      <c r="C11" s="39">
        <v>10</v>
      </c>
      <c r="D11" s="50" t="s">
        <v>1336</v>
      </c>
      <c r="E11" s="39">
        <v>2014</v>
      </c>
      <c r="F11" s="4">
        <f>VALUE(RIGHT(Table2[[#This Row],[Commissioned]],4))</f>
        <v>2014</v>
      </c>
      <c r="G11" s="39">
        <v>1620</v>
      </c>
      <c r="H11" s="39">
        <v>100</v>
      </c>
      <c r="I11" s="39">
        <v>80</v>
      </c>
      <c r="J11" s="39" t="s">
        <v>605</v>
      </c>
      <c r="K11" s="39" t="s">
        <v>1364</v>
      </c>
      <c r="L11" s="39" t="s">
        <v>1235</v>
      </c>
      <c r="M11" s="39" t="s">
        <v>1235</v>
      </c>
      <c r="N11" s="42">
        <v>43.0146431444591</v>
      </c>
      <c r="O11" s="42">
        <v>-81.663982406568195</v>
      </c>
      <c r="P11" s="52" t="str">
        <f t="shared" si="0"/>
        <v>43.014643° , -81.663982°</v>
      </c>
      <c r="Q11" s="51" t="str">
        <f t="shared" si="1"/>
        <v>Yes</v>
      </c>
      <c r="R11" s="39" t="s">
        <v>356</v>
      </c>
    </row>
    <row r="12" spans="1:18" x14ac:dyDescent="0.25">
      <c r="A12" s="39" t="s">
        <v>219</v>
      </c>
      <c r="B12" s="49" t="s">
        <v>113</v>
      </c>
      <c r="C12" s="39">
        <v>11</v>
      </c>
      <c r="D12" s="50" t="s">
        <v>1337</v>
      </c>
      <c r="E12" s="39">
        <v>2014</v>
      </c>
      <c r="F12" s="4">
        <f>VALUE(RIGHT(Table2[[#This Row],[Commissioned]],4))</f>
        <v>2014</v>
      </c>
      <c r="G12" s="39">
        <v>1620</v>
      </c>
      <c r="H12" s="39">
        <v>100</v>
      </c>
      <c r="I12" s="39">
        <v>80</v>
      </c>
      <c r="J12" s="39" t="s">
        <v>605</v>
      </c>
      <c r="K12" s="39" t="s">
        <v>1364</v>
      </c>
      <c r="L12" s="39" t="s">
        <v>1235</v>
      </c>
      <c r="M12" s="39" t="s">
        <v>1235</v>
      </c>
      <c r="N12" s="42">
        <v>43.015247636669699</v>
      </c>
      <c r="O12" s="42">
        <v>-81.658965783965897</v>
      </c>
      <c r="P12" s="52" t="str">
        <f t="shared" si="0"/>
        <v>43.015248° , -81.658966°</v>
      </c>
      <c r="Q12" s="51" t="str">
        <f t="shared" si="1"/>
        <v>Yes</v>
      </c>
      <c r="R12" s="39" t="s">
        <v>356</v>
      </c>
    </row>
    <row r="13" spans="1:18" x14ac:dyDescent="0.25">
      <c r="A13" s="39" t="s">
        <v>219</v>
      </c>
      <c r="B13" s="49" t="s">
        <v>113</v>
      </c>
      <c r="C13" s="39">
        <v>12</v>
      </c>
      <c r="D13" s="50" t="s">
        <v>1338</v>
      </c>
      <c r="E13" s="39">
        <v>2014</v>
      </c>
      <c r="F13" s="4">
        <f>VALUE(RIGHT(Table2[[#This Row],[Commissioned]],4))</f>
        <v>2014</v>
      </c>
      <c r="G13" s="39">
        <v>1620</v>
      </c>
      <c r="H13" s="39">
        <v>100</v>
      </c>
      <c r="I13" s="39">
        <v>80</v>
      </c>
      <c r="J13" s="39" t="s">
        <v>605</v>
      </c>
      <c r="K13" s="39" t="s">
        <v>1364</v>
      </c>
      <c r="L13" s="39" t="s">
        <v>1235</v>
      </c>
      <c r="M13" s="39" t="s">
        <v>1235</v>
      </c>
      <c r="N13" s="42">
        <v>43.011158999999999</v>
      </c>
      <c r="O13" s="42">
        <v>-81.658606000000006</v>
      </c>
      <c r="P13" s="52" t="str">
        <f t="shared" si="0"/>
        <v>43.011159° , -81.658606°</v>
      </c>
      <c r="Q13" s="51" t="str">
        <f t="shared" si="1"/>
        <v>Yes</v>
      </c>
      <c r="R13" s="39" t="s">
        <v>356</v>
      </c>
    </row>
    <row r="14" spans="1:18" x14ac:dyDescent="0.25">
      <c r="A14" s="39" t="s">
        <v>219</v>
      </c>
      <c r="B14" s="49" t="s">
        <v>113</v>
      </c>
      <c r="C14" s="39">
        <v>13</v>
      </c>
      <c r="D14" s="50" t="s">
        <v>1339</v>
      </c>
      <c r="E14" s="39">
        <v>2014</v>
      </c>
      <c r="F14" s="4">
        <f>VALUE(RIGHT(Table2[[#This Row],[Commissioned]],4))</f>
        <v>2014</v>
      </c>
      <c r="G14" s="39">
        <v>1620</v>
      </c>
      <c r="H14" s="39">
        <v>100</v>
      </c>
      <c r="I14" s="39">
        <v>80</v>
      </c>
      <c r="J14" s="39" t="s">
        <v>605</v>
      </c>
      <c r="K14" s="39" t="s">
        <v>1364</v>
      </c>
      <c r="L14" s="39" t="s">
        <v>1235</v>
      </c>
      <c r="M14" s="39" t="s">
        <v>1235</v>
      </c>
      <c r="N14" s="42">
        <v>42.988943945205797</v>
      </c>
      <c r="O14" s="42">
        <v>-81.769674537128296</v>
      </c>
      <c r="P14" s="52" t="str">
        <f t="shared" si="0"/>
        <v>42.988944° , -81.769675°</v>
      </c>
      <c r="Q14" s="51" t="str">
        <f t="shared" si="1"/>
        <v>Yes</v>
      </c>
      <c r="R14" s="39" t="s">
        <v>356</v>
      </c>
    </row>
    <row r="15" spans="1:18" x14ac:dyDescent="0.25">
      <c r="A15" s="39" t="s">
        <v>219</v>
      </c>
      <c r="B15" s="49" t="s">
        <v>113</v>
      </c>
      <c r="C15" s="39">
        <v>14</v>
      </c>
      <c r="D15" s="50" t="s">
        <v>1340</v>
      </c>
      <c r="E15" s="39">
        <v>2014</v>
      </c>
      <c r="F15" s="4">
        <f>VALUE(RIGHT(Table2[[#This Row],[Commissioned]],4))</f>
        <v>2014</v>
      </c>
      <c r="G15" s="39">
        <v>1620</v>
      </c>
      <c r="H15" s="39">
        <v>100</v>
      </c>
      <c r="I15" s="39">
        <v>80</v>
      </c>
      <c r="J15" s="39" t="s">
        <v>605</v>
      </c>
      <c r="K15" s="39" t="s">
        <v>1364</v>
      </c>
      <c r="L15" s="39" t="s">
        <v>1235</v>
      </c>
      <c r="M15" s="39" t="s">
        <v>1235</v>
      </c>
      <c r="N15" s="42">
        <v>42.989504549994699</v>
      </c>
      <c r="O15" s="42">
        <v>-81.764386394976</v>
      </c>
      <c r="P15" s="52" t="str">
        <f t="shared" si="0"/>
        <v>42.989505° , -81.764386°</v>
      </c>
      <c r="Q15" s="51" t="str">
        <f t="shared" si="1"/>
        <v>Yes</v>
      </c>
      <c r="R15" s="39" t="s">
        <v>356</v>
      </c>
    </row>
    <row r="16" spans="1:18" x14ac:dyDescent="0.25">
      <c r="A16" s="39" t="s">
        <v>219</v>
      </c>
      <c r="B16" s="49" t="s">
        <v>113</v>
      </c>
      <c r="C16" s="39">
        <v>15</v>
      </c>
      <c r="D16" s="50" t="s">
        <v>1341</v>
      </c>
      <c r="E16" s="39">
        <v>2014</v>
      </c>
      <c r="F16" s="4">
        <f>VALUE(RIGHT(Table2[[#This Row],[Commissioned]],4))</f>
        <v>2014</v>
      </c>
      <c r="G16" s="39">
        <v>1620</v>
      </c>
      <c r="H16" s="39">
        <v>100</v>
      </c>
      <c r="I16" s="39">
        <v>80</v>
      </c>
      <c r="J16" s="39" t="s">
        <v>605</v>
      </c>
      <c r="K16" s="39" t="s">
        <v>1364</v>
      </c>
      <c r="L16" s="39" t="s">
        <v>1235</v>
      </c>
      <c r="M16" s="39" t="s">
        <v>1235</v>
      </c>
      <c r="N16" s="42">
        <v>42.988446464887403</v>
      </c>
      <c r="O16" s="42">
        <v>-81.760439073569103</v>
      </c>
      <c r="P16" s="52" t="str">
        <f t="shared" si="0"/>
        <v>42.988446° , -81.760439°</v>
      </c>
      <c r="Q16" s="51" t="str">
        <f t="shared" si="1"/>
        <v>Yes</v>
      </c>
      <c r="R16" s="39" t="s">
        <v>356</v>
      </c>
    </row>
    <row r="17" spans="1:18" x14ac:dyDescent="0.25">
      <c r="A17" s="39" t="s">
        <v>219</v>
      </c>
      <c r="B17" s="49" t="s">
        <v>113</v>
      </c>
      <c r="C17" s="39">
        <v>16</v>
      </c>
      <c r="D17" s="50" t="s">
        <v>1342</v>
      </c>
      <c r="E17" s="39">
        <v>2014</v>
      </c>
      <c r="F17" s="4">
        <f>VALUE(RIGHT(Table2[[#This Row],[Commissioned]],4))</f>
        <v>2014</v>
      </c>
      <c r="G17" s="39">
        <v>1620</v>
      </c>
      <c r="H17" s="39">
        <v>100</v>
      </c>
      <c r="I17" s="39">
        <v>80</v>
      </c>
      <c r="J17" s="39" t="s">
        <v>605</v>
      </c>
      <c r="K17" s="39" t="s">
        <v>1364</v>
      </c>
      <c r="L17" s="39" t="s">
        <v>1235</v>
      </c>
      <c r="M17" s="39" t="s">
        <v>1235</v>
      </c>
      <c r="N17" s="42">
        <v>42.989620645368703</v>
      </c>
      <c r="O17" s="42">
        <v>-81.755405687472305</v>
      </c>
      <c r="P17" s="52" t="str">
        <f t="shared" si="0"/>
        <v>42.989621° , -81.755406°</v>
      </c>
      <c r="Q17" s="51" t="str">
        <f t="shared" si="1"/>
        <v>Yes</v>
      </c>
      <c r="R17" s="39" t="s">
        <v>356</v>
      </c>
    </row>
    <row r="18" spans="1:18" x14ac:dyDescent="0.25">
      <c r="A18" s="39" t="s">
        <v>219</v>
      </c>
      <c r="B18" s="49" t="s">
        <v>113</v>
      </c>
      <c r="C18" s="39">
        <v>17</v>
      </c>
      <c r="D18" s="50" t="s">
        <v>1343</v>
      </c>
      <c r="E18" s="39">
        <v>2014</v>
      </c>
      <c r="F18" s="4">
        <f>VALUE(RIGHT(Table2[[#This Row],[Commissioned]],4))</f>
        <v>2014</v>
      </c>
      <c r="G18" s="39">
        <v>1620</v>
      </c>
      <c r="H18" s="39">
        <v>100</v>
      </c>
      <c r="I18" s="39">
        <v>80</v>
      </c>
      <c r="J18" s="39" t="s">
        <v>605</v>
      </c>
      <c r="K18" s="39" t="s">
        <v>1364</v>
      </c>
      <c r="L18" s="39" t="s">
        <v>1235</v>
      </c>
      <c r="M18" s="39" t="s">
        <v>1235</v>
      </c>
      <c r="N18" s="42">
        <v>42.989228493519498</v>
      </c>
      <c r="O18" s="42">
        <v>-81.750940989157897</v>
      </c>
      <c r="P18" s="52" t="str">
        <f t="shared" si="0"/>
        <v>42.989228° , -81.750941°</v>
      </c>
      <c r="Q18" s="51" t="str">
        <f t="shared" si="1"/>
        <v>Yes</v>
      </c>
      <c r="R18" s="39" t="s">
        <v>356</v>
      </c>
    </row>
    <row r="19" spans="1:18" x14ac:dyDescent="0.25">
      <c r="A19" s="39" t="s">
        <v>219</v>
      </c>
      <c r="B19" s="49" t="s">
        <v>113</v>
      </c>
      <c r="C19" s="39">
        <v>18</v>
      </c>
      <c r="D19" s="50" t="s">
        <v>1344</v>
      </c>
      <c r="E19" s="39">
        <v>2014</v>
      </c>
      <c r="F19" s="4">
        <f>VALUE(RIGHT(Table2[[#This Row],[Commissioned]],4))</f>
        <v>2014</v>
      </c>
      <c r="G19" s="39">
        <v>1620</v>
      </c>
      <c r="H19" s="39">
        <v>100</v>
      </c>
      <c r="I19" s="39">
        <v>80</v>
      </c>
      <c r="J19" s="39" t="s">
        <v>605</v>
      </c>
      <c r="K19" s="39" t="s">
        <v>1364</v>
      </c>
      <c r="L19" s="39" t="s">
        <v>1235</v>
      </c>
      <c r="M19" s="39" t="s">
        <v>1235</v>
      </c>
      <c r="N19" s="42">
        <v>42.988416360718297</v>
      </c>
      <c r="O19" s="42">
        <v>-81.746626570053095</v>
      </c>
      <c r="P19" s="52" t="str">
        <f t="shared" si="0"/>
        <v>42.988416° , -81.746627°</v>
      </c>
      <c r="Q19" s="51" t="str">
        <f t="shared" si="1"/>
        <v>Yes</v>
      </c>
      <c r="R19" s="39" t="s">
        <v>356</v>
      </c>
    </row>
    <row r="20" spans="1:18" x14ac:dyDescent="0.25">
      <c r="A20" s="39" t="s">
        <v>219</v>
      </c>
      <c r="B20" s="49" t="s">
        <v>113</v>
      </c>
      <c r="C20" s="39">
        <v>19</v>
      </c>
      <c r="D20" s="50" t="s">
        <v>1345</v>
      </c>
      <c r="E20" s="39">
        <v>2014</v>
      </c>
      <c r="F20" s="4">
        <f>VALUE(RIGHT(Table2[[#This Row],[Commissioned]],4))</f>
        <v>2014</v>
      </c>
      <c r="G20" s="39">
        <v>1620</v>
      </c>
      <c r="H20" s="39">
        <v>100</v>
      </c>
      <c r="I20" s="39">
        <v>80</v>
      </c>
      <c r="J20" s="39" t="s">
        <v>605</v>
      </c>
      <c r="K20" s="39" t="s">
        <v>1364</v>
      </c>
      <c r="L20" s="39" t="s">
        <v>1235</v>
      </c>
      <c r="M20" s="39" t="s">
        <v>1235</v>
      </c>
      <c r="N20" s="42">
        <v>42.989521784630398</v>
      </c>
      <c r="O20" s="42">
        <v>-81.738130411909694</v>
      </c>
      <c r="P20" s="52" t="str">
        <f t="shared" si="0"/>
        <v>42.989522° , -81.738130°</v>
      </c>
      <c r="Q20" s="51" t="str">
        <f t="shared" si="1"/>
        <v>Yes</v>
      </c>
      <c r="R20" s="39" t="s">
        <v>356</v>
      </c>
    </row>
    <row r="21" spans="1:18" x14ac:dyDescent="0.25">
      <c r="A21" s="39" t="s">
        <v>219</v>
      </c>
      <c r="B21" s="49" t="s">
        <v>113</v>
      </c>
      <c r="C21" s="39">
        <v>20</v>
      </c>
      <c r="D21" s="50" t="s">
        <v>1346</v>
      </c>
      <c r="E21" s="39">
        <v>2014</v>
      </c>
      <c r="F21" s="4">
        <f>VALUE(RIGHT(Table2[[#This Row],[Commissioned]],4))</f>
        <v>2014</v>
      </c>
      <c r="G21" s="39">
        <v>1620</v>
      </c>
      <c r="H21" s="39">
        <v>100</v>
      </c>
      <c r="I21" s="39">
        <v>80</v>
      </c>
      <c r="J21" s="39" t="s">
        <v>605</v>
      </c>
      <c r="K21" s="39" t="s">
        <v>1364</v>
      </c>
      <c r="L21" s="39" t="s">
        <v>1235</v>
      </c>
      <c r="M21" s="39" t="s">
        <v>1235</v>
      </c>
      <c r="N21" s="42">
        <v>42.989523744943</v>
      </c>
      <c r="O21" s="42">
        <v>-81.733154226298097</v>
      </c>
      <c r="P21" s="52" t="str">
        <f t="shared" si="0"/>
        <v>42.989524° , -81.733154°</v>
      </c>
      <c r="Q21" s="51" t="str">
        <f t="shared" si="1"/>
        <v>Yes</v>
      </c>
      <c r="R21" s="39" t="s">
        <v>356</v>
      </c>
    </row>
    <row r="22" spans="1:18" x14ac:dyDescent="0.25">
      <c r="A22" s="39" t="s">
        <v>219</v>
      </c>
      <c r="B22" s="49" t="s">
        <v>113</v>
      </c>
      <c r="C22" s="39">
        <v>21</v>
      </c>
      <c r="D22" s="50" t="s">
        <v>1347</v>
      </c>
      <c r="E22" s="39">
        <v>2014</v>
      </c>
      <c r="F22" s="4">
        <f>VALUE(RIGHT(Table2[[#This Row],[Commissioned]],4))</f>
        <v>2014</v>
      </c>
      <c r="G22" s="39">
        <v>1620</v>
      </c>
      <c r="H22" s="39">
        <v>100</v>
      </c>
      <c r="I22" s="39">
        <v>80</v>
      </c>
      <c r="J22" s="39" t="s">
        <v>605</v>
      </c>
      <c r="K22" s="39" t="s">
        <v>1364</v>
      </c>
      <c r="L22" s="39" t="s">
        <v>1235</v>
      </c>
      <c r="M22" s="39" t="s">
        <v>1235</v>
      </c>
      <c r="N22" s="42">
        <v>42.988755108152802</v>
      </c>
      <c r="O22" s="42">
        <v>-81.728630547581503</v>
      </c>
      <c r="P22" s="52" t="str">
        <f t="shared" si="0"/>
        <v>42.988755° , -81.728631°</v>
      </c>
      <c r="Q22" s="51" t="str">
        <f t="shared" si="1"/>
        <v>Yes</v>
      </c>
      <c r="R22" s="39" t="s">
        <v>356</v>
      </c>
    </row>
    <row r="23" spans="1:18" x14ac:dyDescent="0.25">
      <c r="A23" s="39" t="s">
        <v>219</v>
      </c>
      <c r="B23" s="49" t="s">
        <v>113</v>
      </c>
      <c r="C23" s="39">
        <v>22</v>
      </c>
      <c r="D23" s="50" t="s">
        <v>1348</v>
      </c>
      <c r="E23" s="39">
        <v>2014</v>
      </c>
      <c r="F23" s="4">
        <f>VALUE(RIGHT(Table2[[#This Row],[Commissioned]],4))</f>
        <v>2014</v>
      </c>
      <c r="G23" s="39">
        <v>1620</v>
      </c>
      <c r="H23" s="39">
        <v>100</v>
      </c>
      <c r="I23" s="39">
        <v>80</v>
      </c>
      <c r="J23" s="39" t="s">
        <v>605</v>
      </c>
      <c r="K23" s="39" t="s">
        <v>1364</v>
      </c>
      <c r="L23" s="39" t="s">
        <v>1235</v>
      </c>
      <c r="M23" s="39" t="s">
        <v>1235</v>
      </c>
      <c r="N23" s="42">
        <v>42.984972778832599</v>
      </c>
      <c r="O23" s="42">
        <v>-81.759005864832503</v>
      </c>
      <c r="P23" s="52" t="str">
        <f t="shared" si="0"/>
        <v>42.984973° , -81.759006°</v>
      </c>
      <c r="Q23" s="51" t="str">
        <f t="shared" si="1"/>
        <v>Yes</v>
      </c>
      <c r="R23" s="39" t="s">
        <v>356</v>
      </c>
    </row>
    <row r="24" spans="1:18" x14ac:dyDescent="0.25">
      <c r="A24" s="39" t="s">
        <v>219</v>
      </c>
      <c r="B24" s="49" t="s">
        <v>113</v>
      </c>
      <c r="C24" s="39">
        <v>23</v>
      </c>
      <c r="D24" s="50" t="s">
        <v>1349</v>
      </c>
      <c r="E24" s="39">
        <v>2014</v>
      </c>
      <c r="F24" s="4">
        <f>VALUE(RIGHT(Table2[[#This Row],[Commissioned]],4))</f>
        <v>2014</v>
      </c>
      <c r="G24" s="39">
        <v>1620</v>
      </c>
      <c r="H24" s="39">
        <v>100</v>
      </c>
      <c r="I24" s="39">
        <v>80</v>
      </c>
      <c r="J24" s="39" t="s">
        <v>605</v>
      </c>
      <c r="K24" s="39" t="s">
        <v>1364</v>
      </c>
      <c r="L24" s="39" t="s">
        <v>1235</v>
      </c>
      <c r="M24" s="39" t="s">
        <v>1235</v>
      </c>
      <c r="N24" s="42">
        <v>42.9854505934725</v>
      </c>
      <c r="O24" s="42">
        <v>-81.751593809612402</v>
      </c>
      <c r="P24" s="52" t="str">
        <f t="shared" si="0"/>
        <v>42.985451° , -81.751594°</v>
      </c>
      <c r="Q24" s="51" t="str">
        <f t="shared" si="1"/>
        <v>Yes</v>
      </c>
      <c r="R24" s="39" t="s">
        <v>356</v>
      </c>
    </row>
    <row r="25" spans="1:18" x14ac:dyDescent="0.25">
      <c r="A25" s="39" t="s">
        <v>219</v>
      </c>
      <c r="B25" s="49" t="s">
        <v>113</v>
      </c>
      <c r="C25" s="39">
        <v>24</v>
      </c>
      <c r="D25" s="50" t="s">
        <v>1350</v>
      </c>
      <c r="E25" s="39">
        <v>2014</v>
      </c>
      <c r="F25" s="4">
        <f>VALUE(RIGHT(Table2[[#This Row],[Commissioned]],4))</f>
        <v>2014</v>
      </c>
      <c r="G25" s="39">
        <v>1620</v>
      </c>
      <c r="H25" s="39">
        <v>100</v>
      </c>
      <c r="I25" s="39">
        <v>80</v>
      </c>
      <c r="J25" s="39" t="s">
        <v>605</v>
      </c>
      <c r="K25" s="39" t="s">
        <v>1364</v>
      </c>
      <c r="L25" s="39" t="s">
        <v>1235</v>
      </c>
      <c r="M25" s="39" t="s">
        <v>1235</v>
      </c>
      <c r="N25" s="42">
        <v>42.9866302953154</v>
      </c>
      <c r="O25" s="42">
        <v>-81.711914819692694</v>
      </c>
      <c r="P25" s="52" t="str">
        <f t="shared" si="0"/>
        <v>42.986630° , -81.711915°</v>
      </c>
      <c r="Q25" s="51" t="str">
        <f t="shared" si="1"/>
        <v>Yes</v>
      </c>
      <c r="R25" s="39" t="s">
        <v>356</v>
      </c>
    </row>
    <row r="26" spans="1:18" x14ac:dyDescent="0.25">
      <c r="A26" s="39" t="s">
        <v>219</v>
      </c>
      <c r="B26" s="49" t="s">
        <v>113</v>
      </c>
      <c r="C26" s="39">
        <v>25</v>
      </c>
      <c r="D26" s="50" t="s">
        <v>1351</v>
      </c>
      <c r="E26" s="39">
        <v>2014</v>
      </c>
      <c r="F26" s="4">
        <f>VALUE(RIGHT(Table2[[#This Row],[Commissioned]],4))</f>
        <v>2014</v>
      </c>
      <c r="G26" s="39">
        <v>1620</v>
      </c>
      <c r="H26" s="39">
        <v>100</v>
      </c>
      <c r="I26" s="39">
        <v>80</v>
      </c>
      <c r="J26" s="39" t="s">
        <v>605</v>
      </c>
      <c r="K26" s="39" t="s">
        <v>1364</v>
      </c>
      <c r="L26" s="39" t="s">
        <v>1235</v>
      </c>
      <c r="M26" s="39" t="s">
        <v>1235</v>
      </c>
      <c r="N26" s="42">
        <v>42.987047360730202</v>
      </c>
      <c r="O26" s="42">
        <v>-81.706985705345801</v>
      </c>
      <c r="P26" s="52" t="str">
        <f t="shared" si="0"/>
        <v>42.987047° , -81.706986°</v>
      </c>
      <c r="Q26" s="51" t="str">
        <f t="shared" si="1"/>
        <v>Yes</v>
      </c>
      <c r="R26" s="39" t="s">
        <v>356</v>
      </c>
    </row>
    <row r="27" spans="1:18" x14ac:dyDescent="0.25">
      <c r="A27" s="39" t="s">
        <v>219</v>
      </c>
      <c r="B27" s="49" t="s">
        <v>113</v>
      </c>
      <c r="C27" s="39">
        <v>26</v>
      </c>
      <c r="D27" s="50" t="s">
        <v>1352</v>
      </c>
      <c r="E27" s="39">
        <v>2014</v>
      </c>
      <c r="F27" s="4">
        <f>VALUE(RIGHT(Table2[[#This Row],[Commissioned]],4))</f>
        <v>2014</v>
      </c>
      <c r="G27" s="39">
        <v>1620</v>
      </c>
      <c r="H27" s="39">
        <v>100</v>
      </c>
      <c r="I27" s="39">
        <v>80</v>
      </c>
      <c r="J27" s="39" t="s">
        <v>605</v>
      </c>
      <c r="K27" s="39" t="s">
        <v>1364</v>
      </c>
      <c r="L27" s="39" t="s">
        <v>1235</v>
      </c>
      <c r="M27" s="39" t="s">
        <v>1235</v>
      </c>
      <c r="N27" s="42">
        <v>42.985566887027701</v>
      </c>
      <c r="O27" s="42">
        <v>-81.678411210427001</v>
      </c>
      <c r="P27" s="52" t="str">
        <f t="shared" si="0"/>
        <v>42.985567° , -81.678411°</v>
      </c>
      <c r="Q27" s="51" t="str">
        <f t="shared" si="1"/>
        <v>Yes</v>
      </c>
      <c r="R27" s="39" t="s">
        <v>356</v>
      </c>
    </row>
    <row r="28" spans="1:18" x14ac:dyDescent="0.25">
      <c r="A28" s="39" t="s">
        <v>219</v>
      </c>
      <c r="B28" s="49" t="s">
        <v>113</v>
      </c>
      <c r="C28" s="39">
        <v>27</v>
      </c>
      <c r="D28" s="50" t="s">
        <v>1353</v>
      </c>
      <c r="E28" s="39">
        <v>2014</v>
      </c>
      <c r="F28" s="4">
        <f>VALUE(RIGHT(Table2[[#This Row],[Commissioned]],4))</f>
        <v>2014</v>
      </c>
      <c r="G28" s="39">
        <v>1620</v>
      </c>
      <c r="H28" s="39">
        <v>100</v>
      </c>
      <c r="I28" s="39">
        <v>80</v>
      </c>
      <c r="J28" s="39" t="s">
        <v>605</v>
      </c>
      <c r="K28" s="39" t="s">
        <v>1364</v>
      </c>
      <c r="L28" s="39" t="s">
        <v>1235</v>
      </c>
      <c r="M28" s="39" t="s">
        <v>1235</v>
      </c>
      <c r="N28" s="42">
        <v>42.989375560172</v>
      </c>
      <c r="O28" s="42">
        <v>-81.672647391831603</v>
      </c>
      <c r="P28" s="52" t="str">
        <f t="shared" si="0"/>
        <v>42.989376° , -81.672647°</v>
      </c>
      <c r="Q28" s="51" t="str">
        <f t="shared" si="1"/>
        <v>Yes</v>
      </c>
      <c r="R28" s="39" t="s">
        <v>356</v>
      </c>
    </row>
    <row r="29" spans="1:18" x14ac:dyDescent="0.25">
      <c r="A29" s="39" t="s">
        <v>219</v>
      </c>
      <c r="B29" s="49" t="s">
        <v>113</v>
      </c>
      <c r="C29" s="39">
        <v>28</v>
      </c>
      <c r="D29" s="50" t="s">
        <v>1354</v>
      </c>
      <c r="E29" s="39">
        <v>2014</v>
      </c>
      <c r="F29" s="4">
        <f>VALUE(RIGHT(Table2[[#This Row],[Commissioned]],4))</f>
        <v>2014</v>
      </c>
      <c r="G29" s="39">
        <v>1620</v>
      </c>
      <c r="H29" s="39">
        <v>100</v>
      </c>
      <c r="I29" s="39">
        <v>80</v>
      </c>
      <c r="J29" s="39" t="s">
        <v>605</v>
      </c>
      <c r="K29" s="39" t="s">
        <v>1364</v>
      </c>
      <c r="L29" s="39" t="s">
        <v>1235</v>
      </c>
      <c r="M29" s="39" t="s">
        <v>1235</v>
      </c>
      <c r="N29" s="42">
        <v>42.989707277156597</v>
      </c>
      <c r="O29" s="42">
        <v>-81.666697975890798</v>
      </c>
      <c r="P29" s="52" t="str">
        <f t="shared" si="0"/>
        <v>42.989707° , -81.666698°</v>
      </c>
      <c r="Q29" s="51" t="str">
        <f t="shared" si="1"/>
        <v>Yes</v>
      </c>
      <c r="R29" s="39" t="s">
        <v>356</v>
      </c>
    </row>
    <row r="30" spans="1:18" x14ac:dyDescent="0.25">
      <c r="A30" s="39" t="s">
        <v>219</v>
      </c>
      <c r="B30" s="49" t="s">
        <v>113</v>
      </c>
      <c r="C30" s="39">
        <v>29</v>
      </c>
      <c r="D30" s="50" t="s">
        <v>1355</v>
      </c>
      <c r="E30" s="39">
        <v>2014</v>
      </c>
      <c r="F30" s="4">
        <f>VALUE(RIGHT(Table2[[#This Row],[Commissioned]],4))</f>
        <v>2014</v>
      </c>
      <c r="G30" s="39">
        <v>1620</v>
      </c>
      <c r="H30" s="39">
        <v>100</v>
      </c>
      <c r="I30" s="39">
        <v>80</v>
      </c>
      <c r="J30" s="39" t="s">
        <v>605</v>
      </c>
      <c r="K30" s="39" t="s">
        <v>1364</v>
      </c>
      <c r="L30" s="39" t="s">
        <v>1235</v>
      </c>
      <c r="M30" s="39" t="s">
        <v>1235</v>
      </c>
      <c r="N30" s="42">
        <v>42.988380966531899</v>
      </c>
      <c r="O30" s="42">
        <v>-81.662071684791101</v>
      </c>
      <c r="P30" s="52" t="str">
        <f t="shared" si="0"/>
        <v>42.988381° , -81.662072°</v>
      </c>
      <c r="Q30" s="51" t="str">
        <f t="shared" si="1"/>
        <v>Yes</v>
      </c>
      <c r="R30" s="39" t="s">
        <v>356</v>
      </c>
    </row>
    <row r="31" spans="1:18" x14ac:dyDescent="0.25">
      <c r="A31" s="39" t="s">
        <v>219</v>
      </c>
      <c r="B31" s="49" t="s">
        <v>113</v>
      </c>
      <c r="C31" s="39">
        <v>30</v>
      </c>
      <c r="D31" s="50" t="s">
        <v>1356</v>
      </c>
      <c r="E31" s="39">
        <v>2014</v>
      </c>
      <c r="F31" s="4">
        <f>VALUE(RIGHT(Table2[[#This Row],[Commissioned]],4))</f>
        <v>2014</v>
      </c>
      <c r="G31" s="39">
        <v>1620</v>
      </c>
      <c r="H31" s="39">
        <v>100</v>
      </c>
      <c r="I31" s="39">
        <v>80</v>
      </c>
      <c r="J31" s="39" t="s">
        <v>605</v>
      </c>
      <c r="K31" s="39" t="s">
        <v>1364</v>
      </c>
      <c r="L31" s="39" t="s">
        <v>1235</v>
      </c>
      <c r="M31" s="39" t="s">
        <v>1235</v>
      </c>
      <c r="N31" s="42">
        <v>42.9740805115404</v>
      </c>
      <c r="O31" s="42">
        <v>-81.683108941682207</v>
      </c>
      <c r="P31" s="52" t="str">
        <f t="shared" si="0"/>
        <v>42.974081° , -81.683109°</v>
      </c>
      <c r="Q31" s="51" t="str">
        <f t="shared" si="1"/>
        <v>Yes</v>
      </c>
      <c r="R31" s="39" t="s">
        <v>356</v>
      </c>
    </row>
    <row r="32" spans="1:18" x14ac:dyDescent="0.25">
      <c r="A32" s="39" t="s">
        <v>219</v>
      </c>
      <c r="B32" s="49" t="s">
        <v>113</v>
      </c>
      <c r="C32" s="39">
        <v>31</v>
      </c>
      <c r="D32" s="50" t="s">
        <v>1357</v>
      </c>
      <c r="E32" s="39">
        <v>2014</v>
      </c>
      <c r="F32" s="4">
        <f>VALUE(RIGHT(Table2[[#This Row],[Commissioned]],4))</f>
        <v>2014</v>
      </c>
      <c r="G32" s="39">
        <v>1620</v>
      </c>
      <c r="H32" s="39">
        <v>100</v>
      </c>
      <c r="I32" s="39">
        <v>80</v>
      </c>
      <c r="J32" s="39" t="s">
        <v>605</v>
      </c>
      <c r="K32" s="39" t="s">
        <v>1364</v>
      </c>
      <c r="L32" s="39" t="s">
        <v>1235</v>
      </c>
      <c r="M32" s="39" t="s">
        <v>1235</v>
      </c>
      <c r="N32" s="42">
        <v>42.974291695608898</v>
      </c>
      <c r="O32" s="42">
        <v>-81.757964654641796</v>
      </c>
      <c r="P32" s="52" t="str">
        <f t="shared" si="0"/>
        <v>42.974292° , -81.757965°</v>
      </c>
      <c r="Q32" s="51" t="str">
        <f t="shared" si="1"/>
        <v>Yes</v>
      </c>
      <c r="R32" s="39" t="s">
        <v>356</v>
      </c>
    </row>
    <row r="33" spans="1:18" x14ac:dyDescent="0.25">
      <c r="A33" s="39" t="s">
        <v>219</v>
      </c>
      <c r="B33" s="49" t="s">
        <v>113</v>
      </c>
      <c r="C33" s="39">
        <v>32</v>
      </c>
      <c r="D33" s="50" t="s">
        <v>1358</v>
      </c>
      <c r="E33" s="39">
        <v>2014</v>
      </c>
      <c r="F33" s="4">
        <f>VALUE(RIGHT(Table2[[#This Row],[Commissioned]],4))</f>
        <v>2014</v>
      </c>
      <c r="G33" s="39">
        <v>1620</v>
      </c>
      <c r="H33" s="39">
        <v>100</v>
      </c>
      <c r="I33" s="39">
        <v>80</v>
      </c>
      <c r="J33" s="39" t="s">
        <v>605</v>
      </c>
      <c r="K33" s="39" t="s">
        <v>1364</v>
      </c>
      <c r="L33" s="39" t="s">
        <v>1235</v>
      </c>
      <c r="M33" s="39" t="s">
        <v>1235</v>
      </c>
      <c r="N33" s="42">
        <v>42.973135207789703</v>
      </c>
      <c r="O33" s="42">
        <v>-81.753791459191206</v>
      </c>
      <c r="P33" s="52" t="str">
        <f t="shared" si="0"/>
        <v>42.973135° , -81.753791°</v>
      </c>
      <c r="Q33" s="51" t="str">
        <f t="shared" si="1"/>
        <v>Yes</v>
      </c>
      <c r="R33" s="39" t="s">
        <v>356</v>
      </c>
    </row>
    <row r="34" spans="1:18" x14ac:dyDescent="0.25">
      <c r="A34" s="39" t="s">
        <v>219</v>
      </c>
      <c r="B34" s="49" t="s">
        <v>113</v>
      </c>
      <c r="C34" s="39">
        <v>33</v>
      </c>
      <c r="D34" s="50" t="s">
        <v>1359</v>
      </c>
      <c r="E34" s="39">
        <v>2014</v>
      </c>
      <c r="F34" s="4">
        <f>VALUE(RIGHT(Table2[[#This Row],[Commissioned]],4))</f>
        <v>2014</v>
      </c>
      <c r="G34" s="39">
        <v>1620</v>
      </c>
      <c r="H34" s="39">
        <v>100</v>
      </c>
      <c r="I34" s="39">
        <v>80</v>
      </c>
      <c r="J34" s="39" t="s">
        <v>605</v>
      </c>
      <c r="K34" s="39" t="s">
        <v>1364</v>
      </c>
      <c r="L34" s="39" t="s">
        <v>1235</v>
      </c>
      <c r="M34" s="39" t="s">
        <v>1235</v>
      </c>
      <c r="N34" s="42">
        <v>42.967994356601103</v>
      </c>
      <c r="O34" s="42">
        <v>-81.730335109249395</v>
      </c>
      <c r="P34" s="52" t="str">
        <f t="shared" si="0"/>
        <v>42.967994° , -81.730335°</v>
      </c>
      <c r="Q34" s="51" t="str">
        <f t="shared" si="1"/>
        <v>Yes</v>
      </c>
      <c r="R34" s="39" t="s">
        <v>356</v>
      </c>
    </row>
    <row r="35" spans="1:18" x14ac:dyDescent="0.25">
      <c r="A35" s="39" t="s">
        <v>219</v>
      </c>
      <c r="B35" s="49" t="s">
        <v>113</v>
      </c>
      <c r="C35" s="39">
        <v>34</v>
      </c>
      <c r="D35" s="50" t="s">
        <v>1360</v>
      </c>
      <c r="E35" s="39">
        <v>2014</v>
      </c>
      <c r="F35" s="4">
        <f>VALUE(RIGHT(Table2[[#This Row],[Commissioned]],4))</f>
        <v>2014</v>
      </c>
      <c r="G35" s="39">
        <v>1620</v>
      </c>
      <c r="H35" s="39">
        <v>100</v>
      </c>
      <c r="I35" s="39">
        <v>80</v>
      </c>
      <c r="J35" s="39" t="s">
        <v>605</v>
      </c>
      <c r="K35" s="39" t="s">
        <v>1364</v>
      </c>
      <c r="L35" s="39" t="s">
        <v>1235</v>
      </c>
      <c r="M35" s="39" t="s">
        <v>1235</v>
      </c>
      <c r="N35" s="42">
        <v>42.969721804004898</v>
      </c>
      <c r="O35" s="42">
        <v>-81.726110237139906</v>
      </c>
      <c r="P35" s="52" t="str">
        <f t="shared" si="0"/>
        <v>42.969722° , -81.726110°</v>
      </c>
      <c r="Q35" s="51" t="str">
        <f t="shared" si="1"/>
        <v>Yes</v>
      </c>
      <c r="R35" s="39" t="s">
        <v>356</v>
      </c>
    </row>
    <row r="36" spans="1:18" x14ac:dyDescent="0.25">
      <c r="A36" s="39" t="s">
        <v>219</v>
      </c>
      <c r="B36" s="49" t="s">
        <v>113</v>
      </c>
      <c r="C36" s="39">
        <v>35</v>
      </c>
      <c r="D36" s="50" t="s">
        <v>1361</v>
      </c>
      <c r="E36" s="39">
        <v>2014</v>
      </c>
      <c r="F36" s="4">
        <f>VALUE(RIGHT(Table2[[#This Row],[Commissioned]],4))</f>
        <v>2014</v>
      </c>
      <c r="G36" s="39">
        <v>1620</v>
      </c>
      <c r="H36" s="39">
        <v>100</v>
      </c>
      <c r="I36" s="39">
        <v>80</v>
      </c>
      <c r="J36" s="39" t="s">
        <v>605</v>
      </c>
      <c r="K36" s="39" t="s">
        <v>1364</v>
      </c>
      <c r="L36" s="39" t="s">
        <v>1235</v>
      </c>
      <c r="M36" s="39" t="s">
        <v>1235</v>
      </c>
      <c r="N36" s="42">
        <v>42.968832886574802</v>
      </c>
      <c r="O36" s="42">
        <v>-81.722555350180102</v>
      </c>
      <c r="P36" s="52" t="str">
        <f t="shared" si="0"/>
        <v>42.968833° , -81.722555°</v>
      </c>
      <c r="Q36" s="51" t="str">
        <f t="shared" si="1"/>
        <v>Yes</v>
      </c>
      <c r="R36" s="39" t="s">
        <v>356</v>
      </c>
    </row>
    <row r="37" spans="1:18" x14ac:dyDescent="0.25">
      <c r="A37" s="39" t="s">
        <v>219</v>
      </c>
      <c r="B37" s="49" t="s">
        <v>113</v>
      </c>
      <c r="C37" s="39">
        <v>36</v>
      </c>
      <c r="D37" s="50" t="s">
        <v>1362</v>
      </c>
      <c r="E37" s="39">
        <v>2014</v>
      </c>
      <c r="F37" s="4">
        <f>VALUE(RIGHT(Table2[[#This Row],[Commissioned]],4))</f>
        <v>2014</v>
      </c>
      <c r="G37" s="39">
        <v>1620</v>
      </c>
      <c r="H37" s="39">
        <v>100</v>
      </c>
      <c r="I37" s="39">
        <v>80</v>
      </c>
      <c r="J37" s="39" t="s">
        <v>605</v>
      </c>
      <c r="K37" s="39" t="s">
        <v>1364</v>
      </c>
      <c r="L37" s="39" t="s">
        <v>1235</v>
      </c>
      <c r="M37" s="39" t="s">
        <v>1235</v>
      </c>
      <c r="N37" s="42">
        <v>42.968302741025703</v>
      </c>
      <c r="O37" s="42">
        <v>-81.716440361151598</v>
      </c>
      <c r="P37" s="52" t="str">
        <f t="shared" si="0"/>
        <v>42.968303° , -81.716440°</v>
      </c>
      <c r="Q37" s="51" t="str">
        <f t="shared" si="1"/>
        <v>Yes</v>
      </c>
      <c r="R37" s="39" t="s">
        <v>356</v>
      </c>
    </row>
    <row r="38" spans="1:18" x14ac:dyDescent="0.25">
      <c r="A38" s="39" t="s">
        <v>219</v>
      </c>
      <c r="B38" s="49" t="s">
        <v>113</v>
      </c>
      <c r="C38" s="39">
        <v>37</v>
      </c>
      <c r="D38" s="50" t="s">
        <v>1363</v>
      </c>
      <c r="E38" s="39">
        <v>2014</v>
      </c>
      <c r="F38" s="4">
        <f>VALUE(RIGHT(Table2[[#This Row],[Commissioned]],4))</f>
        <v>2014</v>
      </c>
      <c r="G38" s="39">
        <v>1620</v>
      </c>
      <c r="H38" s="39">
        <v>100</v>
      </c>
      <c r="I38" s="39">
        <v>80</v>
      </c>
      <c r="J38" s="39" t="s">
        <v>605</v>
      </c>
      <c r="K38" s="39" t="s">
        <v>1364</v>
      </c>
      <c r="L38" s="39" t="s">
        <v>1235</v>
      </c>
      <c r="M38" s="39" t="s">
        <v>1235</v>
      </c>
      <c r="N38" s="42">
        <v>42.968818140958497</v>
      </c>
      <c r="O38" s="42">
        <v>-81.711437465230006</v>
      </c>
      <c r="P38" s="52" t="str">
        <f t="shared" si="0"/>
        <v>42.968818° , -81.711437°</v>
      </c>
      <c r="Q38" s="51" t="str">
        <f t="shared" si="1"/>
        <v>Yes</v>
      </c>
      <c r="R38" s="39" t="s">
        <v>356</v>
      </c>
    </row>
    <row r="39" spans="1:18" ht="15" customHeight="1" x14ac:dyDescent="0.25">
      <c r="A39" s="39" t="s">
        <v>222</v>
      </c>
      <c r="B39" s="53" t="s">
        <v>182</v>
      </c>
      <c r="C39" s="39">
        <v>1</v>
      </c>
      <c r="D39" s="50" t="s">
        <v>4569</v>
      </c>
      <c r="E39" s="39">
        <v>2016</v>
      </c>
      <c r="F39" s="4">
        <f>VALUE(RIGHT(Table2[[#This Row],[Commissioned]],4))</f>
        <v>2016</v>
      </c>
      <c r="G39" s="39">
        <v>3000</v>
      </c>
      <c r="H39" s="39">
        <v>92</v>
      </c>
      <c r="I39" s="39">
        <v>98</v>
      </c>
      <c r="J39" s="39" t="s">
        <v>233</v>
      </c>
      <c r="K39" s="39" t="s">
        <v>4571</v>
      </c>
      <c r="L39" s="39" t="s">
        <v>4572</v>
      </c>
      <c r="M39" s="42" t="s">
        <v>4573</v>
      </c>
      <c r="N39" s="42">
        <v>45.834402859186298</v>
      </c>
      <c r="O39" s="42">
        <v>-64.144244683761301</v>
      </c>
      <c r="P39" s="52" t="str">
        <f t="shared" si="0"/>
        <v>45.834403° , -64.144245°</v>
      </c>
      <c r="Q39" s="51" t="str">
        <f t="shared" si="1"/>
        <v>Yes</v>
      </c>
      <c r="R39" s="39" t="s">
        <v>356</v>
      </c>
    </row>
    <row r="40" spans="1:18" ht="15" customHeight="1" x14ac:dyDescent="0.25">
      <c r="A40" s="39" t="s">
        <v>222</v>
      </c>
      <c r="B40" s="53" t="s">
        <v>182</v>
      </c>
      <c r="C40" s="39">
        <v>2</v>
      </c>
      <c r="D40" s="50" t="s">
        <v>4570</v>
      </c>
      <c r="E40" s="39">
        <v>2016</v>
      </c>
      <c r="F40" s="4">
        <f>VALUE(RIGHT(Table2[[#This Row],[Commissioned]],4))</f>
        <v>2016</v>
      </c>
      <c r="G40" s="39">
        <v>3000</v>
      </c>
      <c r="H40" s="39">
        <v>92</v>
      </c>
      <c r="I40" s="39">
        <v>98</v>
      </c>
      <c r="J40" s="39" t="s">
        <v>233</v>
      </c>
      <c r="K40" s="39" t="s">
        <v>4571</v>
      </c>
      <c r="L40" s="39" t="s">
        <v>4572</v>
      </c>
      <c r="M40" s="42" t="s">
        <v>4573</v>
      </c>
      <c r="N40" s="42">
        <v>45.830935729443802</v>
      </c>
      <c r="O40" s="42">
        <v>-64.147696067789695</v>
      </c>
      <c r="P40" s="52" t="str">
        <f t="shared" si="0"/>
        <v>45.830936° , -64.147696°</v>
      </c>
      <c r="Q40" s="51" t="str">
        <f t="shared" si="1"/>
        <v>Yes</v>
      </c>
      <c r="R40" s="39" t="s">
        <v>356</v>
      </c>
    </row>
    <row r="41" spans="1:18" ht="15" customHeight="1" x14ac:dyDescent="0.25">
      <c r="A41" s="39" t="s">
        <v>222</v>
      </c>
      <c r="B41" s="49" t="s">
        <v>84</v>
      </c>
      <c r="C41" s="39">
        <v>1</v>
      </c>
      <c r="D41" s="39" t="s">
        <v>1588</v>
      </c>
      <c r="E41" s="39">
        <v>2012</v>
      </c>
      <c r="F41" s="4">
        <f>VALUE(RIGHT(Table2[[#This Row],[Commissioned]],4))</f>
        <v>2012</v>
      </c>
      <c r="G41" s="39">
        <v>2100</v>
      </c>
      <c r="H41" s="39">
        <v>97</v>
      </c>
      <c r="I41" s="39">
        <v>90</v>
      </c>
      <c r="J41" s="39" t="s">
        <v>240</v>
      </c>
      <c r="K41" s="39" t="s">
        <v>4567</v>
      </c>
      <c r="L41" s="39" t="s">
        <v>4568</v>
      </c>
      <c r="M41" s="42" t="s">
        <v>1817</v>
      </c>
      <c r="N41" s="42">
        <v>45.842868009678497</v>
      </c>
      <c r="O41" s="42">
        <v>-64.255212278204695</v>
      </c>
      <c r="P41" s="52" t="str">
        <f t="shared" si="0"/>
        <v>45.842868° , -64.255212°</v>
      </c>
      <c r="Q41" s="51" t="str">
        <f t="shared" si="1"/>
        <v>Yes</v>
      </c>
      <c r="R41" s="39" t="s">
        <v>356</v>
      </c>
    </row>
    <row r="42" spans="1:18" ht="15" customHeight="1" x14ac:dyDescent="0.25">
      <c r="A42" s="39" t="s">
        <v>222</v>
      </c>
      <c r="B42" s="49" t="s">
        <v>84</v>
      </c>
      <c r="C42" s="39">
        <v>2</v>
      </c>
      <c r="D42" s="39" t="s">
        <v>1590</v>
      </c>
      <c r="E42" s="39">
        <v>2012</v>
      </c>
      <c r="F42" s="4">
        <f>VALUE(RIGHT(Table2[[#This Row],[Commissioned]],4))</f>
        <v>2012</v>
      </c>
      <c r="G42" s="39">
        <v>2100</v>
      </c>
      <c r="H42" s="39">
        <v>97</v>
      </c>
      <c r="I42" s="39">
        <v>90</v>
      </c>
      <c r="J42" s="39" t="s">
        <v>240</v>
      </c>
      <c r="K42" s="39" t="s">
        <v>4567</v>
      </c>
      <c r="L42" s="39" t="s">
        <v>4568</v>
      </c>
      <c r="M42" s="42" t="s">
        <v>1817</v>
      </c>
      <c r="N42" s="42">
        <v>45.8386700399886</v>
      </c>
      <c r="O42" s="42">
        <v>-64.261516274062501</v>
      </c>
      <c r="P42" s="52" t="str">
        <f t="shared" si="0"/>
        <v>45.838670° , -64.261516°</v>
      </c>
      <c r="Q42" s="51" t="str">
        <f t="shared" si="1"/>
        <v>Yes</v>
      </c>
      <c r="R42" s="39" t="s">
        <v>356</v>
      </c>
    </row>
    <row r="43" spans="1:18" ht="15" customHeight="1" x14ac:dyDescent="0.25">
      <c r="A43" s="39" t="s">
        <v>222</v>
      </c>
      <c r="B43" s="49" t="s">
        <v>84</v>
      </c>
      <c r="C43" s="39">
        <v>3</v>
      </c>
      <c r="D43" s="39" t="s">
        <v>1591</v>
      </c>
      <c r="E43" s="39">
        <v>2012</v>
      </c>
      <c r="F43" s="4">
        <f>VALUE(RIGHT(Table2[[#This Row],[Commissioned]],4))</f>
        <v>2012</v>
      </c>
      <c r="G43" s="39">
        <v>2100</v>
      </c>
      <c r="H43" s="39">
        <v>97</v>
      </c>
      <c r="I43" s="39">
        <v>90</v>
      </c>
      <c r="J43" s="39" t="s">
        <v>240</v>
      </c>
      <c r="K43" s="39" t="s">
        <v>4567</v>
      </c>
      <c r="L43" s="39" t="s">
        <v>4568</v>
      </c>
      <c r="M43" s="42" t="s">
        <v>1817</v>
      </c>
      <c r="N43" s="42">
        <v>45.839387721146899</v>
      </c>
      <c r="O43" s="42">
        <v>-64.258123290787495</v>
      </c>
      <c r="P43" s="52" t="str">
        <f t="shared" si="0"/>
        <v>45.839388° , -64.258123°</v>
      </c>
      <c r="Q43" s="51" t="str">
        <f t="shared" si="1"/>
        <v>Yes</v>
      </c>
      <c r="R43" s="39" t="s">
        <v>356</v>
      </c>
    </row>
    <row r="44" spans="1:18" ht="15" customHeight="1" x14ac:dyDescent="0.25">
      <c r="A44" s="39" t="s">
        <v>222</v>
      </c>
      <c r="B44" s="49" t="s">
        <v>84</v>
      </c>
      <c r="C44" s="39">
        <v>4</v>
      </c>
      <c r="D44" s="39" t="s">
        <v>1592</v>
      </c>
      <c r="E44" s="39">
        <v>2012</v>
      </c>
      <c r="F44" s="4">
        <f>VALUE(RIGHT(Table2[[#This Row],[Commissioned]],4))</f>
        <v>2012</v>
      </c>
      <c r="G44" s="39">
        <v>2100</v>
      </c>
      <c r="H44" s="39">
        <v>97</v>
      </c>
      <c r="I44" s="39">
        <v>90</v>
      </c>
      <c r="J44" s="39" t="s">
        <v>240</v>
      </c>
      <c r="K44" s="39" t="s">
        <v>4567</v>
      </c>
      <c r="L44" s="39" t="s">
        <v>4568</v>
      </c>
      <c r="M44" s="42" t="s">
        <v>1817</v>
      </c>
      <c r="N44" s="42">
        <v>45.837350898055</v>
      </c>
      <c r="O44" s="42">
        <v>-64.255499668925395</v>
      </c>
      <c r="P44" s="52" t="str">
        <f t="shared" si="0"/>
        <v>45.837351° , -64.255500°</v>
      </c>
      <c r="Q44" s="51" t="str">
        <f t="shared" si="1"/>
        <v>Yes</v>
      </c>
      <c r="R44" s="39" t="s">
        <v>356</v>
      </c>
    </row>
    <row r="45" spans="1:18" ht="15" customHeight="1" x14ac:dyDescent="0.25">
      <c r="A45" s="39" t="s">
        <v>222</v>
      </c>
      <c r="B45" s="49" t="s">
        <v>84</v>
      </c>
      <c r="C45" s="39">
        <v>5</v>
      </c>
      <c r="D45" s="39" t="s">
        <v>1593</v>
      </c>
      <c r="E45" s="39">
        <v>2012</v>
      </c>
      <c r="F45" s="4">
        <f>VALUE(RIGHT(Table2[[#This Row],[Commissioned]],4))</f>
        <v>2012</v>
      </c>
      <c r="G45" s="39">
        <v>2100</v>
      </c>
      <c r="H45" s="39">
        <v>97</v>
      </c>
      <c r="I45" s="39">
        <v>90</v>
      </c>
      <c r="J45" s="39" t="s">
        <v>240</v>
      </c>
      <c r="K45" s="39" t="s">
        <v>4567</v>
      </c>
      <c r="L45" s="39" t="s">
        <v>4568</v>
      </c>
      <c r="M45" s="42" t="s">
        <v>1817</v>
      </c>
      <c r="N45" s="42">
        <v>45.837489006110701</v>
      </c>
      <c r="O45" s="42">
        <v>-64.2507136346957</v>
      </c>
      <c r="P45" s="52" t="str">
        <f t="shared" si="0"/>
        <v>45.837489° , -64.250714°</v>
      </c>
      <c r="Q45" s="51" t="str">
        <f t="shared" si="1"/>
        <v>Yes</v>
      </c>
      <c r="R45" s="39" t="s">
        <v>356</v>
      </c>
    </row>
    <row r="46" spans="1:18" ht="15" customHeight="1" x14ac:dyDescent="0.25">
      <c r="A46" s="39" t="s">
        <v>222</v>
      </c>
      <c r="B46" s="49" t="s">
        <v>84</v>
      </c>
      <c r="C46" s="39">
        <v>6</v>
      </c>
      <c r="D46" s="39" t="s">
        <v>1594</v>
      </c>
      <c r="E46" s="39">
        <v>2012</v>
      </c>
      <c r="F46" s="4">
        <f>VALUE(RIGHT(Table2[[#This Row],[Commissioned]],4))</f>
        <v>2012</v>
      </c>
      <c r="G46" s="39">
        <v>2100</v>
      </c>
      <c r="H46" s="39">
        <v>97</v>
      </c>
      <c r="I46" s="39">
        <v>90</v>
      </c>
      <c r="J46" s="39" t="s">
        <v>240</v>
      </c>
      <c r="K46" s="39" t="s">
        <v>4567</v>
      </c>
      <c r="L46" s="39" t="s">
        <v>4568</v>
      </c>
      <c r="M46" s="42" t="s">
        <v>1817</v>
      </c>
      <c r="N46" s="42">
        <v>45.833491861648803</v>
      </c>
      <c r="O46" s="42">
        <v>-64.250813741758705</v>
      </c>
      <c r="P46" s="52" t="str">
        <f t="shared" si="0"/>
        <v>45.833492° , -64.250814°</v>
      </c>
      <c r="Q46" s="51" t="str">
        <f t="shared" si="1"/>
        <v>Yes</v>
      </c>
      <c r="R46" s="39" t="s">
        <v>356</v>
      </c>
    </row>
    <row r="47" spans="1:18" ht="15" customHeight="1" x14ac:dyDescent="0.25">
      <c r="A47" s="39" t="s">
        <v>222</v>
      </c>
      <c r="B47" s="49" t="s">
        <v>84</v>
      </c>
      <c r="C47" s="39">
        <v>7</v>
      </c>
      <c r="D47" s="39" t="s">
        <v>1595</v>
      </c>
      <c r="E47" s="39">
        <v>2012</v>
      </c>
      <c r="F47" s="4">
        <f>VALUE(RIGHT(Table2[[#This Row],[Commissioned]],4))</f>
        <v>2012</v>
      </c>
      <c r="G47" s="39">
        <v>2100</v>
      </c>
      <c r="H47" s="39">
        <v>97</v>
      </c>
      <c r="I47" s="39">
        <v>90</v>
      </c>
      <c r="J47" s="39" t="s">
        <v>240</v>
      </c>
      <c r="K47" s="39" t="s">
        <v>4567</v>
      </c>
      <c r="L47" s="39" t="s">
        <v>4568</v>
      </c>
      <c r="M47" s="42" t="s">
        <v>1817</v>
      </c>
      <c r="N47" s="42">
        <v>45.835741970239901</v>
      </c>
      <c r="O47" s="42">
        <v>-64.2461977321163</v>
      </c>
      <c r="P47" s="52" t="str">
        <f t="shared" si="0"/>
        <v>45.835742° , -64.246198°</v>
      </c>
      <c r="Q47" s="51" t="str">
        <f t="shared" si="1"/>
        <v>Yes</v>
      </c>
      <c r="R47" s="39" t="s">
        <v>356</v>
      </c>
    </row>
    <row r="48" spans="1:18" ht="15" customHeight="1" x14ac:dyDescent="0.25">
      <c r="A48" s="39" t="s">
        <v>222</v>
      </c>
      <c r="B48" s="49" t="s">
        <v>84</v>
      </c>
      <c r="C48" s="39">
        <v>8</v>
      </c>
      <c r="D48" s="39" t="s">
        <v>1596</v>
      </c>
      <c r="E48" s="39">
        <v>2012</v>
      </c>
      <c r="F48" s="4">
        <f>VALUE(RIGHT(Table2[[#This Row],[Commissioned]],4))</f>
        <v>2012</v>
      </c>
      <c r="G48" s="39">
        <v>2100</v>
      </c>
      <c r="H48" s="39">
        <v>97</v>
      </c>
      <c r="I48" s="39">
        <v>90</v>
      </c>
      <c r="J48" s="39" t="s">
        <v>240</v>
      </c>
      <c r="K48" s="39" t="s">
        <v>4567</v>
      </c>
      <c r="L48" s="39" t="s">
        <v>4568</v>
      </c>
      <c r="M48" s="42" t="s">
        <v>1817</v>
      </c>
      <c r="N48" s="42">
        <v>45.828879265195702</v>
      </c>
      <c r="O48" s="42">
        <v>-64.253159327957604</v>
      </c>
      <c r="P48" s="52" t="str">
        <f t="shared" si="0"/>
        <v>45.828879° , -64.253159°</v>
      </c>
      <c r="Q48" s="51" t="str">
        <f t="shared" si="1"/>
        <v>Yes</v>
      </c>
      <c r="R48" s="39" t="s">
        <v>356</v>
      </c>
    </row>
    <row r="49" spans="1:18" ht="15" customHeight="1" x14ac:dyDescent="0.25">
      <c r="A49" s="39" t="s">
        <v>222</v>
      </c>
      <c r="B49" s="49" t="s">
        <v>84</v>
      </c>
      <c r="C49" s="39">
        <v>9</v>
      </c>
      <c r="D49" s="39" t="s">
        <v>1597</v>
      </c>
      <c r="E49" s="39">
        <v>2012</v>
      </c>
      <c r="F49" s="4">
        <f>VALUE(RIGHT(Table2[[#This Row],[Commissioned]],4))</f>
        <v>2012</v>
      </c>
      <c r="G49" s="39">
        <v>2100</v>
      </c>
      <c r="H49" s="39">
        <v>97</v>
      </c>
      <c r="I49" s="39">
        <v>90</v>
      </c>
      <c r="J49" s="39" t="s">
        <v>240</v>
      </c>
      <c r="K49" s="39" t="s">
        <v>4567</v>
      </c>
      <c r="L49" s="39" t="s">
        <v>4568</v>
      </c>
      <c r="M49" s="42" t="s">
        <v>1817</v>
      </c>
      <c r="N49" s="42">
        <v>45.829681536750897</v>
      </c>
      <c r="O49" s="42">
        <v>-64.249112666300604</v>
      </c>
      <c r="P49" s="52" t="str">
        <f t="shared" si="0"/>
        <v>45.829682° , -64.249113°</v>
      </c>
      <c r="Q49" s="51" t="str">
        <f t="shared" si="1"/>
        <v>Yes</v>
      </c>
      <c r="R49" s="39" t="s">
        <v>356</v>
      </c>
    </row>
    <row r="50" spans="1:18" ht="15" customHeight="1" x14ac:dyDescent="0.25">
      <c r="A50" s="39" t="s">
        <v>222</v>
      </c>
      <c r="B50" s="49" t="s">
        <v>84</v>
      </c>
      <c r="C50" s="39">
        <v>10</v>
      </c>
      <c r="D50" s="39" t="s">
        <v>1598</v>
      </c>
      <c r="E50" s="39">
        <v>2012</v>
      </c>
      <c r="F50" s="4">
        <f>VALUE(RIGHT(Table2[[#This Row],[Commissioned]],4))</f>
        <v>2012</v>
      </c>
      <c r="G50" s="39">
        <v>2100</v>
      </c>
      <c r="H50" s="39">
        <v>97</v>
      </c>
      <c r="I50" s="39">
        <v>90</v>
      </c>
      <c r="J50" s="39" t="s">
        <v>240</v>
      </c>
      <c r="K50" s="39" t="s">
        <v>4567</v>
      </c>
      <c r="L50" s="39" t="s">
        <v>4568</v>
      </c>
      <c r="M50" s="42" t="s">
        <v>1817</v>
      </c>
      <c r="N50" s="42">
        <v>45.8323194589872</v>
      </c>
      <c r="O50" s="42">
        <v>-64.242247385865397</v>
      </c>
      <c r="P50" s="52" t="str">
        <f t="shared" si="0"/>
        <v>45.832319° , -64.242247°</v>
      </c>
      <c r="Q50" s="51" t="str">
        <f t="shared" si="1"/>
        <v>Yes</v>
      </c>
      <c r="R50" s="39" t="s">
        <v>356</v>
      </c>
    </row>
    <row r="51" spans="1:18" ht="15" customHeight="1" x14ac:dyDescent="0.25">
      <c r="A51" s="39" t="s">
        <v>222</v>
      </c>
      <c r="B51" s="49" t="s">
        <v>84</v>
      </c>
      <c r="C51" s="39">
        <v>11</v>
      </c>
      <c r="D51" s="39" t="s">
        <v>1599</v>
      </c>
      <c r="E51" s="39">
        <v>2012</v>
      </c>
      <c r="F51" s="4">
        <f>VALUE(RIGHT(Table2[[#This Row],[Commissioned]],4))</f>
        <v>2012</v>
      </c>
      <c r="G51" s="39">
        <v>2100</v>
      </c>
      <c r="H51" s="39">
        <v>97</v>
      </c>
      <c r="I51" s="39">
        <v>90</v>
      </c>
      <c r="J51" s="39" t="s">
        <v>240</v>
      </c>
      <c r="K51" s="39" t="s">
        <v>4567</v>
      </c>
      <c r="L51" s="39" t="s">
        <v>4568</v>
      </c>
      <c r="M51" s="42" t="s">
        <v>1817</v>
      </c>
      <c r="N51" s="42">
        <v>45.825638600001099</v>
      </c>
      <c r="O51" s="42">
        <v>-64.251132588736098</v>
      </c>
      <c r="P51" s="52" t="str">
        <f t="shared" si="0"/>
        <v>45.825639° , -64.251133°</v>
      </c>
      <c r="Q51" s="51" t="str">
        <f t="shared" si="1"/>
        <v>Yes</v>
      </c>
      <c r="R51" s="39" t="s">
        <v>356</v>
      </c>
    </row>
    <row r="52" spans="1:18" ht="15" customHeight="1" x14ac:dyDescent="0.25">
      <c r="A52" s="39" t="s">
        <v>222</v>
      </c>
      <c r="B52" s="49" t="s">
        <v>84</v>
      </c>
      <c r="C52" s="39">
        <v>12</v>
      </c>
      <c r="D52" s="39" t="s">
        <v>1600</v>
      </c>
      <c r="E52" s="39">
        <v>2012</v>
      </c>
      <c r="F52" s="4">
        <f>VALUE(RIGHT(Table2[[#This Row],[Commissioned]],4))</f>
        <v>2012</v>
      </c>
      <c r="G52" s="39">
        <v>2100</v>
      </c>
      <c r="H52" s="39">
        <v>97</v>
      </c>
      <c r="I52" s="39">
        <v>90</v>
      </c>
      <c r="J52" s="39" t="s">
        <v>240</v>
      </c>
      <c r="K52" s="39" t="s">
        <v>4567</v>
      </c>
      <c r="L52" s="39" t="s">
        <v>4568</v>
      </c>
      <c r="M52" s="42" t="s">
        <v>1817</v>
      </c>
      <c r="N52" s="42">
        <v>45.828078298998797</v>
      </c>
      <c r="O52" s="42">
        <v>-64.246046476646896</v>
      </c>
      <c r="P52" s="52" t="str">
        <f t="shared" si="0"/>
        <v>45.828078° , -64.246046°</v>
      </c>
      <c r="Q52" s="51" t="str">
        <f t="shared" si="1"/>
        <v>Yes</v>
      </c>
      <c r="R52" s="39" t="s">
        <v>356</v>
      </c>
    </row>
    <row r="53" spans="1:18" ht="15" customHeight="1" x14ac:dyDescent="0.25">
      <c r="A53" s="39" t="s">
        <v>222</v>
      </c>
      <c r="B53" s="49" t="s">
        <v>84</v>
      </c>
      <c r="C53" s="39">
        <v>13</v>
      </c>
      <c r="D53" s="39" t="s">
        <v>1601</v>
      </c>
      <c r="E53" s="39">
        <v>2012</v>
      </c>
      <c r="F53" s="4">
        <f>VALUE(RIGHT(Table2[[#This Row],[Commissioned]],4))</f>
        <v>2012</v>
      </c>
      <c r="G53" s="39">
        <v>2100</v>
      </c>
      <c r="H53" s="39">
        <v>97</v>
      </c>
      <c r="I53" s="39">
        <v>90</v>
      </c>
      <c r="J53" s="39" t="s">
        <v>240</v>
      </c>
      <c r="K53" s="39" t="s">
        <v>4567</v>
      </c>
      <c r="L53" s="39" t="s">
        <v>4568</v>
      </c>
      <c r="M53" s="42" t="s">
        <v>1817</v>
      </c>
      <c r="N53" s="42">
        <v>45.8286671645212</v>
      </c>
      <c r="O53" s="42">
        <v>-64.241161372485607</v>
      </c>
      <c r="P53" s="52" t="str">
        <f t="shared" si="0"/>
        <v>45.828667° , -64.241161°</v>
      </c>
      <c r="Q53" s="51" t="str">
        <f t="shared" si="1"/>
        <v>Yes</v>
      </c>
      <c r="R53" s="39" t="s">
        <v>356</v>
      </c>
    </row>
    <row r="54" spans="1:18" ht="15" customHeight="1" x14ac:dyDescent="0.25">
      <c r="A54" s="39" t="s">
        <v>222</v>
      </c>
      <c r="B54" s="49" t="s">
        <v>84</v>
      </c>
      <c r="C54" s="39">
        <v>14</v>
      </c>
      <c r="D54" s="39" t="s">
        <v>1602</v>
      </c>
      <c r="E54" s="39">
        <v>2012</v>
      </c>
      <c r="F54" s="4">
        <f>VALUE(RIGHT(Table2[[#This Row],[Commissioned]],4))</f>
        <v>2012</v>
      </c>
      <c r="G54" s="39">
        <v>2100</v>
      </c>
      <c r="H54" s="39">
        <v>97</v>
      </c>
      <c r="I54" s="39">
        <v>90</v>
      </c>
      <c r="J54" s="39" t="s">
        <v>240</v>
      </c>
      <c r="K54" s="39" t="s">
        <v>4567</v>
      </c>
      <c r="L54" s="39" t="s">
        <v>4568</v>
      </c>
      <c r="M54" s="42" t="s">
        <v>1817</v>
      </c>
      <c r="N54" s="42">
        <v>45.824321700219102</v>
      </c>
      <c r="O54" s="42">
        <v>-64.248614584213101</v>
      </c>
      <c r="P54" s="52" t="str">
        <f t="shared" si="0"/>
        <v>45.824322° , -64.248615°</v>
      </c>
      <c r="Q54" s="51" t="str">
        <f t="shared" si="1"/>
        <v>Yes</v>
      </c>
      <c r="R54" s="39" t="s">
        <v>356</v>
      </c>
    </row>
    <row r="55" spans="1:18" ht="15" customHeight="1" x14ac:dyDescent="0.25">
      <c r="A55" s="39" t="s">
        <v>222</v>
      </c>
      <c r="B55" s="49" t="s">
        <v>84</v>
      </c>
      <c r="C55" s="39">
        <v>15</v>
      </c>
      <c r="D55" s="39" t="s">
        <v>1603</v>
      </c>
      <c r="E55" s="39">
        <v>2012</v>
      </c>
      <c r="F55" s="4">
        <f>VALUE(RIGHT(Table2[[#This Row],[Commissioned]],4))</f>
        <v>2012</v>
      </c>
      <c r="G55" s="39">
        <v>2100</v>
      </c>
      <c r="H55" s="39">
        <v>97</v>
      </c>
      <c r="I55" s="39">
        <v>90</v>
      </c>
      <c r="J55" s="39" t="s">
        <v>240</v>
      </c>
      <c r="K55" s="39" t="s">
        <v>4567</v>
      </c>
      <c r="L55" s="39" t="s">
        <v>4568</v>
      </c>
      <c r="M55" s="42" t="s">
        <v>1817</v>
      </c>
      <c r="N55" s="42">
        <v>45.824458239185802</v>
      </c>
      <c r="O55" s="42">
        <v>-64.243766047409295</v>
      </c>
      <c r="P55" s="52" t="str">
        <f t="shared" si="0"/>
        <v>45.824458° , -64.243766°</v>
      </c>
      <c r="Q55" s="51" t="str">
        <f t="shared" si="1"/>
        <v>Yes</v>
      </c>
      <c r="R55" s="39" t="s">
        <v>356</v>
      </c>
    </row>
    <row r="56" spans="1:18" x14ac:dyDescent="0.25">
      <c r="A56" s="39" t="s">
        <v>219</v>
      </c>
      <c r="B56" s="49" t="s">
        <v>212</v>
      </c>
      <c r="C56" s="39">
        <v>1</v>
      </c>
      <c r="D56" s="50" t="s">
        <v>1559</v>
      </c>
      <c r="E56" s="39">
        <v>2018</v>
      </c>
      <c r="F56" s="4">
        <f>VALUE(RIGHT(Table2[[#This Row],[Commissioned]],4))</f>
        <v>2018</v>
      </c>
      <c r="G56" s="39">
        <v>3200</v>
      </c>
      <c r="H56" s="39">
        <v>113</v>
      </c>
      <c r="I56" s="39">
        <v>99.5</v>
      </c>
      <c r="J56" s="39" t="s">
        <v>236</v>
      </c>
      <c r="K56" s="39" t="s">
        <v>344</v>
      </c>
      <c r="L56" s="39" t="s">
        <v>1560</v>
      </c>
      <c r="M56" s="42" t="s">
        <v>1561</v>
      </c>
      <c r="N56" s="42">
        <v>44.123942695261498</v>
      </c>
      <c r="O56" s="42">
        <v>-76.729324144339998</v>
      </c>
      <c r="P56" s="52" t="str">
        <f t="shared" si="0"/>
        <v>44.123943° , -76.729324°</v>
      </c>
      <c r="Q56" s="51" t="str">
        <f t="shared" si="1"/>
        <v>Yes</v>
      </c>
      <c r="R56" s="39" t="s">
        <v>355</v>
      </c>
    </row>
    <row r="57" spans="1:18" x14ac:dyDescent="0.25">
      <c r="A57" s="39" t="s">
        <v>219</v>
      </c>
      <c r="B57" s="49" t="s">
        <v>212</v>
      </c>
      <c r="C57" s="39">
        <v>2</v>
      </c>
      <c r="D57" s="50" t="s">
        <v>1562</v>
      </c>
      <c r="E57" s="39">
        <v>2018</v>
      </c>
      <c r="F57" s="4">
        <f>VALUE(RIGHT(Table2[[#This Row],[Commissioned]],4))</f>
        <v>2018</v>
      </c>
      <c r="G57" s="39">
        <v>3200</v>
      </c>
      <c r="H57" s="39">
        <v>113</v>
      </c>
      <c r="I57" s="39">
        <v>99.5</v>
      </c>
      <c r="J57" s="39" t="s">
        <v>236</v>
      </c>
      <c r="K57" s="39" t="s">
        <v>344</v>
      </c>
      <c r="L57" s="39" t="s">
        <v>1560</v>
      </c>
      <c r="M57" s="42" t="s">
        <v>1561</v>
      </c>
      <c r="N57" s="42">
        <v>44.124833517999903</v>
      </c>
      <c r="O57" s="42">
        <v>-76.732351788519793</v>
      </c>
      <c r="P57" s="52" t="str">
        <f t="shared" si="0"/>
        <v>44.124834° , -76.732352°</v>
      </c>
      <c r="Q57" s="51" t="str">
        <f t="shared" si="1"/>
        <v>Yes</v>
      </c>
      <c r="R57" s="39" t="s">
        <v>355</v>
      </c>
    </row>
    <row r="58" spans="1:18" x14ac:dyDescent="0.25">
      <c r="A58" s="39" t="s">
        <v>219</v>
      </c>
      <c r="B58" s="49" t="s">
        <v>212</v>
      </c>
      <c r="C58" s="39">
        <v>3</v>
      </c>
      <c r="D58" s="50" t="s">
        <v>1563</v>
      </c>
      <c r="E58" s="39">
        <v>2018</v>
      </c>
      <c r="F58" s="4">
        <f>VALUE(RIGHT(Table2[[#This Row],[Commissioned]],4))</f>
        <v>2018</v>
      </c>
      <c r="G58" s="39">
        <v>3200</v>
      </c>
      <c r="H58" s="39">
        <v>113</v>
      </c>
      <c r="I58" s="39">
        <v>99.5</v>
      </c>
      <c r="J58" s="39" t="s">
        <v>236</v>
      </c>
      <c r="K58" s="39" t="s">
        <v>344</v>
      </c>
      <c r="L58" s="39" t="s">
        <v>1560</v>
      </c>
      <c r="M58" s="42" t="s">
        <v>1561</v>
      </c>
      <c r="N58" s="42">
        <v>44.122055789050499</v>
      </c>
      <c r="O58" s="42">
        <v>-76.734680420953495</v>
      </c>
      <c r="P58" s="52" t="str">
        <f t="shared" si="0"/>
        <v>44.122056° , -76.734680°</v>
      </c>
      <c r="Q58" s="51" t="str">
        <f t="shared" si="1"/>
        <v>Yes</v>
      </c>
      <c r="R58" s="39" t="s">
        <v>355</v>
      </c>
    </row>
    <row r="59" spans="1:18" x14ac:dyDescent="0.25">
      <c r="A59" s="39" t="s">
        <v>219</v>
      </c>
      <c r="B59" s="49" t="s">
        <v>212</v>
      </c>
      <c r="C59" s="39">
        <v>4</v>
      </c>
      <c r="D59" s="50" t="s">
        <v>1564</v>
      </c>
      <c r="E59" s="39">
        <v>2018</v>
      </c>
      <c r="F59" s="4">
        <f>VALUE(RIGHT(Table2[[#This Row],[Commissioned]],4))</f>
        <v>2018</v>
      </c>
      <c r="G59" s="39">
        <v>3200</v>
      </c>
      <c r="H59" s="39">
        <v>113</v>
      </c>
      <c r="I59" s="39">
        <v>99.5</v>
      </c>
      <c r="J59" s="39" t="s">
        <v>236</v>
      </c>
      <c r="K59" s="39" t="s">
        <v>344</v>
      </c>
      <c r="L59" s="39" t="s">
        <v>1560</v>
      </c>
      <c r="M59" s="42" t="s">
        <v>1561</v>
      </c>
      <c r="N59" s="42">
        <v>44.145593987750203</v>
      </c>
      <c r="O59" s="42">
        <v>-76.761143922656203</v>
      </c>
      <c r="P59" s="52" t="str">
        <f t="shared" si="0"/>
        <v>44.145594° , -76.761144°</v>
      </c>
      <c r="Q59" s="51" t="str">
        <f t="shared" si="1"/>
        <v>Yes</v>
      </c>
      <c r="R59" s="39" t="s">
        <v>355</v>
      </c>
    </row>
    <row r="60" spans="1:18" x14ac:dyDescent="0.25">
      <c r="A60" s="39" t="s">
        <v>219</v>
      </c>
      <c r="B60" s="49" t="s">
        <v>212</v>
      </c>
      <c r="C60" s="39">
        <v>5</v>
      </c>
      <c r="D60" s="50" t="s">
        <v>1565</v>
      </c>
      <c r="E60" s="39">
        <v>2018</v>
      </c>
      <c r="F60" s="4">
        <f>VALUE(RIGHT(Table2[[#This Row],[Commissioned]],4))</f>
        <v>2018</v>
      </c>
      <c r="G60" s="39">
        <v>3200</v>
      </c>
      <c r="H60" s="39">
        <v>113</v>
      </c>
      <c r="I60" s="39">
        <v>99.5</v>
      </c>
      <c r="J60" s="39" t="s">
        <v>236</v>
      </c>
      <c r="K60" s="39" t="s">
        <v>344</v>
      </c>
      <c r="L60" s="39" t="s">
        <v>1560</v>
      </c>
      <c r="M60" s="42" t="s">
        <v>1561</v>
      </c>
      <c r="N60" s="42">
        <v>44.148806857734598</v>
      </c>
      <c r="O60" s="42">
        <v>-76.756177359122304</v>
      </c>
      <c r="P60" s="52" t="str">
        <f t="shared" si="0"/>
        <v>44.148807° , -76.756177°</v>
      </c>
      <c r="Q60" s="51" t="str">
        <f t="shared" si="1"/>
        <v>Yes</v>
      </c>
      <c r="R60" s="39" t="s">
        <v>355</v>
      </c>
    </row>
    <row r="61" spans="1:18" x14ac:dyDescent="0.25">
      <c r="A61" s="39" t="s">
        <v>219</v>
      </c>
      <c r="B61" s="49" t="s">
        <v>212</v>
      </c>
      <c r="C61" s="39">
        <v>6</v>
      </c>
      <c r="D61" s="50" t="s">
        <v>1566</v>
      </c>
      <c r="E61" s="39">
        <v>2018</v>
      </c>
      <c r="F61" s="4">
        <f>VALUE(RIGHT(Table2[[#This Row],[Commissioned]],4))</f>
        <v>2018</v>
      </c>
      <c r="G61" s="39">
        <v>3200</v>
      </c>
      <c r="H61" s="39">
        <v>113</v>
      </c>
      <c r="I61" s="39">
        <v>99.5</v>
      </c>
      <c r="J61" s="39" t="s">
        <v>236</v>
      </c>
      <c r="K61" s="39" t="s">
        <v>344</v>
      </c>
      <c r="L61" s="39" t="s">
        <v>1560</v>
      </c>
      <c r="M61" s="42" t="s">
        <v>1561</v>
      </c>
      <c r="N61" s="42">
        <v>44.149968944860099</v>
      </c>
      <c r="O61" s="42">
        <v>-76.7453212464453</v>
      </c>
      <c r="P61" s="52" t="str">
        <f t="shared" si="0"/>
        <v>44.149969° , -76.745321°</v>
      </c>
      <c r="Q61" s="51" t="str">
        <f t="shared" si="1"/>
        <v>Yes</v>
      </c>
      <c r="R61" s="39" t="s">
        <v>355</v>
      </c>
    </row>
    <row r="62" spans="1:18" x14ac:dyDescent="0.25">
      <c r="A62" s="39" t="s">
        <v>219</v>
      </c>
      <c r="B62" s="49" t="s">
        <v>212</v>
      </c>
      <c r="C62" s="39">
        <v>7</v>
      </c>
      <c r="D62" s="50" t="s">
        <v>1567</v>
      </c>
      <c r="E62" s="39">
        <v>2018</v>
      </c>
      <c r="F62" s="4">
        <f>VALUE(RIGHT(Table2[[#This Row],[Commissioned]],4))</f>
        <v>2018</v>
      </c>
      <c r="G62" s="39">
        <v>3200</v>
      </c>
      <c r="H62" s="39">
        <v>113</v>
      </c>
      <c r="I62" s="39">
        <v>99.5</v>
      </c>
      <c r="J62" s="39" t="s">
        <v>236</v>
      </c>
      <c r="K62" s="39" t="s">
        <v>344</v>
      </c>
      <c r="L62" s="39" t="s">
        <v>1560</v>
      </c>
      <c r="M62" s="42" t="s">
        <v>1561</v>
      </c>
      <c r="N62" s="42">
        <v>44.155268456365803</v>
      </c>
      <c r="O62" s="42">
        <v>-76.733242491031305</v>
      </c>
      <c r="P62" s="52" t="str">
        <f t="shared" si="0"/>
        <v>44.155268° , -76.733242°</v>
      </c>
      <c r="Q62" s="51" t="str">
        <f t="shared" si="1"/>
        <v>Yes</v>
      </c>
      <c r="R62" s="39" t="s">
        <v>355</v>
      </c>
    </row>
    <row r="63" spans="1:18" x14ac:dyDescent="0.25">
      <c r="A63" s="39" t="s">
        <v>219</v>
      </c>
      <c r="B63" s="49" t="s">
        <v>212</v>
      </c>
      <c r="C63" s="39">
        <v>8</v>
      </c>
      <c r="D63" s="50" t="s">
        <v>1568</v>
      </c>
      <c r="E63" s="39">
        <v>2018</v>
      </c>
      <c r="F63" s="4">
        <f>VALUE(RIGHT(Table2[[#This Row],[Commissioned]],4))</f>
        <v>2018</v>
      </c>
      <c r="G63" s="39">
        <v>3200</v>
      </c>
      <c r="H63" s="39">
        <v>113</v>
      </c>
      <c r="I63" s="39">
        <v>99.5</v>
      </c>
      <c r="J63" s="39" t="s">
        <v>236</v>
      </c>
      <c r="K63" s="39" t="s">
        <v>344</v>
      </c>
      <c r="L63" s="39" t="s">
        <v>1560</v>
      </c>
      <c r="M63" s="42" t="s">
        <v>1561</v>
      </c>
      <c r="N63" s="42">
        <v>44.159378558414801</v>
      </c>
      <c r="O63" s="42">
        <v>-76.722013700504803</v>
      </c>
      <c r="P63" s="52" t="str">
        <f t="shared" si="0"/>
        <v>44.159379° , -76.722014°</v>
      </c>
      <c r="Q63" s="51" t="str">
        <f t="shared" si="1"/>
        <v>Yes</v>
      </c>
      <c r="R63" s="39" t="s">
        <v>355</v>
      </c>
    </row>
    <row r="64" spans="1:18" x14ac:dyDescent="0.25">
      <c r="A64" s="39" t="s">
        <v>219</v>
      </c>
      <c r="B64" s="49" t="s">
        <v>212</v>
      </c>
      <c r="C64" s="39">
        <v>9</v>
      </c>
      <c r="D64" s="50" t="s">
        <v>1569</v>
      </c>
      <c r="E64" s="39">
        <v>2018</v>
      </c>
      <c r="F64" s="4">
        <f>VALUE(RIGHT(Table2[[#This Row],[Commissioned]],4))</f>
        <v>2018</v>
      </c>
      <c r="G64" s="39">
        <v>3200</v>
      </c>
      <c r="H64" s="39">
        <v>113</v>
      </c>
      <c r="I64" s="39">
        <v>99.5</v>
      </c>
      <c r="J64" s="39" t="s">
        <v>236</v>
      </c>
      <c r="K64" s="39" t="s">
        <v>344</v>
      </c>
      <c r="L64" s="39" t="s">
        <v>1560</v>
      </c>
      <c r="M64" s="42" t="s">
        <v>1561</v>
      </c>
      <c r="N64" s="42">
        <v>44.140748871934598</v>
      </c>
      <c r="O64" s="42">
        <v>-76.726739017767997</v>
      </c>
      <c r="P64" s="52" t="str">
        <f t="shared" si="0"/>
        <v>44.140749° , -76.726739°</v>
      </c>
      <c r="Q64" s="51" t="str">
        <f t="shared" si="1"/>
        <v>Yes</v>
      </c>
      <c r="R64" s="39" t="s">
        <v>355</v>
      </c>
    </row>
    <row r="65" spans="1:18" x14ac:dyDescent="0.25">
      <c r="A65" s="39" t="s">
        <v>219</v>
      </c>
      <c r="B65" s="49" t="s">
        <v>212</v>
      </c>
      <c r="C65" s="39">
        <v>10</v>
      </c>
      <c r="D65" s="50" t="s">
        <v>1570</v>
      </c>
      <c r="E65" s="39">
        <v>2018</v>
      </c>
      <c r="F65" s="4">
        <f>VALUE(RIGHT(Table2[[#This Row],[Commissioned]],4))</f>
        <v>2018</v>
      </c>
      <c r="G65" s="39">
        <v>3200</v>
      </c>
      <c r="H65" s="39">
        <v>113</v>
      </c>
      <c r="I65" s="39">
        <v>99.5</v>
      </c>
      <c r="J65" s="39" t="s">
        <v>236</v>
      </c>
      <c r="K65" s="39" t="s">
        <v>344</v>
      </c>
      <c r="L65" s="39" t="s">
        <v>1560</v>
      </c>
      <c r="M65" s="42" t="s">
        <v>1561</v>
      </c>
      <c r="N65" s="42">
        <v>44.140144183326903</v>
      </c>
      <c r="O65" s="42">
        <v>-76.717262092225496</v>
      </c>
      <c r="P65" s="52" t="str">
        <f t="shared" si="0"/>
        <v>44.140144° , -76.717262°</v>
      </c>
      <c r="Q65" s="51" t="str">
        <f t="shared" si="1"/>
        <v>Yes</v>
      </c>
      <c r="R65" s="39" t="s">
        <v>355</v>
      </c>
    </row>
    <row r="66" spans="1:18" x14ac:dyDescent="0.25">
      <c r="A66" s="39" t="s">
        <v>219</v>
      </c>
      <c r="B66" s="49" t="s">
        <v>212</v>
      </c>
      <c r="C66" s="39">
        <v>11</v>
      </c>
      <c r="D66" s="50" t="s">
        <v>1571</v>
      </c>
      <c r="E66" s="39">
        <v>2018</v>
      </c>
      <c r="F66" s="4">
        <f>VALUE(RIGHT(Table2[[#This Row],[Commissioned]],4))</f>
        <v>2018</v>
      </c>
      <c r="G66" s="39">
        <v>3200</v>
      </c>
      <c r="H66" s="39">
        <v>113</v>
      </c>
      <c r="I66" s="39">
        <v>99.5</v>
      </c>
      <c r="J66" s="39" t="s">
        <v>236</v>
      </c>
      <c r="K66" s="39" t="s">
        <v>344</v>
      </c>
      <c r="L66" s="39" t="s">
        <v>1560</v>
      </c>
      <c r="M66" s="42" t="s">
        <v>1561</v>
      </c>
      <c r="N66" s="42">
        <v>44.142943939210397</v>
      </c>
      <c r="O66" s="42">
        <v>-76.714263467568799</v>
      </c>
      <c r="P66" s="52" t="str">
        <f t="shared" ref="P66:P129" si="2">TEXT(N66,"##0.000000")&amp;CHAR(176)&amp;" , "&amp;TEXT(O66,"##0.000000")&amp;CHAR(176)</f>
        <v>44.142944° , -76.714263°</v>
      </c>
      <c r="Q66" s="51" t="str">
        <f t="shared" ref="Q66:Q129" si="3">IF(OR(ISBLANK(N66),ISBLANK(O66)),"No","Yes")</f>
        <v>Yes</v>
      </c>
      <c r="R66" s="39" t="s">
        <v>355</v>
      </c>
    </row>
    <row r="67" spans="1:18" x14ac:dyDescent="0.25">
      <c r="A67" s="39" t="s">
        <v>219</v>
      </c>
      <c r="B67" s="49" t="s">
        <v>212</v>
      </c>
      <c r="C67" s="39">
        <v>12</v>
      </c>
      <c r="D67" s="50" t="s">
        <v>1572</v>
      </c>
      <c r="E67" s="39">
        <v>2018</v>
      </c>
      <c r="F67" s="4">
        <f>VALUE(RIGHT(Table2[[#This Row],[Commissioned]],4))</f>
        <v>2018</v>
      </c>
      <c r="G67" s="39">
        <v>3200</v>
      </c>
      <c r="H67" s="39">
        <v>113</v>
      </c>
      <c r="I67" s="39">
        <v>99.5</v>
      </c>
      <c r="J67" s="39" t="s">
        <v>236</v>
      </c>
      <c r="K67" s="39" t="s">
        <v>344</v>
      </c>
      <c r="L67" s="39" t="s">
        <v>1560</v>
      </c>
      <c r="M67" s="42" t="s">
        <v>1561</v>
      </c>
      <c r="N67" s="42">
        <v>44.148814315726</v>
      </c>
      <c r="O67" s="42">
        <v>-76.709234536883002</v>
      </c>
      <c r="P67" s="52" t="str">
        <f t="shared" si="2"/>
        <v>44.148814° , -76.709235°</v>
      </c>
      <c r="Q67" s="51" t="str">
        <f t="shared" si="3"/>
        <v>Yes</v>
      </c>
      <c r="R67" s="39" t="s">
        <v>355</v>
      </c>
    </row>
    <row r="68" spans="1:18" x14ac:dyDescent="0.25">
      <c r="A68" s="39" t="s">
        <v>219</v>
      </c>
      <c r="B68" s="49" t="s">
        <v>212</v>
      </c>
      <c r="C68" s="39">
        <v>13</v>
      </c>
      <c r="D68" s="50" t="s">
        <v>1573</v>
      </c>
      <c r="E68" s="39">
        <v>2018</v>
      </c>
      <c r="F68" s="4">
        <f>VALUE(RIGHT(Table2[[#This Row],[Commissioned]],4))</f>
        <v>2018</v>
      </c>
      <c r="G68" s="39">
        <v>3200</v>
      </c>
      <c r="H68" s="39">
        <v>113</v>
      </c>
      <c r="I68" s="39">
        <v>99.5</v>
      </c>
      <c r="J68" s="39" t="s">
        <v>236</v>
      </c>
      <c r="K68" s="39" t="s">
        <v>344</v>
      </c>
      <c r="L68" s="39" t="s">
        <v>1560</v>
      </c>
      <c r="M68" s="42" t="s">
        <v>1561</v>
      </c>
      <c r="N68" s="42">
        <v>44.135710683295798</v>
      </c>
      <c r="O68" s="42">
        <v>-76.692776384520599</v>
      </c>
      <c r="P68" s="52" t="str">
        <f t="shared" si="2"/>
        <v>44.135711° , -76.692776°</v>
      </c>
      <c r="Q68" s="51" t="str">
        <f t="shared" si="3"/>
        <v>Yes</v>
      </c>
      <c r="R68" s="39" t="s">
        <v>355</v>
      </c>
    </row>
    <row r="69" spans="1:18" x14ac:dyDescent="0.25">
      <c r="A69" s="39" t="s">
        <v>219</v>
      </c>
      <c r="B69" s="49" t="s">
        <v>212</v>
      </c>
      <c r="C69" s="39">
        <v>14</v>
      </c>
      <c r="D69" s="50" t="s">
        <v>1574</v>
      </c>
      <c r="E69" s="39">
        <v>2018</v>
      </c>
      <c r="F69" s="4">
        <f>VALUE(RIGHT(Table2[[#This Row],[Commissioned]],4))</f>
        <v>2018</v>
      </c>
      <c r="G69" s="39">
        <v>3200</v>
      </c>
      <c r="H69" s="39">
        <v>113</v>
      </c>
      <c r="I69" s="39">
        <v>99.5</v>
      </c>
      <c r="J69" s="39" t="s">
        <v>236</v>
      </c>
      <c r="K69" s="39" t="s">
        <v>344</v>
      </c>
      <c r="L69" s="39" t="s">
        <v>1560</v>
      </c>
      <c r="M69" s="42" t="s">
        <v>1561</v>
      </c>
      <c r="N69" s="42">
        <v>44.141560910200198</v>
      </c>
      <c r="O69" s="42">
        <v>-76.690396824184901</v>
      </c>
      <c r="P69" s="52" t="str">
        <f t="shared" si="2"/>
        <v>44.141561° , -76.690397°</v>
      </c>
      <c r="Q69" s="51" t="str">
        <f t="shared" si="3"/>
        <v>Yes</v>
      </c>
      <c r="R69" s="39" t="s">
        <v>355</v>
      </c>
    </row>
    <row r="70" spans="1:18" x14ac:dyDescent="0.25">
      <c r="A70" s="39" t="s">
        <v>219</v>
      </c>
      <c r="B70" s="49" t="s">
        <v>212</v>
      </c>
      <c r="C70" s="39">
        <v>15</v>
      </c>
      <c r="D70" s="50" t="s">
        <v>1575</v>
      </c>
      <c r="E70" s="39">
        <v>2018</v>
      </c>
      <c r="F70" s="4">
        <f>VALUE(RIGHT(Table2[[#This Row],[Commissioned]],4))</f>
        <v>2018</v>
      </c>
      <c r="G70" s="39">
        <v>3200</v>
      </c>
      <c r="H70" s="39">
        <v>113</v>
      </c>
      <c r="I70" s="39">
        <v>99.5</v>
      </c>
      <c r="J70" s="39" t="s">
        <v>236</v>
      </c>
      <c r="K70" s="39" t="s">
        <v>344</v>
      </c>
      <c r="L70" s="39" t="s">
        <v>1560</v>
      </c>
      <c r="M70" s="42" t="s">
        <v>1561</v>
      </c>
      <c r="N70" s="42">
        <v>44.1463539710752</v>
      </c>
      <c r="O70" s="42">
        <v>-76.687218832825806</v>
      </c>
      <c r="P70" s="52" t="str">
        <f t="shared" si="2"/>
        <v>44.146354° , -76.687219°</v>
      </c>
      <c r="Q70" s="51" t="str">
        <f t="shared" si="3"/>
        <v>Yes</v>
      </c>
      <c r="R70" s="39" t="s">
        <v>355</v>
      </c>
    </row>
    <row r="71" spans="1:18" x14ac:dyDescent="0.25">
      <c r="A71" s="39" t="s">
        <v>219</v>
      </c>
      <c r="B71" s="49" t="s">
        <v>212</v>
      </c>
      <c r="C71" s="39">
        <v>16</v>
      </c>
      <c r="D71" s="50" t="s">
        <v>1576</v>
      </c>
      <c r="E71" s="39">
        <v>2018</v>
      </c>
      <c r="F71" s="4">
        <f>VALUE(RIGHT(Table2[[#This Row],[Commissioned]],4))</f>
        <v>2018</v>
      </c>
      <c r="G71" s="39">
        <v>3200</v>
      </c>
      <c r="H71" s="39">
        <v>113</v>
      </c>
      <c r="I71" s="39">
        <v>99.5</v>
      </c>
      <c r="J71" s="39" t="s">
        <v>236</v>
      </c>
      <c r="K71" s="39" t="s">
        <v>344</v>
      </c>
      <c r="L71" s="39" t="s">
        <v>1560</v>
      </c>
      <c r="M71" s="42" t="s">
        <v>1561</v>
      </c>
      <c r="N71" s="42">
        <v>44.148942157584401</v>
      </c>
      <c r="O71" s="42">
        <v>-76.681765753076604</v>
      </c>
      <c r="P71" s="52" t="str">
        <f t="shared" si="2"/>
        <v>44.148942° , -76.681766°</v>
      </c>
      <c r="Q71" s="51" t="str">
        <f t="shared" si="3"/>
        <v>Yes</v>
      </c>
      <c r="R71" s="39" t="s">
        <v>355</v>
      </c>
    </row>
    <row r="72" spans="1:18" x14ac:dyDescent="0.25">
      <c r="A72" s="39" t="s">
        <v>219</v>
      </c>
      <c r="B72" s="49" t="s">
        <v>212</v>
      </c>
      <c r="C72" s="39">
        <v>17</v>
      </c>
      <c r="D72" s="50" t="s">
        <v>1577</v>
      </c>
      <c r="E72" s="39">
        <v>2018</v>
      </c>
      <c r="F72" s="4">
        <f>VALUE(RIGHT(Table2[[#This Row],[Commissioned]],4))</f>
        <v>2018</v>
      </c>
      <c r="G72" s="39">
        <v>3200</v>
      </c>
      <c r="H72" s="39">
        <v>113</v>
      </c>
      <c r="I72" s="39">
        <v>99.5</v>
      </c>
      <c r="J72" s="39" t="s">
        <v>236</v>
      </c>
      <c r="K72" s="39" t="s">
        <v>344</v>
      </c>
      <c r="L72" s="39" t="s">
        <v>1560</v>
      </c>
      <c r="M72" s="42" t="s">
        <v>1561</v>
      </c>
      <c r="N72" s="42">
        <v>44.151911793843098</v>
      </c>
      <c r="O72" s="42">
        <v>-76.6773803942109</v>
      </c>
      <c r="P72" s="52" t="str">
        <f t="shared" si="2"/>
        <v>44.151912° , -76.677380°</v>
      </c>
      <c r="Q72" s="51" t="str">
        <f t="shared" si="3"/>
        <v>Yes</v>
      </c>
      <c r="R72" s="39" t="s">
        <v>355</v>
      </c>
    </row>
    <row r="73" spans="1:18" x14ac:dyDescent="0.25">
      <c r="A73" s="39" t="s">
        <v>219</v>
      </c>
      <c r="B73" s="49" t="s">
        <v>212</v>
      </c>
      <c r="C73" s="39">
        <v>18</v>
      </c>
      <c r="D73" s="50" t="s">
        <v>1578</v>
      </c>
      <c r="E73" s="39">
        <v>2018</v>
      </c>
      <c r="F73" s="4">
        <f>VALUE(RIGHT(Table2[[#This Row],[Commissioned]],4))</f>
        <v>2018</v>
      </c>
      <c r="G73" s="39">
        <v>3200</v>
      </c>
      <c r="H73" s="39">
        <v>113</v>
      </c>
      <c r="I73" s="39">
        <v>99.5</v>
      </c>
      <c r="J73" s="39" t="s">
        <v>236</v>
      </c>
      <c r="K73" s="39" t="s">
        <v>344</v>
      </c>
      <c r="L73" s="39" t="s">
        <v>1560</v>
      </c>
      <c r="M73" s="42" t="s">
        <v>1561</v>
      </c>
      <c r="N73" s="42">
        <v>44.153852149973702</v>
      </c>
      <c r="O73" s="42">
        <v>-76.671405935904502</v>
      </c>
      <c r="P73" s="52" t="str">
        <f t="shared" si="2"/>
        <v>44.153852° , -76.671406°</v>
      </c>
      <c r="Q73" s="51" t="str">
        <f t="shared" si="3"/>
        <v>Yes</v>
      </c>
      <c r="R73" s="39" t="s">
        <v>355</v>
      </c>
    </row>
    <row r="74" spans="1:18" x14ac:dyDescent="0.25">
      <c r="A74" s="39" t="s">
        <v>219</v>
      </c>
      <c r="B74" s="49" t="s">
        <v>212</v>
      </c>
      <c r="C74" s="39">
        <v>19</v>
      </c>
      <c r="D74" s="50" t="s">
        <v>1579</v>
      </c>
      <c r="E74" s="39">
        <v>2018</v>
      </c>
      <c r="F74" s="4">
        <f>VALUE(RIGHT(Table2[[#This Row],[Commissioned]],4))</f>
        <v>2018</v>
      </c>
      <c r="G74" s="39">
        <v>3200</v>
      </c>
      <c r="H74" s="39">
        <v>113</v>
      </c>
      <c r="I74" s="39">
        <v>99.5</v>
      </c>
      <c r="J74" s="39" t="s">
        <v>236</v>
      </c>
      <c r="K74" s="39" t="s">
        <v>344</v>
      </c>
      <c r="L74" s="39" t="s">
        <v>1560</v>
      </c>
      <c r="M74" s="42" t="s">
        <v>1561</v>
      </c>
      <c r="N74" s="42">
        <v>44.160595467202</v>
      </c>
      <c r="O74" s="42">
        <v>-76.665991789441193</v>
      </c>
      <c r="P74" s="52" t="str">
        <f t="shared" si="2"/>
        <v>44.160595° , -76.665992°</v>
      </c>
      <c r="Q74" s="51" t="str">
        <f t="shared" si="3"/>
        <v>Yes</v>
      </c>
      <c r="R74" s="39" t="s">
        <v>355</v>
      </c>
    </row>
    <row r="75" spans="1:18" x14ac:dyDescent="0.25">
      <c r="A75" s="39" t="s">
        <v>219</v>
      </c>
      <c r="B75" s="49" t="s">
        <v>212</v>
      </c>
      <c r="C75" s="39">
        <v>20</v>
      </c>
      <c r="D75" s="50" t="s">
        <v>1580</v>
      </c>
      <c r="E75" s="39">
        <v>2018</v>
      </c>
      <c r="F75" s="4">
        <f>VALUE(RIGHT(Table2[[#This Row],[Commissioned]],4))</f>
        <v>2018</v>
      </c>
      <c r="G75" s="39">
        <v>3200</v>
      </c>
      <c r="H75" s="39">
        <v>113</v>
      </c>
      <c r="I75" s="39">
        <v>99.5</v>
      </c>
      <c r="J75" s="39" t="s">
        <v>236</v>
      </c>
      <c r="K75" s="39" t="s">
        <v>344</v>
      </c>
      <c r="L75" s="39" t="s">
        <v>1560</v>
      </c>
      <c r="M75" s="42" t="s">
        <v>1561</v>
      </c>
      <c r="N75" s="42">
        <v>44.165525684436801</v>
      </c>
      <c r="O75" s="42">
        <v>-76.666048755988896</v>
      </c>
      <c r="P75" s="52" t="str">
        <f t="shared" si="2"/>
        <v>44.165526° , -76.666049°</v>
      </c>
      <c r="Q75" s="51" t="str">
        <f t="shared" si="3"/>
        <v>Yes</v>
      </c>
      <c r="R75" s="39" t="s">
        <v>355</v>
      </c>
    </row>
    <row r="76" spans="1:18" x14ac:dyDescent="0.25">
      <c r="A76" s="39" t="s">
        <v>219</v>
      </c>
      <c r="B76" s="49" t="s">
        <v>212</v>
      </c>
      <c r="C76" s="39">
        <v>21</v>
      </c>
      <c r="D76" s="50" t="s">
        <v>1581</v>
      </c>
      <c r="E76" s="39">
        <v>2018</v>
      </c>
      <c r="F76" s="4">
        <f>VALUE(RIGHT(Table2[[#This Row],[Commissioned]],4))</f>
        <v>2018</v>
      </c>
      <c r="G76" s="39">
        <v>3200</v>
      </c>
      <c r="H76" s="39">
        <v>113</v>
      </c>
      <c r="I76" s="39">
        <v>99.5</v>
      </c>
      <c r="J76" s="39" t="s">
        <v>236</v>
      </c>
      <c r="K76" s="39" t="s">
        <v>344</v>
      </c>
      <c r="L76" s="39" t="s">
        <v>1560</v>
      </c>
      <c r="M76" s="42" t="s">
        <v>1561</v>
      </c>
      <c r="N76" s="42">
        <v>44.177841872843302</v>
      </c>
      <c r="O76" s="42">
        <v>-76.662223379271794</v>
      </c>
      <c r="P76" s="52" t="str">
        <f t="shared" si="2"/>
        <v>44.177842° , -76.662223°</v>
      </c>
      <c r="Q76" s="51" t="str">
        <f t="shared" si="3"/>
        <v>Yes</v>
      </c>
      <c r="R76" s="39" t="s">
        <v>355</v>
      </c>
    </row>
    <row r="77" spans="1:18" x14ac:dyDescent="0.25">
      <c r="A77" s="39" t="s">
        <v>219</v>
      </c>
      <c r="B77" s="49" t="s">
        <v>212</v>
      </c>
      <c r="C77" s="39">
        <v>22</v>
      </c>
      <c r="D77" s="50" t="s">
        <v>1582</v>
      </c>
      <c r="E77" s="39">
        <v>2018</v>
      </c>
      <c r="F77" s="4">
        <f>VALUE(RIGHT(Table2[[#This Row],[Commissioned]],4))</f>
        <v>2018</v>
      </c>
      <c r="G77" s="39">
        <v>3200</v>
      </c>
      <c r="H77" s="39">
        <v>113</v>
      </c>
      <c r="I77" s="39">
        <v>99.5</v>
      </c>
      <c r="J77" s="39" t="s">
        <v>236</v>
      </c>
      <c r="K77" s="39" t="s">
        <v>344</v>
      </c>
      <c r="L77" s="39" t="s">
        <v>1560</v>
      </c>
      <c r="M77" s="42" t="s">
        <v>1561</v>
      </c>
      <c r="N77" s="42">
        <v>44.174650390789999</v>
      </c>
      <c r="O77" s="42">
        <v>-76.659103113824003</v>
      </c>
      <c r="P77" s="52" t="str">
        <f t="shared" si="2"/>
        <v>44.174650° , -76.659103°</v>
      </c>
      <c r="Q77" s="51" t="str">
        <f t="shared" si="3"/>
        <v>Yes</v>
      </c>
      <c r="R77" s="39" t="s">
        <v>355</v>
      </c>
    </row>
    <row r="78" spans="1:18" x14ac:dyDescent="0.25">
      <c r="A78" s="39" t="s">
        <v>219</v>
      </c>
      <c r="B78" s="49" t="s">
        <v>212</v>
      </c>
      <c r="C78" s="39">
        <v>23</v>
      </c>
      <c r="D78" s="50" t="s">
        <v>1583</v>
      </c>
      <c r="E78" s="39">
        <v>2018</v>
      </c>
      <c r="F78" s="4">
        <f>VALUE(RIGHT(Table2[[#This Row],[Commissioned]],4))</f>
        <v>2018</v>
      </c>
      <c r="G78" s="39">
        <v>3200</v>
      </c>
      <c r="H78" s="39">
        <v>113</v>
      </c>
      <c r="I78" s="39">
        <v>99.5</v>
      </c>
      <c r="J78" s="39" t="s">
        <v>236</v>
      </c>
      <c r="K78" s="39" t="s">
        <v>344</v>
      </c>
      <c r="L78" s="39" t="s">
        <v>1560</v>
      </c>
      <c r="M78" s="42" t="s">
        <v>1561</v>
      </c>
      <c r="N78" s="42">
        <v>44.170946362245402</v>
      </c>
      <c r="O78" s="42">
        <v>-76.6559326174266</v>
      </c>
      <c r="P78" s="52" t="str">
        <f t="shared" si="2"/>
        <v>44.170946° , -76.655933°</v>
      </c>
      <c r="Q78" s="51" t="str">
        <f t="shared" si="3"/>
        <v>Yes</v>
      </c>
      <c r="R78" s="39" t="s">
        <v>355</v>
      </c>
    </row>
    <row r="79" spans="1:18" x14ac:dyDescent="0.25">
      <c r="A79" s="39" t="s">
        <v>219</v>
      </c>
      <c r="B79" s="49" t="s">
        <v>212</v>
      </c>
      <c r="C79" s="39">
        <v>24</v>
      </c>
      <c r="D79" s="50" t="s">
        <v>1584</v>
      </c>
      <c r="E79" s="39">
        <v>2018</v>
      </c>
      <c r="F79" s="4">
        <f>VALUE(RIGHT(Table2[[#This Row],[Commissioned]],4))</f>
        <v>2018</v>
      </c>
      <c r="G79" s="39">
        <v>3200</v>
      </c>
      <c r="H79" s="39">
        <v>113</v>
      </c>
      <c r="I79" s="39">
        <v>99.5</v>
      </c>
      <c r="J79" s="39" t="s">
        <v>236</v>
      </c>
      <c r="K79" s="39" t="s">
        <v>344</v>
      </c>
      <c r="L79" s="39" t="s">
        <v>1560</v>
      </c>
      <c r="M79" s="42" t="s">
        <v>1561</v>
      </c>
      <c r="N79" s="42">
        <v>44.168386922193903</v>
      </c>
      <c r="O79" s="42">
        <v>-76.653145828613006</v>
      </c>
      <c r="P79" s="52" t="str">
        <f t="shared" si="2"/>
        <v>44.168387° , -76.653146°</v>
      </c>
      <c r="Q79" s="51" t="str">
        <f t="shared" si="3"/>
        <v>Yes</v>
      </c>
      <c r="R79" s="39" t="s">
        <v>355</v>
      </c>
    </row>
    <row r="80" spans="1:18" x14ac:dyDescent="0.25">
      <c r="A80" s="39" t="s">
        <v>219</v>
      </c>
      <c r="B80" s="49" t="s">
        <v>212</v>
      </c>
      <c r="C80" s="39">
        <v>25</v>
      </c>
      <c r="D80" s="50" t="s">
        <v>1585</v>
      </c>
      <c r="E80" s="39">
        <v>2018</v>
      </c>
      <c r="F80" s="4">
        <f>VALUE(RIGHT(Table2[[#This Row],[Commissioned]],4))</f>
        <v>2018</v>
      </c>
      <c r="G80" s="39">
        <v>3200</v>
      </c>
      <c r="H80" s="39">
        <v>113</v>
      </c>
      <c r="I80" s="39">
        <v>99.5</v>
      </c>
      <c r="J80" s="39" t="s">
        <v>236</v>
      </c>
      <c r="K80" s="39" t="s">
        <v>344</v>
      </c>
      <c r="L80" s="39" t="s">
        <v>1560</v>
      </c>
      <c r="M80" s="42" t="s">
        <v>1561</v>
      </c>
      <c r="N80" s="42">
        <v>44.178937640966602</v>
      </c>
      <c r="O80" s="42">
        <v>-76.636928799217003</v>
      </c>
      <c r="P80" s="52" t="str">
        <f t="shared" si="2"/>
        <v>44.178938° , -76.636929°</v>
      </c>
      <c r="Q80" s="51" t="str">
        <f t="shared" si="3"/>
        <v>Yes</v>
      </c>
      <c r="R80" s="39" t="s">
        <v>355</v>
      </c>
    </row>
    <row r="81" spans="1:18" x14ac:dyDescent="0.25">
      <c r="A81" s="39" t="s">
        <v>219</v>
      </c>
      <c r="B81" s="49" t="s">
        <v>212</v>
      </c>
      <c r="C81" s="39">
        <v>26</v>
      </c>
      <c r="D81" s="50" t="s">
        <v>1586</v>
      </c>
      <c r="E81" s="39">
        <v>2018</v>
      </c>
      <c r="F81" s="4">
        <f>VALUE(RIGHT(Table2[[#This Row],[Commissioned]],4))</f>
        <v>2018</v>
      </c>
      <c r="G81" s="39">
        <v>3200</v>
      </c>
      <c r="H81" s="39">
        <v>113</v>
      </c>
      <c r="I81" s="39">
        <v>99.5</v>
      </c>
      <c r="J81" s="39" t="s">
        <v>236</v>
      </c>
      <c r="K81" s="39" t="s">
        <v>344</v>
      </c>
      <c r="L81" s="39" t="s">
        <v>1560</v>
      </c>
      <c r="M81" s="42" t="s">
        <v>1561</v>
      </c>
      <c r="N81" s="42">
        <v>44.175694923687303</v>
      </c>
      <c r="O81" s="42">
        <v>-76.634394347780201</v>
      </c>
      <c r="P81" s="52" t="str">
        <f t="shared" si="2"/>
        <v>44.175695° , -76.634394°</v>
      </c>
      <c r="Q81" s="51" t="str">
        <f t="shared" si="3"/>
        <v>Yes</v>
      </c>
      <c r="R81" s="39" t="s">
        <v>355</v>
      </c>
    </row>
    <row r="82" spans="1:18" x14ac:dyDescent="0.25">
      <c r="A82" s="39" t="s">
        <v>219</v>
      </c>
      <c r="B82" s="49" t="s">
        <v>212</v>
      </c>
      <c r="C82" s="39">
        <v>27</v>
      </c>
      <c r="D82" s="50" t="s">
        <v>1587</v>
      </c>
      <c r="E82" s="39">
        <v>2018</v>
      </c>
      <c r="F82" s="4">
        <f>VALUE(RIGHT(Table2[[#This Row],[Commissioned]],4))</f>
        <v>2018</v>
      </c>
      <c r="G82" s="39">
        <v>3200</v>
      </c>
      <c r="H82" s="39">
        <v>113</v>
      </c>
      <c r="I82" s="39">
        <v>99.5</v>
      </c>
      <c r="J82" s="39" t="s">
        <v>236</v>
      </c>
      <c r="K82" s="39" t="s">
        <v>344</v>
      </c>
      <c r="L82" s="39" t="s">
        <v>1560</v>
      </c>
      <c r="M82" s="42" t="s">
        <v>1561</v>
      </c>
      <c r="N82" s="42">
        <v>44.173385341526803</v>
      </c>
      <c r="O82" s="42">
        <v>-76.639192370189704</v>
      </c>
      <c r="P82" s="52" t="str">
        <f t="shared" si="2"/>
        <v>44.173385° , -76.639192°</v>
      </c>
      <c r="Q82" s="51" t="str">
        <f t="shared" si="3"/>
        <v>Yes</v>
      </c>
      <c r="R82" s="39" t="s">
        <v>355</v>
      </c>
    </row>
    <row r="83" spans="1:18" ht="15" customHeight="1" x14ac:dyDescent="0.25">
      <c r="A83" s="39" t="s">
        <v>220</v>
      </c>
      <c r="B83" s="1" t="s">
        <v>41</v>
      </c>
      <c r="C83" s="39">
        <v>1</v>
      </c>
      <c r="D83" s="50" t="s">
        <v>5115</v>
      </c>
      <c r="E83" s="39">
        <v>2007</v>
      </c>
      <c r="F83" s="4">
        <f>VALUE(RIGHT(Table2[[#This Row],[Commissioned]],4))</f>
        <v>2007</v>
      </c>
      <c r="G83" s="39">
        <v>1500</v>
      </c>
      <c r="H83" s="39">
        <v>77</v>
      </c>
      <c r="I83" s="39">
        <v>80</v>
      </c>
      <c r="J83" s="39" t="s">
        <v>605</v>
      </c>
      <c r="K83" s="39" t="s">
        <v>740</v>
      </c>
      <c r="L83" s="39" t="s">
        <v>5183</v>
      </c>
      <c r="M83" s="42" t="s">
        <v>5184</v>
      </c>
      <c r="N83" s="42">
        <v>49.101800453510499</v>
      </c>
      <c r="O83" s="42">
        <v>-64.685871915650793</v>
      </c>
      <c r="P83" s="52" t="str">
        <f t="shared" si="2"/>
        <v>49.101800° , -64.685872°</v>
      </c>
      <c r="Q83" s="51" t="str">
        <f t="shared" si="3"/>
        <v>Yes</v>
      </c>
      <c r="R83" s="74" t="s">
        <v>356</v>
      </c>
    </row>
    <row r="84" spans="1:18" ht="15" customHeight="1" x14ac:dyDescent="0.25">
      <c r="A84" s="39" t="s">
        <v>220</v>
      </c>
      <c r="B84" s="1" t="s">
        <v>41</v>
      </c>
      <c r="C84" s="39">
        <v>2</v>
      </c>
      <c r="D84" s="50" t="s">
        <v>5116</v>
      </c>
      <c r="E84" s="39">
        <v>2007</v>
      </c>
      <c r="F84" s="4">
        <f>VALUE(RIGHT(Table2[[#This Row],[Commissioned]],4))</f>
        <v>2007</v>
      </c>
      <c r="G84" s="39">
        <v>1500</v>
      </c>
      <c r="H84" s="39">
        <v>77</v>
      </c>
      <c r="I84" s="39">
        <v>80</v>
      </c>
      <c r="J84" s="39" t="s">
        <v>605</v>
      </c>
      <c r="K84" s="39" t="s">
        <v>740</v>
      </c>
      <c r="L84" s="39" t="s">
        <v>5183</v>
      </c>
      <c r="M84" s="42" t="s">
        <v>5184</v>
      </c>
      <c r="N84" s="42">
        <v>49.101800453510499</v>
      </c>
      <c r="O84" s="42">
        <v>-64.685871915650793</v>
      </c>
      <c r="P84" s="52" t="str">
        <f t="shared" si="2"/>
        <v>49.101800° , -64.685872°</v>
      </c>
      <c r="Q84" s="51" t="str">
        <f t="shared" si="3"/>
        <v>Yes</v>
      </c>
      <c r="R84" s="39" t="s">
        <v>356</v>
      </c>
    </row>
    <row r="85" spans="1:18" ht="15" customHeight="1" x14ac:dyDescent="0.25">
      <c r="A85" s="39" t="s">
        <v>220</v>
      </c>
      <c r="B85" s="1" t="s">
        <v>41</v>
      </c>
      <c r="C85" s="39">
        <v>3</v>
      </c>
      <c r="D85" s="50" t="s">
        <v>5117</v>
      </c>
      <c r="E85" s="39">
        <v>2007</v>
      </c>
      <c r="F85" s="4">
        <f>VALUE(RIGHT(Table2[[#This Row],[Commissioned]],4))</f>
        <v>2007</v>
      </c>
      <c r="G85" s="39">
        <v>1500</v>
      </c>
      <c r="H85" s="39">
        <v>77</v>
      </c>
      <c r="I85" s="39">
        <v>80</v>
      </c>
      <c r="J85" s="39" t="s">
        <v>605</v>
      </c>
      <c r="K85" s="39" t="s">
        <v>740</v>
      </c>
      <c r="L85" s="39" t="s">
        <v>5183</v>
      </c>
      <c r="M85" s="42" t="s">
        <v>5184</v>
      </c>
      <c r="N85" s="42">
        <v>49.103174968948103</v>
      </c>
      <c r="O85" s="42">
        <v>-64.695171141714098</v>
      </c>
      <c r="P85" s="52" t="str">
        <f t="shared" si="2"/>
        <v>49.103175° , -64.695171°</v>
      </c>
      <c r="Q85" s="51" t="str">
        <f t="shared" si="3"/>
        <v>Yes</v>
      </c>
      <c r="R85" s="39" t="s">
        <v>356</v>
      </c>
    </row>
    <row r="86" spans="1:18" ht="15" customHeight="1" x14ac:dyDescent="0.25">
      <c r="A86" s="39" t="s">
        <v>220</v>
      </c>
      <c r="B86" s="1" t="s">
        <v>41</v>
      </c>
      <c r="C86" s="39">
        <v>4</v>
      </c>
      <c r="D86" s="50" t="s">
        <v>5118</v>
      </c>
      <c r="E86" s="39">
        <v>2007</v>
      </c>
      <c r="F86" s="4">
        <f>VALUE(RIGHT(Table2[[#This Row],[Commissioned]],4))</f>
        <v>2007</v>
      </c>
      <c r="G86" s="39">
        <v>1500</v>
      </c>
      <c r="H86" s="39">
        <v>77</v>
      </c>
      <c r="I86" s="39">
        <v>80</v>
      </c>
      <c r="J86" s="39" t="s">
        <v>605</v>
      </c>
      <c r="K86" s="39" t="s">
        <v>740</v>
      </c>
      <c r="L86" s="39" t="s">
        <v>5183</v>
      </c>
      <c r="M86" s="42" t="s">
        <v>5184</v>
      </c>
      <c r="N86" s="42">
        <v>49.1022590200728</v>
      </c>
      <c r="O86" s="42">
        <v>-64.699054849062705</v>
      </c>
      <c r="P86" s="52" t="str">
        <f t="shared" si="2"/>
        <v>49.102259° , -64.699055°</v>
      </c>
      <c r="Q86" s="51" t="str">
        <f t="shared" si="3"/>
        <v>Yes</v>
      </c>
      <c r="R86" s="39" t="s">
        <v>356</v>
      </c>
    </row>
    <row r="87" spans="1:18" ht="15" customHeight="1" x14ac:dyDescent="0.25">
      <c r="A87" s="39" t="s">
        <v>220</v>
      </c>
      <c r="B87" s="1" t="s">
        <v>41</v>
      </c>
      <c r="C87" s="39">
        <v>5</v>
      </c>
      <c r="D87" s="50" t="s">
        <v>5119</v>
      </c>
      <c r="E87" s="39">
        <v>2007</v>
      </c>
      <c r="F87" s="4">
        <f>VALUE(RIGHT(Table2[[#This Row],[Commissioned]],4))</f>
        <v>2007</v>
      </c>
      <c r="G87" s="39">
        <v>1500</v>
      </c>
      <c r="H87" s="39">
        <v>77</v>
      </c>
      <c r="I87" s="39">
        <v>80</v>
      </c>
      <c r="J87" s="39" t="s">
        <v>605</v>
      </c>
      <c r="K87" s="39" t="s">
        <v>740</v>
      </c>
      <c r="L87" s="39" t="s">
        <v>5183</v>
      </c>
      <c r="M87" s="42" t="s">
        <v>5184</v>
      </c>
      <c r="N87" s="42">
        <v>49.101143097802399</v>
      </c>
      <c r="O87" s="42">
        <v>-64.701264142813898</v>
      </c>
      <c r="P87" s="52" t="str">
        <f t="shared" si="2"/>
        <v>49.101143° , -64.701264°</v>
      </c>
      <c r="Q87" s="51" t="str">
        <f t="shared" si="3"/>
        <v>Yes</v>
      </c>
      <c r="R87" s="39" t="s">
        <v>356</v>
      </c>
    </row>
    <row r="88" spans="1:18" ht="15" customHeight="1" x14ac:dyDescent="0.25">
      <c r="A88" s="39" t="s">
        <v>220</v>
      </c>
      <c r="B88" s="1" t="s">
        <v>41</v>
      </c>
      <c r="C88" s="39">
        <v>6</v>
      </c>
      <c r="D88" s="50" t="s">
        <v>5120</v>
      </c>
      <c r="E88" s="39">
        <v>2007</v>
      </c>
      <c r="F88" s="4">
        <f>VALUE(RIGHT(Table2[[#This Row],[Commissioned]],4))</f>
        <v>2007</v>
      </c>
      <c r="G88" s="39">
        <v>1500</v>
      </c>
      <c r="H88" s="39">
        <v>77</v>
      </c>
      <c r="I88" s="39">
        <v>80</v>
      </c>
      <c r="J88" s="39" t="s">
        <v>605</v>
      </c>
      <c r="K88" s="39" t="s">
        <v>740</v>
      </c>
      <c r="L88" s="39" t="s">
        <v>5183</v>
      </c>
      <c r="M88" s="42" t="s">
        <v>5184</v>
      </c>
      <c r="N88" s="42">
        <v>49.098727626686603</v>
      </c>
      <c r="O88" s="42">
        <v>-64.702916074743499</v>
      </c>
      <c r="P88" s="52" t="str">
        <f t="shared" si="2"/>
        <v>49.098728° , -64.702916°</v>
      </c>
      <c r="Q88" s="51" t="str">
        <f t="shared" si="3"/>
        <v>Yes</v>
      </c>
      <c r="R88" s="39" t="s">
        <v>356</v>
      </c>
    </row>
    <row r="89" spans="1:18" ht="15" customHeight="1" x14ac:dyDescent="0.25">
      <c r="A89" s="39" t="s">
        <v>220</v>
      </c>
      <c r="B89" s="1" t="s">
        <v>41</v>
      </c>
      <c r="C89" s="39">
        <v>7</v>
      </c>
      <c r="D89" s="50" t="s">
        <v>5121</v>
      </c>
      <c r="E89" s="39">
        <v>2007</v>
      </c>
      <c r="F89" s="4">
        <f>VALUE(RIGHT(Table2[[#This Row],[Commissioned]],4))</f>
        <v>2007</v>
      </c>
      <c r="G89" s="39">
        <v>1500</v>
      </c>
      <c r="H89" s="39">
        <v>77</v>
      </c>
      <c r="I89" s="39">
        <v>80</v>
      </c>
      <c r="J89" s="39" t="s">
        <v>605</v>
      </c>
      <c r="K89" s="39" t="s">
        <v>740</v>
      </c>
      <c r="L89" s="39" t="s">
        <v>5183</v>
      </c>
      <c r="M89" s="42" t="s">
        <v>5184</v>
      </c>
      <c r="N89" s="42">
        <v>49.096726769442398</v>
      </c>
      <c r="O89" s="42">
        <v>-64.704420458476406</v>
      </c>
      <c r="P89" s="52" t="str">
        <f t="shared" si="2"/>
        <v>49.096727° , -64.704420°</v>
      </c>
      <c r="Q89" s="51" t="str">
        <f t="shared" si="3"/>
        <v>Yes</v>
      </c>
      <c r="R89" s="39" t="s">
        <v>356</v>
      </c>
    </row>
    <row r="90" spans="1:18" ht="15" customHeight="1" x14ac:dyDescent="0.25">
      <c r="A90" s="39" t="s">
        <v>220</v>
      </c>
      <c r="B90" s="1" t="s">
        <v>41</v>
      </c>
      <c r="C90" s="39">
        <v>8</v>
      </c>
      <c r="D90" s="50" t="s">
        <v>5122</v>
      </c>
      <c r="E90" s="39">
        <v>2007</v>
      </c>
      <c r="F90" s="4">
        <f>VALUE(RIGHT(Table2[[#This Row],[Commissioned]],4))</f>
        <v>2007</v>
      </c>
      <c r="G90" s="39">
        <v>1500</v>
      </c>
      <c r="H90" s="39">
        <v>77</v>
      </c>
      <c r="I90" s="39">
        <v>80</v>
      </c>
      <c r="J90" s="39" t="s">
        <v>605</v>
      </c>
      <c r="K90" s="39" t="s">
        <v>740</v>
      </c>
      <c r="L90" s="39" t="s">
        <v>5183</v>
      </c>
      <c r="M90" s="42" t="s">
        <v>5184</v>
      </c>
      <c r="N90" s="42">
        <v>49.0980894231961</v>
      </c>
      <c r="O90" s="42">
        <v>-64.697742655431597</v>
      </c>
      <c r="P90" s="52" t="str">
        <f t="shared" si="2"/>
        <v>49.098089° , -64.697743°</v>
      </c>
      <c r="Q90" s="51" t="str">
        <f t="shared" si="3"/>
        <v>Yes</v>
      </c>
      <c r="R90" s="39" t="s">
        <v>356</v>
      </c>
    </row>
    <row r="91" spans="1:18" ht="15" customHeight="1" x14ac:dyDescent="0.25">
      <c r="A91" s="39" t="s">
        <v>220</v>
      </c>
      <c r="B91" s="1" t="s">
        <v>41</v>
      </c>
      <c r="C91" s="39">
        <v>9</v>
      </c>
      <c r="D91" s="50" t="s">
        <v>5123</v>
      </c>
      <c r="E91" s="39">
        <v>2007</v>
      </c>
      <c r="F91" s="4">
        <f>VALUE(RIGHT(Table2[[#This Row],[Commissioned]],4))</f>
        <v>2007</v>
      </c>
      <c r="G91" s="39">
        <v>1500</v>
      </c>
      <c r="H91" s="39">
        <v>77</v>
      </c>
      <c r="I91" s="39">
        <v>80</v>
      </c>
      <c r="J91" s="39" t="s">
        <v>605</v>
      </c>
      <c r="K91" s="39" t="s">
        <v>740</v>
      </c>
      <c r="L91" s="39" t="s">
        <v>5183</v>
      </c>
      <c r="M91" s="42" t="s">
        <v>5184</v>
      </c>
      <c r="N91" s="42">
        <v>49.095166817183802</v>
      </c>
      <c r="O91" s="42">
        <v>-64.698010501812405</v>
      </c>
      <c r="P91" s="52" t="str">
        <f t="shared" si="2"/>
        <v>49.095167° , -64.698011°</v>
      </c>
      <c r="Q91" s="51" t="str">
        <f t="shared" si="3"/>
        <v>Yes</v>
      </c>
      <c r="R91" s="39" t="s">
        <v>356</v>
      </c>
    </row>
    <row r="92" spans="1:18" ht="15" customHeight="1" x14ac:dyDescent="0.25">
      <c r="A92" s="39" t="s">
        <v>220</v>
      </c>
      <c r="B92" s="1" t="s">
        <v>41</v>
      </c>
      <c r="C92" s="39">
        <v>10</v>
      </c>
      <c r="D92" s="50" t="s">
        <v>5124</v>
      </c>
      <c r="E92" s="39">
        <v>2007</v>
      </c>
      <c r="F92" s="4">
        <f>VALUE(RIGHT(Table2[[#This Row],[Commissioned]],4))</f>
        <v>2007</v>
      </c>
      <c r="G92" s="39">
        <v>1500</v>
      </c>
      <c r="H92" s="39">
        <v>77</v>
      </c>
      <c r="I92" s="39">
        <v>80</v>
      </c>
      <c r="J92" s="39" t="s">
        <v>605</v>
      </c>
      <c r="K92" s="39" t="s">
        <v>740</v>
      </c>
      <c r="L92" s="39" t="s">
        <v>5183</v>
      </c>
      <c r="M92" s="42" t="s">
        <v>5184</v>
      </c>
      <c r="N92" s="42">
        <v>49.0930831762944</v>
      </c>
      <c r="O92" s="42">
        <v>-64.7008066914605</v>
      </c>
      <c r="P92" s="52" t="str">
        <f t="shared" si="2"/>
        <v>49.093083° , -64.700807°</v>
      </c>
      <c r="Q92" s="51" t="str">
        <f t="shared" si="3"/>
        <v>Yes</v>
      </c>
      <c r="R92" s="39" t="s">
        <v>356</v>
      </c>
    </row>
    <row r="93" spans="1:18" ht="15" customHeight="1" x14ac:dyDescent="0.25">
      <c r="A93" s="39" t="s">
        <v>220</v>
      </c>
      <c r="B93" s="1" t="s">
        <v>41</v>
      </c>
      <c r="C93" s="39">
        <v>11</v>
      </c>
      <c r="D93" s="50" t="s">
        <v>5125</v>
      </c>
      <c r="E93" s="39">
        <v>2007</v>
      </c>
      <c r="F93" s="4">
        <f>VALUE(RIGHT(Table2[[#This Row],[Commissioned]],4))</f>
        <v>2007</v>
      </c>
      <c r="G93" s="39">
        <v>1500</v>
      </c>
      <c r="H93" s="39">
        <v>77</v>
      </c>
      <c r="I93" s="39">
        <v>80</v>
      </c>
      <c r="J93" s="39" t="s">
        <v>605</v>
      </c>
      <c r="K93" s="39" t="s">
        <v>740</v>
      </c>
      <c r="L93" s="39" t="s">
        <v>5183</v>
      </c>
      <c r="M93" s="42" t="s">
        <v>5184</v>
      </c>
      <c r="N93" s="42">
        <v>49.086454985047901</v>
      </c>
      <c r="O93" s="42">
        <v>-64.691850978714101</v>
      </c>
      <c r="P93" s="52" t="str">
        <f t="shared" si="2"/>
        <v>49.086455° , -64.691851°</v>
      </c>
      <c r="Q93" s="51" t="str">
        <f t="shared" si="3"/>
        <v>Yes</v>
      </c>
      <c r="R93" s="39" t="s">
        <v>356</v>
      </c>
    </row>
    <row r="94" spans="1:18" ht="15" customHeight="1" x14ac:dyDescent="0.25">
      <c r="A94" s="39" t="s">
        <v>220</v>
      </c>
      <c r="B94" s="1" t="s">
        <v>41</v>
      </c>
      <c r="C94" s="39">
        <v>12</v>
      </c>
      <c r="D94" s="50" t="s">
        <v>5126</v>
      </c>
      <c r="E94" s="39">
        <v>2007</v>
      </c>
      <c r="F94" s="4">
        <f>VALUE(RIGHT(Table2[[#This Row],[Commissioned]],4))</f>
        <v>2007</v>
      </c>
      <c r="G94" s="39">
        <v>1500</v>
      </c>
      <c r="H94" s="39">
        <v>77</v>
      </c>
      <c r="I94" s="39">
        <v>80</v>
      </c>
      <c r="J94" s="39" t="s">
        <v>605</v>
      </c>
      <c r="K94" s="39" t="s">
        <v>740</v>
      </c>
      <c r="L94" s="39" t="s">
        <v>5183</v>
      </c>
      <c r="M94" s="42" t="s">
        <v>5184</v>
      </c>
      <c r="N94" s="42">
        <v>49.088933549773301</v>
      </c>
      <c r="O94" s="42">
        <v>-64.690272391342404</v>
      </c>
      <c r="P94" s="52" t="str">
        <f t="shared" si="2"/>
        <v>49.088934° , -64.690272°</v>
      </c>
      <c r="Q94" s="51" t="str">
        <f t="shared" si="3"/>
        <v>Yes</v>
      </c>
      <c r="R94" s="39" t="s">
        <v>356</v>
      </c>
    </row>
    <row r="95" spans="1:18" ht="15" customHeight="1" x14ac:dyDescent="0.25">
      <c r="A95" s="39" t="s">
        <v>220</v>
      </c>
      <c r="B95" s="1" t="s">
        <v>41</v>
      </c>
      <c r="C95" s="39">
        <v>13</v>
      </c>
      <c r="D95" s="50" t="s">
        <v>5127</v>
      </c>
      <c r="E95" s="39">
        <v>2007</v>
      </c>
      <c r="F95" s="4">
        <f>VALUE(RIGHT(Table2[[#This Row],[Commissioned]],4))</f>
        <v>2007</v>
      </c>
      <c r="G95" s="39">
        <v>1500</v>
      </c>
      <c r="H95" s="39">
        <v>77</v>
      </c>
      <c r="I95" s="39">
        <v>80</v>
      </c>
      <c r="J95" s="39" t="s">
        <v>605</v>
      </c>
      <c r="K95" s="39" t="s">
        <v>740</v>
      </c>
      <c r="L95" s="39" t="s">
        <v>5183</v>
      </c>
      <c r="M95" s="42" t="s">
        <v>5184</v>
      </c>
      <c r="N95" s="42">
        <v>49.092525378733399</v>
      </c>
      <c r="O95" s="42">
        <v>-64.686225517400899</v>
      </c>
      <c r="P95" s="52" t="str">
        <f t="shared" si="2"/>
        <v>49.092525° , -64.686226°</v>
      </c>
      <c r="Q95" s="51" t="str">
        <f t="shared" si="3"/>
        <v>Yes</v>
      </c>
      <c r="R95" s="39" t="s">
        <v>356</v>
      </c>
    </row>
    <row r="96" spans="1:18" ht="15" customHeight="1" x14ac:dyDescent="0.25">
      <c r="A96" s="39" t="s">
        <v>220</v>
      </c>
      <c r="B96" s="1" t="s">
        <v>41</v>
      </c>
      <c r="C96" s="39">
        <v>14</v>
      </c>
      <c r="D96" s="50" t="s">
        <v>5128</v>
      </c>
      <c r="E96" s="39">
        <v>2007</v>
      </c>
      <c r="F96" s="4">
        <f>VALUE(RIGHT(Table2[[#This Row],[Commissioned]],4))</f>
        <v>2007</v>
      </c>
      <c r="G96" s="39">
        <v>1500</v>
      </c>
      <c r="H96" s="39">
        <v>77</v>
      </c>
      <c r="I96" s="39">
        <v>80</v>
      </c>
      <c r="J96" s="39" t="s">
        <v>605</v>
      </c>
      <c r="K96" s="39" t="s">
        <v>740</v>
      </c>
      <c r="L96" s="39" t="s">
        <v>5183</v>
      </c>
      <c r="M96" s="42" t="s">
        <v>5184</v>
      </c>
      <c r="N96" s="42">
        <v>49.0934532977532</v>
      </c>
      <c r="O96" s="42">
        <v>-64.682940709295394</v>
      </c>
      <c r="P96" s="52" t="str">
        <f t="shared" si="2"/>
        <v>49.093453° , -64.682941°</v>
      </c>
      <c r="Q96" s="51" t="str">
        <f t="shared" si="3"/>
        <v>Yes</v>
      </c>
      <c r="R96" s="39" t="s">
        <v>356</v>
      </c>
    </row>
    <row r="97" spans="1:18" ht="15" customHeight="1" x14ac:dyDescent="0.25">
      <c r="A97" s="39" t="s">
        <v>220</v>
      </c>
      <c r="B97" s="1" t="s">
        <v>41</v>
      </c>
      <c r="C97" s="39">
        <v>15</v>
      </c>
      <c r="D97" s="50" t="s">
        <v>5129</v>
      </c>
      <c r="E97" s="39">
        <v>2007</v>
      </c>
      <c r="F97" s="4">
        <f>VALUE(RIGHT(Table2[[#This Row],[Commissioned]],4))</f>
        <v>2007</v>
      </c>
      <c r="G97" s="39">
        <v>1500</v>
      </c>
      <c r="H97" s="39">
        <v>77</v>
      </c>
      <c r="I97" s="39">
        <v>80</v>
      </c>
      <c r="J97" s="39" t="s">
        <v>605</v>
      </c>
      <c r="K97" s="39" t="s">
        <v>740</v>
      </c>
      <c r="L97" s="39" t="s">
        <v>5183</v>
      </c>
      <c r="M97" s="42" t="s">
        <v>5184</v>
      </c>
      <c r="N97" s="42">
        <v>49.094865837575099</v>
      </c>
      <c r="O97" s="42">
        <v>-64.680146568065297</v>
      </c>
      <c r="P97" s="52" t="str">
        <f t="shared" si="2"/>
        <v>49.094866° , -64.680147°</v>
      </c>
      <c r="Q97" s="51" t="str">
        <f t="shared" si="3"/>
        <v>Yes</v>
      </c>
      <c r="R97" s="39" t="s">
        <v>356</v>
      </c>
    </row>
    <row r="98" spans="1:18" ht="15" customHeight="1" x14ac:dyDescent="0.25">
      <c r="A98" s="39" t="s">
        <v>220</v>
      </c>
      <c r="B98" s="1" t="s">
        <v>41</v>
      </c>
      <c r="C98" s="39">
        <v>16</v>
      </c>
      <c r="D98" s="50" t="s">
        <v>5130</v>
      </c>
      <c r="E98" s="39">
        <v>2007</v>
      </c>
      <c r="F98" s="4">
        <f>VALUE(RIGHT(Table2[[#This Row],[Commissioned]],4))</f>
        <v>2007</v>
      </c>
      <c r="G98" s="39">
        <v>1500</v>
      </c>
      <c r="H98" s="39">
        <v>77</v>
      </c>
      <c r="I98" s="39">
        <v>80</v>
      </c>
      <c r="J98" s="39" t="s">
        <v>605</v>
      </c>
      <c r="K98" s="39" t="s">
        <v>740</v>
      </c>
      <c r="L98" s="39" t="s">
        <v>5183</v>
      </c>
      <c r="M98" s="42" t="s">
        <v>5184</v>
      </c>
      <c r="N98" s="42">
        <v>49.0953776645988</v>
      </c>
      <c r="O98" s="42">
        <v>-64.677272956047702</v>
      </c>
      <c r="P98" s="52" t="str">
        <f t="shared" si="2"/>
        <v>49.095378° , -64.677273°</v>
      </c>
      <c r="Q98" s="51" t="str">
        <f t="shared" si="3"/>
        <v>Yes</v>
      </c>
      <c r="R98" s="39" t="s">
        <v>356</v>
      </c>
    </row>
    <row r="99" spans="1:18" ht="15" customHeight="1" x14ac:dyDescent="0.25">
      <c r="A99" s="39" t="s">
        <v>220</v>
      </c>
      <c r="B99" s="1" t="s">
        <v>41</v>
      </c>
      <c r="C99" s="39">
        <v>17</v>
      </c>
      <c r="D99" s="50" t="s">
        <v>5131</v>
      </c>
      <c r="E99" s="39">
        <v>2007</v>
      </c>
      <c r="F99" s="4">
        <f>VALUE(RIGHT(Table2[[#This Row],[Commissioned]],4))</f>
        <v>2007</v>
      </c>
      <c r="G99" s="39">
        <v>1500</v>
      </c>
      <c r="H99" s="39">
        <v>77</v>
      </c>
      <c r="I99" s="39">
        <v>80</v>
      </c>
      <c r="J99" s="39" t="s">
        <v>605</v>
      </c>
      <c r="K99" s="39" t="s">
        <v>740</v>
      </c>
      <c r="L99" s="39" t="s">
        <v>5183</v>
      </c>
      <c r="M99" s="42" t="s">
        <v>5184</v>
      </c>
      <c r="N99" s="42">
        <v>49.095906083656899</v>
      </c>
      <c r="O99" s="42">
        <v>-64.674475091726094</v>
      </c>
      <c r="P99" s="52" t="str">
        <f t="shared" si="2"/>
        <v>49.095906° , -64.674475°</v>
      </c>
      <c r="Q99" s="51" t="str">
        <f t="shared" si="3"/>
        <v>Yes</v>
      </c>
      <c r="R99" s="39" t="s">
        <v>356</v>
      </c>
    </row>
    <row r="100" spans="1:18" ht="15" customHeight="1" x14ac:dyDescent="0.25">
      <c r="A100" s="39" t="s">
        <v>220</v>
      </c>
      <c r="B100" s="1" t="s">
        <v>41</v>
      </c>
      <c r="C100" s="39">
        <v>18</v>
      </c>
      <c r="D100" s="50" t="s">
        <v>5132</v>
      </c>
      <c r="E100" s="39">
        <v>2007</v>
      </c>
      <c r="F100" s="4">
        <f>VALUE(RIGHT(Table2[[#This Row],[Commissioned]],4))</f>
        <v>2007</v>
      </c>
      <c r="G100" s="39">
        <v>1500</v>
      </c>
      <c r="H100" s="39">
        <v>77</v>
      </c>
      <c r="I100" s="39">
        <v>80</v>
      </c>
      <c r="J100" s="39" t="s">
        <v>605</v>
      </c>
      <c r="K100" s="39" t="s">
        <v>740</v>
      </c>
      <c r="L100" s="39" t="s">
        <v>5183</v>
      </c>
      <c r="M100" s="42" t="s">
        <v>5184</v>
      </c>
      <c r="N100" s="42">
        <v>49.096702098758399</v>
      </c>
      <c r="O100" s="42">
        <v>-64.671549975458504</v>
      </c>
      <c r="P100" s="52" t="str">
        <f t="shared" si="2"/>
        <v>49.096702° , -64.671550°</v>
      </c>
      <c r="Q100" s="51" t="str">
        <f t="shared" si="3"/>
        <v>Yes</v>
      </c>
      <c r="R100" s="39" t="s">
        <v>356</v>
      </c>
    </row>
    <row r="101" spans="1:18" ht="15" customHeight="1" x14ac:dyDescent="0.25">
      <c r="A101" s="39" t="s">
        <v>220</v>
      </c>
      <c r="B101" s="1" t="s">
        <v>41</v>
      </c>
      <c r="C101" s="39">
        <v>19</v>
      </c>
      <c r="D101" s="50" t="s">
        <v>5133</v>
      </c>
      <c r="E101" s="39">
        <v>2007</v>
      </c>
      <c r="F101" s="4">
        <f>VALUE(RIGHT(Table2[[#This Row],[Commissioned]],4))</f>
        <v>2007</v>
      </c>
      <c r="G101" s="39">
        <v>1500</v>
      </c>
      <c r="H101" s="39">
        <v>77</v>
      </c>
      <c r="I101" s="39">
        <v>80</v>
      </c>
      <c r="J101" s="39" t="s">
        <v>605</v>
      </c>
      <c r="K101" s="39" t="s">
        <v>740</v>
      </c>
      <c r="L101" s="39" t="s">
        <v>5183</v>
      </c>
      <c r="M101" s="42" t="s">
        <v>5184</v>
      </c>
      <c r="N101" s="42">
        <v>49.095332819731503</v>
      </c>
      <c r="O101" s="42">
        <v>-64.659146127010402</v>
      </c>
      <c r="P101" s="52" t="str">
        <f t="shared" si="2"/>
        <v>49.095333° , -64.659146°</v>
      </c>
      <c r="Q101" s="51" t="str">
        <f t="shared" si="3"/>
        <v>Yes</v>
      </c>
      <c r="R101" s="39" t="s">
        <v>356</v>
      </c>
    </row>
    <row r="102" spans="1:18" ht="15" customHeight="1" x14ac:dyDescent="0.25">
      <c r="A102" s="39" t="s">
        <v>220</v>
      </c>
      <c r="B102" s="1" t="s">
        <v>41</v>
      </c>
      <c r="C102" s="39">
        <v>20</v>
      </c>
      <c r="D102" s="50" t="s">
        <v>5134</v>
      </c>
      <c r="E102" s="39">
        <v>2007</v>
      </c>
      <c r="F102" s="4">
        <f>VALUE(RIGHT(Table2[[#This Row],[Commissioned]],4))</f>
        <v>2007</v>
      </c>
      <c r="G102" s="39">
        <v>1500</v>
      </c>
      <c r="H102" s="39">
        <v>77</v>
      </c>
      <c r="I102" s="39">
        <v>80</v>
      </c>
      <c r="J102" s="39" t="s">
        <v>605</v>
      </c>
      <c r="K102" s="39" t="s">
        <v>740</v>
      </c>
      <c r="L102" s="39" t="s">
        <v>5183</v>
      </c>
      <c r="M102" s="42" t="s">
        <v>5184</v>
      </c>
      <c r="N102" s="42">
        <v>49.093969027044601</v>
      </c>
      <c r="O102" s="42">
        <v>-64.661748870644104</v>
      </c>
      <c r="P102" s="52" t="str">
        <f t="shared" si="2"/>
        <v>49.093969° , -64.661749°</v>
      </c>
      <c r="Q102" s="51" t="str">
        <f t="shared" si="3"/>
        <v>Yes</v>
      </c>
      <c r="R102" s="39" t="s">
        <v>356</v>
      </c>
    </row>
    <row r="103" spans="1:18" ht="15" customHeight="1" x14ac:dyDescent="0.25">
      <c r="A103" s="39" t="s">
        <v>220</v>
      </c>
      <c r="B103" s="1" t="s">
        <v>41</v>
      </c>
      <c r="C103" s="39">
        <v>21</v>
      </c>
      <c r="D103" s="50" t="s">
        <v>5135</v>
      </c>
      <c r="E103" s="39">
        <v>2007</v>
      </c>
      <c r="F103" s="4">
        <f>VALUE(RIGHT(Table2[[#This Row],[Commissioned]],4))</f>
        <v>2007</v>
      </c>
      <c r="G103" s="39">
        <v>1500</v>
      </c>
      <c r="H103" s="39">
        <v>77</v>
      </c>
      <c r="I103" s="39">
        <v>80</v>
      </c>
      <c r="J103" s="39" t="s">
        <v>605</v>
      </c>
      <c r="K103" s="39" t="s">
        <v>740</v>
      </c>
      <c r="L103" s="39" t="s">
        <v>5183</v>
      </c>
      <c r="M103" s="42" t="s">
        <v>5184</v>
      </c>
      <c r="N103" s="42">
        <v>49.092146391840302</v>
      </c>
      <c r="O103" s="42">
        <v>-64.662689652956601</v>
      </c>
      <c r="P103" s="52" t="str">
        <f t="shared" si="2"/>
        <v>49.092146° , -64.662690°</v>
      </c>
      <c r="Q103" s="51" t="str">
        <f t="shared" si="3"/>
        <v>Yes</v>
      </c>
      <c r="R103" s="39" t="s">
        <v>356</v>
      </c>
    </row>
    <row r="104" spans="1:18" ht="15" customHeight="1" x14ac:dyDescent="0.25">
      <c r="A104" s="39" t="s">
        <v>220</v>
      </c>
      <c r="B104" s="1" t="s">
        <v>41</v>
      </c>
      <c r="C104" s="39">
        <v>22</v>
      </c>
      <c r="D104" s="50" t="s">
        <v>5136</v>
      </c>
      <c r="E104" s="39">
        <v>2007</v>
      </c>
      <c r="F104" s="4">
        <f>VALUE(RIGHT(Table2[[#This Row],[Commissioned]],4))</f>
        <v>2007</v>
      </c>
      <c r="G104" s="39">
        <v>1500</v>
      </c>
      <c r="H104" s="39">
        <v>77</v>
      </c>
      <c r="I104" s="39">
        <v>80</v>
      </c>
      <c r="J104" s="39" t="s">
        <v>605</v>
      </c>
      <c r="K104" s="39" t="s">
        <v>740</v>
      </c>
      <c r="L104" s="39" t="s">
        <v>5183</v>
      </c>
      <c r="M104" s="42" t="s">
        <v>5184</v>
      </c>
      <c r="N104" s="42">
        <v>49.095362546791598</v>
      </c>
      <c r="O104" s="42">
        <v>-64.652117934632898</v>
      </c>
      <c r="P104" s="52" t="str">
        <f t="shared" si="2"/>
        <v>49.095363° , -64.652118°</v>
      </c>
      <c r="Q104" s="51" t="str">
        <f t="shared" si="3"/>
        <v>Yes</v>
      </c>
      <c r="R104" s="39" t="s">
        <v>356</v>
      </c>
    </row>
    <row r="105" spans="1:18" ht="15" customHeight="1" x14ac:dyDescent="0.25">
      <c r="A105" s="39" t="s">
        <v>220</v>
      </c>
      <c r="B105" s="1" t="s">
        <v>41</v>
      </c>
      <c r="C105" s="39">
        <v>23</v>
      </c>
      <c r="D105" s="50" t="s">
        <v>5137</v>
      </c>
      <c r="E105" s="39">
        <v>2007</v>
      </c>
      <c r="F105" s="4">
        <f>VALUE(RIGHT(Table2[[#This Row],[Commissioned]],4))</f>
        <v>2007</v>
      </c>
      <c r="G105" s="39">
        <v>1500</v>
      </c>
      <c r="H105" s="39">
        <v>77</v>
      </c>
      <c r="I105" s="39">
        <v>80</v>
      </c>
      <c r="J105" s="39" t="s">
        <v>605</v>
      </c>
      <c r="K105" s="39" t="s">
        <v>740</v>
      </c>
      <c r="L105" s="39" t="s">
        <v>5183</v>
      </c>
      <c r="M105" s="42" t="s">
        <v>5184</v>
      </c>
      <c r="N105" s="42">
        <v>49.093340729428</v>
      </c>
      <c r="O105" s="42">
        <v>-64.653794747067295</v>
      </c>
      <c r="P105" s="52" t="str">
        <f t="shared" si="2"/>
        <v>49.093341° , -64.653795°</v>
      </c>
      <c r="Q105" s="51" t="str">
        <f t="shared" si="3"/>
        <v>Yes</v>
      </c>
      <c r="R105" s="39" t="s">
        <v>356</v>
      </c>
    </row>
    <row r="106" spans="1:18" ht="15" customHeight="1" x14ac:dyDescent="0.25">
      <c r="A106" s="39" t="s">
        <v>220</v>
      </c>
      <c r="B106" s="1" t="s">
        <v>41</v>
      </c>
      <c r="C106" s="39">
        <v>24</v>
      </c>
      <c r="D106" s="50" t="s">
        <v>5138</v>
      </c>
      <c r="E106" s="39">
        <v>2007</v>
      </c>
      <c r="F106" s="4">
        <f>VALUE(RIGHT(Table2[[#This Row],[Commissioned]],4))</f>
        <v>2007</v>
      </c>
      <c r="G106" s="39">
        <v>1500</v>
      </c>
      <c r="H106" s="39">
        <v>77</v>
      </c>
      <c r="I106" s="39">
        <v>80</v>
      </c>
      <c r="J106" s="39" t="s">
        <v>605</v>
      </c>
      <c r="K106" s="39" t="s">
        <v>740</v>
      </c>
      <c r="L106" s="39" t="s">
        <v>5183</v>
      </c>
      <c r="M106" s="42" t="s">
        <v>5184</v>
      </c>
      <c r="N106" s="42">
        <v>49.091168650414502</v>
      </c>
      <c r="O106" s="42">
        <v>-64.655243676503503</v>
      </c>
      <c r="P106" s="52" t="str">
        <f t="shared" si="2"/>
        <v>49.091169° , -64.655244°</v>
      </c>
      <c r="Q106" s="51" t="str">
        <f t="shared" si="3"/>
        <v>Yes</v>
      </c>
      <c r="R106" s="39" t="s">
        <v>356</v>
      </c>
    </row>
    <row r="107" spans="1:18" ht="15" customHeight="1" x14ac:dyDescent="0.25">
      <c r="A107" s="39" t="s">
        <v>220</v>
      </c>
      <c r="B107" s="1" t="s">
        <v>41</v>
      </c>
      <c r="C107" s="39">
        <v>25</v>
      </c>
      <c r="D107" s="50" t="s">
        <v>5139</v>
      </c>
      <c r="E107" s="39">
        <v>2007</v>
      </c>
      <c r="F107" s="4">
        <f>VALUE(RIGHT(Table2[[#This Row],[Commissioned]],4))</f>
        <v>2007</v>
      </c>
      <c r="G107" s="39">
        <v>1500</v>
      </c>
      <c r="H107" s="39">
        <v>77</v>
      </c>
      <c r="I107" s="39">
        <v>80</v>
      </c>
      <c r="J107" s="39" t="s">
        <v>605</v>
      </c>
      <c r="K107" s="39" t="s">
        <v>740</v>
      </c>
      <c r="L107" s="39" t="s">
        <v>5183</v>
      </c>
      <c r="M107" s="42" t="s">
        <v>5184</v>
      </c>
      <c r="N107" s="42">
        <v>49.090061307380601</v>
      </c>
      <c r="O107" s="42">
        <v>-64.658824121316499</v>
      </c>
      <c r="P107" s="52" t="str">
        <f t="shared" si="2"/>
        <v>49.090061° , -64.658824°</v>
      </c>
      <c r="Q107" s="51" t="str">
        <f t="shared" si="3"/>
        <v>Yes</v>
      </c>
      <c r="R107" s="39" t="s">
        <v>356</v>
      </c>
    </row>
    <row r="108" spans="1:18" ht="15" customHeight="1" x14ac:dyDescent="0.25">
      <c r="A108" s="39" t="s">
        <v>220</v>
      </c>
      <c r="B108" s="1" t="s">
        <v>41</v>
      </c>
      <c r="C108" s="39">
        <v>26</v>
      </c>
      <c r="D108" s="50" t="s">
        <v>5140</v>
      </c>
      <c r="E108" s="39">
        <v>2007</v>
      </c>
      <c r="F108" s="4">
        <f>VALUE(RIGHT(Table2[[#This Row],[Commissioned]],4))</f>
        <v>2007</v>
      </c>
      <c r="G108" s="39">
        <v>1500</v>
      </c>
      <c r="H108" s="39">
        <v>77</v>
      </c>
      <c r="I108" s="39">
        <v>80</v>
      </c>
      <c r="J108" s="39" t="s">
        <v>605</v>
      </c>
      <c r="K108" s="39" t="s">
        <v>740</v>
      </c>
      <c r="L108" s="39" t="s">
        <v>5183</v>
      </c>
      <c r="M108" s="42" t="s">
        <v>5184</v>
      </c>
      <c r="N108" s="42">
        <v>49.089175303571899</v>
      </c>
      <c r="O108" s="42">
        <v>-64.663774286751007</v>
      </c>
      <c r="P108" s="52" t="str">
        <f t="shared" si="2"/>
        <v>49.089175° , -64.663774°</v>
      </c>
      <c r="Q108" s="51" t="str">
        <f t="shared" si="3"/>
        <v>Yes</v>
      </c>
      <c r="R108" s="39" t="s">
        <v>356</v>
      </c>
    </row>
    <row r="109" spans="1:18" ht="15" customHeight="1" x14ac:dyDescent="0.25">
      <c r="A109" s="39" t="s">
        <v>220</v>
      </c>
      <c r="B109" s="1" t="s">
        <v>41</v>
      </c>
      <c r="C109" s="39">
        <v>27</v>
      </c>
      <c r="D109" s="50" t="s">
        <v>5141</v>
      </c>
      <c r="E109" s="39">
        <v>2007</v>
      </c>
      <c r="F109" s="4">
        <f>VALUE(RIGHT(Table2[[#This Row],[Commissioned]],4))</f>
        <v>2007</v>
      </c>
      <c r="G109" s="39">
        <v>1500</v>
      </c>
      <c r="H109" s="39">
        <v>77</v>
      </c>
      <c r="I109" s="39">
        <v>80</v>
      </c>
      <c r="J109" s="39" t="s">
        <v>605</v>
      </c>
      <c r="K109" s="39" t="s">
        <v>740</v>
      </c>
      <c r="L109" s="39" t="s">
        <v>5183</v>
      </c>
      <c r="M109" s="42" t="s">
        <v>5184</v>
      </c>
      <c r="N109" s="42">
        <v>49.087122661550801</v>
      </c>
      <c r="O109" s="42">
        <v>-64.670536666737704</v>
      </c>
      <c r="P109" s="52" t="str">
        <f t="shared" si="2"/>
        <v>49.087123° , -64.670537°</v>
      </c>
      <c r="Q109" s="51" t="str">
        <f t="shared" si="3"/>
        <v>Yes</v>
      </c>
      <c r="R109" s="39" t="s">
        <v>356</v>
      </c>
    </row>
    <row r="110" spans="1:18" ht="15" customHeight="1" x14ac:dyDescent="0.25">
      <c r="A110" s="39" t="s">
        <v>220</v>
      </c>
      <c r="B110" s="1" t="s">
        <v>41</v>
      </c>
      <c r="C110" s="39">
        <v>28</v>
      </c>
      <c r="D110" s="50" t="s">
        <v>5142</v>
      </c>
      <c r="E110" s="39">
        <v>2007</v>
      </c>
      <c r="F110" s="4">
        <f>VALUE(RIGHT(Table2[[#This Row],[Commissioned]],4))</f>
        <v>2007</v>
      </c>
      <c r="G110" s="39">
        <v>1500</v>
      </c>
      <c r="H110" s="39">
        <v>77</v>
      </c>
      <c r="I110" s="39">
        <v>80</v>
      </c>
      <c r="J110" s="39" t="s">
        <v>605</v>
      </c>
      <c r="K110" s="39" t="s">
        <v>740</v>
      </c>
      <c r="L110" s="39" t="s">
        <v>5183</v>
      </c>
      <c r="M110" s="42" t="s">
        <v>5184</v>
      </c>
      <c r="N110" s="42">
        <v>49.086192123375596</v>
      </c>
      <c r="O110" s="42">
        <v>-64.676302234104</v>
      </c>
      <c r="P110" s="52" t="str">
        <f t="shared" si="2"/>
        <v>49.086192° , -64.676302°</v>
      </c>
      <c r="Q110" s="51" t="str">
        <f t="shared" si="3"/>
        <v>Yes</v>
      </c>
      <c r="R110" s="39" t="s">
        <v>356</v>
      </c>
    </row>
    <row r="111" spans="1:18" ht="15" customHeight="1" x14ac:dyDescent="0.25">
      <c r="A111" s="39" t="s">
        <v>220</v>
      </c>
      <c r="B111" s="1" t="s">
        <v>41</v>
      </c>
      <c r="C111" s="39">
        <v>29</v>
      </c>
      <c r="D111" s="50" t="s">
        <v>5143</v>
      </c>
      <c r="E111" s="39">
        <v>2007</v>
      </c>
      <c r="F111" s="4">
        <f>VALUE(RIGHT(Table2[[#This Row],[Commissioned]],4))</f>
        <v>2007</v>
      </c>
      <c r="G111" s="39">
        <v>1500</v>
      </c>
      <c r="H111" s="39">
        <v>77</v>
      </c>
      <c r="I111" s="39">
        <v>80</v>
      </c>
      <c r="J111" s="39" t="s">
        <v>605</v>
      </c>
      <c r="K111" s="39" t="s">
        <v>740</v>
      </c>
      <c r="L111" s="39" t="s">
        <v>5183</v>
      </c>
      <c r="M111" s="42" t="s">
        <v>5184</v>
      </c>
      <c r="N111" s="42">
        <v>49.093508454451502</v>
      </c>
      <c r="O111" s="42">
        <v>-64.646502113076195</v>
      </c>
      <c r="P111" s="52" t="str">
        <f t="shared" si="2"/>
        <v>49.093508° , -64.646502°</v>
      </c>
      <c r="Q111" s="51" t="str">
        <f t="shared" si="3"/>
        <v>Yes</v>
      </c>
      <c r="R111" s="39" t="s">
        <v>356</v>
      </c>
    </row>
    <row r="112" spans="1:18" ht="15" customHeight="1" x14ac:dyDescent="0.25">
      <c r="A112" s="39" t="s">
        <v>220</v>
      </c>
      <c r="B112" s="1" t="s">
        <v>41</v>
      </c>
      <c r="C112" s="39">
        <v>30</v>
      </c>
      <c r="D112" s="50" t="s">
        <v>5144</v>
      </c>
      <c r="E112" s="39">
        <v>2007</v>
      </c>
      <c r="F112" s="4">
        <f>VALUE(RIGHT(Table2[[#This Row],[Commissioned]],4))</f>
        <v>2007</v>
      </c>
      <c r="G112" s="39">
        <v>1500</v>
      </c>
      <c r="H112" s="39">
        <v>77</v>
      </c>
      <c r="I112" s="39">
        <v>80</v>
      </c>
      <c r="J112" s="39" t="s">
        <v>605</v>
      </c>
      <c r="K112" s="39" t="s">
        <v>740</v>
      </c>
      <c r="L112" s="39" t="s">
        <v>5183</v>
      </c>
      <c r="M112" s="42" t="s">
        <v>5184</v>
      </c>
      <c r="N112" s="42">
        <v>49.090918319632699</v>
      </c>
      <c r="O112" s="42">
        <v>-64.648995564019302</v>
      </c>
      <c r="P112" s="52" t="str">
        <f t="shared" si="2"/>
        <v>49.090918° , -64.648996°</v>
      </c>
      <c r="Q112" s="51" t="str">
        <f t="shared" si="3"/>
        <v>Yes</v>
      </c>
      <c r="R112" s="39" t="s">
        <v>356</v>
      </c>
    </row>
    <row r="113" spans="1:18" ht="15" customHeight="1" x14ac:dyDescent="0.25">
      <c r="A113" s="39" t="s">
        <v>220</v>
      </c>
      <c r="B113" s="1" t="s">
        <v>41</v>
      </c>
      <c r="C113" s="39">
        <v>31</v>
      </c>
      <c r="D113" s="50" t="s">
        <v>5145</v>
      </c>
      <c r="E113" s="39">
        <v>2007</v>
      </c>
      <c r="F113" s="4">
        <f>VALUE(RIGHT(Table2[[#This Row],[Commissioned]],4))</f>
        <v>2007</v>
      </c>
      <c r="G113" s="39">
        <v>1500</v>
      </c>
      <c r="H113" s="39">
        <v>77</v>
      </c>
      <c r="I113" s="39">
        <v>80</v>
      </c>
      <c r="J113" s="39" t="s">
        <v>605</v>
      </c>
      <c r="K113" s="39" t="s">
        <v>740</v>
      </c>
      <c r="L113" s="39" t="s">
        <v>5183</v>
      </c>
      <c r="M113" s="42" t="s">
        <v>5184</v>
      </c>
      <c r="N113" s="42">
        <v>49.088876151203102</v>
      </c>
      <c r="O113" s="42">
        <v>-64.650882845060096</v>
      </c>
      <c r="P113" s="52" t="str">
        <f t="shared" si="2"/>
        <v>49.088876° , -64.650883°</v>
      </c>
      <c r="Q113" s="51" t="str">
        <f t="shared" si="3"/>
        <v>Yes</v>
      </c>
      <c r="R113" s="39" t="s">
        <v>356</v>
      </c>
    </row>
    <row r="114" spans="1:18" ht="15" customHeight="1" x14ac:dyDescent="0.25">
      <c r="A114" s="39" t="s">
        <v>220</v>
      </c>
      <c r="B114" s="1" t="s">
        <v>41</v>
      </c>
      <c r="C114" s="39">
        <v>32</v>
      </c>
      <c r="D114" s="50" t="s">
        <v>5146</v>
      </c>
      <c r="E114" s="39">
        <v>2007</v>
      </c>
      <c r="F114" s="4">
        <f>VALUE(RIGHT(Table2[[#This Row],[Commissioned]],4))</f>
        <v>2007</v>
      </c>
      <c r="G114" s="39">
        <v>1500</v>
      </c>
      <c r="H114" s="39">
        <v>77</v>
      </c>
      <c r="I114" s="39">
        <v>80</v>
      </c>
      <c r="J114" s="39" t="s">
        <v>605</v>
      </c>
      <c r="K114" s="39" t="s">
        <v>740</v>
      </c>
      <c r="L114" s="39" t="s">
        <v>5183</v>
      </c>
      <c r="M114" s="42" t="s">
        <v>5184</v>
      </c>
      <c r="N114" s="42">
        <v>49.085613879672898</v>
      </c>
      <c r="O114" s="42">
        <v>-64.654558278376101</v>
      </c>
      <c r="P114" s="52" t="str">
        <f t="shared" si="2"/>
        <v>49.085614° , -64.654558°</v>
      </c>
      <c r="Q114" s="51" t="str">
        <f t="shared" si="3"/>
        <v>Yes</v>
      </c>
      <c r="R114" s="39" t="s">
        <v>356</v>
      </c>
    </row>
    <row r="115" spans="1:18" ht="15" customHeight="1" x14ac:dyDescent="0.25">
      <c r="A115" s="39" t="s">
        <v>220</v>
      </c>
      <c r="B115" s="1" t="s">
        <v>41</v>
      </c>
      <c r="C115" s="39">
        <v>33</v>
      </c>
      <c r="D115" s="50" t="s">
        <v>5147</v>
      </c>
      <c r="E115" s="39">
        <v>2007</v>
      </c>
      <c r="F115" s="4">
        <f>VALUE(RIGHT(Table2[[#This Row],[Commissioned]],4))</f>
        <v>2007</v>
      </c>
      <c r="G115" s="39">
        <v>1500</v>
      </c>
      <c r="H115" s="39">
        <v>77</v>
      </c>
      <c r="I115" s="39">
        <v>80</v>
      </c>
      <c r="J115" s="39" t="s">
        <v>605</v>
      </c>
      <c r="K115" s="39" t="s">
        <v>740</v>
      </c>
      <c r="L115" s="39" t="s">
        <v>5183</v>
      </c>
      <c r="M115" s="42" t="s">
        <v>5184</v>
      </c>
      <c r="N115" s="42">
        <v>49.088098620755801</v>
      </c>
      <c r="O115" s="42">
        <v>-64.637621307268304</v>
      </c>
      <c r="P115" s="52" t="str">
        <f t="shared" si="2"/>
        <v>49.088099° , -64.637621°</v>
      </c>
      <c r="Q115" s="51" t="str">
        <f t="shared" si="3"/>
        <v>Yes</v>
      </c>
      <c r="R115" s="39" t="s">
        <v>356</v>
      </c>
    </row>
    <row r="116" spans="1:18" ht="15" customHeight="1" x14ac:dyDescent="0.25">
      <c r="A116" s="39" t="s">
        <v>220</v>
      </c>
      <c r="B116" s="1" t="s">
        <v>41</v>
      </c>
      <c r="C116" s="39">
        <v>34</v>
      </c>
      <c r="D116" s="50" t="s">
        <v>5148</v>
      </c>
      <c r="E116" s="39">
        <v>2007</v>
      </c>
      <c r="F116" s="4">
        <f>VALUE(RIGHT(Table2[[#This Row],[Commissioned]],4))</f>
        <v>2007</v>
      </c>
      <c r="G116" s="39">
        <v>1500</v>
      </c>
      <c r="H116" s="39">
        <v>77</v>
      </c>
      <c r="I116" s="39">
        <v>80</v>
      </c>
      <c r="J116" s="39" t="s">
        <v>605</v>
      </c>
      <c r="K116" s="39" t="s">
        <v>740</v>
      </c>
      <c r="L116" s="39" t="s">
        <v>5183</v>
      </c>
      <c r="M116" s="42" t="s">
        <v>5184</v>
      </c>
      <c r="N116" s="42">
        <v>49.089991366192599</v>
      </c>
      <c r="O116" s="42">
        <v>-64.636475424492801</v>
      </c>
      <c r="P116" s="52" t="str">
        <f t="shared" si="2"/>
        <v>49.089991° , -64.636475°</v>
      </c>
      <c r="Q116" s="51" t="str">
        <f t="shared" si="3"/>
        <v>Yes</v>
      </c>
      <c r="R116" s="39" t="s">
        <v>356</v>
      </c>
    </row>
    <row r="117" spans="1:18" ht="15" customHeight="1" x14ac:dyDescent="0.25">
      <c r="A117" s="39" t="s">
        <v>220</v>
      </c>
      <c r="B117" s="1" t="s">
        <v>41</v>
      </c>
      <c r="C117" s="39">
        <v>35</v>
      </c>
      <c r="D117" s="50" t="s">
        <v>5149</v>
      </c>
      <c r="E117" s="39">
        <v>2007</v>
      </c>
      <c r="F117" s="4">
        <f>VALUE(RIGHT(Table2[[#This Row],[Commissioned]],4))</f>
        <v>2007</v>
      </c>
      <c r="G117" s="39">
        <v>1500</v>
      </c>
      <c r="H117" s="39">
        <v>77</v>
      </c>
      <c r="I117" s="39">
        <v>80</v>
      </c>
      <c r="J117" s="39" t="s">
        <v>605</v>
      </c>
      <c r="K117" s="39" t="s">
        <v>740</v>
      </c>
      <c r="L117" s="39" t="s">
        <v>5183</v>
      </c>
      <c r="M117" s="42" t="s">
        <v>5184</v>
      </c>
      <c r="N117" s="42">
        <v>49.087910817803298</v>
      </c>
      <c r="O117" s="42">
        <v>-64.6282522988745</v>
      </c>
      <c r="P117" s="52" t="str">
        <f t="shared" si="2"/>
        <v>49.087911° , -64.628252°</v>
      </c>
      <c r="Q117" s="51" t="str">
        <f t="shared" si="3"/>
        <v>Yes</v>
      </c>
      <c r="R117" s="39" t="s">
        <v>356</v>
      </c>
    </row>
    <row r="118" spans="1:18" ht="15" customHeight="1" x14ac:dyDescent="0.25">
      <c r="A118" s="39" t="s">
        <v>220</v>
      </c>
      <c r="B118" s="1" t="s">
        <v>41</v>
      </c>
      <c r="C118" s="39">
        <v>36</v>
      </c>
      <c r="D118" s="50" t="s">
        <v>5150</v>
      </c>
      <c r="E118" s="39">
        <v>2007</v>
      </c>
      <c r="F118" s="4">
        <f>VALUE(RIGHT(Table2[[#This Row],[Commissioned]],4))</f>
        <v>2007</v>
      </c>
      <c r="G118" s="39">
        <v>1500</v>
      </c>
      <c r="H118" s="39">
        <v>77</v>
      </c>
      <c r="I118" s="39">
        <v>80</v>
      </c>
      <c r="J118" s="39" t="s">
        <v>605</v>
      </c>
      <c r="K118" s="39" t="s">
        <v>740</v>
      </c>
      <c r="L118" s="39" t="s">
        <v>5183</v>
      </c>
      <c r="M118" s="42" t="s">
        <v>5184</v>
      </c>
      <c r="N118" s="42">
        <v>49.086072728819097</v>
      </c>
      <c r="O118" s="42">
        <v>-64.628831422777495</v>
      </c>
      <c r="P118" s="52" t="str">
        <f t="shared" si="2"/>
        <v>49.086073° , -64.628831°</v>
      </c>
      <c r="Q118" s="51" t="str">
        <f t="shared" si="3"/>
        <v>Yes</v>
      </c>
      <c r="R118" s="39" t="s">
        <v>356</v>
      </c>
    </row>
    <row r="119" spans="1:18" ht="15" customHeight="1" x14ac:dyDescent="0.25">
      <c r="A119" s="39" t="s">
        <v>220</v>
      </c>
      <c r="B119" s="1" t="s">
        <v>41</v>
      </c>
      <c r="C119" s="39">
        <v>37</v>
      </c>
      <c r="D119" s="50" t="s">
        <v>5151</v>
      </c>
      <c r="E119" s="39">
        <v>2007</v>
      </c>
      <c r="F119" s="4">
        <f>VALUE(RIGHT(Table2[[#This Row],[Commissioned]],4))</f>
        <v>2007</v>
      </c>
      <c r="G119" s="39">
        <v>1500</v>
      </c>
      <c r="H119" s="39">
        <v>77</v>
      </c>
      <c r="I119" s="39">
        <v>80</v>
      </c>
      <c r="J119" s="39" t="s">
        <v>605</v>
      </c>
      <c r="K119" s="39" t="s">
        <v>740</v>
      </c>
      <c r="L119" s="39" t="s">
        <v>5183</v>
      </c>
      <c r="M119" s="42" t="s">
        <v>5184</v>
      </c>
      <c r="N119" s="42">
        <v>49.086454770050203</v>
      </c>
      <c r="O119" s="42">
        <v>-64.640574308683199</v>
      </c>
      <c r="P119" s="52" t="str">
        <f t="shared" si="2"/>
        <v>49.086455° , -64.640574°</v>
      </c>
      <c r="Q119" s="51" t="str">
        <f t="shared" si="3"/>
        <v>Yes</v>
      </c>
      <c r="R119" s="39" t="s">
        <v>356</v>
      </c>
    </row>
    <row r="120" spans="1:18" ht="15" customHeight="1" x14ac:dyDescent="0.25">
      <c r="A120" s="39" t="s">
        <v>220</v>
      </c>
      <c r="B120" s="1" t="s">
        <v>41</v>
      </c>
      <c r="C120" s="39">
        <v>38</v>
      </c>
      <c r="D120" s="50" t="s">
        <v>5152</v>
      </c>
      <c r="E120" s="39">
        <v>2007</v>
      </c>
      <c r="F120" s="4">
        <f>VALUE(RIGHT(Table2[[#This Row],[Commissioned]],4))</f>
        <v>2007</v>
      </c>
      <c r="G120" s="39">
        <v>1500</v>
      </c>
      <c r="H120" s="39">
        <v>77</v>
      </c>
      <c r="I120" s="39">
        <v>80</v>
      </c>
      <c r="J120" s="39" t="s">
        <v>605</v>
      </c>
      <c r="K120" s="39" t="s">
        <v>740</v>
      </c>
      <c r="L120" s="39" t="s">
        <v>5183</v>
      </c>
      <c r="M120" s="42" t="s">
        <v>5184</v>
      </c>
      <c r="N120" s="42">
        <v>49.085402115972798</v>
      </c>
      <c r="O120" s="42">
        <v>-64.635061288772704</v>
      </c>
      <c r="P120" s="52" t="str">
        <f t="shared" si="2"/>
        <v>49.085402° , -64.635061°</v>
      </c>
      <c r="Q120" s="51" t="str">
        <f t="shared" si="3"/>
        <v>Yes</v>
      </c>
      <c r="R120" s="39" t="s">
        <v>356</v>
      </c>
    </row>
    <row r="121" spans="1:18" ht="15" customHeight="1" x14ac:dyDescent="0.25">
      <c r="A121" s="39" t="s">
        <v>220</v>
      </c>
      <c r="B121" s="1" t="s">
        <v>41</v>
      </c>
      <c r="C121" s="39">
        <v>39</v>
      </c>
      <c r="D121" s="50" t="s">
        <v>5153</v>
      </c>
      <c r="E121" s="39">
        <v>2007</v>
      </c>
      <c r="F121" s="4">
        <f>VALUE(RIGHT(Table2[[#This Row],[Commissioned]],4))</f>
        <v>2007</v>
      </c>
      <c r="G121" s="39">
        <v>1500</v>
      </c>
      <c r="H121" s="39">
        <v>77</v>
      </c>
      <c r="I121" s="39">
        <v>80</v>
      </c>
      <c r="J121" s="39" t="s">
        <v>605</v>
      </c>
      <c r="K121" s="39" t="s">
        <v>740</v>
      </c>
      <c r="L121" s="39" t="s">
        <v>5183</v>
      </c>
      <c r="M121" s="42" t="s">
        <v>5184</v>
      </c>
      <c r="N121" s="42">
        <v>49.082918826177497</v>
      </c>
      <c r="O121" s="42">
        <v>-64.640484893000902</v>
      </c>
      <c r="P121" s="52" t="str">
        <f t="shared" si="2"/>
        <v>49.082919° , -64.640485°</v>
      </c>
      <c r="Q121" s="51" t="str">
        <f t="shared" si="3"/>
        <v>Yes</v>
      </c>
      <c r="R121" s="39" t="s">
        <v>356</v>
      </c>
    </row>
    <row r="122" spans="1:18" ht="15" customHeight="1" x14ac:dyDescent="0.25">
      <c r="A122" s="39" t="s">
        <v>220</v>
      </c>
      <c r="B122" s="1" t="s">
        <v>41</v>
      </c>
      <c r="C122" s="39">
        <v>40</v>
      </c>
      <c r="D122" s="50" t="s">
        <v>5154</v>
      </c>
      <c r="E122" s="39">
        <v>2007</v>
      </c>
      <c r="F122" s="4">
        <f>VALUE(RIGHT(Table2[[#This Row],[Commissioned]],4))</f>
        <v>2007</v>
      </c>
      <c r="G122" s="39">
        <v>1500</v>
      </c>
      <c r="H122" s="39">
        <v>77</v>
      </c>
      <c r="I122" s="39">
        <v>80</v>
      </c>
      <c r="J122" s="39" t="s">
        <v>605</v>
      </c>
      <c r="K122" s="39" t="s">
        <v>740</v>
      </c>
      <c r="L122" s="39" t="s">
        <v>5183</v>
      </c>
      <c r="M122" s="42" t="s">
        <v>5184</v>
      </c>
      <c r="N122" s="42">
        <v>49.081388036477399</v>
      </c>
      <c r="O122" s="42">
        <v>-64.633318998380602</v>
      </c>
      <c r="P122" s="52" t="str">
        <f t="shared" si="2"/>
        <v>49.081388° , -64.633319°</v>
      </c>
      <c r="Q122" s="51" t="str">
        <f t="shared" si="3"/>
        <v>Yes</v>
      </c>
      <c r="R122" s="39" t="s">
        <v>356</v>
      </c>
    </row>
    <row r="123" spans="1:18" ht="15" customHeight="1" x14ac:dyDescent="0.25">
      <c r="A123" s="39" t="s">
        <v>220</v>
      </c>
      <c r="B123" s="1" t="s">
        <v>41</v>
      </c>
      <c r="C123" s="39">
        <v>41</v>
      </c>
      <c r="D123" s="50" t="s">
        <v>5155</v>
      </c>
      <c r="E123" s="39">
        <v>2007</v>
      </c>
      <c r="F123" s="4">
        <f>VALUE(RIGHT(Table2[[#This Row],[Commissioned]],4))</f>
        <v>2007</v>
      </c>
      <c r="G123" s="39">
        <v>1500</v>
      </c>
      <c r="H123" s="39">
        <v>77</v>
      </c>
      <c r="I123" s="39">
        <v>80</v>
      </c>
      <c r="J123" s="39" t="s">
        <v>605</v>
      </c>
      <c r="K123" s="39" t="s">
        <v>740</v>
      </c>
      <c r="L123" s="39" t="s">
        <v>5183</v>
      </c>
      <c r="M123" s="42" t="s">
        <v>5184</v>
      </c>
      <c r="N123" s="42">
        <v>49.082296863004103</v>
      </c>
      <c r="O123" s="42">
        <v>-64.629294179946996</v>
      </c>
      <c r="P123" s="52" t="str">
        <f t="shared" si="2"/>
        <v>49.082297° , -64.629294°</v>
      </c>
      <c r="Q123" s="51" t="str">
        <f t="shared" si="3"/>
        <v>Yes</v>
      </c>
      <c r="R123" s="39" t="s">
        <v>356</v>
      </c>
    </row>
    <row r="124" spans="1:18" ht="15" customHeight="1" x14ac:dyDescent="0.25">
      <c r="A124" s="39" t="s">
        <v>220</v>
      </c>
      <c r="B124" s="1" t="s">
        <v>41</v>
      </c>
      <c r="C124" s="39">
        <v>42</v>
      </c>
      <c r="D124" s="50" t="s">
        <v>5156</v>
      </c>
      <c r="E124" s="39">
        <v>2007</v>
      </c>
      <c r="F124" s="4">
        <f>VALUE(RIGHT(Table2[[#This Row],[Commissioned]],4))</f>
        <v>2007</v>
      </c>
      <c r="G124" s="39">
        <v>1500</v>
      </c>
      <c r="H124" s="39">
        <v>77</v>
      </c>
      <c r="I124" s="39">
        <v>80</v>
      </c>
      <c r="J124" s="39" t="s">
        <v>605</v>
      </c>
      <c r="K124" s="39" t="s">
        <v>740</v>
      </c>
      <c r="L124" s="39" t="s">
        <v>5183</v>
      </c>
      <c r="M124" s="42" t="s">
        <v>5184</v>
      </c>
      <c r="N124" s="42">
        <v>49.085259708907799</v>
      </c>
      <c r="O124" s="42">
        <v>-64.622802787438502</v>
      </c>
      <c r="P124" s="52" t="str">
        <f t="shared" si="2"/>
        <v>49.085260° , -64.622803°</v>
      </c>
      <c r="Q124" s="51" t="str">
        <f t="shared" si="3"/>
        <v>Yes</v>
      </c>
      <c r="R124" s="39" t="s">
        <v>356</v>
      </c>
    </row>
    <row r="125" spans="1:18" ht="15" customHeight="1" x14ac:dyDescent="0.25">
      <c r="A125" s="39" t="s">
        <v>220</v>
      </c>
      <c r="B125" s="1" t="s">
        <v>41</v>
      </c>
      <c r="C125" s="39">
        <v>43</v>
      </c>
      <c r="D125" s="50" t="s">
        <v>5157</v>
      </c>
      <c r="E125" s="39">
        <v>2007</v>
      </c>
      <c r="F125" s="4">
        <f>VALUE(RIGHT(Table2[[#This Row],[Commissioned]],4))</f>
        <v>2007</v>
      </c>
      <c r="G125" s="39">
        <v>1500</v>
      </c>
      <c r="H125" s="39">
        <v>77</v>
      </c>
      <c r="I125" s="39">
        <v>80</v>
      </c>
      <c r="J125" s="39" t="s">
        <v>605</v>
      </c>
      <c r="K125" s="39" t="s">
        <v>740</v>
      </c>
      <c r="L125" s="39" t="s">
        <v>5183</v>
      </c>
      <c r="M125" s="42" t="s">
        <v>5184</v>
      </c>
      <c r="N125" s="42">
        <v>49.084187220034103</v>
      </c>
      <c r="O125" s="42">
        <v>-64.618296532674606</v>
      </c>
      <c r="P125" s="52" t="str">
        <f t="shared" si="2"/>
        <v>49.084187° , -64.618297°</v>
      </c>
      <c r="Q125" s="51" t="str">
        <f t="shared" si="3"/>
        <v>Yes</v>
      </c>
      <c r="R125" s="39" t="s">
        <v>356</v>
      </c>
    </row>
    <row r="126" spans="1:18" ht="15" customHeight="1" x14ac:dyDescent="0.25">
      <c r="A126" s="39" t="s">
        <v>220</v>
      </c>
      <c r="B126" s="1" t="s">
        <v>41</v>
      </c>
      <c r="C126" s="39">
        <v>44</v>
      </c>
      <c r="D126" s="50" t="s">
        <v>5158</v>
      </c>
      <c r="E126" s="39">
        <v>2007</v>
      </c>
      <c r="F126" s="4">
        <f>VALUE(RIGHT(Table2[[#This Row],[Commissioned]],4))</f>
        <v>2007</v>
      </c>
      <c r="G126" s="39">
        <v>1500</v>
      </c>
      <c r="H126" s="39">
        <v>77</v>
      </c>
      <c r="I126" s="39">
        <v>80</v>
      </c>
      <c r="J126" s="39" t="s">
        <v>605</v>
      </c>
      <c r="K126" s="39" t="s">
        <v>740</v>
      </c>
      <c r="L126" s="39" t="s">
        <v>5183</v>
      </c>
      <c r="M126" s="42" t="s">
        <v>5184</v>
      </c>
      <c r="N126" s="42">
        <v>49.083436814270399</v>
      </c>
      <c r="O126" s="42">
        <v>-64.613326942098297</v>
      </c>
      <c r="P126" s="52" t="str">
        <f t="shared" si="2"/>
        <v>49.083437° , -64.613327°</v>
      </c>
      <c r="Q126" s="51" t="str">
        <f t="shared" si="3"/>
        <v>Yes</v>
      </c>
      <c r="R126" s="39" t="s">
        <v>356</v>
      </c>
    </row>
    <row r="127" spans="1:18" ht="15" customHeight="1" x14ac:dyDescent="0.25">
      <c r="A127" s="39" t="s">
        <v>220</v>
      </c>
      <c r="B127" s="1" t="s">
        <v>41</v>
      </c>
      <c r="C127" s="39">
        <v>45</v>
      </c>
      <c r="D127" s="50" t="s">
        <v>5159</v>
      </c>
      <c r="E127" s="39">
        <v>2007</v>
      </c>
      <c r="F127" s="4">
        <f>VALUE(RIGHT(Table2[[#This Row],[Commissioned]],4))</f>
        <v>2007</v>
      </c>
      <c r="G127" s="39">
        <v>1500</v>
      </c>
      <c r="H127" s="39">
        <v>77</v>
      </c>
      <c r="I127" s="39">
        <v>80</v>
      </c>
      <c r="J127" s="39" t="s">
        <v>605</v>
      </c>
      <c r="K127" s="39" t="s">
        <v>740</v>
      </c>
      <c r="L127" s="39" t="s">
        <v>5183</v>
      </c>
      <c r="M127" s="42" t="s">
        <v>5184</v>
      </c>
      <c r="N127" s="42">
        <v>49.078873920739497</v>
      </c>
      <c r="O127" s="42">
        <v>-64.603409398706006</v>
      </c>
      <c r="P127" s="52" t="str">
        <f t="shared" si="2"/>
        <v>49.078874° , -64.603409°</v>
      </c>
      <c r="Q127" s="51" t="str">
        <f t="shared" si="3"/>
        <v>Yes</v>
      </c>
      <c r="R127" s="39" t="s">
        <v>356</v>
      </c>
    </row>
    <row r="128" spans="1:18" ht="15" customHeight="1" x14ac:dyDescent="0.25">
      <c r="A128" s="39" t="s">
        <v>220</v>
      </c>
      <c r="B128" s="1" t="s">
        <v>41</v>
      </c>
      <c r="C128" s="39">
        <v>46</v>
      </c>
      <c r="D128" s="50" t="s">
        <v>5160</v>
      </c>
      <c r="E128" s="39">
        <v>2007</v>
      </c>
      <c r="F128" s="4">
        <f>VALUE(RIGHT(Table2[[#This Row],[Commissioned]],4))</f>
        <v>2007</v>
      </c>
      <c r="G128" s="39">
        <v>1500</v>
      </c>
      <c r="H128" s="39">
        <v>77</v>
      </c>
      <c r="I128" s="39">
        <v>80</v>
      </c>
      <c r="J128" s="39" t="s">
        <v>605</v>
      </c>
      <c r="K128" s="39" t="s">
        <v>740</v>
      </c>
      <c r="L128" s="39" t="s">
        <v>5183</v>
      </c>
      <c r="M128" s="42" t="s">
        <v>5184</v>
      </c>
      <c r="N128" s="42">
        <v>49.076957226743197</v>
      </c>
      <c r="O128" s="42">
        <v>-64.604320389564904</v>
      </c>
      <c r="P128" s="52" t="str">
        <f t="shared" si="2"/>
        <v>49.076957° , -64.604320°</v>
      </c>
      <c r="Q128" s="51" t="str">
        <f t="shared" si="3"/>
        <v>Yes</v>
      </c>
      <c r="R128" s="39" t="s">
        <v>356</v>
      </c>
    </row>
    <row r="129" spans="1:18" ht="15" customHeight="1" x14ac:dyDescent="0.25">
      <c r="A129" s="39" t="s">
        <v>220</v>
      </c>
      <c r="B129" s="1" t="s">
        <v>41</v>
      </c>
      <c r="C129" s="39">
        <v>47</v>
      </c>
      <c r="D129" s="50" t="s">
        <v>5161</v>
      </c>
      <c r="E129" s="39">
        <v>2007</v>
      </c>
      <c r="F129" s="4">
        <f>VALUE(RIGHT(Table2[[#This Row],[Commissioned]],4))</f>
        <v>2007</v>
      </c>
      <c r="G129" s="39">
        <v>1500</v>
      </c>
      <c r="H129" s="39">
        <v>77</v>
      </c>
      <c r="I129" s="39">
        <v>80</v>
      </c>
      <c r="J129" s="39" t="s">
        <v>605</v>
      </c>
      <c r="K129" s="39" t="s">
        <v>740</v>
      </c>
      <c r="L129" s="39" t="s">
        <v>5183</v>
      </c>
      <c r="M129" s="42" t="s">
        <v>5184</v>
      </c>
      <c r="N129" s="42">
        <v>49.0744558659784</v>
      </c>
      <c r="O129" s="42">
        <v>-64.602975590547899</v>
      </c>
      <c r="P129" s="52" t="str">
        <f t="shared" si="2"/>
        <v>49.074456° , -64.602976°</v>
      </c>
      <c r="Q129" s="51" t="str">
        <f t="shared" si="3"/>
        <v>Yes</v>
      </c>
      <c r="R129" s="39" t="s">
        <v>356</v>
      </c>
    </row>
    <row r="130" spans="1:18" ht="15" customHeight="1" x14ac:dyDescent="0.25">
      <c r="A130" s="39" t="s">
        <v>220</v>
      </c>
      <c r="B130" s="1" t="s">
        <v>41</v>
      </c>
      <c r="C130" s="39">
        <v>48</v>
      </c>
      <c r="D130" s="50" t="s">
        <v>5162</v>
      </c>
      <c r="E130" s="39">
        <v>2007</v>
      </c>
      <c r="F130" s="4">
        <f>VALUE(RIGHT(Table2[[#This Row],[Commissioned]],4))</f>
        <v>2007</v>
      </c>
      <c r="G130" s="39">
        <v>1500</v>
      </c>
      <c r="H130" s="39">
        <v>77</v>
      </c>
      <c r="I130" s="39">
        <v>80</v>
      </c>
      <c r="J130" s="39" t="s">
        <v>605</v>
      </c>
      <c r="K130" s="39" t="s">
        <v>740</v>
      </c>
      <c r="L130" s="39" t="s">
        <v>5183</v>
      </c>
      <c r="M130" s="42" t="s">
        <v>5184</v>
      </c>
      <c r="N130" s="42">
        <v>49.072843936069297</v>
      </c>
      <c r="O130" s="42">
        <v>-64.598818057309202</v>
      </c>
      <c r="P130" s="52" t="str">
        <f t="shared" ref="P130:P193" si="4">TEXT(N130,"##0.000000")&amp;CHAR(176)&amp;" , "&amp;TEXT(O130,"##0.000000")&amp;CHAR(176)</f>
        <v>49.072844° , -64.598818°</v>
      </c>
      <c r="Q130" s="51" t="str">
        <f t="shared" ref="Q130:Q193" si="5">IF(OR(ISBLANK(N130),ISBLANK(O130)),"No","Yes")</f>
        <v>Yes</v>
      </c>
      <c r="R130" s="39" t="s">
        <v>356</v>
      </c>
    </row>
    <row r="131" spans="1:18" ht="15" customHeight="1" x14ac:dyDescent="0.25">
      <c r="A131" s="39" t="s">
        <v>220</v>
      </c>
      <c r="B131" s="1" t="s">
        <v>41</v>
      </c>
      <c r="C131" s="39">
        <v>49</v>
      </c>
      <c r="D131" s="50" t="s">
        <v>5163</v>
      </c>
      <c r="E131" s="39">
        <v>2007</v>
      </c>
      <c r="F131" s="4">
        <f>VALUE(RIGHT(Table2[[#This Row],[Commissioned]],4))</f>
        <v>2007</v>
      </c>
      <c r="G131" s="39">
        <v>1500</v>
      </c>
      <c r="H131" s="39">
        <v>77</v>
      </c>
      <c r="I131" s="39">
        <v>80</v>
      </c>
      <c r="J131" s="39" t="s">
        <v>605</v>
      </c>
      <c r="K131" s="39" t="s">
        <v>740</v>
      </c>
      <c r="L131" s="39" t="s">
        <v>5183</v>
      </c>
      <c r="M131" s="42" t="s">
        <v>5184</v>
      </c>
      <c r="N131" s="42">
        <v>49.077076520414202</v>
      </c>
      <c r="O131" s="42">
        <v>-64.5978719563591</v>
      </c>
      <c r="P131" s="52" t="str">
        <f t="shared" si="4"/>
        <v>49.077077° , -64.597872°</v>
      </c>
      <c r="Q131" s="51" t="str">
        <f t="shared" si="5"/>
        <v>Yes</v>
      </c>
      <c r="R131" s="39" t="s">
        <v>356</v>
      </c>
    </row>
    <row r="132" spans="1:18" ht="15" customHeight="1" x14ac:dyDescent="0.25">
      <c r="A132" s="39" t="s">
        <v>220</v>
      </c>
      <c r="B132" s="1" t="s">
        <v>41</v>
      </c>
      <c r="C132" s="39">
        <v>50</v>
      </c>
      <c r="D132" s="50" t="s">
        <v>5164</v>
      </c>
      <c r="E132" s="39">
        <v>2007</v>
      </c>
      <c r="F132" s="4">
        <f>VALUE(RIGHT(Table2[[#This Row],[Commissioned]],4))</f>
        <v>2007</v>
      </c>
      <c r="G132" s="39">
        <v>1500</v>
      </c>
      <c r="H132" s="39">
        <v>77</v>
      </c>
      <c r="I132" s="39">
        <v>80</v>
      </c>
      <c r="J132" s="39" t="s">
        <v>605</v>
      </c>
      <c r="K132" s="39" t="s">
        <v>740</v>
      </c>
      <c r="L132" s="39" t="s">
        <v>5183</v>
      </c>
      <c r="M132" s="42" t="s">
        <v>5184</v>
      </c>
      <c r="N132" s="42">
        <v>49.078472733726599</v>
      </c>
      <c r="O132" s="42">
        <v>-64.594835613854002</v>
      </c>
      <c r="P132" s="52" t="str">
        <f t="shared" si="4"/>
        <v>49.078473° , -64.594836°</v>
      </c>
      <c r="Q132" s="51" t="str">
        <f t="shared" si="5"/>
        <v>Yes</v>
      </c>
      <c r="R132" s="39" t="s">
        <v>356</v>
      </c>
    </row>
    <row r="133" spans="1:18" ht="15" customHeight="1" x14ac:dyDescent="0.25">
      <c r="A133" s="39" t="s">
        <v>220</v>
      </c>
      <c r="B133" s="1" t="s">
        <v>41</v>
      </c>
      <c r="C133" s="39">
        <v>51</v>
      </c>
      <c r="D133" s="50" t="s">
        <v>5165</v>
      </c>
      <c r="E133" s="39">
        <v>2007</v>
      </c>
      <c r="F133" s="4">
        <f>VALUE(RIGHT(Table2[[#This Row],[Commissioned]],4))</f>
        <v>2007</v>
      </c>
      <c r="G133" s="39">
        <v>1500</v>
      </c>
      <c r="H133" s="39">
        <v>77</v>
      </c>
      <c r="I133" s="39">
        <v>80</v>
      </c>
      <c r="J133" s="39" t="s">
        <v>605</v>
      </c>
      <c r="K133" s="39" t="s">
        <v>740</v>
      </c>
      <c r="L133" s="39" t="s">
        <v>5183</v>
      </c>
      <c r="M133" s="42" t="s">
        <v>5184</v>
      </c>
      <c r="N133" s="42">
        <v>49.066730273007998</v>
      </c>
      <c r="O133" s="42">
        <v>-64.582414340651198</v>
      </c>
      <c r="P133" s="52" t="str">
        <f t="shared" si="4"/>
        <v>49.066730° , -64.582414°</v>
      </c>
      <c r="Q133" s="51" t="str">
        <f t="shared" si="5"/>
        <v>Yes</v>
      </c>
      <c r="R133" s="39" t="s">
        <v>356</v>
      </c>
    </row>
    <row r="134" spans="1:18" ht="15" customHeight="1" x14ac:dyDescent="0.25">
      <c r="A134" s="39" t="s">
        <v>220</v>
      </c>
      <c r="B134" s="1" t="s">
        <v>41</v>
      </c>
      <c r="C134" s="39">
        <v>52</v>
      </c>
      <c r="D134" s="50" t="s">
        <v>5166</v>
      </c>
      <c r="E134" s="39">
        <v>2007</v>
      </c>
      <c r="F134" s="4">
        <f>VALUE(RIGHT(Table2[[#This Row],[Commissioned]],4))</f>
        <v>2007</v>
      </c>
      <c r="G134" s="39">
        <v>1500</v>
      </c>
      <c r="H134" s="39">
        <v>77</v>
      </c>
      <c r="I134" s="39">
        <v>80</v>
      </c>
      <c r="J134" s="39" t="s">
        <v>605</v>
      </c>
      <c r="K134" s="39" t="s">
        <v>740</v>
      </c>
      <c r="L134" s="39" t="s">
        <v>5183</v>
      </c>
      <c r="M134" s="42" t="s">
        <v>5184</v>
      </c>
      <c r="N134" s="42">
        <v>49.067714060210903</v>
      </c>
      <c r="O134" s="42">
        <v>-64.587057700321594</v>
      </c>
      <c r="P134" s="52" t="str">
        <f t="shared" si="4"/>
        <v>49.067714° , -64.587058°</v>
      </c>
      <c r="Q134" s="51" t="str">
        <f t="shared" si="5"/>
        <v>Yes</v>
      </c>
      <c r="R134" s="39" t="s">
        <v>356</v>
      </c>
    </row>
    <row r="135" spans="1:18" ht="15" customHeight="1" x14ac:dyDescent="0.25">
      <c r="A135" s="39" t="s">
        <v>220</v>
      </c>
      <c r="B135" s="1" t="s">
        <v>41</v>
      </c>
      <c r="C135" s="39">
        <v>53</v>
      </c>
      <c r="D135" s="50" t="s">
        <v>5167</v>
      </c>
      <c r="E135" s="39">
        <v>2007</v>
      </c>
      <c r="F135" s="4">
        <f>VALUE(RIGHT(Table2[[#This Row],[Commissioned]],4))</f>
        <v>2007</v>
      </c>
      <c r="G135" s="39">
        <v>1500</v>
      </c>
      <c r="H135" s="39">
        <v>77</v>
      </c>
      <c r="I135" s="39">
        <v>80</v>
      </c>
      <c r="J135" s="39" t="s">
        <v>605</v>
      </c>
      <c r="K135" s="39" t="s">
        <v>740</v>
      </c>
      <c r="L135" s="39" t="s">
        <v>5183</v>
      </c>
      <c r="M135" s="42" t="s">
        <v>5184</v>
      </c>
      <c r="N135" s="42">
        <v>49.078955708804102</v>
      </c>
      <c r="O135" s="42">
        <v>-64.621755304386895</v>
      </c>
      <c r="P135" s="52" t="str">
        <f t="shared" si="4"/>
        <v>49.078956° , -64.621755°</v>
      </c>
      <c r="Q135" s="51" t="str">
        <f t="shared" si="5"/>
        <v>Yes</v>
      </c>
      <c r="R135" s="39" t="s">
        <v>356</v>
      </c>
    </row>
    <row r="136" spans="1:18" ht="15" customHeight="1" x14ac:dyDescent="0.25">
      <c r="A136" s="39" t="s">
        <v>220</v>
      </c>
      <c r="B136" s="1" t="s">
        <v>41</v>
      </c>
      <c r="C136" s="39">
        <v>54</v>
      </c>
      <c r="D136" s="50" t="s">
        <v>5168</v>
      </c>
      <c r="E136" s="39">
        <v>2007</v>
      </c>
      <c r="F136" s="4">
        <f>VALUE(RIGHT(Table2[[#This Row],[Commissioned]],4))</f>
        <v>2007</v>
      </c>
      <c r="G136" s="39">
        <v>1500</v>
      </c>
      <c r="H136" s="39">
        <v>77</v>
      </c>
      <c r="I136" s="39">
        <v>80</v>
      </c>
      <c r="J136" s="39" t="s">
        <v>605</v>
      </c>
      <c r="K136" s="39" t="s">
        <v>740</v>
      </c>
      <c r="L136" s="39" t="s">
        <v>5183</v>
      </c>
      <c r="M136" s="42" t="s">
        <v>5184</v>
      </c>
      <c r="N136" s="42">
        <v>49.078776436739403</v>
      </c>
      <c r="O136" s="42">
        <v>-64.624573647450902</v>
      </c>
      <c r="P136" s="52" t="str">
        <f t="shared" si="4"/>
        <v>49.078776° , -64.624574°</v>
      </c>
      <c r="Q136" s="51" t="str">
        <f t="shared" si="5"/>
        <v>Yes</v>
      </c>
      <c r="R136" s="39" t="s">
        <v>356</v>
      </c>
    </row>
    <row r="137" spans="1:18" ht="15" customHeight="1" x14ac:dyDescent="0.25">
      <c r="A137" s="39" t="s">
        <v>220</v>
      </c>
      <c r="B137" s="1" t="s">
        <v>41</v>
      </c>
      <c r="C137" s="39">
        <v>55</v>
      </c>
      <c r="D137" s="50" t="s">
        <v>5169</v>
      </c>
      <c r="E137" s="39">
        <v>2007</v>
      </c>
      <c r="F137" s="4">
        <f>VALUE(RIGHT(Table2[[#This Row],[Commissioned]],4))</f>
        <v>2007</v>
      </c>
      <c r="G137" s="39">
        <v>1500</v>
      </c>
      <c r="H137" s="39">
        <v>77</v>
      </c>
      <c r="I137" s="39">
        <v>80</v>
      </c>
      <c r="J137" s="39" t="s">
        <v>605</v>
      </c>
      <c r="K137" s="39" t="s">
        <v>740</v>
      </c>
      <c r="L137" s="39" t="s">
        <v>5183</v>
      </c>
      <c r="M137" s="42" t="s">
        <v>5184</v>
      </c>
      <c r="N137" s="42">
        <v>49.1285497565379</v>
      </c>
      <c r="O137" s="42">
        <v>-64.706366176028695</v>
      </c>
      <c r="P137" s="52" t="str">
        <f t="shared" si="4"/>
        <v>49.128550° , -64.706366°</v>
      </c>
      <c r="Q137" s="51" t="str">
        <f t="shared" si="5"/>
        <v>Yes</v>
      </c>
      <c r="R137" s="39" t="s">
        <v>356</v>
      </c>
    </row>
    <row r="138" spans="1:18" ht="15" customHeight="1" x14ac:dyDescent="0.25">
      <c r="A138" s="39" t="s">
        <v>220</v>
      </c>
      <c r="B138" s="1" t="s">
        <v>41</v>
      </c>
      <c r="C138" s="39">
        <v>56</v>
      </c>
      <c r="D138" s="50" t="s">
        <v>5170</v>
      </c>
      <c r="E138" s="39">
        <v>2007</v>
      </c>
      <c r="F138" s="4">
        <f>VALUE(RIGHT(Table2[[#This Row],[Commissioned]],4))</f>
        <v>2007</v>
      </c>
      <c r="G138" s="39">
        <v>1500</v>
      </c>
      <c r="H138" s="39">
        <v>77</v>
      </c>
      <c r="I138" s="39">
        <v>80</v>
      </c>
      <c r="J138" s="39" t="s">
        <v>605</v>
      </c>
      <c r="K138" s="39" t="s">
        <v>740</v>
      </c>
      <c r="L138" s="39" t="s">
        <v>5183</v>
      </c>
      <c r="M138" s="42" t="s">
        <v>5184</v>
      </c>
      <c r="N138" s="42">
        <v>49.125974196674498</v>
      </c>
      <c r="O138" s="42">
        <v>-64.702780614798996</v>
      </c>
      <c r="P138" s="52" t="str">
        <f t="shared" si="4"/>
        <v>49.125974° , -64.702781°</v>
      </c>
      <c r="Q138" s="51" t="str">
        <f t="shared" si="5"/>
        <v>Yes</v>
      </c>
      <c r="R138" s="39" t="s">
        <v>356</v>
      </c>
    </row>
    <row r="139" spans="1:18" ht="15" customHeight="1" x14ac:dyDescent="0.25">
      <c r="A139" s="39" t="s">
        <v>220</v>
      </c>
      <c r="B139" s="1" t="s">
        <v>41</v>
      </c>
      <c r="C139" s="39">
        <v>57</v>
      </c>
      <c r="D139" s="50" t="s">
        <v>5171</v>
      </c>
      <c r="E139" s="39">
        <v>2007</v>
      </c>
      <c r="F139" s="4">
        <f>VALUE(RIGHT(Table2[[#This Row],[Commissioned]],4))</f>
        <v>2007</v>
      </c>
      <c r="G139" s="39">
        <v>1500</v>
      </c>
      <c r="H139" s="39">
        <v>77</v>
      </c>
      <c r="I139" s="39">
        <v>80</v>
      </c>
      <c r="J139" s="39" t="s">
        <v>605</v>
      </c>
      <c r="K139" s="39" t="s">
        <v>740</v>
      </c>
      <c r="L139" s="39" t="s">
        <v>5183</v>
      </c>
      <c r="M139" s="42" t="s">
        <v>5184</v>
      </c>
      <c r="N139" s="42">
        <v>49.124794512416102</v>
      </c>
      <c r="O139" s="42">
        <v>-64.697665167725006</v>
      </c>
      <c r="P139" s="52" t="str">
        <f t="shared" si="4"/>
        <v>49.124795° , -64.697665°</v>
      </c>
      <c r="Q139" s="51" t="str">
        <f t="shared" si="5"/>
        <v>Yes</v>
      </c>
      <c r="R139" s="39" t="s">
        <v>356</v>
      </c>
    </row>
    <row r="140" spans="1:18" ht="15" customHeight="1" x14ac:dyDescent="0.25">
      <c r="A140" s="39" t="s">
        <v>220</v>
      </c>
      <c r="B140" s="1" t="s">
        <v>41</v>
      </c>
      <c r="C140" s="39">
        <v>58</v>
      </c>
      <c r="D140" s="50" t="s">
        <v>5172</v>
      </c>
      <c r="E140" s="39">
        <v>2007</v>
      </c>
      <c r="F140" s="4">
        <f>VALUE(RIGHT(Table2[[#This Row],[Commissioned]],4))</f>
        <v>2007</v>
      </c>
      <c r="G140" s="39">
        <v>1500</v>
      </c>
      <c r="H140" s="39">
        <v>77</v>
      </c>
      <c r="I140" s="39">
        <v>80</v>
      </c>
      <c r="J140" s="39" t="s">
        <v>605</v>
      </c>
      <c r="K140" s="39" t="s">
        <v>740</v>
      </c>
      <c r="L140" s="39" t="s">
        <v>5183</v>
      </c>
      <c r="M140" s="42" t="s">
        <v>5184</v>
      </c>
      <c r="N140" s="42">
        <v>49.123722454920198</v>
      </c>
      <c r="O140" s="42">
        <v>-64.691540966893896</v>
      </c>
      <c r="P140" s="52" t="str">
        <f t="shared" si="4"/>
        <v>49.123722° , -64.691541°</v>
      </c>
      <c r="Q140" s="51" t="str">
        <f t="shared" si="5"/>
        <v>Yes</v>
      </c>
      <c r="R140" s="39" t="s">
        <v>356</v>
      </c>
    </row>
    <row r="141" spans="1:18" ht="15" customHeight="1" x14ac:dyDescent="0.25">
      <c r="A141" s="39" t="s">
        <v>220</v>
      </c>
      <c r="B141" s="1" t="s">
        <v>41</v>
      </c>
      <c r="C141" s="39">
        <v>59</v>
      </c>
      <c r="D141" s="50" t="s">
        <v>5173</v>
      </c>
      <c r="E141" s="39">
        <v>2007</v>
      </c>
      <c r="F141" s="4">
        <f>VALUE(RIGHT(Table2[[#This Row],[Commissioned]],4))</f>
        <v>2007</v>
      </c>
      <c r="G141" s="39">
        <v>1500</v>
      </c>
      <c r="H141" s="39">
        <v>77</v>
      </c>
      <c r="I141" s="39">
        <v>80</v>
      </c>
      <c r="J141" s="39" t="s">
        <v>605</v>
      </c>
      <c r="K141" s="39" t="s">
        <v>740</v>
      </c>
      <c r="L141" s="39" t="s">
        <v>5183</v>
      </c>
      <c r="M141" s="42" t="s">
        <v>5184</v>
      </c>
      <c r="N141" s="42">
        <v>49.121877135174103</v>
      </c>
      <c r="O141" s="42">
        <v>-64.687932529880101</v>
      </c>
      <c r="P141" s="52" t="str">
        <f t="shared" si="4"/>
        <v>49.121877° , -64.687933°</v>
      </c>
      <c r="Q141" s="51" t="str">
        <f t="shared" si="5"/>
        <v>Yes</v>
      </c>
      <c r="R141" s="39" t="s">
        <v>356</v>
      </c>
    </row>
    <row r="142" spans="1:18" ht="15" customHeight="1" x14ac:dyDescent="0.25">
      <c r="A142" s="39" t="s">
        <v>220</v>
      </c>
      <c r="B142" s="1" t="s">
        <v>41</v>
      </c>
      <c r="C142" s="39">
        <v>60</v>
      </c>
      <c r="D142" s="50" t="s">
        <v>5174</v>
      </c>
      <c r="E142" s="39">
        <v>2007</v>
      </c>
      <c r="F142" s="4">
        <f>VALUE(RIGHT(Table2[[#This Row],[Commissioned]],4))</f>
        <v>2007</v>
      </c>
      <c r="G142" s="39">
        <v>1500</v>
      </c>
      <c r="H142" s="39">
        <v>77</v>
      </c>
      <c r="I142" s="39">
        <v>80</v>
      </c>
      <c r="J142" s="39" t="s">
        <v>605</v>
      </c>
      <c r="K142" s="39" t="s">
        <v>740</v>
      </c>
      <c r="L142" s="39" t="s">
        <v>5183</v>
      </c>
      <c r="M142" s="42" t="s">
        <v>5184</v>
      </c>
      <c r="N142" s="42">
        <v>49.1198810539032</v>
      </c>
      <c r="O142" s="42">
        <v>-64.682298518003904</v>
      </c>
      <c r="P142" s="52" t="str">
        <f t="shared" si="4"/>
        <v>49.119881° , -64.682299°</v>
      </c>
      <c r="Q142" s="51" t="str">
        <f t="shared" si="5"/>
        <v>Yes</v>
      </c>
      <c r="R142" s="39" t="s">
        <v>356</v>
      </c>
    </row>
    <row r="143" spans="1:18" ht="15" customHeight="1" x14ac:dyDescent="0.25">
      <c r="A143" s="39" t="s">
        <v>220</v>
      </c>
      <c r="B143" s="1" t="s">
        <v>41</v>
      </c>
      <c r="C143" s="39">
        <v>61</v>
      </c>
      <c r="D143" s="50" t="s">
        <v>5175</v>
      </c>
      <c r="E143" s="39">
        <v>2007</v>
      </c>
      <c r="F143" s="4">
        <f>VALUE(RIGHT(Table2[[#This Row],[Commissioned]],4))</f>
        <v>2007</v>
      </c>
      <c r="G143" s="39">
        <v>1500</v>
      </c>
      <c r="H143" s="39">
        <v>77</v>
      </c>
      <c r="I143" s="39">
        <v>80</v>
      </c>
      <c r="J143" s="39" t="s">
        <v>605</v>
      </c>
      <c r="K143" s="39" t="s">
        <v>740</v>
      </c>
      <c r="L143" s="39" t="s">
        <v>5183</v>
      </c>
      <c r="M143" s="42" t="s">
        <v>5184</v>
      </c>
      <c r="N143" s="42">
        <v>49.1172219514578</v>
      </c>
      <c r="O143" s="42">
        <v>-64.669439733564403</v>
      </c>
      <c r="P143" s="52" t="str">
        <f t="shared" si="4"/>
        <v>49.117222° , -64.669440°</v>
      </c>
      <c r="Q143" s="51" t="str">
        <f t="shared" si="5"/>
        <v>Yes</v>
      </c>
      <c r="R143" s="39" t="s">
        <v>356</v>
      </c>
    </row>
    <row r="144" spans="1:18" ht="15" customHeight="1" x14ac:dyDescent="0.25">
      <c r="A144" s="39" t="s">
        <v>220</v>
      </c>
      <c r="B144" s="1" t="s">
        <v>41</v>
      </c>
      <c r="C144" s="39">
        <v>62</v>
      </c>
      <c r="D144" s="50" t="s">
        <v>5176</v>
      </c>
      <c r="E144" s="39">
        <v>2007</v>
      </c>
      <c r="F144" s="4">
        <f>VALUE(RIGHT(Table2[[#This Row],[Commissioned]],4))</f>
        <v>2007</v>
      </c>
      <c r="G144" s="39">
        <v>1500</v>
      </c>
      <c r="H144" s="39">
        <v>77</v>
      </c>
      <c r="I144" s="39">
        <v>80</v>
      </c>
      <c r="J144" s="39" t="s">
        <v>605</v>
      </c>
      <c r="K144" s="39" t="s">
        <v>740</v>
      </c>
      <c r="L144" s="39" t="s">
        <v>5183</v>
      </c>
      <c r="M144" s="42" t="s">
        <v>5184</v>
      </c>
      <c r="N144" s="42">
        <v>49.116449382121303</v>
      </c>
      <c r="O144" s="42">
        <v>-64.662280680582398</v>
      </c>
      <c r="P144" s="52" t="str">
        <f t="shared" si="4"/>
        <v>49.116449° , -64.662281°</v>
      </c>
      <c r="Q144" s="51" t="str">
        <f t="shared" si="5"/>
        <v>Yes</v>
      </c>
      <c r="R144" s="39" t="s">
        <v>356</v>
      </c>
    </row>
    <row r="145" spans="1:18" ht="15" customHeight="1" x14ac:dyDescent="0.25">
      <c r="A145" s="39" t="s">
        <v>220</v>
      </c>
      <c r="B145" s="1" t="s">
        <v>41</v>
      </c>
      <c r="C145" s="39">
        <v>63</v>
      </c>
      <c r="D145" s="50" t="s">
        <v>5177</v>
      </c>
      <c r="E145" s="39">
        <v>2007</v>
      </c>
      <c r="F145" s="4">
        <f>VALUE(RIGHT(Table2[[#This Row],[Commissioned]],4))</f>
        <v>2007</v>
      </c>
      <c r="G145" s="39">
        <v>1500</v>
      </c>
      <c r="H145" s="39">
        <v>77</v>
      </c>
      <c r="I145" s="39">
        <v>80</v>
      </c>
      <c r="J145" s="39" t="s">
        <v>605</v>
      </c>
      <c r="K145" s="39" t="s">
        <v>740</v>
      </c>
      <c r="L145" s="39" t="s">
        <v>5183</v>
      </c>
      <c r="M145" s="42" t="s">
        <v>5184</v>
      </c>
      <c r="N145" s="42">
        <v>49.114269175827701</v>
      </c>
      <c r="O145" s="42">
        <v>-64.660021596955104</v>
      </c>
      <c r="P145" s="52" t="str">
        <f t="shared" si="4"/>
        <v>49.114269° , -64.660022°</v>
      </c>
      <c r="Q145" s="51" t="str">
        <f t="shared" si="5"/>
        <v>Yes</v>
      </c>
      <c r="R145" s="39" t="s">
        <v>356</v>
      </c>
    </row>
    <row r="146" spans="1:18" ht="15" customHeight="1" x14ac:dyDescent="0.25">
      <c r="A146" s="39" t="s">
        <v>220</v>
      </c>
      <c r="B146" s="1" t="s">
        <v>41</v>
      </c>
      <c r="C146" s="39">
        <v>64</v>
      </c>
      <c r="D146" s="50" t="s">
        <v>5178</v>
      </c>
      <c r="E146" s="39">
        <v>2007</v>
      </c>
      <c r="F146" s="4">
        <f>VALUE(RIGHT(Table2[[#This Row],[Commissioned]],4))</f>
        <v>2007</v>
      </c>
      <c r="G146" s="39">
        <v>1500</v>
      </c>
      <c r="H146" s="39">
        <v>77</v>
      </c>
      <c r="I146" s="39">
        <v>80</v>
      </c>
      <c r="J146" s="39" t="s">
        <v>605</v>
      </c>
      <c r="K146" s="39" t="s">
        <v>740</v>
      </c>
      <c r="L146" s="39" t="s">
        <v>5183</v>
      </c>
      <c r="M146" s="42" t="s">
        <v>5184</v>
      </c>
      <c r="N146" s="42">
        <v>49.112654331376703</v>
      </c>
      <c r="O146" s="42">
        <v>-64.653317349904398</v>
      </c>
      <c r="P146" s="52" t="str">
        <f t="shared" si="4"/>
        <v>49.112654° , -64.653317°</v>
      </c>
      <c r="Q146" s="51" t="str">
        <f t="shared" si="5"/>
        <v>Yes</v>
      </c>
      <c r="R146" s="39" t="s">
        <v>356</v>
      </c>
    </row>
    <row r="147" spans="1:18" ht="15" customHeight="1" x14ac:dyDescent="0.25">
      <c r="A147" s="39" t="s">
        <v>220</v>
      </c>
      <c r="B147" s="1" t="s">
        <v>41</v>
      </c>
      <c r="C147" s="39">
        <v>65</v>
      </c>
      <c r="D147" s="50" t="s">
        <v>5179</v>
      </c>
      <c r="E147" s="39">
        <v>2007</v>
      </c>
      <c r="F147" s="4">
        <f>VALUE(RIGHT(Table2[[#This Row],[Commissioned]],4))</f>
        <v>2007</v>
      </c>
      <c r="G147" s="39">
        <v>1500</v>
      </c>
      <c r="H147" s="39">
        <v>77</v>
      </c>
      <c r="I147" s="39">
        <v>80</v>
      </c>
      <c r="J147" s="39" t="s">
        <v>605</v>
      </c>
      <c r="K147" s="39" t="s">
        <v>740</v>
      </c>
      <c r="L147" s="39" t="s">
        <v>5183</v>
      </c>
      <c r="M147" s="42" t="s">
        <v>5184</v>
      </c>
      <c r="N147" s="42">
        <v>49.111510890851903</v>
      </c>
      <c r="O147" s="42">
        <v>-64.649687036866894</v>
      </c>
      <c r="P147" s="52" t="str">
        <f t="shared" si="4"/>
        <v>49.111511° , -64.649687°</v>
      </c>
      <c r="Q147" s="51" t="str">
        <f t="shared" si="5"/>
        <v>Yes</v>
      </c>
      <c r="R147" s="39" t="s">
        <v>356</v>
      </c>
    </row>
    <row r="148" spans="1:18" ht="15" customHeight="1" x14ac:dyDescent="0.25">
      <c r="A148" s="39" t="s">
        <v>220</v>
      </c>
      <c r="B148" s="1" t="s">
        <v>41</v>
      </c>
      <c r="C148" s="39">
        <v>66</v>
      </c>
      <c r="D148" s="50" t="s">
        <v>5180</v>
      </c>
      <c r="E148" s="39">
        <v>2007</v>
      </c>
      <c r="F148" s="4">
        <f>VALUE(RIGHT(Table2[[#This Row],[Commissioned]],4))</f>
        <v>2007</v>
      </c>
      <c r="G148" s="39">
        <v>1500</v>
      </c>
      <c r="H148" s="39">
        <v>77</v>
      </c>
      <c r="I148" s="39">
        <v>80</v>
      </c>
      <c r="J148" s="39" t="s">
        <v>605</v>
      </c>
      <c r="K148" s="39" t="s">
        <v>740</v>
      </c>
      <c r="L148" s="39" t="s">
        <v>5183</v>
      </c>
      <c r="M148" s="42" t="s">
        <v>5184</v>
      </c>
      <c r="N148" s="42">
        <v>49.110129520928801</v>
      </c>
      <c r="O148" s="42">
        <v>-64.645547306539896</v>
      </c>
      <c r="P148" s="52" t="str">
        <f t="shared" si="4"/>
        <v>49.110130° , -64.645547°</v>
      </c>
      <c r="Q148" s="51" t="str">
        <f t="shared" si="5"/>
        <v>Yes</v>
      </c>
      <c r="R148" s="39" t="s">
        <v>356</v>
      </c>
    </row>
    <row r="149" spans="1:18" ht="15" customHeight="1" x14ac:dyDescent="0.25">
      <c r="A149" s="39" t="s">
        <v>220</v>
      </c>
      <c r="B149" s="1" t="s">
        <v>41</v>
      </c>
      <c r="C149" s="39">
        <v>67</v>
      </c>
      <c r="D149" s="50" t="s">
        <v>5181</v>
      </c>
      <c r="E149" s="39">
        <v>2007</v>
      </c>
      <c r="F149" s="4">
        <f>VALUE(RIGHT(Table2[[#This Row],[Commissioned]],4))</f>
        <v>2007</v>
      </c>
      <c r="G149" s="39">
        <v>1500</v>
      </c>
      <c r="H149" s="39">
        <v>77</v>
      </c>
      <c r="I149" s="39">
        <v>80</v>
      </c>
      <c r="J149" s="39" t="s">
        <v>605</v>
      </c>
      <c r="K149" s="39" t="s">
        <v>740</v>
      </c>
      <c r="L149" s="39" t="s">
        <v>5183</v>
      </c>
      <c r="M149" s="42" t="s">
        <v>5184</v>
      </c>
      <c r="N149" s="42">
        <v>49.073417283596399</v>
      </c>
      <c r="O149" s="42">
        <v>-64.592177223592898</v>
      </c>
      <c r="P149" s="52" t="str">
        <f t="shared" si="4"/>
        <v>49.073417° , -64.592177°</v>
      </c>
      <c r="Q149" s="51" t="str">
        <f t="shared" si="5"/>
        <v>Yes</v>
      </c>
      <c r="R149" s="39" t="s">
        <v>356</v>
      </c>
    </row>
    <row r="150" spans="1:18" ht="15" customHeight="1" x14ac:dyDescent="0.25">
      <c r="A150" s="39" t="s">
        <v>220</v>
      </c>
      <c r="B150" s="1" t="s">
        <v>41</v>
      </c>
      <c r="C150" s="39">
        <v>68</v>
      </c>
      <c r="D150" s="50" t="s">
        <v>5182</v>
      </c>
      <c r="E150" s="39">
        <v>2007</v>
      </c>
      <c r="F150" s="4">
        <f>VALUE(RIGHT(Table2[[#This Row],[Commissioned]],4))</f>
        <v>2007</v>
      </c>
      <c r="G150" s="39">
        <v>1500</v>
      </c>
      <c r="H150" s="39">
        <v>77</v>
      </c>
      <c r="I150" s="39">
        <v>80</v>
      </c>
      <c r="J150" s="39" t="s">
        <v>605</v>
      </c>
      <c r="K150" s="39" t="s">
        <v>740</v>
      </c>
      <c r="L150" s="39" t="s">
        <v>5183</v>
      </c>
      <c r="M150" s="42" t="s">
        <v>5184</v>
      </c>
      <c r="N150" s="42">
        <v>49.0751871527223</v>
      </c>
      <c r="O150" s="42">
        <v>-64.584212310499694</v>
      </c>
      <c r="P150" s="52" t="str">
        <f t="shared" si="4"/>
        <v>49.075187° , -64.584212°</v>
      </c>
      <c r="Q150" s="51" t="str">
        <f t="shared" si="5"/>
        <v>Yes</v>
      </c>
      <c r="R150" s="39" t="s">
        <v>356</v>
      </c>
    </row>
    <row r="151" spans="1:18" ht="15" customHeight="1" x14ac:dyDescent="0.25">
      <c r="A151" s="39" t="s">
        <v>218</v>
      </c>
      <c r="B151" s="6" t="s">
        <v>59</v>
      </c>
      <c r="C151" s="39">
        <v>1</v>
      </c>
      <c r="D151" s="41" t="s">
        <v>388</v>
      </c>
      <c r="E151" s="39">
        <v>2010</v>
      </c>
      <c r="F151" s="4">
        <f>VALUE(RIGHT(Table2[[#This Row],[Commissioned]],4))</f>
        <v>2010</v>
      </c>
      <c r="G151" s="39">
        <v>3000</v>
      </c>
      <c r="H151" s="39">
        <v>90</v>
      </c>
      <c r="I151" s="39">
        <v>80</v>
      </c>
      <c r="J151" s="39" t="s">
        <v>227</v>
      </c>
      <c r="K151" s="39" t="s">
        <v>380</v>
      </c>
      <c r="L151" s="39" t="s">
        <v>381</v>
      </c>
      <c r="M151" s="39" t="s">
        <v>381</v>
      </c>
      <c r="N151" s="42">
        <v>49.548780309796498</v>
      </c>
      <c r="O151" s="42">
        <v>-113.439305339008</v>
      </c>
      <c r="P151" s="1" t="str">
        <f t="shared" si="4"/>
        <v>49.548780° , -113.439305°</v>
      </c>
      <c r="Q151" s="44" t="str">
        <f t="shared" si="5"/>
        <v>Yes</v>
      </c>
      <c r="R151" s="39" t="s">
        <v>356</v>
      </c>
    </row>
    <row r="152" spans="1:18" ht="15" customHeight="1" x14ac:dyDescent="0.25">
      <c r="A152" s="39" t="s">
        <v>218</v>
      </c>
      <c r="B152" s="6" t="s">
        <v>59</v>
      </c>
      <c r="C152" s="39">
        <v>2</v>
      </c>
      <c r="D152" s="41" t="s">
        <v>389</v>
      </c>
      <c r="E152" s="39">
        <v>2010</v>
      </c>
      <c r="F152" s="4">
        <f>VALUE(RIGHT(Table2[[#This Row],[Commissioned]],4))</f>
        <v>2010</v>
      </c>
      <c r="G152" s="39">
        <v>3000</v>
      </c>
      <c r="H152" s="39">
        <v>90</v>
      </c>
      <c r="I152" s="39">
        <v>80</v>
      </c>
      <c r="J152" s="39" t="s">
        <v>227</v>
      </c>
      <c r="K152" s="39" t="s">
        <v>380</v>
      </c>
      <c r="L152" s="39" t="s">
        <v>381</v>
      </c>
      <c r="M152" s="39" t="s">
        <v>381</v>
      </c>
      <c r="N152" s="42">
        <v>49.546239</v>
      </c>
      <c r="O152" s="42">
        <v>-113.441041</v>
      </c>
      <c r="P152" s="1" t="str">
        <f t="shared" si="4"/>
        <v>49.546239° , -113.441041°</v>
      </c>
      <c r="Q152" s="44" t="str">
        <f t="shared" si="5"/>
        <v>Yes</v>
      </c>
      <c r="R152" s="39" t="s">
        <v>356</v>
      </c>
    </row>
    <row r="153" spans="1:18" ht="15" customHeight="1" x14ac:dyDescent="0.25">
      <c r="A153" s="39" t="s">
        <v>218</v>
      </c>
      <c r="B153" s="6" t="s">
        <v>59</v>
      </c>
      <c r="C153" s="39">
        <v>3</v>
      </c>
      <c r="D153" s="41" t="s">
        <v>390</v>
      </c>
      <c r="E153" s="39">
        <v>2010</v>
      </c>
      <c r="F153" s="4">
        <f>VALUE(RIGHT(Table2[[#This Row],[Commissioned]],4))</f>
        <v>2010</v>
      </c>
      <c r="G153" s="39">
        <v>3000</v>
      </c>
      <c r="H153" s="39">
        <v>90</v>
      </c>
      <c r="I153" s="39">
        <v>80</v>
      </c>
      <c r="J153" s="39" t="s">
        <v>227</v>
      </c>
      <c r="K153" s="39" t="s">
        <v>380</v>
      </c>
      <c r="L153" s="39" t="s">
        <v>381</v>
      </c>
      <c r="M153" s="39" t="s">
        <v>381</v>
      </c>
      <c r="N153" s="42">
        <v>49.552287</v>
      </c>
      <c r="O153" s="42">
        <v>-113.425995</v>
      </c>
      <c r="P153" s="1" t="str">
        <f t="shared" si="4"/>
        <v>49.552287° , -113.425995°</v>
      </c>
      <c r="Q153" s="44" t="str">
        <f t="shared" si="5"/>
        <v>Yes</v>
      </c>
      <c r="R153" s="39" t="s">
        <v>356</v>
      </c>
    </row>
    <row r="154" spans="1:18" ht="15" customHeight="1" x14ac:dyDescent="0.25">
      <c r="A154" s="39" t="s">
        <v>218</v>
      </c>
      <c r="B154" s="6" t="s">
        <v>59</v>
      </c>
      <c r="C154" s="39">
        <v>4</v>
      </c>
      <c r="D154" s="41" t="s">
        <v>391</v>
      </c>
      <c r="E154" s="39">
        <v>2010</v>
      </c>
      <c r="F154" s="4">
        <f>VALUE(RIGHT(Table2[[#This Row],[Commissioned]],4))</f>
        <v>2010</v>
      </c>
      <c r="G154" s="39">
        <v>3000</v>
      </c>
      <c r="H154" s="39">
        <v>90</v>
      </c>
      <c r="I154" s="39">
        <v>80</v>
      </c>
      <c r="J154" s="39" t="s">
        <v>227</v>
      </c>
      <c r="K154" s="39" t="s">
        <v>380</v>
      </c>
      <c r="L154" s="39" t="s">
        <v>381</v>
      </c>
      <c r="M154" s="39" t="s">
        <v>381</v>
      </c>
      <c r="N154" s="42">
        <v>49.549909</v>
      </c>
      <c r="O154" s="42">
        <v>-113.42744399999999</v>
      </c>
      <c r="P154" s="1" t="str">
        <f t="shared" si="4"/>
        <v>49.549909° , -113.427444°</v>
      </c>
      <c r="Q154" s="44" t="str">
        <f t="shared" si="5"/>
        <v>Yes</v>
      </c>
      <c r="R154" s="39" t="s">
        <v>356</v>
      </c>
    </row>
    <row r="155" spans="1:18" ht="15" customHeight="1" x14ac:dyDescent="0.25">
      <c r="A155" s="39" t="s">
        <v>218</v>
      </c>
      <c r="B155" s="6" t="s">
        <v>59</v>
      </c>
      <c r="C155" s="39">
        <v>5</v>
      </c>
      <c r="D155" s="41" t="s">
        <v>392</v>
      </c>
      <c r="E155" s="39">
        <v>2010</v>
      </c>
      <c r="F155" s="4">
        <f>VALUE(RIGHT(Table2[[#This Row],[Commissioned]],4))</f>
        <v>2010</v>
      </c>
      <c r="G155" s="39">
        <v>3000</v>
      </c>
      <c r="H155" s="39">
        <v>90</v>
      </c>
      <c r="I155" s="39">
        <v>80</v>
      </c>
      <c r="J155" s="39" t="s">
        <v>227</v>
      </c>
      <c r="K155" s="39" t="s">
        <v>380</v>
      </c>
      <c r="L155" s="39" t="s">
        <v>381</v>
      </c>
      <c r="M155" s="39" t="s">
        <v>381</v>
      </c>
      <c r="N155" s="42">
        <v>49.547557320161403</v>
      </c>
      <c r="O155" s="42">
        <v>-113.429832426304</v>
      </c>
      <c r="P155" s="1" t="str">
        <f t="shared" si="4"/>
        <v>49.547557° , -113.429832°</v>
      </c>
      <c r="Q155" s="44" t="str">
        <f t="shared" si="5"/>
        <v>Yes</v>
      </c>
      <c r="R155" s="39" t="s">
        <v>356</v>
      </c>
    </row>
    <row r="156" spans="1:18" ht="15" customHeight="1" x14ac:dyDescent="0.25">
      <c r="A156" s="39" t="s">
        <v>218</v>
      </c>
      <c r="B156" s="6" t="s">
        <v>59</v>
      </c>
      <c r="C156" s="39">
        <v>6</v>
      </c>
      <c r="D156" s="41" t="s">
        <v>393</v>
      </c>
      <c r="E156" s="39">
        <v>2010</v>
      </c>
      <c r="F156" s="4">
        <f>VALUE(RIGHT(Table2[[#This Row],[Commissioned]],4))</f>
        <v>2010</v>
      </c>
      <c r="G156" s="39">
        <v>3000</v>
      </c>
      <c r="H156" s="39">
        <v>90</v>
      </c>
      <c r="I156" s="39">
        <v>80</v>
      </c>
      <c r="J156" s="39" t="s">
        <v>227</v>
      </c>
      <c r="K156" s="39" t="s">
        <v>380</v>
      </c>
      <c r="L156" s="39" t="s">
        <v>381</v>
      </c>
      <c r="M156" s="39" t="s">
        <v>381</v>
      </c>
      <c r="N156" s="42">
        <v>49.544793005981703</v>
      </c>
      <c r="O156" s="42">
        <v>-113.431561685956</v>
      </c>
      <c r="P156" s="1" t="str">
        <f t="shared" si="4"/>
        <v>49.544793° , -113.431562°</v>
      </c>
      <c r="Q156" s="44" t="str">
        <f t="shared" si="5"/>
        <v>Yes</v>
      </c>
      <c r="R156" s="39" t="s">
        <v>356</v>
      </c>
    </row>
    <row r="157" spans="1:18" ht="15" customHeight="1" x14ac:dyDescent="0.25">
      <c r="A157" s="39" t="s">
        <v>218</v>
      </c>
      <c r="B157" s="6" t="s">
        <v>59</v>
      </c>
      <c r="C157" s="39">
        <v>7</v>
      </c>
      <c r="D157" s="41" t="s">
        <v>394</v>
      </c>
      <c r="E157" s="39">
        <v>2010</v>
      </c>
      <c r="F157" s="4">
        <f>VALUE(RIGHT(Table2[[#This Row],[Commissioned]],4))</f>
        <v>2010</v>
      </c>
      <c r="G157" s="39">
        <v>3000</v>
      </c>
      <c r="H157" s="39">
        <v>90</v>
      </c>
      <c r="I157" s="39">
        <v>80</v>
      </c>
      <c r="J157" s="39" t="s">
        <v>227</v>
      </c>
      <c r="K157" s="39" t="s">
        <v>380</v>
      </c>
      <c r="L157" s="39" t="s">
        <v>381</v>
      </c>
      <c r="M157" s="39" t="s">
        <v>381</v>
      </c>
      <c r="N157" s="42">
        <v>49.5424536490371</v>
      </c>
      <c r="O157" s="42">
        <v>-113.433033460335</v>
      </c>
      <c r="P157" s="1" t="str">
        <f t="shared" si="4"/>
        <v>49.542454° , -113.433033°</v>
      </c>
      <c r="Q157" s="44" t="str">
        <f t="shared" si="5"/>
        <v>Yes</v>
      </c>
      <c r="R157" s="39" t="s">
        <v>356</v>
      </c>
    </row>
    <row r="158" spans="1:18" ht="15" customHeight="1" x14ac:dyDescent="0.25">
      <c r="A158" s="39" t="s">
        <v>218</v>
      </c>
      <c r="B158" s="6" t="s">
        <v>59</v>
      </c>
      <c r="C158" s="39">
        <v>8</v>
      </c>
      <c r="D158" s="41" t="s">
        <v>395</v>
      </c>
      <c r="E158" s="39">
        <v>2010</v>
      </c>
      <c r="F158" s="4">
        <f>VALUE(RIGHT(Table2[[#This Row],[Commissioned]],4))</f>
        <v>2010</v>
      </c>
      <c r="G158" s="39">
        <v>3000</v>
      </c>
      <c r="H158" s="39">
        <v>90</v>
      </c>
      <c r="I158" s="39">
        <v>80</v>
      </c>
      <c r="J158" s="39" t="s">
        <v>227</v>
      </c>
      <c r="K158" s="39" t="s">
        <v>380</v>
      </c>
      <c r="L158" s="39" t="s">
        <v>381</v>
      </c>
      <c r="M158" s="39" t="s">
        <v>381</v>
      </c>
      <c r="N158" s="42">
        <v>49.540008197506602</v>
      </c>
      <c r="O158" s="42">
        <v>-113.437891615303</v>
      </c>
      <c r="P158" s="1" t="str">
        <f t="shared" si="4"/>
        <v>49.540008° , -113.437892°</v>
      </c>
      <c r="Q158" s="44" t="str">
        <f t="shared" si="5"/>
        <v>Yes</v>
      </c>
      <c r="R158" s="39" t="s">
        <v>356</v>
      </c>
    </row>
    <row r="159" spans="1:18" ht="15" customHeight="1" x14ac:dyDescent="0.25">
      <c r="A159" s="39" t="s">
        <v>218</v>
      </c>
      <c r="B159" s="6" t="s">
        <v>59</v>
      </c>
      <c r="C159" s="39">
        <v>9</v>
      </c>
      <c r="D159" s="41" t="s">
        <v>396</v>
      </c>
      <c r="E159" s="39">
        <v>2010</v>
      </c>
      <c r="F159" s="4">
        <f>VALUE(RIGHT(Table2[[#This Row],[Commissioned]],4))</f>
        <v>2010</v>
      </c>
      <c r="G159" s="39">
        <v>3000</v>
      </c>
      <c r="H159" s="39">
        <v>90</v>
      </c>
      <c r="I159" s="39">
        <v>80</v>
      </c>
      <c r="J159" s="39" t="s">
        <v>227</v>
      </c>
      <c r="K159" s="39" t="s">
        <v>380</v>
      </c>
      <c r="L159" s="39" t="s">
        <v>381</v>
      </c>
      <c r="M159" s="39" t="s">
        <v>381</v>
      </c>
      <c r="N159" s="42">
        <v>49.537493587455202</v>
      </c>
      <c r="O159" s="42">
        <v>-113.439137600698</v>
      </c>
      <c r="P159" s="1" t="str">
        <f t="shared" si="4"/>
        <v>49.537494° , -113.439138°</v>
      </c>
      <c r="Q159" s="44" t="str">
        <f t="shared" si="5"/>
        <v>Yes</v>
      </c>
      <c r="R159" s="39" t="s">
        <v>356</v>
      </c>
    </row>
    <row r="160" spans="1:18" ht="15" customHeight="1" x14ac:dyDescent="0.25">
      <c r="A160" s="39" t="s">
        <v>218</v>
      </c>
      <c r="B160" s="6" t="s">
        <v>59</v>
      </c>
      <c r="C160" s="39">
        <v>10</v>
      </c>
      <c r="D160" s="41" t="s">
        <v>397</v>
      </c>
      <c r="E160" s="39">
        <v>2010</v>
      </c>
      <c r="F160" s="4">
        <f>VALUE(RIGHT(Table2[[#This Row],[Commissioned]],4))</f>
        <v>2010</v>
      </c>
      <c r="G160" s="39">
        <v>3000</v>
      </c>
      <c r="H160" s="39">
        <v>90</v>
      </c>
      <c r="I160" s="39">
        <v>80</v>
      </c>
      <c r="J160" s="39" t="s">
        <v>227</v>
      </c>
      <c r="K160" s="39" t="s">
        <v>380</v>
      </c>
      <c r="L160" s="39" t="s">
        <v>381</v>
      </c>
      <c r="M160" s="39" t="s">
        <v>381</v>
      </c>
      <c r="N160" s="42">
        <v>49.535241624298202</v>
      </c>
      <c r="O160" s="42">
        <v>-113.44042980887799</v>
      </c>
      <c r="P160" s="1" t="str">
        <f t="shared" si="4"/>
        <v>49.535242° , -113.440430°</v>
      </c>
      <c r="Q160" s="44" t="str">
        <f t="shared" si="5"/>
        <v>Yes</v>
      </c>
      <c r="R160" s="39" t="s">
        <v>356</v>
      </c>
    </row>
    <row r="161" spans="1:18" ht="15" customHeight="1" x14ac:dyDescent="0.25">
      <c r="A161" s="39" t="s">
        <v>218</v>
      </c>
      <c r="B161" s="6" t="s">
        <v>59</v>
      </c>
      <c r="C161" s="39">
        <v>11</v>
      </c>
      <c r="D161" s="41" t="s">
        <v>398</v>
      </c>
      <c r="E161" s="39">
        <v>2010</v>
      </c>
      <c r="F161" s="4">
        <f>VALUE(RIGHT(Table2[[#This Row],[Commissioned]],4))</f>
        <v>2010</v>
      </c>
      <c r="G161" s="39">
        <v>3000</v>
      </c>
      <c r="H161" s="39">
        <v>90</v>
      </c>
      <c r="I161" s="39">
        <v>80</v>
      </c>
      <c r="J161" s="39" t="s">
        <v>227</v>
      </c>
      <c r="K161" s="39" t="s">
        <v>380</v>
      </c>
      <c r="L161" s="39" t="s">
        <v>381</v>
      </c>
      <c r="M161" s="39" t="s">
        <v>381</v>
      </c>
      <c r="N161" s="42">
        <v>49.533019365401699</v>
      </c>
      <c r="O161" s="42">
        <v>-113.436975806362</v>
      </c>
      <c r="P161" s="1" t="str">
        <f t="shared" si="4"/>
        <v>49.533019° , -113.436976°</v>
      </c>
      <c r="Q161" s="44" t="str">
        <f t="shared" si="5"/>
        <v>Yes</v>
      </c>
      <c r="R161" s="39" t="s">
        <v>356</v>
      </c>
    </row>
    <row r="162" spans="1:18" ht="15" customHeight="1" x14ac:dyDescent="0.25">
      <c r="A162" s="39" t="s">
        <v>218</v>
      </c>
      <c r="B162" s="6" t="s">
        <v>59</v>
      </c>
      <c r="C162" s="39">
        <v>12</v>
      </c>
      <c r="D162" s="41" t="s">
        <v>399</v>
      </c>
      <c r="E162" s="39">
        <v>2010</v>
      </c>
      <c r="F162" s="4">
        <f>VALUE(RIGHT(Table2[[#This Row],[Commissioned]],4))</f>
        <v>2010</v>
      </c>
      <c r="G162" s="39">
        <v>3000</v>
      </c>
      <c r="H162" s="39">
        <v>90</v>
      </c>
      <c r="I162" s="39">
        <v>80</v>
      </c>
      <c r="J162" s="39" t="s">
        <v>227</v>
      </c>
      <c r="K162" s="39" t="s">
        <v>380</v>
      </c>
      <c r="L162" s="39" t="s">
        <v>381</v>
      </c>
      <c r="M162" s="39" t="s">
        <v>381</v>
      </c>
      <c r="N162" s="42">
        <v>49.530650704577504</v>
      </c>
      <c r="O162" s="42">
        <v>-113.43848198406999</v>
      </c>
      <c r="P162" s="1" t="str">
        <f t="shared" si="4"/>
        <v>49.530651° , -113.438482°</v>
      </c>
      <c r="Q162" s="44" t="str">
        <f t="shared" si="5"/>
        <v>Yes</v>
      </c>
      <c r="R162" s="39" t="s">
        <v>356</v>
      </c>
    </row>
    <row r="163" spans="1:18" ht="15" customHeight="1" x14ac:dyDescent="0.25">
      <c r="A163" s="39" t="s">
        <v>218</v>
      </c>
      <c r="B163" s="6" t="s">
        <v>59</v>
      </c>
      <c r="C163" s="39">
        <v>13</v>
      </c>
      <c r="D163" s="41" t="s">
        <v>400</v>
      </c>
      <c r="E163" s="39">
        <v>2010</v>
      </c>
      <c r="F163" s="4">
        <f>VALUE(RIGHT(Table2[[#This Row],[Commissioned]],4))</f>
        <v>2010</v>
      </c>
      <c r="G163" s="39">
        <v>3000</v>
      </c>
      <c r="H163" s="39">
        <v>90</v>
      </c>
      <c r="I163" s="39">
        <v>80</v>
      </c>
      <c r="J163" s="39" t="s">
        <v>227</v>
      </c>
      <c r="K163" s="39" t="s">
        <v>380</v>
      </c>
      <c r="L163" s="39" t="s">
        <v>381</v>
      </c>
      <c r="M163" s="39" t="s">
        <v>381</v>
      </c>
      <c r="N163" s="42">
        <v>49.532002368324697</v>
      </c>
      <c r="O163" s="42">
        <v>-113.413736956934</v>
      </c>
      <c r="P163" s="1" t="str">
        <f t="shared" si="4"/>
        <v>49.532002° , -113.413737°</v>
      </c>
      <c r="Q163" s="44" t="str">
        <f t="shared" si="5"/>
        <v>Yes</v>
      </c>
      <c r="R163" s="39" t="s">
        <v>356</v>
      </c>
    </row>
    <row r="164" spans="1:18" ht="15" customHeight="1" x14ac:dyDescent="0.25">
      <c r="A164" s="39" t="s">
        <v>218</v>
      </c>
      <c r="B164" s="6" t="s">
        <v>59</v>
      </c>
      <c r="C164" s="39">
        <v>14</v>
      </c>
      <c r="D164" s="41" t="s">
        <v>401</v>
      </c>
      <c r="E164" s="39">
        <v>2010</v>
      </c>
      <c r="F164" s="4">
        <f>VALUE(RIGHT(Table2[[#This Row],[Commissioned]],4))</f>
        <v>2010</v>
      </c>
      <c r="G164" s="39">
        <v>3000</v>
      </c>
      <c r="H164" s="39">
        <v>90</v>
      </c>
      <c r="I164" s="39">
        <v>80</v>
      </c>
      <c r="J164" s="39" t="s">
        <v>227</v>
      </c>
      <c r="K164" s="39" t="s">
        <v>380</v>
      </c>
      <c r="L164" s="39" t="s">
        <v>381</v>
      </c>
      <c r="M164" s="39" t="s">
        <v>381</v>
      </c>
      <c r="N164" s="42">
        <v>49.534649278802299</v>
      </c>
      <c r="O164" s="42">
        <v>-113.42020964696199</v>
      </c>
      <c r="P164" s="1" t="str">
        <f t="shared" si="4"/>
        <v>49.534649° , -113.420210°</v>
      </c>
      <c r="Q164" s="44" t="str">
        <f t="shared" si="5"/>
        <v>Yes</v>
      </c>
      <c r="R164" s="39" t="s">
        <v>356</v>
      </c>
    </row>
    <row r="165" spans="1:18" ht="15" customHeight="1" x14ac:dyDescent="0.25">
      <c r="A165" s="39" t="s">
        <v>218</v>
      </c>
      <c r="B165" s="6" t="s">
        <v>59</v>
      </c>
      <c r="C165" s="39">
        <v>15</v>
      </c>
      <c r="D165" s="41" t="s">
        <v>402</v>
      </c>
      <c r="E165" s="39">
        <v>2010</v>
      </c>
      <c r="F165" s="4">
        <f>VALUE(RIGHT(Table2[[#This Row],[Commissioned]],4))</f>
        <v>2010</v>
      </c>
      <c r="G165" s="39">
        <v>3000</v>
      </c>
      <c r="H165" s="39">
        <v>90</v>
      </c>
      <c r="I165" s="39">
        <v>80</v>
      </c>
      <c r="J165" s="39" t="s">
        <v>227</v>
      </c>
      <c r="K165" s="39" t="s">
        <v>380</v>
      </c>
      <c r="L165" s="39" t="s">
        <v>381</v>
      </c>
      <c r="M165" s="39" t="s">
        <v>381</v>
      </c>
      <c r="N165" s="42">
        <v>49.566222529353603</v>
      </c>
      <c r="O165" s="42">
        <v>-113.421353314032</v>
      </c>
      <c r="P165" s="1" t="str">
        <f t="shared" si="4"/>
        <v>49.566223° , -113.421353°</v>
      </c>
      <c r="Q165" s="44" t="str">
        <f t="shared" si="5"/>
        <v>Yes</v>
      </c>
      <c r="R165" s="39" t="s">
        <v>356</v>
      </c>
    </row>
    <row r="166" spans="1:18" ht="15" customHeight="1" x14ac:dyDescent="0.25">
      <c r="A166" s="39" t="s">
        <v>218</v>
      </c>
      <c r="B166" s="6" t="s">
        <v>59</v>
      </c>
      <c r="C166" s="39">
        <v>16</v>
      </c>
      <c r="D166" s="41" t="s">
        <v>403</v>
      </c>
      <c r="E166" s="39">
        <v>2010</v>
      </c>
      <c r="F166" s="4">
        <f>VALUE(RIGHT(Table2[[#This Row],[Commissioned]],4))</f>
        <v>2010</v>
      </c>
      <c r="G166" s="39">
        <v>3000</v>
      </c>
      <c r="H166" s="39">
        <v>90</v>
      </c>
      <c r="I166" s="39">
        <v>80</v>
      </c>
      <c r="J166" s="39" t="s">
        <v>227</v>
      </c>
      <c r="K166" s="39" t="s">
        <v>380</v>
      </c>
      <c r="L166" s="39" t="s">
        <v>381</v>
      </c>
      <c r="M166" s="39" t="s">
        <v>381</v>
      </c>
      <c r="N166" s="42">
        <v>49.568279808499298</v>
      </c>
      <c r="O166" s="42">
        <v>-113.427522411982</v>
      </c>
      <c r="P166" s="1" t="str">
        <f t="shared" si="4"/>
        <v>49.568280° , -113.427522°</v>
      </c>
      <c r="Q166" s="44" t="str">
        <f t="shared" si="5"/>
        <v>Yes</v>
      </c>
      <c r="R166" s="39" t="s">
        <v>356</v>
      </c>
    </row>
    <row r="167" spans="1:18" ht="15" customHeight="1" x14ac:dyDescent="0.25">
      <c r="A167" s="39" t="s">
        <v>218</v>
      </c>
      <c r="B167" s="6" t="s">
        <v>59</v>
      </c>
      <c r="C167" s="39">
        <v>17</v>
      </c>
      <c r="D167" s="41" t="s">
        <v>404</v>
      </c>
      <c r="E167" s="39">
        <v>2010</v>
      </c>
      <c r="F167" s="4">
        <f>VALUE(RIGHT(Table2[[#This Row],[Commissioned]],4))</f>
        <v>2010</v>
      </c>
      <c r="G167" s="39">
        <v>3000</v>
      </c>
      <c r="H167" s="39">
        <v>90</v>
      </c>
      <c r="I167" s="39">
        <v>80</v>
      </c>
      <c r="J167" s="39" t="s">
        <v>227</v>
      </c>
      <c r="K167" s="39" t="s">
        <v>380</v>
      </c>
      <c r="L167" s="39" t="s">
        <v>381</v>
      </c>
      <c r="M167" s="39" t="s">
        <v>381</v>
      </c>
      <c r="N167" s="42">
        <v>49.570494577830999</v>
      </c>
      <c r="O167" s="42">
        <v>-113.432642231065</v>
      </c>
      <c r="P167" s="1" t="str">
        <f t="shared" si="4"/>
        <v>49.570495° , -113.432642°</v>
      </c>
      <c r="Q167" s="44" t="str">
        <f t="shared" si="5"/>
        <v>Yes</v>
      </c>
      <c r="R167" s="39" t="s">
        <v>356</v>
      </c>
    </row>
    <row r="168" spans="1:18" ht="15" customHeight="1" x14ac:dyDescent="0.25">
      <c r="A168" s="39" t="s">
        <v>218</v>
      </c>
      <c r="B168" s="6" t="s">
        <v>59</v>
      </c>
      <c r="C168" s="39">
        <v>18</v>
      </c>
      <c r="D168" s="41" t="s">
        <v>405</v>
      </c>
      <c r="E168" s="39">
        <v>2010</v>
      </c>
      <c r="F168" s="4">
        <f>VALUE(RIGHT(Table2[[#This Row],[Commissioned]],4))</f>
        <v>2010</v>
      </c>
      <c r="G168" s="39">
        <v>3000</v>
      </c>
      <c r="H168" s="39">
        <v>90</v>
      </c>
      <c r="I168" s="39">
        <v>80</v>
      </c>
      <c r="J168" s="39" t="s">
        <v>227</v>
      </c>
      <c r="K168" s="39" t="s">
        <v>380</v>
      </c>
      <c r="L168" s="39" t="s">
        <v>381</v>
      </c>
      <c r="M168" s="39" t="s">
        <v>381</v>
      </c>
      <c r="N168" s="42">
        <v>49.571510493239799</v>
      </c>
      <c r="O168" s="42">
        <v>-113.44618361493301</v>
      </c>
      <c r="P168" s="1" t="str">
        <f t="shared" si="4"/>
        <v>49.571510° , -113.446184°</v>
      </c>
      <c r="Q168" s="44" t="str">
        <f t="shared" si="5"/>
        <v>Yes</v>
      </c>
      <c r="R168" s="39" t="s">
        <v>356</v>
      </c>
    </row>
    <row r="169" spans="1:18" ht="15" customHeight="1" x14ac:dyDescent="0.25">
      <c r="A169" s="39" t="s">
        <v>218</v>
      </c>
      <c r="B169" s="6" t="s">
        <v>59</v>
      </c>
      <c r="C169" s="39">
        <v>19</v>
      </c>
      <c r="D169" s="41" t="s">
        <v>406</v>
      </c>
      <c r="E169" s="39">
        <v>2010</v>
      </c>
      <c r="F169" s="4">
        <f>VALUE(RIGHT(Table2[[#This Row],[Commissioned]],4))</f>
        <v>2010</v>
      </c>
      <c r="G169" s="39">
        <v>3000</v>
      </c>
      <c r="H169" s="39">
        <v>90</v>
      </c>
      <c r="I169" s="39">
        <v>80</v>
      </c>
      <c r="J169" s="39" t="s">
        <v>227</v>
      </c>
      <c r="K169" s="39" t="s">
        <v>380</v>
      </c>
      <c r="L169" s="39" t="s">
        <v>381</v>
      </c>
      <c r="M169" s="39" t="s">
        <v>381</v>
      </c>
      <c r="N169" s="42">
        <v>49.565011968482402</v>
      </c>
      <c r="O169" s="42">
        <v>-113.446056979296</v>
      </c>
      <c r="P169" s="1" t="str">
        <f t="shared" si="4"/>
        <v>49.565012° , -113.446057°</v>
      </c>
      <c r="Q169" s="44" t="str">
        <f t="shared" si="5"/>
        <v>Yes</v>
      </c>
      <c r="R169" s="39" t="s">
        <v>356</v>
      </c>
    </row>
    <row r="170" spans="1:18" ht="15" customHeight="1" x14ac:dyDescent="0.25">
      <c r="A170" s="39" t="s">
        <v>218</v>
      </c>
      <c r="B170" s="6" t="s">
        <v>59</v>
      </c>
      <c r="C170" s="39">
        <v>20</v>
      </c>
      <c r="D170" s="41" t="s">
        <v>407</v>
      </c>
      <c r="E170" s="39">
        <v>2010</v>
      </c>
      <c r="F170" s="4">
        <f>VALUE(RIGHT(Table2[[#This Row],[Commissioned]],4))</f>
        <v>2010</v>
      </c>
      <c r="G170" s="39">
        <v>3000</v>
      </c>
      <c r="H170" s="39">
        <v>90</v>
      </c>
      <c r="I170" s="39">
        <v>80</v>
      </c>
      <c r="J170" s="39" t="s">
        <v>227</v>
      </c>
      <c r="K170" s="39" t="s">
        <v>380</v>
      </c>
      <c r="L170" s="39" t="s">
        <v>381</v>
      </c>
      <c r="M170" s="39" t="s">
        <v>381</v>
      </c>
      <c r="N170" s="42">
        <v>49.562709438125196</v>
      </c>
      <c r="O170" s="42">
        <v>-113.44650537686201</v>
      </c>
      <c r="P170" s="1" t="str">
        <f t="shared" si="4"/>
        <v>49.562709° , -113.446505°</v>
      </c>
      <c r="Q170" s="44" t="str">
        <f t="shared" si="5"/>
        <v>Yes</v>
      </c>
      <c r="R170" s="39" t="s">
        <v>356</v>
      </c>
    </row>
    <row r="171" spans="1:18" ht="15" customHeight="1" x14ac:dyDescent="0.25">
      <c r="A171" s="39" t="s">
        <v>218</v>
      </c>
      <c r="B171" s="6" t="s">
        <v>59</v>
      </c>
      <c r="C171" s="39">
        <v>21</v>
      </c>
      <c r="D171" s="41" t="s">
        <v>408</v>
      </c>
      <c r="E171" s="39">
        <v>2010</v>
      </c>
      <c r="F171" s="4">
        <f>VALUE(RIGHT(Table2[[#This Row],[Commissioned]],4))</f>
        <v>2010</v>
      </c>
      <c r="G171" s="39">
        <v>3000</v>
      </c>
      <c r="H171" s="39">
        <v>90</v>
      </c>
      <c r="I171" s="39">
        <v>80</v>
      </c>
      <c r="J171" s="39" t="s">
        <v>227</v>
      </c>
      <c r="K171" s="39" t="s">
        <v>380</v>
      </c>
      <c r="L171" s="39" t="s">
        <v>381</v>
      </c>
      <c r="M171" s="39" t="s">
        <v>381</v>
      </c>
      <c r="N171" s="42">
        <v>49.589699995681599</v>
      </c>
      <c r="O171" s="42">
        <v>-113.42392380714401</v>
      </c>
      <c r="P171" s="1" t="str">
        <f t="shared" si="4"/>
        <v>49.589700° , -113.423924°</v>
      </c>
      <c r="Q171" s="44" t="str">
        <f t="shared" si="5"/>
        <v>Yes</v>
      </c>
      <c r="R171" s="39" t="s">
        <v>356</v>
      </c>
    </row>
    <row r="172" spans="1:18" ht="15" customHeight="1" x14ac:dyDescent="0.25">
      <c r="A172" s="39" t="s">
        <v>218</v>
      </c>
      <c r="B172" s="6" t="s">
        <v>59</v>
      </c>
      <c r="C172" s="39">
        <v>22</v>
      </c>
      <c r="D172" s="41" t="s">
        <v>409</v>
      </c>
      <c r="E172" s="39">
        <v>2010</v>
      </c>
      <c r="F172" s="4">
        <f>VALUE(RIGHT(Table2[[#This Row],[Commissioned]],4))</f>
        <v>2010</v>
      </c>
      <c r="G172" s="39">
        <v>3000</v>
      </c>
      <c r="H172" s="39">
        <v>90</v>
      </c>
      <c r="I172" s="39">
        <v>80</v>
      </c>
      <c r="J172" s="39" t="s">
        <v>227</v>
      </c>
      <c r="K172" s="39" t="s">
        <v>380</v>
      </c>
      <c r="L172" s="39" t="s">
        <v>381</v>
      </c>
      <c r="M172" s="39" t="s">
        <v>381</v>
      </c>
      <c r="N172" s="42">
        <v>49.588219259267298</v>
      </c>
      <c r="O172" s="42">
        <v>-113.418397658321</v>
      </c>
      <c r="P172" s="1" t="str">
        <f t="shared" si="4"/>
        <v>49.588219° , -113.418398°</v>
      </c>
      <c r="Q172" s="44" t="str">
        <f t="shared" si="5"/>
        <v>Yes</v>
      </c>
      <c r="R172" s="39" t="s">
        <v>356</v>
      </c>
    </row>
    <row r="173" spans="1:18" ht="15" customHeight="1" x14ac:dyDescent="0.25">
      <c r="A173" s="39" t="s">
        <v>218</v>
      </c>
      <c r="B173" s="6" t="s">
        <v>59</v>
      </c>
      <c r="C173" s="39">
        <v>23</v>
      </c>
      <c r="D173" s="41" t="s">
        <v>410</v>
      </c>
      <c r="E173" s="39">
        <v>2010</v>
      </c>
      <c r="F173" s="4">
        <f>VALUE(RIGHT(Table2[[#This Row],[Commissioned]],4))</f>
        <v>2010</v>
      </c>
      <c r="G173" s="39">
        <v>3000</v>
      </c>
      <c r="H173" s="39">
        <v>90</v>
      </c>
      <c r="I173" s="39">
        <v>80</v>
      </c>
      <c r="J173" s="39" t="s">
        <v>227</v>
      </c>
      <c r="K173" s="39" t="s">
        <v>380</v>
      </c>
      <c r="L173" s="39" t="s">
        <v>381</v>
      </c>
      <c r="M173" s="39" t="s">
        <v>381</v>
      </c>
      <c r="N173" s="42">
        <v>49.585476285498601</v>
      </c>
      <c r="O173" s="42">
        <v>-113.416381330712</v>
      </c>
      <c r="P173" s="1" t="str">
        <f t="shared" si="4"/>
        <v>49.585476° , -113.416381°</v>
      </c>
      <c r="Q173" s="44" t="str">
        <f t="shared" si="5"/>
        <v>Yes</v>
      </c>
      <c r="R173" s="39" t="s">
        <v>356</v>
      </c>
    </row>
    <row r="174" spans="1:18" x14ac:dyDescent="0.25">
      <c r="A174" s="39" t="s">
        <v>219</v>
      </c>
      <c r="B174" s="53" t="s">
        <v>145</v>
      </c>
      <c r="C174" s="39">
        <v>1</v>
      </c>
      <c r="D174" s="50" t="s">
        <v>1588</v>
      </c>
      <c r="E174" s="39">
        <v>2015</v>
      </c>
      <c r="F174" s="4">
        <f>VALUE(RIGHT(Table2[[#This Row],[Commissioned]],4))</f>
        <v>2015</v>
      </c>
      <c r="G174" s="39">
        <v>2300</v>
      </c>
      <c r="H174" s="39">
        <v>101</v>
      </c>
      <c r="I174" s="39">
        <v>99.5</v>
      </c>
      <c r="J174" s="39" t="s">
        <v>236</v>
      </c>
      <c r="K174" s="39" t="s">
        <v>1392</v>
      </c>
      <c r="L174" s="39" t="s">
        <v>1589</v>
      </c>
      <c r="M174" s="42" t="s">
        <v>1394</v>
      </c>
      <c r="N174" s="42">
        <v>44.177353657367199</v>
      </c>
      <c r="O174" s="42">
        <v>-81.538790849927494</v>
      </c>
      <c r="P174" s="52" t="str">
        <f t="shared" si="4"/>
        <v>44.177354° , -81.538791°</v>
      </c>
      <c r="Q174" s="51" t="str">
        <f t="shared" si="5"/>
        <v>Yes</v>
      </c>
      <c r="R174" s="39" t="s">
        <v>355</v>
      </c>
    </row>
    <row r="175" spans="1:18" x14ac:dyDescent="0.25">
      <c r="A175" s="39" t="s">
        <v>219</v>
      </c>
      <c r="B175" s="53" t="s">
        <v>145</v>
      </c>
      <c r="C175" s="39">
        <v>2</v>
      </c>
      <c r="D175" s="54" t="s">
        <v>1590</v>
      </c>
      <c r="E175" s="39">
        <v>2015</v>
      </c>
      <c r="F175" s="4">
        <f>VALUE(RIGHT(Table2[[#This Row],[Commissioned]],4))</f>
        <v>2015</v>
      </c>
      <c r="G175" s="39">
        <v>2300</v>
      </c>
      <c r="H175" s="39">
        <v>101</v>
      </c>
      <c r="I175" s="39">
        <v>99.5</v>
      </c>
      <c r="J175" s="39" t="s">
        <v>236</v>
      </c>
      <c r="K175" s="39" t="s">
        <v>1392</v>
      </c>
      <c r="L175" s="39" t="s">
        <v>1589</v>
      </c>
      <c r="M175" s="42" t="s">
        <v>1394</v>
      </c>
      <c r="N175" s="42">
        <v>44.171909031769601</v>
      </c>
      <c r="O175" s="42">
        <v>-81.535523487722401</v>
      </c>
      <c r="P175" s="55" t="str">
        <f t="shared" si="4"/>
        <v>44.171909° , -81.535523°</v>
      </c>
      <c r="Q175" s="44" t="str">
        <f t="shared" si="5"/>
        <v>Yes</v>
      </c>
      <c r="R175" s="39" t="s">
        <v>355</v>
      </c>
    </row>
    <row r="176" spans="1:18" x14ac:dyDescent="0.25">
      <c r="A176" s="39" t="s">
        <v>219</v>
      </c>
      <c r="B176" s="53" t="s">
        <v>145</v>
      </c>
      <c r="C176" s="39">
        <v>3</v>
      </c>
      <c r="D176" s="54" t="s">
        <v>1591</v>
      </c>
      <c r="E176" s="39">
        <v>2015</v>
      </c>
      <c r="F176" s="4">
        <f>VALUE(RIGHT(Table2[[#This Row],[Commissioned]],4))</f>
        <v>2015</v>
      </c>
      <c r="G176" s="39">
        <v>2300</v>
      </c>
      <c r="H176" s="39">
        <v>101</v>
      </c>
      <c r="I176" s="39">
        <v>99.5</v>
      </c>
      <c r="J176" s="39" t="s">
        <v>236</v>
      </c>
      <c r="K176" s="39" t="s">
        <v>1392</v>
      </c>
      <c r="L176" s="39" t="s">
        <v>1589</v>
      </c>
      <c r="M176" s="42" t="s">
        <v>1394</v>
      </c>
      <c r="N176" s="42">
        <v>44.168778511070897</v>
      </c>
      <c r="O176" s="42">
        <v>-81.526821568513895</v>
      </c>
      <c r="P176" s="55" t="str">
        <f t="shared" si="4"/>
        <v>44.168779° , -81.526822°</v>
      </c>
      <c r="Q176" s="44" t="str">
        <f t="shared" si="5"/>
        <v>Yes</v>
      </c>
      <c r="R176" s="39" t="s">
        <v>355</v>
      </c>
    </row>
    <row r="177" spans="1:18" x14ac:dyDescent="0.25">
      <c r="A177" s="39" t="s">
        <v>219</v>
      </c>
      <c r="B177" s="53" t="s">
        <v>145</v>
      </c>
      <c r="C177" s="39">
        <v>4</v>
      </c>
      <c r="D177" s="54" t="s">
        <v>1592</v>
      </c>
      <c r="E177" s="39">
        <v>2015</v>
      </c>
      <c r="F177" s="4">
        <f>VALUE(RIGHT(Table2[[#This Row],[Commissioned]],4))</f>
        <v>2015</v>
      </c>
      <c r="G177" s="39">
        <v>2300</v>
      </c>
      <c r="H177" s="39">
        <v>101</v>
      </c>
      <c r="I177" s="39">
        <v>99.5</v>
      </c>
      <c r="J177" s="39" t="s">
        <v>236</v>
      </c>
      <c r="K177" s="39" t="s">
        <v>1392</v>
      </c>
      <c r="L177" s="39" t="s">
        <v>1589</v>
      </c>
      <c r="M177" s="42" t="s">
        <v>1394</v>
      </c>
      <c r="N177" s="42">
        <v>44.167039802566897</v>
      </c>
      <c r="O177" s="42">
        <v>-81.520451465753098</v>
      </c>
      <c r="P177" s="55" t="str">
        <f t="shared" si="4"/>
        <v>44.167040° , -81.520451°</v>
      </c>
      <c r="Q177" s="44" t="str">
        <f t="shared" si="5"/>
        <v>Yes</v>
      </c>
      <c r="R177" s="39" t="s">
        <v>355</v>
      </c>
    </row>
    <row r="178" spans="1:18" x14ac:dyDescent="0.25">
      <c r="A178" s="39" t="s">
        <v>219</v>
      </c>
      <c r="B178" s="53" t="s">
        <v>145</v>
      </c>
      <c r="C178" s="39">
        <v>5</v>
      </c>
      <c r="D178" s="54" t="s">
        <v>1593</v>
      </c>
      <c r="E178" s="39">
        <v>2015</v>
      </c>
      <c r="F178" s="4">
        <f>VALUE(RIGHT(Table2[[#This Row],[Commissioned]],4))</f>
        <v>2015</v>
      </c>
      <c r="G178" s="39">
        <v>2300</v>
      </c>
      <c r="H178" s="39">
        <v>101</v>
      </c>
      <c r="I178" s="39">
        <v>99.5</v>
      </c>
      <c r="J178" s="39" t="s">
        <v>236</v>
      </c>
      <c r="K178" s="39" t="s">
        <v>1392</v>
      </c>
      <c r="L178" s="39" t="s">
        <v>1589</v>
      </c>
      <c r="M178" s="42" t="s">
        <v>1394</v>
      </c>
      <c r="N178" s="42">
        <v>44.1642144885178</v>
      </c>
      <c r="O178" s="42">
        <v>-81.517438709167394</v>
      </c>
      <c r="P178" s="55" t="str">
        <f t="shared" si="4"/>
        <v>44.164214° , -81.517439°</v>
      </c>
      <c r="Q178" s="44" t="str">
        <f t="shared" si="5"/>
        <v>Yes</v>
      </c>
      <c r="R178" s="39" t="s">
        <v>355</v>
      </c>
    </row>
    <row r="179" spans="1:18" x14ac:dyDescent="0.25">
      <c r="A179" s="39" t="s">
        <v>219</v>
      </c>
      <c r="B179" s="53" t="s">
        <v>145</v>
      </c>
      <c r="C179" s="39">
        <v>6</v>
      </c>
      <c r="D179" s="54" t="s">
        <v>1594</v>
      </c>
      <c r="E179" s="39">
        <v>2015</v>
      </c>
      <c r="F179" s="4">
        <f>VALUE(RIGHT(Table2[[#This Row],[Commissioned]],4))</f>
        <v>2015</v>
      </c>
      <c r="G179" s="39">
        <v>2300</v>
      </c>
      <c r="H179" s="39">
        <v>101</v>
      </c>
      <c r="I179" s="39">
        <v>99.5</v>
      </c>
      <c r="J179" s="39" t="s">
        <v>236</v>
      </c>
      <c r="K179" s="39" t="s">
        <v>1392</v>
      </c>
      <c r="L179" s="39" t="s">
        <v>1589</v>
      </c>
      <c r="M179" s="42" t="s">
        <v>1394</v>
      </c>
      <c r="N179" s="42">
        <v>44.166609614831899</v>
      </c>
      <c r="O179" s="42">
        <v>-81.513282298592202</v>
      </c>
      <c r="P179" s="55" t="str">
        <f t="shared" si="4"/>
        <v>44.166610° , -81.513282°</v>
      </c>
      <c r="Q179" s="44" t="str">
        <f t="shared" si="5"/>
        <v>Yes</v>
      </c>
      <c r="R179" s="39" t="s">
        <v>355</v>
      </c>
    </row>
    <row r="180" spans="1:18" x14ac:dyDescent="0.25">
      <c r="A180" s="39" t="s">
        <v>219</v>
      </c>
      <c r="B180" s="53" t="s">
        <v>145</v>
      </c>
      <c r="C180" s="39">
        <v>7</v>
      </c>
      <c r="D180" s="54" t="s">
        <v>1595</v>
      </c>
      <c r="E180" s="39">
        <v>2015</v>
      </c>
      <c r="F180" s="4">
        <f>VALUE(RIGHT(Table2[[#This Row],[Commissioned]],4))</f>
        <v>2015</v>
      </c>
      <c r="G180" s="39">
        <v>2300</v>
      </c>
      <c r="H180" s="39">
        <v>101</v>
      </c>
      <c r="I180" s="39">
        <v>99.5</v>
      </c>
      <c r="J180" s="39" t="s">
        <v>236</v>
      </c>
      <c r="K180" s="39" t="s">
        <v>1392</v>
      </c>
      <c r="L180" s="39" t="s">
        <v>1589</v>
      </c>
      <c r="M180" s="42" t="s">
        <v>1394</v>
      </c>
      <c r="N180" s="42">
        <v>44.162744114786101</v>
      </c>
      <c r="O180" s="42">
        <v>-81.5132589619041</v>
      </c>
      <c r="P180" s="55" t="str">
        <f t="shared" si="4"/>
        <v>44.162744° , -81.513259°</v>
      </c>
      <c r="Q180" s="44" t="str">
        <f t="shared" si="5"/>
        <v>Yes</v>
      </c>
      <c r="R180" s="39" t="s">
        <v>355</v>
      </c>
    </row>
    <row r="181" spans="1:18" x14ac:dyDescent="0.25">
      <c r="A181" s="39" t="s">
        <v>219</v>
      </c>
      <c r="B181" s="53" t="s">
        <v>145</v>
      </c>
      <c r="C181" s="39">
        <v>8</v>
      </c>
      <c r="D181" s="54" t="s">
        <v>1596</v>
      </c>
      <c r="E181" s="39">
        <v>2015</v>
      </c>
      <c r="F181" s="4">
        <f>VALUE(RIGHT(Table2[[#This Row],[Commissioned]],4))</f>
        <v>2015</v>
      </c>
      <c r="G181" s="39">
        <v>2300</v>
      </c>
      <c r="H181" s="39">
        <v>101</v>
      </c>
      <c r="I181" s="39">
        <v>99.5</v>
      </c>
      <c r="J181" s="39" t="s">
        <v>236</v>
      </c>
      <c r="K181" s="39" t="s">
        <v>1392</v>
      </c>
      <c r="L181" s="39" t="s">
        <v>1589</v>
      </c>
      <c r="M181" s="42" t="s">
        <v>1394</v>
      </c>
      <c r="N181" s="42">
        <v>44.157988250135702</v>
      </c>
      <c r="O181" s="42">
        <v>-81.504499301046394</v>
      </c>
      <c r="P181" s="55" t="str">
        <f t="shared" si="4"/>
        <v>44.157988° , -81.504499°</v>
      </c>
      <c r="Q181" s="44" t="str">
        <f t="shared" si="5"/>
        <v>Yes</v>
      </c>
      <c r="R181" s="39" t="s">
        <v>355</v>
      </c>
    </row>
    <row r="182" spans="1:18" x14ac:dyDescent="0.25">
      <c r="A182" s="39" t="s">
        <v>219</v>
      </c>
      <c r="B182" s="53" t="s">
        <v>145</v>
      </c>
      <c r="C182" s="39">
        <v>9</v>
      </c>
      <c r="D182" s="54" t="s">
        <v>1597</v>
      </c>
      <c r="E182" s="39">
        <v>2015</v>
      </c>
      <c r="F182" s="4">
        <f>VALUE(RIGHT(Table2[[#This Row],[Commissioned]],4))</f>
        <v>2015</v>
      </c>
      <c r="G182" s="39">
        <v>2300</v>
      </c>
      <c r="H182" s="39">
        <v>101</v>
      </c>
      <c r="I182" s="39">
        <v>99.5</v>
      </c>
      <c r="J182" s="39" t="s">
        <v>236</v>
      </c>
      <c r="K182" s="39" t="s">
        <v>1392</v>
      </c>
      <c r="L182" s="39" t="s">
        <v>1589</v>
      </c>
      <c r="M182" s="42" t="s">
        <v>1394</v>
      </c>
      <c r="N182" s="42">
        <v>44.157956487784702</v>
      </c>
      <c r="O182" s="42">
        <v>-81.498132628334005</v>
      </c>
      <c r="P182" s="55" t="str">
        <f t="shared" si="4"/>
        <v>44.157956° , -81.498133°</v>
      </c>
      <c r="Q182" s="44" t="str">
        <f t="shared" si="5"/>
        <v>Yes</v>
      </c>
      <c r="R182" s="39" t="s">
        <v>355</v>
      </c>
    </row>
    <row r="183" spans="1:18" x14ac:dyDescent="0.25">
      <c r="A183" s="39" t="s">
        <v>219</v>
      </c>
      <c r="B183" s="53" t="s">
        <v>145</v>
      </c>
      <c r="C183" s="39">
        <v>10</v>
      </c>
      <c r="D183" s="54" t="s">
        <v>1598</v>
      </c>
      <c r="E183" s="39">
        <v>2015</v>
      </c>
      <c r="F183" s="4">
        <f>VALUE(RIGHT(Table2[[#This Row],[Commissioned]],4))</f>
        <v>2015</v>
      </c>
      <c r="G183" s="39">
        <v>2300</v>
      </c>
      <c r="H183" s="39">
        <v>101</v>
      </c>
      <c r="I183" s="39">
        <v>99.5</v>
      </c>
      <c r="J183" s="39" t="s">
        <v>236</v>
      </c>
      <c r="K183" s="39" t="s">
        <v>1392</v>
      </c>
      <c r="L183" s="39" t="s">
        <v>1589</v>
      </c>
      <c r="M183" s="42" t="s">
        <v>1394</v>
      </c>
      <c r="N183" s="42">
        <v>44.156009752682003</v>
      </c>
      <c r="O183" s="42">
        <v>-81.4925963462439</v>
      </c>
      <c r="P183" s="55" t="str">
        <f t="shared" si="4"/>
        <v>44.156010° , -81.492596°</v>
      </c>
      <c r="Q183" s="44" t="str">
        <f t="shared" si="5"/>
        <v>Yes</v>
      </c>
      <c r="R183" s="39" t="s">
        <v>355</v>
      </c>
    </row>
    <row r="184" spans="1:18" x14ac:dyDescent="0.25">
      <c r="A184" s="39" t="s">
        <v>219</v>
      </c>
      <c r="B184" s="53" t="s">
        <v>145</v>
      </c>
      <c r="C184" s="39">
        <v>11</v>
      </c>
      <c r="D184" s="54" t="s">
        <v>1599</v>
      </c>
      <c r="E184" s="39">
        <v>2015</v>
      </c>
      <c r="F184" s="4">
        <f>VALUE(RIGHT(Table2[[#This Row],[Commissioned]],4))</f>
        <v>2015</v>
      </c>
      <c r="G184" s="39">
        <v>2300</v>
      </c>
      <c r="H184" s="39">
        <v>101</v>
      </c>
      <c r="I184" s="39">
        <v>99.5</v>
      </c>
      <c r="J184" s="39" t="s">
        <v>236</v>
      </c>
      <c r="K184" s="39" t="s">
        <v>1392</v>
      </c>
      <c r="L184" s="39" t="s">
        <v>1589</v>
      </c>
      <c r="M184" s="42" t="s">
        <v>1394</v>
      </c>
      <c r="N184" s="42">
        <v>44.154711203557902</v>
      </c>
      <c r="O184" s="42">
        <v>-81.489147534521905</v>
      </c>
      <c r="P184" s="55" t="str">
        <f t="shared" si="4"/>
        <v>44.154711° , -81.489148°</v>
      </c>
      <c r="Q184" s="44" t="str">
        <f t="shared" si="5"/>
        <v>Yes</v>
      </c>
      <c r="R184" s="39" t="s">
        <v>355</v>
      </c>
    </row>
    <row r="185" spans="1:18" x14ac:dyDescent="0.25">
      <c r="A185" s="39" t="s">
        <v>219</v>
      </c>
      <c r="B185" s="53" t="s">
        <v>145</v>
      </c>
      <c r="C185" s="39">
        <v>12</v>
      </c>
      <c r="D185" s="54" t="s">
        <v>1600</v>
      </c>
      <c r="E185" s="39">
        <v>2015</v>
      </c>
      <c r="F185" s="4">
        <f>VALUE(RIGHT(Table2[[#This Row],[Commissioned]],4))</f>
        <v>2015</v>
      </c>
      <c r="G185" s="39">
        <v>2300</v>
      </c>
      <c r="H185" s="39">
        <v>101</v>
      </c>
      <c r="I185" s="39">
        <v>99.5</v>
      </c>
      <c r="J185" s="39" t="s">
        <v>236</v>
      </c>
      <c r="K185" s="39" t="s">
        <v>1392</v>
      </c>
      <c r="L185" s="39" t="s">
        <v>1589</v>
      </c>
      <c r="M185" s="42" t="s">
        <v>1394</v>
      </c>
      <c r="N185" s="42">
        <v>44.152004760463697</v>
      </c>
      <c r="O185" s="42">
        <v>-81.484177944224797</v>
      </c>
      <c r="P185" s="55" t="str">
        <f t="shared" si="4"/>
        <v>44.152005° , -81.484178°</v>
      </c>
      <c r="Q185" s="44" t="str">
        <f t="shared" si="5"/>
        <v>Yes</v>
      </c>
      <c r="R185" s="39" t="s">
        <v>355</v>
      </c>
    </row>
    <row r="186" spans="1:18" x14ac:dyDescent="0.25">
      <c r="A186" s="39" t="s">
        <v>219</v>
      </c>
      <c r="B186" s="53" t="s">
        <v>145</v>
      </c>
      <c r="C186" s="39">
        <v>13</v>
      </c>
      <c r="D186" s="54" t="s">
        <v>1601</v>
      </c>
      <c r="E186" s="39">
        <v>2015</v>
      </c>
      <c r="F186" s="4">
        <f>VALUE(RIGHT(Table2[[#This Row],[Commissioned]],4))</f>
        <v>2015</v>
      </c>
      <c r="G186" s="39">
        <v>2300</v>
      </c>
      <c r="H186" s="39">
        <v>101</v>
      </c>
      <c r="I186" s="39">
        <v>99.5</v>
      </c>
      <c r="J186" s="39" t="s">
        <v>236</v>
      </c>
      <c r="K186" s="39" t="s">
        <v>1392</v>
      </c>
      <c r="L186" s="39" t="s">
        <v>1589</v>
      </c>
      <c r="M186" s="42" t="s">
        <v>1394</v>
      </c>
      <c r="N186" s="42">
        <v>44.150480303655698</v>
      </c>
      <c r="O186" s="42">
        <v>-81.480230416606403</v>
      </c>
      <c r="P186" s="55" t="str">
        <f t="shared" si="4"/>
        <v>44.150480° , -81.480230°</v>
      </c>
      <c r="Q186" s="44" t="str">
        <f t="shared" si="5"/>
        <v>Yes</v>
      </c>
      <c r="R186" s="39" t="s">
        <v>355</v>
      </c>
    </row>
    <row r="187" spans="1:18" x14ac:dyDescent="0.25">
      <c r="A187" s="39" t="s">
        <v>219</v>
      </c>
      <c r="B187" s="53" t="s">
        <v>145</v>
      </c>
      <c r="C187" s="39">
        <v>14</v>
      </c>
      <c r="D187" s="54" t="s">
        <v>1602</v>
      </c>
      <c r="E187" s="39">
        <v>2015</v>
      </c>
      <c r="F187" s="4">
        <f>VALUE(RIGHT(Table2[[#This Row],[Commissioned]],4))</f>
        <v>2015</v>
      </c>
      <c r="G187" s="39">
        <v>2300</v>
      </c>
      <c r="H187" s="39">
        <v>101</v>
      </c>
      <c r="I187" s="39">
        <v>99.5</v>
      </c>
      <c r="J187" s="39" t="s">
        <v>236</v>
      </c>
      <c r="K187" s="39" t="s">
        <v>1392</v>
      </c>
      <c r="L187" s="39" t="s">
        <v>1589</v>
      </c>
      <c r="M187" s="42" t="s">
        <v>1394</v>
      </c>
      <c r="N187" s="42">
        <v>44.149440161166901</v>
      </c>
      <c r="O187" s="42">
        <v>-81.475568143603596</v>
      </c>
      <c r="P187" s="55" t="str">
        <f t="shared" si="4"/>
        <v>44.149440° , -81.475568°</v>
      </c>
      <c r="Q187" s="44" t="str">
        <f t="shared" si="5"/>
        <v>Yes</v>
      </c>
      <c r="R187" s="39" t="s">
        <v>355</v>
      </c>
    </row>
    <row r="188" spans="1:18" x14ac:dyDescent="0.25">
      <c r="A188" s="39" t="s">
        <v>219</v>
      </c>
      <c r="B188" s="53" t="s">
        <v>145</v>
      </c>
      <c r="C188" s="39">
        <v>15</v>
      </c>
      <c r="D188" s="54" t="s">
        <v>1603</v>
      </c>
      <c r="E188" s="39">
        <v>2015</v>
      </c>
      <c r="F188" s="4">
        <f>VALUE(RIGHT(Table2[[#This Row],[Commissioned]],4))</f>
        <v>2015</v>
      </c>
      <c r="G188" s="39">
        <v>2300</v>
      </c>
      <c r="H188" s="39">
        <v>101</v>
      </c>
      <c r="I188" s="39">
        <v>99.5</v>
      </c>
      <c r="J188" s="39" t="s">
        <v>236</v>
      </c>
      <c r="K188" s="39" t="s">
        <v>1392</v>
      </c>
      <c r="L188" s="39" t="s">
        <v>1589</v>
      </c>
      <c r="M188" s="42" t="s">
        <v>1394</v>
      </c>
      <c r="N188" s="42">
        <v>44.160554222814902</v>
      </c>
      <c r="O188" s="42">
        <v>-81.453626951377402</v>
      </c>
      <c r="P188" s="55" t="str">
        <f t="shared" si="4"/>
        <v>44.160554° , -81.453627°</v>
      </c>
      <c r="Q188" s="44" t="str">
        <f t="shared" si="5"/>
        <v>Yes</v>
      </c>
      <c r="R188" s="39" t="s">
        <v>355</v>
      </c>
    </row>
    <row r="189" spans="1:18" x14ac:dyDescent="0.25">
      <c r="A189" s="39" t="s">
        <v>219</v>
      </c>
      <c r="B189" s="53" t="s">
        <v>145</v>
      </c>
      <c r="C189" s="39">
        <v>16</v>
      </c>
      <c r="D189" s="54" t="s">
        <v>1604</v>
      </c>
      <c r="E189" s="39">
        <v>2015</v>
      </c>
      <c r="F189" s="4">
        <f>VALUE(RIGHT(Table2[[#This Row],[Commissioned]],4))</f>
        <v>2015</v>
      </c>
      <c r="G189" s="39">
        <v>2300</v>
      </c>
      <c r="H189" s="39">
        <v>101</v>
      </c>
      <c r="I189" s="39">
        <v>99.5</v>
      </c>
      <c r="J189" s="39" t="s">
        <v>236</v>
      </c>
      <c r="K189" s="39" t="s">
        <v>1392</v>
      </c>
      <c r="L189" s="39" t="s">
        <v>1589</v>
      </c>
      <c r="M189" s="42" t="s">
        <v>1394</v>
      </c>
      <c r="N189" s="42">
        <v>44.158967570584998</v>
      </c>
      <c r="O189" s="42">
        <v>-81.457984008236394</v>
      </c>
      <c r="P189" s="55" t="str">
        <f t="shared" si="4"/>
        <v>44.158968° , -81.457984°</v>
      </c>
      <c r="Q189" s="44" t="str">
        <f t="shared" si="5"/>
        <v>Yes</v>
      </c>
      <c r="R189" s="39" t="s">
        <v>355</v>
      </c>
    </row>
    <row r="190" spans="1:18" x14ac:dyDescent="0.25">
      <c r="A190" s="39" t="s">
        <v>219</v>
      </c>
      <c r="B190" s="53" t="s">
        <v>145</v>
      </c>
      <c r="C190" s="39">
        <v>17</v>
      </c>
      <c r="D190" s="54" t="s">
        <v>1605</v>
      </c>
      <c r="E190" s="39">
        <v>2015</v>
      </c>
      <c r="F190" s="4">
        <f>VALUE(RIGHT(Table2[[#This Row],[Commissioned]],4))</f>
        <v>2015</v>
      </c>
      <c r="G190" s="39">
        <v>2300</v>
      </c>
      <c r="H190" s="39">
        <v>101</v>
      </c>
      <c r="I190" s="39">
        <v>99.5</v>
      </c>
      <c r="J190" s="39" t="s">
        <v>236</v>
      </c>
      <c r="K190" s="39" t="s">
        <v>1392</v>
      </c>
      <c r="L190" s="39" t="s">
        <v>1589</v>
      </c>
      <c r="M190" s="42" t="s">
        <v>1394</v>
      </c>
      <c r="N190" s="42">
        <v>44.159856378767103</v>
      </c>
      <c r="O190" s="42">
        <v>-81.461509858358099</v>
      </c>
      <c r="P190" s="55" t="str">
        <f t="shared" si="4"/>
        <v>44.159856° , -81.461510°</v>
      </c>
      <c r="Q190" s="44" t="str">
        <f t="shared" si="5"/>
        <v>Yes</v>
      </c>
      <c r="R190" s="39" t="s">
        <v>355</v>
      </c>
    </row>
    <row r="191" spans="1:18" x14ac:dyDescent="0.25">
      <c r="A191" s="39" t="s">
        <v>219</v>
      </c>
      <c r="B191" s="53" t="s">
        <v>145</v>
      </c>
      <c r="C191" s="39">
        <v>18</v>
      </c>
      <c r="D191" s="54" t="s">
        <v>1606</v>
      </c>
      <c r="E191" s="39">
        <v>2015</v>
      </c>
      <c r="F191" s="4">
        <f>VALUE(RIGHT(Table2[[#This Row],[Commissioned]],4))</f>
        <v>2015</v>
      </c>
      <c r="G191" s="39">
        <v>2300</v>
      </c>
      <c r="H191" s="39">
        <v>101</v>
      </c>
      <c r="I191" s="39">
        <v>99.5</v>
      </c>
      <c r="J191" s="39" t="s">
        <v>236</v>
      </c>
      <c r="K191" s="39" t="s">
        <v>1392</v>
      </c>
      <c r="L191" s="39" t="s">
        <v>1589</v>
      </c>
      <c r="M191" s="42" t="s">
        <v>1394</v>
      </c>
      <c r="N191" s="42">
        <v>44.1640002540762</v>
      </c>
      <c r="O191" s="42">
        <v>-81.461137679281293</v>
      </c>
      <c r="P191" s="55" t="str">
        <f t="shared" si="4"/>
        <v>44.164000° , -81.461138°</v>
      </c>
      <c r="Q191" s="44" t="str">
        <f t="shared" si="5"/>
        <v>Yes</v>
      </c>
      <c r="R191" s="39" t="s">
        <v>355</v>
      </c>
    </row>
    <row r="192" spans="1:18" x14ac:dyDescent="0.25">
      <c r="A192" s="39" t="s">
        <v>219</v>
      </c>
      <c r="B192" s="53" t="s">
        <v>145</v>
      </c>
      <c r="C192" s="39">
        <v>19</v>
      </c>
      <c r="D192" s="54" t="s">
        <v>1607</v>
      </c>
      <c r="E192" s="39">
        <v>2015</v>
      </c>
      <c r="F192" s="4">
        <f>VALUE(RIGHT(Table2[[#This Row],[Commissioned]],4))</f>
        <v>2015</v>
      </c>
      <c r="G192" s="39">
        <v>2300</v>
      </c>
      <c r="H192" s="39">
        <v>101</v>
      </c>
      <c r="I192" s="39">
        <v>99.5</v>
      </c>
      <c r="J192" s="39" t="s">
        <v>236</v>
      </c>
      <c r="K192" s="39" t="s">
        <v>1392</v>
      </c>
      <c r="L192" s="39" t="s">
        <v>1589</v>
      </c>
      <c r="M192" s="42" t="s">
        <v>1394</v>
      </c>
      <c r="N192" s="42">
        <v>44.1637498283146</v>
      </c>
      <c r="O192" s="42">
        <v>-81.466370109977404</v>
      </c>
      <c r="P192" s="55" t="str">
        <f t="shared" si="4"/>
        <v>44.163750° , -81.466370°</v>
      </c>
      <c r="Q192" s="44" t="str">
        <f t="shared" si="5"/>
        <v>Yes</v>
      </c>
      <c r="R192" s="39" t="s">
        <v>355</v>
      </c>
    </row>
    <row r="193" spans="1:18" x14ac:dyDescent="0.25">
      <c r="A193" s="39" t="s">
        <v>219</v>
      </c>
      <c r="B193" s="53" t="s">
        <v>145</v>
      </c>
      <c r="C193" s="39">
        <v>20</v>
      </c>
      <c r="D193" s="54" t="s">
        <v>1608</v>
      </c>
      <c r="E193" s="39">
        <v>2015</v>
      </c>
      <c r="F193" s="4">
        <f>VALUE(RIGHT(Table2[[#This Row],[Commissioned]],4))</f>
        <v>2015</v>
      </c>
      <c r="G193" s="39">
        <v>2300</v>
      </c>
      <c r="H193" s="39">
        <v>101</v>
      </c>
      <c r="I193" s="39">
        <v>99.5</v>
      </c>
      <c r="J193" s="39" t="s">
        <v>236</v>
      </c>
      <c r="K193" s="39" t="s">
        <v>1392</v>
      </c>
      <c r="L193" s="39" t="s">
        <v>1589</v>
      </c>
      <c r="M193" s="42" t="s">
        <v>1394</v>
      </c>
      <c r="N193" s="42">
        <v>44.162294817393899</v>
      </c>
      <c r="O193" s="42">
        <v>-81.470828873473096</v>
      </c>
      <c r="P193" s="55" t="str">
        <f t="shared" si="4"/>
        <v>44.162295° , -81.470829°</v>
      </c>
      <c r="Q193" s="44" t="str">
        <f t="shared" si="5"/>
        <v>Yes</v>
      </c>
      <c r="R193" s="39" t="s">
        <v>355</v>
      </c>
    </row>
    <row r="194" spans="1:18" x14ac:dyDescent="0.25">
      <c r="A194" s="39" t="s">
        <v>219</v>
      </c>
      <c r="B194" s="53" t="s">
        <v>145</v>
      </c>
      <c r="C194" s="39">
        <v>21</v>
      </c>
      <c r="D194" s="54" t="s">
        <v>1609</v>
      </c>
      <c r="E194" s="39">
        <v>2015</v>
      </c>
      <c r="F194" s="4">
        <f>VALUE(RIGHT(Table2[[#This Row],[Commissioned]],4))</f>
        <v>2015</v>
      </c>
      <c r="G194" s="39">
        <v>2300</v>
      </c>
      <c r="H194" s="39">
        <v>101</v>
      </c>
      <c r="I194" s="39">
        <v>99.5</v>
      </c>
      <c r="J194" s="39" t="s">
        <v>236</v>
      </c>
      <c r="K194" s="39" t="s">
        <v>1392</v>
      </c>
      <c r="L194" s="39" t="s">
        <v>1589</v>
      </c>
      <c r="M194" s="42" t="s">
        <v>1394</v>
      </c>
      <c r="N194" s="42">
        <v>44.1639629197375</v>
      </c>
      <c r="O194" s="42">
        <v>-81.476750909048505</v>
      </c>
      <c r="P194" s="55" t="str">
        <f t="shared" ref="P194:P257" si="6">TEXT(N194,"##0.000000")&amp;CHAR(176)&amp;" , "&amp;TEXT(O194,"##0.000000")&amp;CHAR(176)</f>
        <v>44.163963° , -81.476751°</v>
      </c>
      <c r="Q194" s="44" t="str">
        <f t="shared" ref="Q194:Q257" si="7">IF(OR(ISBLANK(N194),ISBLANK(O194)),"No","Yes")</f>
        <v>Yes</v>
      </c>
      <c r="R194" s="39" t="s">
        <v>355</v>
      </c>
    </row>
    <row r="195" spans="1:18" x14ac:dyDescent="0.25">
      <c r="A195" s="39" t="s">
        <v>219</v>
      </c>
      <c r="B195" s="53" t="s">
        <v>145</v>
      </c>
      <c r="C195" s="39">
        <v>22</v>
      </c>
      <c r="D195" s="54" t="s">
        <v>1610</v>
      </c>
      <c r="E195" s="39">
        <v>2015</v>
      </c>
      <c r="F195" s="4">
        <f>VALUE(RIGHT(Table2[[#This Row],[Commissioned]],4))</f>
        <v>2015</v>
      </c>
      <c r="G195" s="39">
        <v>2300</v>
      </c>
      <c r="H195" s="39">
        <v>101</v>
      </c>
      <c r="I195" s="39">
        <v>99.5</v>
      </c>
      <c r="J195" s="39" t="s">
        <v>236</v>
      </c>
      <c r="K195" s="39" t="s">
        <v>1392</v>
      </c>
      <c r="L195" s="39" t="s">
        <v>1589</v>
      </c>
      <c r="M195" s="42" t="s">
        <v>1394</v>
      </c>
      <c r="N195" s="42">
        <v>44.167933974680302</v>
      </c>
      <c r="O195" s="42">
        <v>-81.478846833786704</v>
      </c>
      <c r="P195" s="55" t="str">
        <f t="shared" si="6"/>
        <v>44.167934° , -81.478847°</v>
      </c>
      <c r="Q195" s="44" t="str">
        <f t="shared" si="7"/>
        <v>Yes</v>
      </c>
      <c r="R195" s="39" t="s">
        <v>355</v>
      </c>
    </row>
    <row r="196" spans="1:18" x14ac:dyDescent="0.25">
      <c r="A196" s="39" t="s">
        <v>219</v>
      </c>
      <c r="B196" s="53" t="s">
        <v>145</v>
      </c>
      <c r="C196" s="39">
        <v>23</v>
      </c>
      <c r="D196" s="54" t="s">
        <v>1611</v>
      </c>
      <c r="E196" s="39">
        <v>2015</v>
      </c>
      <c r="F196" s="4">
        <f>VALUE(RIGHT(Table2[[#This Row],[Commissioned]],4))</f>
        <v>2015</v>
      </c>
      <c r="G196" s="39">
        <v>2300</v>
      </c>
      <c r="H196" s="39">
        <v>101</v>
      </c>
      <c r="I196" s="39">
        <v>99.5</v>
      </c>
      <c r="J196" s="39" t="s">
        <v>236</v>
      </c>
      <c r="K196" s="39" t="s">
        <v>1392</v>
      </c>
      <c r="L196" s="39" t="s">
        <v>1589</v>
      </c>
      <c r="M196" s="42" t="s">
        <v>1394</v>
      </c>
      <c r="N196" s="42">
        <v>44.170800244190502</v>
      </c>
      <c r="O196" s="42">
        <v>-81.480281216451104</v>
      </c>
      <c r="P196" s="55" t="str">
        <f t="shared" si="6"/>
        <v>44.170800° , -81.480281°</v>
      </c>
      <c r="Q196" s="44" t="str">
        <f t="shared" si="7"/>
        <v>Yes</v>
      </c>
      <c r="R196" s="39" t="s">
        <v>355</v>
      </c>
    </row>
    <row r="197" spans="1:18" x14ac:dyDescent="0.25">
      <c r="A197" s="39" t="s">
        <v>219</v>
      </c>
      <c r="B197" s="53" t="s">
        <v>145</v>
      </c>
      <c r="C197" s="39">
        <v>24</v>
      </c>
      <c r="D197" s="54" t="s">
        <v>1612</v>
      </c>
      <c r="E197" s="39">
        <v>2015</v>
      </c>
      <c r="F197" s="4">
        <f>VALUE(RIGHT(Table2[[#This Row],[Commissioned]],4))</f>
        <v>2015</v>
      </c>
      <c r="G197" s="39">
        <v>2300</v>
      </c>
      <c r="H197" s="39">
        <v>101</v>
      </c>
      <c r="I197" s="39">
        <v>99.5</v>
      </c>
      <c r="J197" s="39" t="s">
        <v>236</v>
      </c>
      <c r="K197" s="39" t="s">
        <v>1392</v>
      </c>
      <c r="L197" s="39" t="s">
        <v>1589</v>
      </c>
      <c r="M197" s="42" t="s">
        <v>1394</v>
      </c>
      <c r="N197" s="42">
        <v>44.171126468578699</v>
      </c>
      <c r="O197" s="42">
        <v>-81.484433338852995</v>
      </c>
      <c r="P197" s="55" t="str">
        <f t="shared" si="6"/>
        <v>44.171126° , -81.484433°</v>
      </c>
      <c r="Q197" s="44" t="str">
        <f t="shared" si="7"/>
        <v>Yes</v>
      </c>
      <c r="R197" s="39" t="s">
        <v>355</v>
      </c>
    </row>
    <row r="198" spans="1:18" x14ac:dyDescent="0.25">
      <c r="A198" s="39" t="s">
        <v>219</v>
      </c>
      <c r="B198" s="53" t="s">
        <v>145</v>
      </c>
      <c r="C198" s="39">
        <v>25</v>
      </c>
      <c r="D198" s="54" t="s">
        <v>1613</v>
      </c>
      <c r="E198" s="39">
        <v>2015</v>
      </c>
      <c r="F198" s="4">
        <f>VALUE(RIGHT(Table2[[#This Row],[Commissioned]],4))</f>
        <v>2015</v>
      </c>
      <c r="G198" s="39">
        <v>2300</v>
      </c>
      <c r="H198" s="39">
        <v>101</v>
      </c>
      <c r="I198" s="39">
        <v>99.5</v>
      </c>
      <c r="J198" s="39" t="s">
        <v>236</v>
      </c>
      <c r="K198" s="39" t="s">
        <v>1392</v>
      </c>
      <c r="L198" s="39" t="s">
        <v>1589</v>
      </c>
      <c r="M198" s="42" t="s">
        <v>1394</v>
      </c>
      <c r="N198" s="42">
        <v>44.171223421190703</v>
      </c>
      <c r="O198" s="42">
        <v>-81.493073075044194</v>
      </c>
      <c r="P198" s="55" t="str">
        <f t="shared" si="6"/>
        <v>44.171223° , -81.493073°</v>
      </c>
      <c r="Q198" s="44" t="str">
        <f t="shared" si="7"/>
        <v>Yes</v>
      </c>
      <c r="R198" s="39" t="s">
        <v>355</v>
      </c>
    </row>
    <row r="199" spans="1:18" x14ac:dyDescent="0.25">
      <c r="A199" s="39" t="s">
        <v>219</v>
      </c>
      <c r="B199" s="53" t="s">
        <v>145</v>
      </c>
      <c r="C199" s="39">
        <v>26</v>
      </c>
      <c r="D199" s="54" t="s">
        <v>1614</v>
      </c>
      <c r="E199" s="39">
        <v>2015</v>
      </c>
      <c r="F199" s="4">
        <f>VALUE(RIGHT(Table2[[#This Row],[Commissioned]],4))</f>
        <v>2015</v>
      </c>
      <c r="G199" s="39">
        <v>2300</v>
      </c>
      <c r="H199" s="39">
        <v>101</v>
      </c>
      <c r="I199" s="39">
        <v>99.5</v>
      </c>
      <c r="J199" s="39" t="s">
        <v>236</v>
      </c>
      <c r="K199" s="39" t="s">
        <v>1392</v>
      </c>
      <c r="L199" s="39" t="s">
        <v>1589</v>
      </c>
      <c r="M199" s="42" t="s">
        <v>1394</v>
      </c>
      <c r="N199" s="42">
        <v>44.172064210533499</v>
      </c>
      <c r="O199" s="42">
        <v>-81.499810470334495</v>
      </c>
      <c r="P199" s="55" t="str">
        <f t="shared" si="6"/>
        <v>44.172064° , -81.499810°</v>
      </c>
      <c r="Q199" s="44" t="str">
        <f t="shared" si="7"/>
        <v>Yes</v>
      </c>
      <c r="R199" s="39" t="s">
        <v>355</v>
      </c>
    </row>
    <row r="200" spans="1:18" x14ac:dyDescent="0.25">
      <c r="A200" s="39" t="s">
        <v>219</v>
      </c>
      <c r="B200" s="53" t="s">
        <v>145</v>
      </c>
      <c r="C200" s="39">
        <v>27</v>
      </c>
      <c r="D200" s="54" t="s">
        <v>1615</v>
      </c>
      <c r="E200" s="39">
        <v>2015</v>
      </c>
      <c r="F200" s="4">
        <f>VALUE(RIGHT(Table2[[#This Row],[Commissioned]],4))</f>
        <v>2015</v>
      </c>
      <c r="G200" s="39">
        <v>2300</v>
      </c>
      <c r="H200" s="39">
        <v>101</v>
      </c>
      <c r="I200" s="39">
        <v>99.5</v>
      </c>
      <c r="J200" s="39" t="s">
        <v>236</v>
      </c>
      <c r="K200" s="39" t="s">
        <v>1392</v>
      </c>
      <c r="L200" s="39" t="s">
        <v>1589</v>
      </c>
      <c r="M200" s="42" t="s">
        <v>1394</v>
      </c>
      <c r="N200" s="42">
        <v>44.180540351356903</v>
      </c>
      <c r="O200" s="42">
        <v>-81.522124036609497</v>
      </c>
      <c r="P200" s="55" t="str">
        <f t="shared" si="6"/>
        <v>44.180540° , -81.522124°</v>
      </c>
      <c r="Q200" s="44" t="str">
        <f t="shared" si="7"/>
        <v>Yes</v>
      </c>
      <c r="R200" s="39" t="s">
        <v>355</v>
      </c>
    </row>
    <row r="201" spans="1:18" x14ac:dyDescent="0.25">
      <c r="A201" s="39" t="s">
        <v>219</v>
      </c>
      <c r="B201" s="53" t="s">
        <v>145</v>
      </c>
      <c r="C201" s="39">
        <v>28</v>
      </c>
      <c r="D201" s="54" t="s">
        <v>1616</v>
      </c>
      <c r="E201" s="39">
        <v>2015</v>
      </c>
      <c r="F201" s="4">
        <f>VALUE(RIGHT(Table2[[#This Row],[Commissioned]],4))</f>
        <v>2015</v>
      </c>
      <c r="G201" s="39">
        <v>2300</v>
      </c>
      <c r="H201" s="39">
        <v>101</v>
      </c>
      <c r="I201" s="39">
        <v>99.5</v>
      </c>
      <c r="J201" s="39" t="s">
        <v>236</v>
      </c>
      <c r="K201" s="39" t="s">
        <v>1392</v>
      </c>
      <c r="L201" s="39" t="s">
        <v>1589</v>
      </c>
      <c r="M201" s="42" t="s">
        <v>1394</v>
      </c>
      <c r="N201" s="42">
        <v>44.186430058243303</v>
      </c>
      <c r="O201" s="42">
        <v>-81.539405551092401</v>
      </c>
      <c r="P201" s="55" t="str">
        <f t="shared" si="6"/>
        <v>44.186430° , -81.539406°</v>
      </c>
      <c r="Q201" s="44" t="str">
        <f t="shared" si="7"/>
        <v>Yes</v>
      </c>
      <c r="R201" s="39" t="s">
        <v>355</v>
      </c>
    </row>
    <row r="202" spans="1:18" x14ac:dyDescent="0.25">
      <c r="A202" s="39" t="s">
        <v>219</v>
      </c>
      <c r="B202" s="53" t="s">
        <v>145</v>
      </c>
      <c r="C202" s="39">
        <v>29</v>
      </c>
      <c r="D202" s="54" t="s">
        <v>1617</v>
      </c>
      <c r="E202" s="39">
        <v>2015</v>
      </c>
      <c r="F202" s="4">
        <f>VALUE(RIGHT(Table2[[#This Row],[Commissioned]],4))</f>
        <v>2015</v>
      </c>
      <c r="G202" s="39">
        <v>2300</v>
      </c>
      <c r="H202" s="39">
        <v>101</v>
      </c>
      <c r="I202" s="39">
        <v>99.5</v>
      </c>
      <c r="J202" s="39" t="s">
        <v>236</v>
      </c>
      <c r="K202" s="39" t="s">
        <v>1392</v>
      </c>
      <c r="L202" s="39" t="s">
        <v>1589</v>
      </c>
      <c r="M202" s="42" t="s">
        <v>1394</v>
      </c>
      <c r="N202" s="42">
        <v>44.187205108347797</v>
      </c>
      <c r="O202" s="42">
        <v>-81.533878498871204</v>
      </c>
      <c r="P202" s="55" t="str">
        <f t="shared" si="6"/>
        <v>44.187205° , -81.533878°</v>
      </c>
      <c r="Q202" s="44" t="str">
        <f t="shared" si="7"/>
        <v>Yes</v>
      </c>
      <c r="R202" s="39" t="s">
        <v>355</v>
      </c>
    </row>
    <row r="203" spans="1:18" x14ac:dyDescent="0.25">
      <c r="A203" s="39" t="s">
        <v>219</v>
      </c>
      <c r="B203" s="53" t="s">
        <v>145</v>
      </c>
      <c r="C203" s="39">
        <v>30</v>
      </c>
      <c r="D203" s="54" t="s">
        <v>1618</v>
      </c>
      <c r="E203" s="39">
        <v>2015</v>
      </c>
      <c r="F203" s="4">
        <f>VALUE(RIGHT(Table2[[#This Row],[Commissioned]],4))</f>
        <v>2015</v>
      </c>
      <c r="G203" s="39">
        <v>2300</v>
      </c>
      <c r="H203" s="39">
        <v>101</v>
      </c>
      <c r="I203" s="39">
        <v>99.5</v>
      </c>
      <c r="J203" s="39" t="s">
        <v>236</v>
      </c>
      <c r="K203" s="39" t="s">
        <v>1392</v>
      </c>
      <c r="L203" s="39" t="s">
        <v>1589</v>
      </c>
      <c r="M203" s="42" t="s">
        <v>1394</v>
      </c>
      <c r="N203" s="42">
        <v>44.191475556909801</v>
      </c>
      <c r="O203" s="42">
        <v>-81.528903958973999</v>
      </c>
      <c r="P203" s="55" t="str">
        <f t="shared" si="6"/>
        <v>44.191476° , -81.528904°</v>
      </c>
      <c r="Q203" s="44" t="str">
        <f t="shared" si="7"/>
        <v>Yes</v>
      </c>
      <c r="R203" s="39" t="s">
        <v>355</v>
      </c>
    </row>
    <row r="204" spans="1:18" x14ac:dyDescent="0.25">
      <c r="A204" s="39" t="s">
        <v>219</v>
      </c>
      <c r="B204" s="53" t="s">
        <v>145</v>
      </c>
      <c r="C204" s="39">
        <v>31</v>
      </c>
      <c r="D204" s="54" t="s">
        <v>1619</v>
      </c>
      <c r="E204" s="39">
        <v>2015</v>
      </c>
      <c r="F204" s="4">
        <f>VALUE(RIGHT(Table2[[#This Row],[Commissioned]],4))</f>
        <v>2015</v>
      </c>
      <c r="G204" s="39">
        <v>2300</v>
      </c>
      <c r="H204" s="39">
        <v>101</v>
      </c>
      <c r="I204" s="39">
        <v>99.5</v>
      </c>
      <c r="J204" s="39" t="s">
        <v>236</v>
      </c>
      <c r="K204" s="39" t="s">
        <v>1392</v>
      </c>
      <c r="L204" s="39" t="s">
        <v>1589</v>
      </c>
      <c r="M204" s="42" t="s">
        <v>1394</v>
      </c>
      <c r="N204" s="42">
        <v>44.201510428505699</v>
      </c>
      <c r="O204" s="42">
        <v>-81.520418373645001</v>
      </c>
      <c r="P204" s="55" t="str">
        <f t="shared" si="6"/>
        <v>44.201510° , -81.520418°</v>
      </c>
      <c r="Q204" s="44" t="str">
        <f t="shared" si="7"/>
        <v>Yes</v>
      </c>
      <c r="R204" s="39" t="s">
        <v>355</v>
      </c>
    </row>
    <row r="205" spans="1:18" x14ac:dyDescent="0.25">
      <c r="A205" s="39" t="s">
        <v>219</v>
      </c>
      <c r="B205" s="53" t="s">
        <v>145</v>
      </c>
      <c r="C205" s="39">
        <v>32</v>
      </c>
      <c r="D205" s="54" t="s">
        <v>1620</v>
      </c>
      <c r="E205" s="39">
        <v>2015</v>
      </c>
      <c r="F205" s="4">
        <f>VALUE(RIGHT(Table2[[#This Row],[Commissioned]],4))</f>
        <v>2015</v>
      </c>
      <c r="G205" s="39">
        <v>2300</v>
      </c>
      <c r="H205" s="39">
        <v>101</v>
      </c>
      <c r="I205" s="39">
        <v>99.5</v>
      </c>
      <c r="J205" s="39" t="s">
        <v>236</v>
      </c>
      <c r="K205" s="39" t="s">
        <v>1392</v>
      </c>
      <c r="L205" s="39" t="s">
        <v>1589</v>
      </c>
      <c r="M205" s="42" t="s">
        <v>1394</v>
      </c>
      <c r="N205" s="42">
        <v>44.202508459607699</v>
      </c>
      <c r="O205" s="42">
        <v>-81.516364490732897</v>
      </c>
      <c r="P205" s="55" t="str">
        <f t="shared" si="6"/>
        <v>44.202508° , -81.516364°</v>
      </c>
      <c r="Q205" s="44" t="str">
        <f t="shared" si="7"/>
        <v>Yes</v>
      </c>
      <c r="R205" s="39" t="s">
        <v>355</v>
      </c>
    </row>
    <row r="206" spans="1:18" x14ac:dyDescent="0.25">
      <c r="A206" s="39" t="s">
        <v>219</v>
      </c>
      <c r="B206" s="53" t="s">
        <v>145</v>
      </c>
      <c r="C206" s="39">
        <v>33</v>
      </c>
      <c r="D206" s="54" t="s">
        <v>1621</v>
      </c>
      <c r="E206" s="39">
        <v>2015</v>
      </c>
      <c r="F206" s="4">
        <f>VALUE(RIGHT(Table2[[#This Row],[Commissioned]],4))</f>
        <v>2015</v>
      </c>
      <c r="G206" s="39">
        <v>2300</v>
      </c>
      <c r="H206" s="39">
        <v>101</v>
      </c>
      <c r="I206" s="39">
        <v>99.5</v>
      </c>
      <c r="J206" s="39" t="s">
        <v>236</v>
      </c>
      <c r="K206" s="39" t="s">
        <v>1392</v>
      </c>
      <c r="L206" s="39" t="s">
        <v>1589</v>
      </c>
      <c r="M206" s="42" t="s">
        <v>1394</v>
      </c>
      <c r="N206" s="42">
        <v>44.198841777098202</v>
      </c>
      <c r="O206" s="42">
        <v>-81.516769037288</v>
      </c>
      <c r="P206" s="55" t="str">
        <f t="shared" si="6"/>
        <v>44.198842° , -81.516769°</v>
      </c>
      <c r="Q206" s="44" t="str">
        <f t="shared" si="7"/>
        <v>Yes</v>
      </c>
      <c r="R206" s="39" t="s">
        <v>355</v>
      </c>
    </row>
    <row r="207" spans="1:18" x14ac:dyDescent="0.25">
      <c r="A207" s="39" t="s">
        <v>219</v>
      </c>
      <c r="B207" s="53" t="s">
        <v>145</v>
      </c>
      <c r="C207" s="39">
        <v>34</v>
      </c>
      <c r="D207" s="54" t="s">
        <v>1622</v>
      </c>
      <c r="E207" s="39">
        <v>2015</v>
      </c>
      <c r="F207" s="4">
        <f>VALUE(RIGHT(Table2[[#This Row],[Commissioned]],4))</f>
        <v>2015</v>
      </c>
      <c r="G207" s="39">
        <v>2300</v>
      </c>
      <c r="H207" s="39">
        <v>101</v>
      </c>
      <c r="I207" s="39">
        <v>99.5</v>
      </c>
      <c r="J207" s="39" t="s">
        <v>236</v>
      </c>
      <c r="K207" s="39" t="s">
        <v>1392</v>
      </c>
      <c r="L207" s="39" t="s">
        <v>1589</v>
      </c>
      <c r="M207" s="42" t="s">
        <v>1394</v>
      </c>
      <c r="N207" s="42">
        <v>44.205515253445697</v>
      </c>
      <c r="O207" s="42">
        <v>-81.5142852791314</v>
      </c>
      <c r="P207" s="55" t="str">
        <f t="shared" si="6"/>
        <v>44.205515° , -81.514285°</v>
      </c>
      <c r="Q207" s="44" t="str">
        <f t="shared" si="7"/>
        <v>Yes</v>
      </c>
      <c r="R207" s="39" t="s">
        <v>355</v>
      </c>
    </row>
    <row r="208" spans="1:18" x14ac:dyDescent="0.25">
      <c r="A208" s="39" t="s">
        <v>219</v>
      </c>
      <c r="B208" s="53" t="s">
        <v>145</v>
      </c>
      <c r="C208" s="39">
        <v>35</v>
      </c>
      <c r="D208" s="54" t="s">
        <v>1623</v>
      </c>
      <c r="E208" s="39">
        <v>2015</v>
      </c>
      <c r="F208" s="4">
        <f>VALUE(RIGHT(Table2[[#This Row],[Commissioned]],4))</f>
        <v>2015</v>
      </c>
      <c r="G208" s="39">
        <v>2300</v>
      </c>
      <c r="H208" s="39">
        <v>101</v>
      </c>
      <c r="I208" s="39">
        <v>99.5</v>
      </c>
      <c r="J208" s="39" t="s">
        <v>236</v>
      </c>
      <c r="K208" s="39" t="s">
        <v>1392</v>
      </c>
      <c r="L208" s="39" t="s">
        <v>1589</v>
      </c>
      <c r="M208" s="42" t="s">
        <v>1394</v>
      </c>
      <c r="N208" s="42">
        <v>44.182610989413902</v>
      </c>
      <c r="O208" s="42">
        <v>-81.470250784656301</v>
      </c>
      <c r="P208" s="55" t="str">
        <f t="shared" si="6"/>
        <v>44.182611° , -81.470251°</v>
      </c>
      <c r="Q208" s="44" t="str">
        <f t="shared" si="7"/>
        <v>Yes</v>
      </c>
      <c r="R208" s="39" t="s">
        <v>355</v>
      </c>
    </row>
    <row r="209" spans="1:18" x14ac:dyDescent="0.25">
      <c r="A209" s="39" t="s">
        <v>219</v>
      </c>
      <c r="B209" s="53" t="s">
        <v>145</v>
      </c>
      <c r="C209" s="39">
        <v>36</v>
      </c>
      <c r="D209" s="54" t="s">
        <v>1624</v>
      </c>
      <c r="E209" s="39">
        <v>2015</v>
      </c>
      <c r="F209" s="4">
        <f>VALUE(RIGHT(Table2[[#This Row],[Commissioned]],4))</f>
        <v>2015</v>
      </c>
      <c r="G209" s="39">
        <v>2300</v>
      </c>
      <c r="H209" s="39">
        <v>101</v>
      </c>
      <c r="I209" s="39">
        <v>99.5</v>
      </c>
      <c r="J209" s="39" t="s">
        <v>236</v>
      </c>
      <c r="K209" s="39" t="s">
        <v>1392</v>
      </c>
      <c r="L209" s="39" t="s">
        <v>1589</v>
      </c>
      <c r="M209" s="42" t="s">
        <v>1394</v>
      </c>
      <c r="N209" s="42">
        <v>44.185502202110698</v>
      </c>
      <c r="O209" s="42">
        <v>-81.471048619617306</v>
      </c>
      <c r="P209" s="55" t="str">
        <f t="shared" si="6"/>
        <v>44.185502° , -81.471049°</v>
      </c>
      <c r="Q209" s="44" t="str">
        <f t="shared" si="7"/>
        <v>Yes</v>
      </c>
      <c r="R209" s="39" t="s">
        <v>355</v>
      </c>
    </row>
    <row r="210" spans="1:18" x14ac:dyDescent="0.25">
      <c r="A210" s="39" t="s">
        <v>219</v>
      </c>
      <c r="B210" s="53" t="s">
        <v>145</v>
      </c>
      <c r="C210" s="39">
        <v>37</v>
      </c>
      <c r="D210" s="54" t="s">
        <v>1625</v>
      </c>
      <c r="E210" s="39">
        <v>2015</v>
      </c>
      <c r="F210" s="4">
        <f>VALUE(RIGHT(Table2[[#This Row],[Commissioned]],4))</f>
        <v>2015</v>
      </c>
      <c r="G210" s="39">
        <v>2300</v>
      </c>
      <c r="H210" s="39">
        <v>101</v>
      </c>
      <c r="I210" s="39">
        <v>99.5</v>
      </c>
      <c r="J210" s="39" t="s">
        <v>236</v>
      </c>
      <c r="K210" s="39" t="s">
        <v>1392</v>
      </c>
      <c r="L210" s="39" t="s">
        <v>1589</v>
      </c>
      <c r="M210" s="42" t="s">
        <v>1394</v>
      </c>
      <c r="N210" s="42">
        <v>44.187629784980203</v>
      </c>
      <c r="O210" s="42">
        <v>-81.467011354200807</v>
      </c>
      <c r="P210" s="55" t="str">
        <f t="shared" si="6"/>
        <v>44.187630° , -81.467011°</v>
      </c>
      <c r="Q210" s="44" t="str">
        <f t="shared" si="7"/>
        <v>Yes</v>
      </c>
      <c r="R210" s="39" t="s">
        <v>355</v>
      </c>
    </row>
    <row r="211" spans="1:18" x14ac:dyDescent="0.25">
      <c r="A211" s="39" t="s">
        <v>219</v>
      </c>
      <c r="B211" s="53" t="s">
        <v>145</v>
      </c>
      <c r="C211" s="39">
        <v>38</v>
      </c>
      <c r="D211" s="54" t="s">
        <v>1626</v>
      </c>
      <c r="E211" s="39">
        <v>2015</v>
      </c>
      <c r="F211" s="4">
        <f>VALUE(RIGHT(Table2[[#This Row],[Commissioned]],4))</f>
        <v>2015</v>
      </c>
      <c r="G211" s="39">
        <v>2300</v>
      </c>
      <c r="H211" s="39">
        <v>101</v>
      </c>
      <c r="I211" s="39">
        <v>99.5</v>
      </c>
      <c r="J211" s="39" t="s">
        <v>236</v>
      </c>
      <c r="K211" s="39" t="s">
        <v>1392</v>
      </c>
      <c r="L211" s="39" t="s">
        <v>1589</v>
      </c>
      <c r="M211" s="42" t="s">
        <v>1394</v>
      </c>
      <c r="N211" s="42">
        <v>44.179872849429103</v>
      </c>
      <c r="O211" s="42">
        <v>-81.456494271852705</v>
      </c>
      <c r="P211" s="55" t="str">
        <f t="shared" si="6"/>
        <v>44.179873° , -81.456494°</v>
      </c>
      <c r="Q211" s="44" t="str">
        <f t="shared" si="7"/>
        <v>Yes</v>
      </c>
      <c r="R211" s="39" t="s">
        <v>355</v>
      </c>
    </row>
    <row r="212" spans="1:18" x14ac:dyDescent="0.25">
      <c r="A212" s="39" t="s">
        <v>219</v>
      </c>
      <c r="B212" s="53" t="s">
        <v>145</v>
      </c>
      <c r="C212" s="39">
        <v>39</v>
      </c>
      <c r="D212" s="54" t="s">
        <v>1627</v>
      </c>
      <c r="E212" s="39">
        <v>2015</v>
      </c>
      <c r="F212" s="4">
        <f>VALUE(RIGHT(Table2[[#This Row],[Commissioned]],4))</f>
        <v>2015</v>
      </c>
      <c r="G212" s="39">
        <v>2300</v>
      </c>
      <c r="H212" s="39">
        <v>101</v>
      </c>
      <c r="I212" s="39">
        <v>99.5</v>
      </c>
      <c r="J212" s="39" t="s">
        <v>236</v>
      </c>
      <c r="K212" s="39" t="s">
        <v>1392</v>
      </c>
      <c r="L212" s="39" t="s">
        <v>1589</v>
      </c>
      <c r="M212" s="42" t="s">
        <v>1394</v>
      </c>
      <c r="N212" s="42">
        <v>44.177086509214803</v>
      </c>
      <c r="O212" s="42">
        <v>-81.455496471621601</v>
      </c>
      <c r="P212" s="55" t="str">
        <f t="shared" si="6"/>
        <v>44.177087° , -81.455496°</v>
      </c>
      <c r="Q212" s="44" t="str">
        <f t="shared" si="7"/>
        <v>Yes</v>
      </c>
      <c r="R212" s="39" t="s">
        <v>355</v>
      </c>
    </row>
    <row r="213" spans="1:18" x14ac:dyDescent="0.25">
      <c r="A213" s="39" t="s">
        <v>219</v>
      </c>
      <c r="B213" s="53" t="s">
        <v>145</v>
      </c>
      <c r="C213" s="39">
        <v>40</v>
      </c>
      <c r="D213" s="54" t="s">
        <v>1628</v>
      </c>
      <c r="E213" s="39">
        <v>2015</v>
      </c>
      <c r="F213" s="4">
        <f>VALUE(RIGHT(Table2[[#This Row],[Commissioned]],4))</f>
        <v>2015</v>
      </c>
      <c r="G213" s="39">
        <v>2300</v>
      </c>
      <c r="H213" s="39">
        <v>101</v>
      </c>
      <c r="I213" s="39">
        <v>99.5</v>
      </c>
      <c r="J213" s="39" t="s">
        <v>236</v>
      </c>
      <c r="K213" s="39" t="s">
        <v>1392</v>
      </c>
      <c r="L213" s="39" t="s">
        <v>1589</v>
      </c>
      <c r="M213" s="42" t="s">
        <v>1394</v>
      </c>
      <c r="N213" s="42">
        <v>44.166040009288402</v>
      </c>
      <c r="O213" s="42">
        <v>-81.434602217263603</v>
      </c>
      <c r="P213" s="55" t="str">
        <f t="shared" si="6"/>
        <v>44.166040° , -81.434602°</v>
      </c>
      <c r="Q213" s="44" t="str">
        <f t="shared" si="7"/>
        <v>Yes</v>
      </c>
      <c r="R213" s="39" t="s">
        <v>355</v>
      </c>
    </row>
    <row r="214" spans="1:18" x14ac:dyDescent="0.25">
      <c r="A214" s="39" t="s">
        <v>219</v>
      </c>
      <c r="B214" s="53" t="s">
        <v>145</v>
      </c>
      <c r="C214" s="39">
        <v>41</v>
      </c>
      <c r="D214" s="54" t="s">
        <v>1629</v>
      </c>
      <c r="E214" s="39">
        <v>2015</v>
      </c>
      <c r="F214" s="4">
        <f>VALUE(RIGHT(Table2[[#This Row],[Commissioned]],4))</f>
        <v>2015</v>
      </c>
      <c r="G214" s="39">
        <v>2300</v>
      </c>
      <c r="H214" s="39">
        <v>101</v>
      </c>
      <c r="I214" s="39">
        <v>99.5</v>
      </c>
      <c r="J214" s="39" t="s">
        <v>236</v>
      </c>
      <c r="K214" s="39" t="s">
        <v>1392</v>
      </c>
      <c r="L214" s="39" t="s">
        <v>1589</v>
      </c>
      <c r="M214" s="42" t="s">
        <v>1394</v>
      </c>
      <c r="N214" s="42">
        <v>44.167481395240102</v>
      </c>
      <c r="O214" s="42">
        <v>-81.429541531403899</v>
      </c>
      <c r="P214" s="55" t="str">
        <f t="shared" si="6"/>
        <v>44.167481° , -81.429542°</v>
      </c>
      <c r="Q214" s="44" t="str">
        <f t="shared" si="7"/>
        <v>Yes</v>
      </c>
      <c r="R214" s="39" t="s">
        <v>355</v>
      </c>
    </row>
    <row r="215" spans="1:18" x14ac:dyDescent="0.25">
      <c r="A215" s="39" t="s">
        <v>219</v>
      </c>
      <c r="B215" s="53" t="s">
        <v>145</v>
      </c>
      <c r="C215" s="39">
        <v>42</v>
      </c>
      <c r="D215" s="54" t="s">
        <v>1630</v>
      </c>
      <c r="E215" s="39">
        <v>2015</v>
      </c>
      <c r="F215" s="4">
        <f>VALUE(RIGHT(Table2[[#This Row],[Commissioned]],4))</f>
        <v>2015</v>
      </c>
      <c r="G215" s="39">
        <v>2300</v>
      </c>
      <c r="H215" s="39">
        <v>101</v>
      </c>
      <c r="I215" s="39">
        <v>99.5</v>
      </c>
      <c r="J215" s="39" t="s">
        <v>236</v>
      </c>
      <c r="K215" s="39" t="s">
        <v>1392</v>
      </c>
      <c r="L215" s="39" t="s">
        <v>1589</v>
      </c>
      <c r="M215" s="42" t="s">
        <v>1394</v>
      </c>
      <c r="N215" s="42">
        <v>44.168763097932001</v>
      </c>
      <c r="O215" s="42">
        <v>-81.425790911489401</v>
      </c>
      <c r="P215" s="55" t="str">
        <f t="shared" si="6"/>
        <v>44.168763° , -81.425791°</v>
      </c>
      <c r="Q215" s="44" t="str">
        <f t="shared" si="7"/>
        <v>Yes</v>
      </c>
      <c r="R215" s="39" t="s">
        <v>355</v>
      </c>
    </row>
    <row r="216" spans="1:18" x14ac:dyDescent="0.25">
      <c r="A216" s="39" t="s">
        <v>219</v>
      </c>
      <c r="B216" s="53" t="s">
        <v>145</v>
      </c>
      <c r="C216" s="39">
        <v>43</v>
      </c>
      <c r="D216" s="54" t="s">
        <v>1631</v>
      </c>
      <c r="E216" s="39">
        <v>2015</v>
      </c>
      <c r="F216" s="4">
        <f>VALUE(RIGHT(Table2[[#This Row],[Commissioned]],4))</f>
        <v>2015</v>
      </c>
      <c r="G216" s="39">
        <v>2300</v>
      </c>
      <c r="H216" s="39">
        <v>101</v>
      </c>
      <c r="I216" s="39">
        <v>99.5</v>
      </c>
      <c r="J216" s="39" t="s">
        <v>236</v>
      </c>
      <c r="K216" s="39" t="s">
        <v>1392</v>
      </c>
      <c r="L216" s="39" t="s">
        <v>1589</v>
      </c>
      <c r="M216" s="42" t="s">
        <v>1394</v>
      </c>
      <c r="N216" s="42">
        <v>44.182498779617603</v>
      </c>
      <c r="O216" s="42">
        <v>-81.415227910667198</v>
      </c>
      <c r="P216" s="55" t="str">
        <f t="shared" si="6"/>
        <v>44.182499° , -81.415228°</v>
      </c>
      <c r="Q216" s="44" t="str">
        <f t="shared" si="7"/>
        <v>Yes</v>
      </c>
      <c r="R216" s="39" t="s">
        <v>355</v>
      </c>
    </row>
    <row r="217" spans="1:18" x14ac:dyDescent="0.25">
      <c r="A217" s="39" t="s">
        <v>219</v>
      </c>
      <c r="B217" s="53" t="s">
        <v>145</v>
      </c>
      <c r="C217" s="39">
        <v>44</v>
      </c>
      <c r="D217" s="54" t="s">
        <v>1632</v>
      </c>
      <c r="E217" s="39">
        <v>2015</v>
      </c>
      <c r="F217" s="4">
        <f>VALUE(RIGHT(Table2[[#This Row],[Commissioned]],4))</f>
        <v>2015</v>
      </c>
      <c r="G217" s="39">
        <v>2300</v>
      </c>
      <c r="H217" s="39">
        <v>101</v>
      </c>
      <c r="I217" s="39">
        <v>99.5</v>
      </c>
      <c r="J217" s="39" t="s">
        <v>236</v>
      </c>
      <c r="K217" s="39" t="s">
        <v>1392</v>
      </c>
      <c r="L217" s="39" t="s">
        <v>1589</v>
      </c>
      <c r="M217" s="42" t="s">
        <v>1394</v>
      </c>
      <c r="N217" s="42">
        <v>44.1906559698809</v>
      </c>
      <c r="O217" s="42">
        <v>-81.433651894176407</v>
      </c>
      <c r="P217" s="55" t="str">
        <f t="shared" si="6"/>
        <v>44.190656° , -81.433652°</v>
      </c>
      <c r="Q217" s="44" t="str">
        <f t="shared" si="7"/>
        <v>Yes</v>
      </c>
      <c r="R217" s="39" t="s">
        <v>355</v>
      </c>
    </row>
    <row r="218" spans="1:18" x14ac:dyDescent="0.25">
      <c r="A218" s="39" t="s">
        <v>219</v>
      </c>
      <c r="B218" s="53" t="s">
        <v>145</v>
      </c>
      <c r="C218" s="39">
        <v>45</v>
      </c>
      <c r="D218" s="54" t="s">
        <v>1633</v>
      </c>
      <c r="E218" s="39">
        <v>2015</v>
      </c>
      <c r="F218" s="4">
        <f>VALUE(RIGHT(Table2[[#This Row],[Commissioned]],4))</f>
        <v>2015</v>
      </c>
      <c r="G218" s="39">
        <v>2300</v>
      </c>
      <c r="H218" s="39">
        <v>101</v>
      </c>
      <c r="I218" s="39">
        <v>99.5</v>
      </c>
      <c r="J218" s="39" t="s">
        <v>236</v>
      </c>
      <c r="K218" s="39" t="s">
        <v>1392</v>
      </c>
      <c r="L218" s="39" t="s">
        <v>1589</v>
      </c>
      <c r="M218" s="42" t="s">
        <v>1394</v>
      </c>
      <c r="N218" s="42">
        <v>44.189802434782997</v>
      </c>
      <c r="O218" s="42">
        <v>-81.437694028392997</v>
      </c>
      <c r="P218" s="55" t="str">
        <f t="shared" si="6"/>
        <v>44.189802° , -81.437694°</v>
      </c>
      <c r="Q218" s="44" t="str">
        <f t="shared" si="7"/>
        <v>Yes</v>
      </c>
      <c r="R218" s="39" t="s">
        <v>355</v>
      </c>
    </row>
    <row r="219" spans="1:18" x14ac:dyDescent="0.25">
      <c r="A219" s="39" t="s">
        <v>219</v>
      </c>
      <c r="B219" s="53" t="s">
        <v>145</v>
      </c>
      <c r="C219" s="39">
        <v>46</v>
      </c>
      <c r="D219" s="54" t="s">
        <v>1634</v>
      </c>
      <c r="E219" s="39">
        <v>2015</v>
      </c>
      <c r="F219" s="4">
        <f>VALUE(RIGHT(Table2[[#This Row],[Commissioned]],4))</f>
        <v>2015</v>
      </c>
      <c r="G219" s="39">
        <v>2300</v>
      </c>
      <c r="H219" s="39">
        <v>101</v>
      </c>
      <c r="I219" s="39">
        <v>99.5</v>
      </c>
      <c r="J219" s="39" t="s">
        <v>236</v>
      </c>
      <c r="K219" s="39" t="s">
        <v>1392</v>
      </c>
      <c r="L219" s="39" t="s">
        <v>1589</v>
      </c>
      <c r="M219" s="42" t="s">
        <v>1394</v>
      </c>
      <c r="N219" s="42">
        <v>44.196092729420798</v>
      </c>
      <c r="O219" s="42">
        <v>-81.4357037417615</v>
      </c>
      <c r="P219" s="55" t="str">
        <f t="shared" si="6"/>
        <v>44.196093° , -81.435704°</v>
      </c>
      <c r="Q219" s="44" t="str">
        <f t="shared" si="7"/>
        <v>Yes</v>
      </c>
      <c r="R219" s="39" t="s">
        <v>355</v>
      </c>
    </row>
    <row r="220" spans="1:18" x14ac:dyDescent="0.25">
      <c r="A220" s="39" t="s">
        <v>219</v>
      </c>
      <c r="B220" s="53" t="s">
        <v>145</v>
      </c>
      <c r="C220" s="39">
        <v>47</v>
      </c>
      <c r="D220" s="54" t="s">
        <v>1635</v>
      </c>
      <c r="E220" s="39">
        <v>2015</v>
      </c>
      <c r="F220" s="4">
        <f>VALUE(RIGHT(Table2[[#This Row],[Commissioned]],4))</f>
        <v>2015</v>
      </c>
      <c r="G220" s="39">
        <v>2300</v>
      </c>
      <c r="H220" s="39">
        <v>101</v>
      </c>
      <c r="I220" s="39">
        <v>99.5</v>
      </c>
      <c r="J220" s="39" t="s">
        <v>236</v>
      </c>
      <c r="K220" s="39" t="s">
        <v>1392</v>
      </c>
      <c r="L220" s="39" t="s">
        <v>1589</v>
      </c>
      <c r="M220" s="42" t="s">
        <v>1394</v>
      </c>
      <c r="N220" s="42">
        <v>44.193555359704398</v>
      </c>
      <c r="O220" s="42">
        <v>-81.4427023891337</v>
      </c>
      <c r="P220" s="55" t="str">
        <f t="shared" si="6"/>
        <v>44.193555° , -81.442702°</v>
      </c>
      <c r="Q220" s="44" t="str">
        <f t="shared" si="7"/>
        <v>Yes</v>
      </c>
      <c r="R220" s="39" t="s">
        <v>355</v>
      </c>
    </row>
    <row r="221" spans="1:18" x14ac:dyDescent="0.25">
      <c r="A221" s="39" t="s">
        <v>219</v>
      </c>
      <c r="B221" s="53" t="s">
        <v>145</v>
      </c>
      <c r="C221" s="39">
        <v>48</v>
      </c>
      <c r="D221" s="54" t="s">
        <v>1636</v>
      </c>
      <c r="E221" s="39">
        <v>2015</v>
      </c>
      <c r="F221" s="4">
        <f>VALUE(RIGHT(Table2[[#This Row],[Commissioned]],4))</f>
        <v>2015</v>
      </c>
      <c r="G221" s="39">
        <v>2300</v>
      </c>
      <c r="H221" s="39">
        <v>101</v>
      </c>
      <c r="I221" s="39">
        <v>99.5</v>
      </c>
      <c r="J221" s="39" t="s">
        <v>236</v>
      </c>
      <c r="K221" s="39" t="s">
        <v>1392</v>
      </c>
      <c r="L221" s="39" t="s">
        <v>1589</v>
      </c>
      <c r="M221" s="42" t="s">
        <v>1394</v>
      </c>
      <c r="N221" s="42">
        <v>44.193447961031602</v>
      </c>
      <c r="O221" s="42">
        <v>-81.446440726592201</v>
      </c>
      <c r="P221" s="55" t="str">
        <f t="shared" si="6"/>
        <v>44.193448° , -81.446441°</v>
      </c>
      <c r="Q221" s="44" t="str">
        <f t="shared" si="7"/>
        <v>Yes</v>
      </c>
      <c r="R221" s="39" t="s">
        <v>355</v>
      </c>
    </row>
    <row r="222" spans="1:18" x14ac:dyDescent="0.25">
      <c r="A222" s="39" t="s">
        <v>219</v>
      </c>
      <c r="B222" s="53" t="s">
        <v>145</v>
      </c>
      <c r="C222" s="39">
        <v>49</v>
      </c>
      <c r="D222" s="54" t="s">
        <v>1637</v>
      </c>
      <c r="E222" s="39">
        <v>2015</v>
      </c>
      <c r="F222" s="4">
        <f>VALUE(RIGHT(Table2[[#This Row],[Commissioned]],4))</f>
        <v>2015</v>
      </c>
      <c r="G222" s="39">
        <v>2300</v>
      </c>
      <c r="H222" s="39">
        <v>101</v>
      </c>
      <c r="I222" s="39">
        <v>99.5</v>
      </c>
      <c r="J222" s="39" t="s">
        <v>236</v>
      </c>
      <c r="K222" s="39" t="s">
        <v>1392</v>
      </c>
      <c r="L222" s="39" t="s">
        <v>1589</v>
      </c>
      <c r="M222" s="42" t="s">
        <v>1394</v>
      </c>
      <c r="N222" s="42">
        <v>44.192919481116697</v>
      </c>
      <c r="O222" s="42">
        <v>-81.450680341478005</v>
      </c>
      <c r="P222" s="55" t="str">
        <f t="shared" si="6"/>
        <v>44.192919° , -81.450680°</v>
      </c>
      <c r="Q222" s="44" t="str">
        <f t="shared" si="7"/>
        <v>Yes</v>
      </c>
      <c r="R222" s="39" t="s">
        <v>355</v>
      </c>
    </row>
    <row r="223" spans="1:18" x14ac:dyDescent="0.25">
      <c r="A223" s="39" t="s">
        <v>219</v>
      </c>
      <c r="B223" s="53" t="s">
        <v>145</v>
      </c>
      <c r="C223" s="39">
        <v>50</v>
      </c>
      <c r="D223" s="54" t="s">
        <v>1638</v>
      </c>
      <c r="E223" s="39">
        <v>2015</v>
      </c>
      <c r="F223" s="4">
        <f>VALUE(RIGHT(Table2[[#This Row],[Commissioned]],4))</f>
        <v>2015</v>
      </c>
      <c r="G223" s="39">
        <v>2300</v>
      </c>
      <c r="H223" s="39">
        <v>101</v>
      </c>
      <c r="I223" s="39">
        <v>99.5</v>
      </c>
      <c r="J223" s="39" t="s">
        <v>236</v>
      </c>
      <c r="K223" s="39" t="s">
        <v>1392</v>
      </c>
      <c r="L223" s="39" t="s">
        <v>1589</v>
      </c>
      <c r="M223" s="42" t="s">
        <v>1394</v>
      </c>
      <c r="N223" s="42">
        <v>44.196534316824803</v>
      </c>
      <c r="O223" s="42">
        <v>-81.454273485756801</v>
      </c>
      <c r="P223" s="55" t="str">
        <f t="shared" si="6"/>
        <v>44.196534° , -81.454273°</v>
      </c>
      <c r="Q223" s="44" t="str">
        <f t="shared" si="7"/>
        <v>Yes</v>
      </c>
      <c r="R223" s="39" t="s">
        <v>355</v>
      </c>
    </row>
    <row r="224" spans="1:18" x14ac:dyDescent="0.25">
      <c r="A224" s="39" t="s">
        <v>219</v>
      </c>
      <c r="B224" s="53" t="s">
        <v>145</v>
      </c>
      <c r="C224" s="39">
        <v>51</v>
      </c>
      <c r="D224" s="54" t="s">
        <v>1639</v>
      </c>
      <c r="E224" s="39">
        <v>2015</v>
      </c>
      <c r="F224" s="4">
        <f>VALUE(RIGHT(Table2[[#This Row],[Commissioned]],4))</f>
        <v>2015</v>
      </c>
      <c r="G224" s="39">
        <v>2300</v>
      </c>
      <c r="H224" s="39">
        <v>101</v>
      </c>
      <c r="I224" s="39">
        <v>99.5</v>
      </c>
      <c r="J224" s="39" t="s">
        <v>236</v>
      </c>
      <c r="K224" s="39" t="s">
        <v>1392</v>
      </c>
      <c r="L224" s="39" t="s">
        <v>1589</v>
      </c>
      <c r="M224" s="42" t="s">
        <v>1394</v>
      </c>
      <c r="N224" s="42">
        <v>44.1991040518052</v>
      </c>
      <c r="O224" s="42">
        <v>-81.447347144134298</v>
      </c>
      <c r="P224" s="55" t="str">
        <f t="shared" si="6"/>
        <v>44.199104° , -81.447347°</v>
      </c>
      <c r="Q224" s="44" t="str">
        <f t="shared" si="7"/>
        <v>Yes</v>
      </c>
      <c r="R224" s="39" t="s">
        <v>355</v>
      </c>
    </row>
    <row r="225" spans="1:18" x14ac:dyDescent="0.25">
      <c r="A225" s="39" t="s">
        <v>219</v>
      </c>
      <c r="B225" s="53" t="s">
        <v>145</v>
      </c>
      <c r="C225" s="39">
        <v>52</v>
      </c>
      <c r="D225" s="54" t="s">
        <v>1640</v>
      </c>
      <c r="E225" s="39">
        <v>2015</v>
      </c>
      <c r="F225" s="4">
        <f>VALUE(RIGHT(Table2[[#This Row],[Commissioned]],4))</f>
        <v>2015</v>
      </c>
      <c r="G225" s="39">
        <v>2300</v>
      </c>
      <c r="H225" s="39">
        <v>101</v>
      </c>
      <c r="I225" s="39">
        <v>99.5</v>
      </c>
      <c r="J225" s="39" t="s">
        <v>236</v>
      </c>
      <c r="K225" s="39" t="s">
        <v>1392</v>
      </c>
      <c r="L225" s="39" t="s">
        <v>1589</v>
      </c>
      <c r="M225" s="42" t="s">
        <v>1394</v>
      </c>
      <c r="N225" s="42">
        <v>44.203139885050803</v>
      </c>
      <c r="O225" s="42">
        <v>-81.457127110173602</v>
      </c>
      <c r="P225" s="55" t="str">
        <f t="shared" si="6"/>
        <v>44.203140° , -81.457127°</v>
      </c>
      <c r="Q225" s="44" t="str">
        <f t="shared" si="7"/>
        <v>Yes</v>
      </c>
      <c r="R225" s="39" t="s">
        <v>355</v>
      </c>
    </row>
    <row r="226" spans="1:18" x14ac:dyDescent="0.25">
      <c r="A226" s="39" t="s">
        <v>219</v>
      </c>
      <c r="B226" s="53" t="s">
        <v>145</v>
      </c>
      <c r="C226" s="39">
        <v>53</v>
      </c>
      <c r="D226" s="54" t="s">
        <v>1641</v>
      </c>
      <c r="E226" s="39">
        <v>2015</v>
      </c>
      <c r="F226" s="4">
        <f>VALUE(RIGHT(Table2[[#This Row],[Commissioned]],4))</f>
        <v>2015</v>
      </c>
      <c r="G226" s="39">
        <v>2300</v>
      </c>
      <c r="H226" s="39">
        <v>101</v>
      </c>
      <c r="I226" s="39">
        <v>99.5</v>
      </c>
      <c r="J226" s="39" t="s">
        <v>236</v>
      </c>
      <c r="K226" s="39" t="s">
        <v>1392</v>
      </c>
      <c r="L226" s="39" t="s">
        <v>1589</v>
      </c>
      <c r="M226" s="42" t="s">
        <v>1394</v>
      </c>
      <c r="N226" s="42">
        <v>44.200912604626502</v>
      </c>
      <c r="O226" s="42">
        <v>-81.462028226477202</v>
      </c>
      <c r="P226" s="55" t="str">
        <f t="shared" si="6"/>
        <v>44.200913° , -81.462028°</v>
      </c>
      <c r="Q226" s="44" t="str">
        <f t="shared" si="7"/>
        <v>Yes</v>
      </c>
      <c r="R226" s="39" t="s">
        <v>355</v>
      </c>
    </row>
    <row r="227" spans="1:18" x14ac:dyDescent="0.25">
      <c r="A227" s="39" t="s">
        <v>219</v>
      </c>
      <c r="B227" s="53" t="s">
        <v>145</v>
      </c>
      <c r="C227" s="39">
        <v>54</v>
      </c>
      <c r="D227" s="54" t="s">
        <v>1642</v>
      </c>
      <c r="E227" s="39">
        <v>2015</v>
      </c>
      <c r="F227" s="4">
        <f>VALUE(RIGHT(Table2[[#This Row],[Commissioned]],4))</f>
        <v>2015</v>
      </c>
      <c r="G227" s="39">
        <v>2300</v>
      </c>
      <c r="H227" s="39">
        <v>101</v>
      </c>
      <c r="I227" s="39">
        <v>99.5</v>
      </c>
      <c r="J227" s="39" t="s">
        <v>236</v>
      </c>
      <c r="K227" s="39" t="s">
        <v>1392</v>
      </c>
      <c r="L227" s="39" t="s">
        <v>1589</v>
      </c>
      <c r="M227" s="42" t="s">
        <v>1394</v>
      </c>
      <c r="N227" s="42">
        <v>44.205681290154097</v>
      </c>
      <c r="O227" s="42">
        <v>-81.459338553187706</v>
      </c>
      <c r="P227" s="55" t="str">
        <f t="shared" si="6"/>
        <v>44.205681° , -81.459339°</v>
      </c>
      <c r="Q227" s="44" t="str">
        <f t="shared" si="7"/>
        <v>Yes</v>
      </c>
      <c r="R227" s="39" t="s">
        <v>355</v>
      </c>
    </row>
    <row r="228" spans="1:18" x14ac:dyDescent="0.25">
      <c r="A228" s="39" t="s">
        <v>219</v>
      </c>
      <c r="B228" s="53" t="s">
        <v>145</v>
      </c>
      <c r="C228" s="39">
        <v>55</v>
      </c>
      <c r="D228" s="54" t="s">
        <v>1643</v>
      </c>
      <c r="E228" s="39">
        <v>2015</v>
      </c>
      <c r="F228" s="4">
        <f>VALUE(RIGHT(Table2[[#This Row],[Commissioned]],4))</f>
        <v>2015</v>
      </c>
      <c r="G228" s="39">
        <v>2300</v>
      </c>
      <c r="H228" s="39">
        <v>101</v>
      </c>
      <c r="I228" s="39">
        <v>99.5</v>
      </c>
      <c r="J228" s="39" t="s">
        <v>236</v>
      </c>
      <c r="K228" s="39" t="s">
        <v>1392</v>
      </c>
      <c r="L228" s="39" t="s">
        <v>1589</v>
      </c>
      <c r="M228" s="42" t="s">
        <v>1394</v>
      </c>
      <c r="N228" s="42">
        <v>44.205277706954398</v>
      </c>
      <c r="O228" s="42">
        <v>-81.463413100264702</v>
      </c>
      <c r="P228" s="55" t="str">
        <f t="shared" si="6"/>
        <v>44.205278° , -81.463413°</v>
      </c>
      <c r="Q228" s="44" t="str">
        <f t="shared" si="7"/>
        <v>Yes</v>
      </c>
      <c r="R228" s="39" t="s">
        <v>355</v>
      </c>
    </row>
    <row r="229" spans="1:18" x14ac:dyDescent="0.25">
      <c r="A229" s="39" t="s">
        <v>219</v>
      </c>
      <c r="B229" s="53" t="s">
        <v>145</v>
      </c>
      <c r="C229" s="39">
        <v>56</v>
      </c>
      <c r="D229" s="54" t="s">
        <v>1644</v>
      </c>
      <c r="E229" s="39">
        <v>2015</v>
      </c>
      <c r="F229" s="4">
        <f>VALUE(RIGHT(Table2[[#This Row],[Commissioned]],4))</f>
        <v>2015</v>
      </c>
      <c r="G229" s="39">
        <v>2300</v>
      </c>
      <c r="H229" s="39">
        <v>101</v>
      </c>
      <c r="I229" s="39">
        <v>99.5</v>
      </c>
      <c r="J229" s="39" t="s">
        <v>236</v>
      </c>
      <c r="K229" s="39" t="s">
        <v>1392</v>
      </c>
      <c r="L229" s="39" t="s">
        <v>1589</v>
      </c>
      <c r="M229" s="42" t="s">
        <v>1394</v>
      </c>
      <c r="N229" s="42">
        <v>44.201369220515602</v>
      </c>
      <c r="O229" s="42">
        <v>-81.466544996724096</v>
      </c>
      <c r="P229" s="55" t="str">
        <f t="shared" si="6"/>
        <v>44.201369° , -81.466545°</v>
      </c>
      <c r="Q229" s="44" t="str">
        <f t="shared" si="7"/>
        <v>Yes</v>
      </c>
      <c r="R229" s="39" t="s">
        <v>355</v>
      </c>
    </row>
    <row r="230" spans="1:18" x14ac:dyDescent="0.25">
      <c r="A230" s="39" t="s">
        <v>219</v>
      </c>
      <c r="B230" s="53" t="s">
        <v>145</v>
      </c>
      <c r="C230" s="39">
        <v>57</v>
      </c>
      <c r="D230" s="54" t="s">
        <v>1645</v>
      </c>
      <c r="E230" s="39">
        <v>2015</v>
      </c>
      <c r="F230" s="4">
        <f>VALUE(RIGHT(Table2[[#This Row],[Commissioned]],4))</f>
        <v>2015</v>
      </c>
      <c r="G230" s="39">
        <v>2300</v>
      </c>
      <c r="H230" s="39">
        <v>101</v>
      </c>
      <c r="I230" s="39">
        <v>99.5</v>
      </c>
      <c r="J230" s="39" t="s">
        <v>236</v>
      </c>
      <c r="K230" s="39" t="s">
        <v>1392</v>
      </c>
      <c r="L230" s="39" t="s">
        <v>1589</v>
      </c>
      <c r="M230" s="42" t="s">
        <v>1394</v>
      </c>
      <c r="N230" s="42">
        <v>44.204268961313602</v>
      </c>
      <c r="O230" s="42">
        <v>-81.468186363076398</v>
      </c>
      <c r="P230" s="55" t="str">
        <f t="shared" si="6"/>
        <v>44.204269° , -81.468186°</v>
      </c>
      <c r="Q230" s="44" t="str">
        <f t="shared" si="7"/>
        <v>Yes</v>
      </c>
      <c r="R230" s="39" t="s">
        <v>355</v>
      </c>
    </row>
    <row r="231" spans="1:18" x14ac:dyDescent="0.25">
      <c r="A231" s="39" t="s">
        <v>219</v>
      </c>
      <c r="B231" s="53" t="s">
        <v>145</v>
      </c>
      <c r="C231" s="39">
        <v>58</v>
      </c>
      <c r="D231" s="54" t="s">
        <v>1646</v>
      </c>
      <c r="E231" s="39">
        <v>2015</v>
      </c>
      <c r="F231" s="4">
        <f>VALUE(RIGHT(Table2[[#This Row],[Commissioned]],4))</f>
        <v>2015</v>
      </c>
      <c r="G231" s="39">
        <v>2300</v>
      </c>
      <c r="H231" s="39">
        <v>101</v>
      </c>
      <c r="I231" s="39">
        <v>99.5</v>
      </c>
      <c r="J231" s="39" t="s">
        <v>236</v>
      </c>
      <c r="K231" s="39" t="s">
        <v>1392</v>
      </c>
      <c r="L231" s="39" t="s">
        <v>1589</v>
      </c>
      <c r="M231" s="42" t="s">
        <v>1394</v>
      </c>
      <c r="N231" s="42">
        <v>44.203476591702398</v>
      </c>
      <c r="O231" s="42">
        <v>-81.473552068816105</v>
      </c>
      <c r="P231" s="55" t="str">
        <f t="shared" si="6"/>
        <v>44.203477° , -81.473552°</v>
      </c>
      <c r="Q231" s="44" t="str">
        <f t="shared" si="7"/>
        <v>Yes</v>
      </c>
      <c r="R231" s="39" t="s">
        <v>355</v>
      </c>
    </row>
    <row r="232" spans="1:18" x14ac:dyDescent="0.25">
      <c r="A232" s="39" t="s">
        <v>219</v>
      </c>
      <c r="B232" s="53" t="s">
        <v>145</v>
      </c>
      <c r="C232" s="39">
        <v>59</v>
      </c>
      <c r="D232" s="54" t="s">
        <v>1647</v>
      </c>
      <c r="E232" s="39">
        <v>2015</v>
      </c>
      <c r="F232" s="4">
        <f>VALUE(RIGHT(Table2[[#This Row],[Commissioned]],4))</f>
        <v>2015</v>
      </c>
      <c r="G232" s="39">
        <v>2300</v>
      </c>
      <c r="H232" s="39">
        <v>101</v>
      </c>
      <c r="I232" s="39">
        <v>99.5</v>
      </c>
      <c r="J232" s="39" t="s">
        <v>236</v>
      </c>
      <c r="K232" s="39" t="s">
        <v>1392</v>
      </c>
      <c r="L232" s="39" t="s">
        <v>1589</v>
      </c>
      <c r="M232" s="42" t="s">
        <v>1394</v>
      </c>
      <c r="N232" s="42">
        <v>44.216376208688203</v>
      </c>
      <c r="O232" s="42">
        <v>-81.4972836347536</v>
      </c>
      <c r="P232" s="55" t="str">
        <f t="shared" si="6"/>
        <v>44.216376° , -81.497284°</v>
      </c>
      <c r="Q232" s="44" t="str">
        <f t="shared" si="7"/>
        <v>Yes</v>
      </c>
      <c r="R232" s="39" t="s">
        <v>355</v>
      </c>
    </row>
    <row r="233" spans="1:18" x14ac:dyDescent="0.25">
      <c r="A233" s="39" t="s">
        <v>219</v>
      </c>
      <c r="B233" s="53" t="s">
        <v>145</v>
      </c>
      <c r="C233" s="39">
        <v>60</v>
      </c>
      <c r="D233" s="54" t="s">
        <v>1648</v>
      </c>
      <c r="E233" s="39">
        <v>2015</v>
      </c>
      <c r="F233" s="4">
        <f>VALUE(RIGHT(Table2[[#This Row],[Commissioned]],4))</f>
        <v>2015</v>
      </c>
      <c r="G233" s="39">
        <v>2300</v>
      </c>
      <c r="H233" s="39">
        <v>101</v>
      </c>
      <c r="I233" s="39">
        <v>99.5</v>
      </c>
      <c r="J233" s="39" t="s">
        <v>236</v>
      </c>
      <c r="K233" s="39" t="s">
        <v>1392</v>
      </c>
      <c r="L233" s="39" t="s">
        <v>1589</v>
      </c>
      <c r="M233" s="42" t="s">
        <v>1394</v>
      </c>
      <c r="N233" s="42">
        <v>44.217033904416098</v>
      </c>
      <c r="O233" s="42">
        <v>-81.503663430682295</v>
      </c>
      <c r="P233" s="55" t="str">
        <f t="shared" si="6"/>
        <v>44.217034° , -81.503663°</v>
      </c>
      <c r="Q233" s="44" t="str">
        <f t="shared" si="7"/>
        <v>Yes</v>
      </c>
      <c r="R233" s="39" t="s">
        <v>355</v>
      </c>
    </row>
    <row r="234" spans="1:18" x14ac:dyDescent="0.25">
      <c r="A234" s="39" t="s">
        <v>219</v>
      </c>
      <c r="B234" s="53" t="s">
        <v>145</v>
      </c>
      <c r="C234" s="39">
        <v>61</v>
      </c>
      <c r="D234" s="54" t="s">
        <v>1649</v>
      </c>
      <c r="E234" s="39">
        <v>2015</v>
      </c>
      <c r="F234" s="4">
        <f>VALUE(RIGHT(Table2[[#This Row],[Commissioned]],4))</f>
        <v>2015</v>
      </c>
      <c r="G234" s="39">
        <v>2300</v>
      </c>
      <c r="H234" s="39">
        <v>101</v>
      </c>
      <c r="I234" s="39">
        <v>99.5</v>
      </c>
      <c r="J234" s="39" t="s">
        <v>236</v>
      </c>
      <c r="K234" s="39" t="s">
        <v>1392</v>
      </c>
      <c r="L234" s="39" t="s">
        <v>1589</v>
      </c>
      <c r="M234" s="42" t="s">
        <v>1394</v>
      </c>
      <c r="N234" s="42">
        <v>44.221815252368401</v>
      </c>
      <c r="O234" s="42">
        <v>-81.498254839903495</v>
      </c>
      <c r="P234" s="55" t="str">
        <f t="shared" si="6"/>
        <v>44.221815° , -81.498255°</v>
      </c>
      <c r="Q234" s="44" t="str">
        <f t="shared" si="7"/>
        <v>Yes</v>
      </c>
      <c r="R234" s="39" t="s">
        <v>355</v>
      </c>
    </row>
    <row r="235" spans="1:18" x14ac:dyDescent="0.25">
      <c r="A235" s="39" t="s">
        <v>219</v>
      </c>
      <c r="B235" s="53" t="s">
        <v>145</v>
      </c>
      <c r="C235" s="39">
        <v>62</v>
      </c>
      <c r="D235" s="54" t="s">
        <v>1650</v>
      </c>
      <c r="E235" s="39">
        <v>2015</v>
      </c>
      <c r="F235" s="4">
        <f>VALUE(RIGHT(Table2[[#This Row],[Commissioned]],4))</f>
        <v>2015</v>
      </c>
      <c r="G235" s="39">
        <v>2300</v>
      </c>
      <c r="H235" s="39">
        <v>101</v>
      </c>
      <c r="I235" s="39">
        <v>99.5</v>
      </c>
      <c r="J235" s="39" t="s">
        <v>236</v>
      </c>
      <c r="K235" s="39" t="s">
        <v>1392</v>
      </c>
      <c r="L235" s="39" t="s">
        <v>1589</v>
      </c>
      <c r="M235" s="42" t="s">
        <v>1394</v>
      </c>
      <c r="N235" s="42">
        <v>44.223416254126199</v>
      </c>
      <c r="O235" s="42">
        <v>-81.503539674801601</v>
      </c>
      <c r="P235" s="55" t="str">
        <f t="shared" si="6"/>
        <v>44.223416° , -81.503540°</v>
      </c>
      <c r="Q235" s="44" t="str">
        <f t="shared" si="7"/>
        <v>Yes</v>
      </c>
      <c r="R235" s="39" t="s">
        <v>355</v>
      </c>
    </row>
    <row r="236" spans="1:18" x14ac:dyDescent="0.25">
      <c r="A236" s="39" t="s">
        <v>219</v>
      </c>
      <c r="B236" s="53" t="s">
        <v>145</v>
      </c>
      <c r="C236" s="39">
        <v>63</v>
      </c>
      <c r="D236" s="54" t="s">
        <v>1651</v>
      </c>
      <c r="E236" s="39">
        <v>2015</v>
      </c>
      <c r="F236" s="4">
        <f>VALUE(RIGHT(Table2[[#This Row],[Commissioned]],4))</f>
        <v>2015</v>
      </c>
      <c r="G236" s="39">
        <v>2300</v>
      </c>
      <c r="H236" s="39">
        <v>101</v>
      </c>
      <c r="I236" s="39">
        <v>99.5</v>
      </c>
      <c r="J236" s="39" t="s">
        <v>236</v>
      </c>
      <c r="K236" s="39" t="s">
        <v>1392</v>
      </c>
      <c r="L236" s="39" t="s">
        <v>1589</v>
      </c>
      <c r="M236" s="42" t="s">
        <v>1394</v>
      </c>
      <c r="N236" s="42">
        <v>44.2314775527934</v>
      </c>
      <c r="O236" s="42">
        <v>-81.534237301216805</v>
      </c>
      <c r="P236" s="55" t="str">
        <f t="shared" si="6"/>
        <v>44.231478° , -81.534237°</v>
      </c>
      <c r="Q236" s="44" t="str">
        <f t="shared" si="7"/>
        <v>Yes</v>
      </c>
      <c r="R236" s="39" t="s">
        <v>355</v>
      </c>
    </row>
    <row r="237" spans="1:18" x14ac:dyDescent="0.25">
      <c r="A237" s="39" t="s">
        <v>219</v>
      </c>
      <c r="B237" s="53" t="s">
        <v>145</v>
      </c>
      <c r="C237" s="39">
        <v>64</v>
      </c>
      <c r="D237" s="54" t="s">
        <v>1652</v>
      </c>
      <c r="E237" s="39">
        <v>2015</v>
      </c>
      <c r="F237" s="4">
        <f>VALUE(RIGHT(Table2[[#This Row],[Commissioned]],4))</f>
        <v>2015</v>
      </c>
      <c r="G237" s="39">
        <v>2300</v>
      </c>
      <c r="H237" s="39">
        <v>101</v>
      </c>
      <c r="I237" s="39">
        <v>99.5</v>
      </c>
      <c r="J237" s="39" t="s">
        <v>236</v>
      </c>
      <c r="K237" s="39" t="s">
        <v>1392</v>
      </c>
      <c r="L237" s="39" t="s">
        <v>1589</v>
      </c>
      <c r="M237" s="42" t="s">
        <v>1394</v>
      </c>
      <c r="N237" s="42">
        <v>44.232710179475298</v>
      </c>
      <c r="O237" s="42">
        <v>-81.538991716890607</v>
      </c>
      <c r="P237" s="55" t="str">
        <f t="shared" si="6"/>
        <v>44.232710° , -81.538992°</v>
      </c>
      <c r="Q237" s="44" t="str">
        <f t="shared" si="7"/>
        <v>Yes</v>
      </c>
      <c r="R237" s="39" t="s">
        <v>355</v>
      </c>
    </row>
    <row r="238" spans="1:18" x14ac:dyDescent="0.25">
      <c r="A238" s="39" t="s">
        <v>219</v>
      </c>
      <c r="B238" s="53" t="s">
        <v>145</v>
      </c>
      <c r="C238" s="39">
        <v>65</v>
      </c>
      <c r="D238" s="54" t="s">
        <v>1653</v>
      </c>
      <c r="E238" s="39">
        <v>2015</v>
      </c>
      <c r="F238" s="4">
        <f>VALUE(RIGHT(Table2[[#This Row],[Commissioned]],4))</f>
        <v>2015</v>
      </c>
      <c r="G238" s="39">
        <v>2300</v>
      </c>
      <c r="H238" s="39">
        <v>101</v>
      </c>
      <c r="I238" s="39">
        <v>99.5</v>
      </c>
      <c r="J238" s="39" t="s">
        <v>236</v>
      </c>
      <c r="K238" s="39" t="s">
        <v>1392</v>
      </c>
      <c r="L238" s="39" t="s">
        <v>1589</v>
      </c>
      <c r="M238" s="42" t="s">
        <v>1394</v>
      </c>
      <c r="N238" s="42">
        <v>44.229307840665903</v>
      </c>
      <c r="O238" s="42">
        <v>-81.540896193434804</v>
      </c>
      <c r="P238" s="55" t="str">
        <f t="shared" si="6"/>
        <v>44.229308° , -81.540896°</v>
      </c>
      <c r="Q238" s="44" t="str">
        <f t="shared" si="7"/>
        <v>Yes</v>
      </c>
      <c r="R238" s="39" t="s">
        <v>355</v>
      </c>
    </row>
    <row r="239" spans="1:18" x14ac:dyDescent="0.25">
      <c r="A239" s="39" t="s">
        <v>219</v>
      </c>
      <c r="B239" s="53" t="s">
        <v>145</v>
      </c>
      <c r="C239" s="39">
        <v>66</v>
      </c>
      <c r="D239" s="54" t="s">
        <v>1654</v>
      </c>
      <c r="E239" s="39">
        <v>2015</v>
      </c>
      <c r="F239" s="4">
        <f>VALUE(RIGHT(Table2[[#This Row],[Commissioned]],4))</f>
        <v>2015</v>
      </c>
      <c r="G239" s="39">
        <v>2300</v>
      </c>
      <c r="H239" s="39">
        <v>101</v>
      </c>
      <c r="I239" s="39">
        <v>99.5</v>
      </c>
      <c r="J239" s="39" t="s">
        <v>236</v>
      </c>
      <c r="K239" s="39" t="s">
        <v>1392</v>
      </c>
      <c r="L239" s="39" t="s">
        <v>1589</v>
      </c>
      <c r="M239" s="42" t="s">
        <v>1394</v>
      </c>
      <c r="N239" s="42">
        <v>44.243980016077899</v>
      </c>
      <c r="O239" s="42">
        <v>-81.505378846758006</v>
      </c>
      <c r="P239" s="55" t="str">
        <f t="shared" si="6"/>
        <v>44.243980° , -81.505379°</v>
      </c>
      <c r="Q239" s="44" t="str">
        <f t="shared" si="7"/>
        <v>Yes</v>
      </c>
      <c r="R239" s="39" t="s">
        <v>355</v>
      </c>
    </row>
    <row r="240" spans="1:18" x14ac:dyDescent="0.25">
      <c r="A240" s="39" t="s">
        <v>219</v>
      </c>
      <c r="B240" s="53" t="s">
        <v>145</v>
      </c>
      <c r="C240" s="39">
        <v>67</v>
      </c>
      <c r="D240" s="54" t="s">
        <v>1655</v>
      </c>
      <c r="E240" s="39">
        <v>2015</v>
      </c>
      <c r="F240" s="4">
        <f>VALUE(RIGHT(Table2[[#This Row],[Commissioned]],4))</f>
        <v>2015</v>
      </c>
      <c r="G240" s="39">
        <v>2300</v>
      </c>
      <c r="H240" s="39">
        <v>101</v>
      </c>
      <c r="I240" s="39">
        <v>99.5</v>
      </c>
      <c r="J240" s="39" t="s">
        <v>236</v>
      </c>
      <c r="K240" s="39" t="s">
        <v>1392</v>
      </c>
      <c r="L240" s="39" t="s">
        <v>1589</v>
      </c>
      <c r="M240" s="42" t="s">
        <v>1394</v>
      </c>
      <c r="N240" s="42">
        <v>44.2328812932071</v>
      </c>
      <c r="O240" s="42">
        <v>-81.491507327759393</v>
      </c>
      <c r="P240" s="55" t="str">
        <f t="shared" si="6"/>
        <v>44.232881° , -81.491507°</v>
      </c>
      <c r="Q240" s="44" t="str">
        <f t="shared" si="7"/>
        <v>Yes</v>
      </c>
      <c r="R240" s="39" t="s">
        <v>355</v>
      </c>
    </row>
    <row r="241" spans="1:18" x14ac:dyDescent="0.25">
      <c r="A241" s="39" t="s">
        <v>219</v>
      </c>
      <c r="B241" s="53" t="s">
        <v>145</v>
      </c>
      <c r="C241" s="39">
        <v>68</v>
      </c>
      <c r="D241" s="54" t="s">
        <v>1656</v>
      </c>
      <c r="E241" s="39">
        <v>2015</v>
      </c>
      <c r="F241" s="4">
        <f>VALUE(RIGHT(Table2[[#This Row],[Commissioned]],4))</f>
        <v>2015</v>
      </c>
      <c r="G241" s="39">
        <v>2300</v>
      </c>
      <c r="H241" s="39">
        <v>101</v>
      </c>
      <c r="I241" s="39">
        <v>99.5</v>
      </c>
      <c r="J241" s="39" t="s">
        <v>236</v>
      </c>
      <c r="K241" s="39" t="s">
        <v>1392</v>
      </c>
      <c r="L241" s="39" t="s">
        <v>1589</v>
      </c>
      <c r="M241" s="42" t="s">
        <v>1394</v>
      </c>
      <c r="N241" s="42">
        <v>44.2233939673431</v>
      </c>
      <c r="O241" s="42">
        <v>-81.472368651579302</v>
      </c>
      <c r="P241" s="55" t="str">
        <f t="shared" si="6"/>
        <v>44.223394° , -81.472369°</v>
      </c>
      <c r="Q241" s="44" t="str">
        <f t="shared" si="7"/>
        <v>Yes</v>
      </c>
      <c r="R241" s="39" t="s">
        <v>355</v>
      </c>
    </row>
    <row r="242" spans="1:18" x14ac:dyDescent="0.25">
      <c r="A242" s="39" t="s">
        <v>219</v>
      </c>
      <c r="B242" s="53" t="s">
        <v>145</v>
      </c>
      <c r="C242" s="39">
        <v>69</v>
      </c>
      <c r="D242" s="54" t="s">
        <v>1657</v>
      </c>
      <c r="E242" s="39">
        <v>2015</v>
      </c>
      <c r="F242" s="4">
        <f>VALUE(RIGHT(Table2[[#This Row],[Commissioned]],4))</f>
        <v>2015</v>
      </c>
      <c r="G242" s="39">
        <v>2300</v>
      </c>
      <c r="H242" s="39">
        <v>101</v>
      </c>
      <c r="I242" s="39">
        <v>99.5</v>
      </c>
      <c r="J242" s="39" t="s">
        <v>236</v>
      </c>
      <c r="K242" s="39" t="s">
        <v>1392</v>
      </c>
      <c r="L242" s="39" t="s">
        <v>1589</v>
      </c>
      <c r="M242" s="42" t="s">
        <v>1394</v>
      </c>
      <c r="N242" s="42">
        <v>44.226161947194399</v>
      </c>
      <c r="O242" s="42">
        <v>-81.466525532884702</v>
      </c>
      <c r="P242" s="55" t="str">
        <f t="shared" si="6"/>
        <v>44.226162° , -81.466526°</v>
      </c>
      <c r="Q242" s="44" t="str">
        <f t="shared" si="7"/>
        <v>Yes</v>
      </c>
      <c r="R242" s="39" t="s">
        <v>355</v>
      </c>
    </row>
    <row r="243" spans="1:18" x14ac:dyDescent="0.25">
      <c r="A243" s="39" t="s">
        <v>219</v>
      </c>
      <c r="B243" s="53" t="s">
        <v>145</v>
      </c>
      <c r="C243" s="39">
        <v>70</v>
      </c>
      <c r="D243" s="54" t="s">
        <v>1658</v>
      </c>
      <c r="E243" s="39">
        <v>2015</v>
      </c>
      <c r="F243" s="4">
        <f>VALUE(RIGHT(Table2[[#This Row],[Commissioned]],4))</f>
        <v>2015</v>
      </c>
      <c r="G243" s="39">
        <v>2300</v>
      </c>
      <c r="H243" s="39">
        <v>101</v>
      </c>
      <c r="I243" s="39">
        <v>99.5</v>
      </c>
      <c r="J243" s="39" t="s">
        <v>236</v>
      </c>
      <c r="K243" s="39" t="s">
        <v>1392</v>
      </c>
      <c r="L243" s="39" t="s">
        <v>1589</v>
      </c>
      <c r="M243" s="42" t="s">
        <v>1394</v>
      </c>
      <c r="N243" s="42">
        <v>44.227279552257201</v>
      </c>
      <c r="O243" s="42">
        <v>-81.4622629849042</v>
      </c>
      <c r="P243" s="55" t="str">
        <f t="shared" si="6"/>
        <v>44.227280° , -81.462263°</v>
      </c>
      <c r="Q243" s="44" t="str">
        <f t="shared" si="7"/>
        <v>Yes</v>
      </c>
      <c r="R243" s="39" t="s">
        <v>355</v>
      </c>
    </row>
    <row r="244" spans="1:18" x14ac:dyDescent="0.25">
      <c r="A244" s="39" t="s">
        <v>219</v>
      </c>
      <c r="B244" s="53" t="s">
        <v>145</v>
      </c>
      <c r="C244" s="39">
        <v>71</v>
      </c>
      <c r="D244" s="54" t="s">
        <v>1659</v>
      </c>
      <c r="E244" s="39">
        <v>2015</v>
      </c>
      <c r="F244" s="4">
        <f>VALUE(RIGHT(Table2[[#This Row],[Commissioned]],4))</f>
        <v>2015</v>
      </c>
      <c r="G244" s="39">
        <v>2300</v>
      </c>
      <c r="H244" s="39">
        <v>101</v>
      </c>
      <c r="I244" s="39">
        <v>99.5</v>
      </c>
      <c r="J244" s="39" t="s">
        <v>236</v>
      </c>
      <c r="K244" s="39" t="s">
        <v>1392</v>
      </c>
      <c r="L244" s="39" t="s">
        <v>1589</v>
      </c>
      <c r="M244" s="42" t="s">
        <v>1394</v>
      </c>
      <c r="N244" s="42">
        <v>44.219727450217199</v>
      </c>
      <c r="O244" s="42">
        <v>-81.4566621352986</v>
      </c>
      <c r="P244" s="55" t="str">
        <f t="shared" si="6"/>
        <v>44.219727° , -81.456662°</v>
      </c>
      <c r="Q244" s="44" t="str">
        <f t="shared" si="7"/>
        <v>Yes</v>
      </c>
      <c r="R244" s="39" t="s">
        <v>355</v>
      </c>
    </row>
    <row r="245" spans="1:18" x14ac:dyDescent="0.25">
      <c r="A245" s="39" t="s">
        <v>219</v>
      </c>
      <c r="B245" s="53" t="s">
        <v>145</v>
      </c>
      <c r="C245" s="39">
        <v>72</v>
      </c>
      <c r="D245" s="54" t="s">
        <v>1660</v>
      </c>
      <c r="E245" s="39">
        <v>2015</v>
      </c>
      <c r="F245" s="4">
        <f>VALUE(RIGHT(Table2[[#This Row],[Commissioned]],4))</f>
        <v>2015</v>
      </c>
      <c r="G245" s="39">
        <v>2300</v>
      </c>
      <c r="H245" s="39">
        <v>101</v>
      </c>
      <c r="I245" s="39">
        <v>99.5</v>
      </c>
      <c r="J245" s="39" t="s">
        <v>236</v>
      </c>
      <c r="K245" s="39" t="s">
        <v>1392</v>
      </c>
      <c r="L245" s="39" t="s">
        <v>1589</v>
      </c>
      <c r="M245" s="42" t="s">
        <v>1394</v>
      </c>
      <c r="N245" s="42">
        <v>44.218490818452302</v>
      </c>
      <c r="O245" s="42">
        <v>-81.454024654811505</v>
      </c>
      <c r="P245" s="55" t="str">
        <f t="shared" si="6"/>
        <v>44.218491° , -81.454025°</v>
      </c>
      <c r="Q245" s="44" t="str">
        <f t="shared" si="7"/>
        <v>Yes</v>
      </c>
      <c r="R245" s="39" t="s">
        <v>355</v>
      </c>
    </row>
    <row r="246" spans="1:18" x14ac:dyDescent="0.25">
      <c r="A246" s="39" t="s">
        <v>219</v>
      </c>
      <c r="B246" s="53" t="s">
        <v>145</v>
      </c>
      <c r="C246" s="39">
        <v>73</v>
      </c>
      <c r="D246" s="54" t="s">
        <v>1661</v>
      </c>
      <c r="E246" s="39">
        <v>2015</v>
      </c>
      <c r="F246" s="4">
        <f>VALUE(RIGHT(Table2[[#This Row],[Commissioned]],4))</f>
        <v>2015</v>
      </c>
      <c r="G246" s="39">
        <v>2300</v>
      </c>
      <c r="H246" s="39">
        <v>101</v>
      </c>
      <c r="I246" s="39">
        <v>99.5</v>
      </c>
      <c r="J246" s="39" t="s">
        <v>236</v>
      </c>
      <c r="K246" s="39" t="s">
        <v>1392</v>
      </c>
      <c r="L246" s="39" t="s">
        <v>1589</v>
      </c>
      <c r="M246" s="42" t="s">
        <v>1394</v>
      </c>
      <c r="N246" s="42">
        <v>44.218267322662498</v>
      </c>
      <c r="O246" s="42">
        <v>-81.445947569125494</v>
      </c>
      <c r="P246" s="55" t="str">
        <f t="shared" si="6"/>
        <v>44.218267° , -81.445948°</v>
      </c>
      <c r="Q246" s="44" t="str">
        <f t="shared" si="7"/>
        <v>Yes</v>
      </c>
      <c r="R246" s="39" t="s">
        <v>355</v>
      </c>
    </row>
    <row r="247" spans="1:18" x14ac:dyDescent="0.25">
      <c r="A247" s="39" t="s">
        <v>219</v>
      </c>
      <c r="B247" s="53" t="s">
        <v>145</v>
      </c>
      <c r="C247" s="39">
        <v>74</v>
      </c>
      <c r="D247" s="54" t="s">
        <v>1662</v>
      </c>
      <c r="E247" s="39">
        <v>2015</v>
      </c>
      <c r="F247" s="4">
        <f>VALUE(RIGHT(Table2[[#This Row],[Commissioned]],4))</f>
        <v>2015</v>
      </c>
      <c r="G247" s="39">
        <v>2300</v>
      </c>
      <c r="H247" s="39">
        <v>101</v>
      </c>
      <c r="I247" s="39">
        <v>99.5</v>
      </c>
      <c r="J247" s="39" t="s">
        <v>236</v>
      </c>
      <c r="K247" s="39" t="s">
        <v>1392</v>
      </c>
      <c r="L247" s="39" t="s">
        <v>1589</v>
      </c>
      <c r="M247" s="42" t="s">
        <v>1394</v>
      </c>
      <c r="N247" s="42">
        <v>44.216104926884199</v>
      </c>
      <c r="O247" s="42">
        <v>-81.440297940191897</v>
      </c>
      <c r="P247" s="55" t="str">
        <f t="shared" si="6"/>
        <v>44.216105° , -81.440298°</v>
      </c>
      <c r="Q247" s="44" t="str">
        <f t="shared" si="7"/>
        <v>Yes</v>
      </c>
      <c r="R247" s="39" t="s">
        <v>355</v>
      </c>
    </row>
    <row r="248" spans="1:18" x14ac:dyDescent="0.25">
      <c r="A248" s="39" t="s">
        <v>219</v>
      </c>
      <c r="B248" s="53" t="s">
        <v>145</v>
      </c>
      <c r="C248" s="39">
        <v>75</v>
      </c>
      <c r="D248" s="54" t="s">
        <v>1663</v>
      </c>
      <c r="E248" s="39">
        <v>2015</v>
      </c>
      <c r="F248" s="4">
        <f>VALUE(RIGHT(Table2[[#This Row],[Commissioned]],4))</f>
        <v>2015</v>
      </c>
      <c r="G248" s="39">
        <v>2300</v>
      </c>
      <c r="H248" s="39">
        <v>101</v>
      </c>
      <c r="I248" s="39">
        <v>99.5</v>
      </c>
      <c r="J248" s="39" t="s">
        <v>236</v>
      </c>
      <c r="K248" s="39" t="s">
        <v>1392</v>
      </c>
      <c r="L248" s="39" t="s">
        <v>1589</v>
      </c>
      <c r="M248" s="42" t="s">
        <v>1394</v>
      </c>
      <c r="N248" s="42">
        <v>44.218769498095099</v>
      </c>
      <c r="O248" s="42">
        <v>-81.438516318067798</v>
      </c>
      <c r="P248" s="55" t="str">
        <f t="shared" si="6"/>
        <v>44.218769° , -81.438516°</v>
      </c>
      <c r="Q248" s="44" t="str">
        <f t="shared" si="7"/>
        <v>Yes</v>
      </c>
      <c r="R248" s="39" t="s">
        <v>355</v>
      </c>
    </row>
    <row r="249" spans="1:18" x14ac:dyDescent="0.25">
      <c r="A249" s="39" t="s">
        <v>219</v>
      </c>
      <c r="B249" s="53" t="s">
        <v>145</v>
      </c>
      <c r="C249" s="39">
        <v>76</v>
      </c>
      <c r="D249" s="54" t="s">
        <v>1664</v>
      </c>
      <c r="E249" s="39">
        <v>2015</v>
      </c>
      <c r="F249" s="4">
        <f>VALUE(RIGHT(Table2[[#This Row],[Commissioned]],4))</f>
        <v>2015</v>
      </c>
      <c r="G249" s="39">
        <v>2300</v>
      </c>
      <c r="H249" s="39">
        <v>101</v>
      </c>
      <c r="I249" s="39">
        <v>99.5</v>
      </c>
      <c r="J249" s="39" t="s">
        <v>236</v>
      </c>
      <c r="K249" s="39" t="s">
        <v>1392</v>
      </c>
      <c r="L249" s="39" t="s">
        <v>1589</v>
      </c>
      <c r="M249" s="42" t="s">
        <v>1394</v>
      </c>
      <c r="N249" s="42">
        <v>44.214448360278503</v>
      </c>
      <c r="O249" s="42">
        <v>-81.435888411716206</v>
      </c>
      <c r="P249" s="55" t="str">
        <f t="shared" si="6"/>
        <v>44.214448° , -81.435888°</v>
      </c>
      <c r="Q249" s="44" t="str">
        <f t="shared" si="7"/>
        <v>Yes</v>
      </c>
      <c r="R249" s="39" t="s">
        <v>355</v>
      </c>
    </row>
    <row r="250" spans="1:18" x14ac:dyDescent="0.25">
      <c r="A250" s="39" t="s">
        <v>219</v>
      </c>
      <c r="B250" s="53" t="s">
        <v>145</v>
      </c>
      <c r="C250" s="39">
        <v>77</v>
      </c>
      <c r="D250" s="54" t="s">
        <v>1665</v>
      </c>
      <c r="E250" s="39">
        <v>2015</v>
      </c>
      <c r="F250" s="4">
        <f>VALUE(RIGHT(Table2[[#This Row],[Commissioned]],4))</f>
        <v>2015</v>
      </c>
      <c r="G250" s="39">
        <v>2300</v>
      </c>
      <c r="H250" s="39">
        <v>101</v>
      </c>
      <c r="I250" s="39">
        <v>99.5</v>
      </c>
      <c r="J250" s="39" t="s">
        <v>236</v>
      </c>
      <c r="K250" s="39" t="s">
        <v>1392</v>
      </c>
      <c r="L250" s="39" t="s">
        <v>1589</v>
      </c>
      <c r="M250" s="42" t="s">
        <v>1394</v>
      </c>
      <c r="N250" s="42">
        <v>44.208709634450301</v>
      </c>
      <c r="O250" s="42">
        <v>-81.434348001398405</v>
      </c>
      <c r="P250" s="55" t="str">
        <f t="shared" si="6"/>
        <v>44.208710° , -81.434348°</v>
      </c>
      <c r="Q250" s="44" t="str">
        <f t="shared" si="7"/>
        <v>Yes</v>
      </c>
      <c r="R250" s="39" t="s">
        <v>355</v>
      </c>
    </row>
    <row r="251" spans="1:18" x14ac:dyDescent="0.25">
      <c r="A251" s="39" t="s">
        <v>219</v>
      </c>
      <c r="B251" s="53" t="s">
        <v>145</v>
      </c>
      <c r="C251" s="39">
        <v>78</v>
      </c>
      <c r="D251" s="54" t="s">
        <v>1666</v>
      </c>
      <c r="E251" s="39">
        <v>2015</v>
      </c>
      <c r="F251" s="4">
        <f>VALUE(RIGHT(Table2[[#This Row],[Commissioned]],4))</f>
        <v>2015</v>
      </c>
      <c r="G251" s="39">
        <v>2300</v>
      </c>
      <c r="H251" s="39">
        <v>101</v>
      </c>
      <c r="I251" s="39">
        <v>99.5</v>
      </c>
      <c r="J251" s="39" t="s">
        <v>236</v>
      </c>
      <c r="K251" s="39" t="s">
        <v>1392</v>
      </c>
      <c r="L251" s="39" t="s">
        <v>1589</v>
      </c>
      <c r="M251" s="42" t="s">
        <v>1394</v>
      </c>
      <c r="N251" s="42">
        <v>44.208769268684001</v>
      </c>
      <c r="O251" s="42">
        <v>-81.430283453771395</v>
      </c>
      <c r="P251" s="55" t="str">
        <f t="shared" si="6"/>
        <v>44.208769° , -81.430283°</v>
      </c>
      <c r="Q251" s="44" t="str">
        <f t="shared" si="7"/>
        <v>Yes</v>
      </c>
      <c r="R251" s="39" t="s">
        <v>355</v>
      </c>
    </row>
    <row r="252" spans="1:18" x14ac:dyDescent="0.25">
      <c r="A252" s="39" t="s">
        <v>219</v>
      </c>
      <c r="B252" s="53" t="s">
        <v>145</v>
      </c>
      <c r="C252" s="39">
        <v>79</v>
      </c>
      <c r="D252" s="54" t="s">
        <v>1667</v>
      </c>
      <c r="E252" s="39">
        <v>2015</v>
      </c>
      <c r="F252" s="4">
        <f>VALUE(RIGHT(Table2[[#This Row],[Commissioned]],4))</f>
        <v>2015</v>
      </c>
      <c r="G252" s="39">
        <v>2300</v>
      </c>
      <c r="H252" s="39">
        <v>101</v>
      </c>
      <c r="I252" s="39">
        <v>99.5</v>
      </c>
      <c r="J252" s="39" t="s">
        <v>236</v>
      </c>
      <c r="K252" s="39" t="s">
        <v>1392</v>
      </c>
      <c r="L252" s="39" t="s">
        <v>1589</v>
      </c>
      <c r="M252" s="42" t="s">
        <v>1394</v>
      </c>
      <c r="N252" s="42">
        <v>44.211037003181801</v>
      </c>
      <c r="O252" s="42">
        <v>-81.423425504496606</v>
      </c>
      <c r="P252" s="55" t="str">
        <f t="shared" si="6"/>
        <v>44.211037° , -81.423426°</v>
      </c>
      <c r="Q252" s="44" t="str">
        <f t="shared" si="7"/>
        <v>Yes</v>
      </c>
      <c r="R252" s="39" t="s">
        <v>355</v>
      </c>
    </row>
    <row r="253" spans="1:18" x14ac:dyDescent="0.25">
      <c r="A253" s="39" t="s">
        <v>219</v>
      </c>
      <c r="B253" s="53" t="s">
        <v>145</v>
      </c>
      <c r="C253" s="39">
        <v>80</v>
      </c>
      <c r="D253" s="54" t="s">
        <v>1668</v>
      </c>
      <c r="E253" s="39">
        <v>2015</v>
      </c>
      <c r="F253" s="4">
        <f>VALUE(RIGHT(Table2[[#This Row],[Commissioned]],4))</f>
        <v>2015</v>
      </c>
      <c r="G253" s="39">
        <v>2300</v>
      </c>
      <c r="H253" s="39">
        <v>101</v>
      </c>
      <c r="I253" s="39">
        <v>99.5</v>
      </c>
      <c r="J253" s="39" t="s">
        <v>236</v>
      </c>
      <c r="K253" s="39" t="s">
        <v>1392</v>
      </c>
      <c r="L253" s="39" t="s">
        <v>1589</v>
      </c>
      <c r="M253" s="42" t="s">
        <v>1394</v>
      </c>
      <c r="N253" s="42">
        <v>44.207778137114502</v>
      </c>
      <c r="O253" s="42">
        <v>-81.422146287542205</v>
      </c>
      <c r="P253" s="55" t="str">
        <f t="shared" si="6"/>
        <v>44.207778° , -81.422146°</v>
      </c>
      <c r="Q253" s="44" t="str">
        <f t="shared" si="7"/>
        <v>Yes</v>
      </c>
      <c r="R253" s="39" t="s">
        <v>355</v>
      </c>
    </row>
    <row r="254" spans="1:18" x14ac:dyDescent="0.25">
      <c r="A254" s="39" t="s">
        <v>219</v>
      </c>
      <c r="B254" s="53" t="s">
        <v>145</v>
      </c>
      <c r="C254" s="39">
        <v>81</v>
      </c>
      <c r="D254" s="54" t="s">
        <v>1669</v>
      </c>
      <c r="E254" s="39">
        <v>2015</v>
      </c>
      <c r="F254" s="4">
        <f>VALUE(RIGHT(Table2[[#This Row],[Commissioned]],4))</f>
        <v>2015</v>
      </c>
      <c r="G254" s="39">
        <v>2300</v>
      </c>
      <c r="H254" s="39">
        <v>101</v>
      </c>
      <c r="I254" s="39">
        <v>99.5</v>
      </c>
      <c r="J254" s="39" t="s">
        <v>236</v>
      </c>
      <c r="K254" s="39" t="s">
        <v>1392</v>
      </c>
      <c r="L254" s="39" t="s">
        <v>1589</v>
      </c>
      <c r="M254" s="42" t="s">
        <v>1394</v>
      </c>
      <c r="N254" s="42">
        <v>44.203366712222802</v>
      </c>
      <c r="O254" s="42">
        <v>-81.417002433573202</v>
      </c>
      <c r="P254" s="55" t="str">
        <f t="shared" si="6"/>
        <v>44.203367° , -81.417002°</v>
      </c>
      <c r="Q254" s="44" t="str">
        <f t="shared" si="7"/>
        <v>Yes</v>
      </c>
      <c r="R254" s="39" t="s">
        <v>355</v>
      </c>
    </row>
    <row r="255" spans="1:18" x14ac:dyDescent="0.25">
      <c r="A255" s="39" t="s">
        <v>219</v>
      </c>
      <c r="B255" s="53" t="s">
        <v>145</v>
      </c>
      <c r="C255" s="39">
        <v>82</v>
      </c>
      <c r="D255" s="54" t="s">
        <v>1670</v>
      </c>
      <c r="E255" s="39">
        <v>2015</v>
      </c>
      <c r="F255" s="4">
        <f>VALUE(RIGHT(Table2[[#This Row],[Commissioned]],4))</f>
        <v>2015</v>
      </c>
      <c r="G255" s="39">
        <v>2300</v>
      </c>
      <c r="H255" s="39">
        <v>101</v>
      </c>
      <c r="I255" s="39">
        <v>99.5</v>
      </c>
      <c r="J255" s="39" t="s">
        <v>236</v>
      </c>
      <c r="K255" s="39" t="s">
        <v>1392</v>
      </c>
      <c r="L255" s="39" t="s">
        <v>1589</v>
      </c>
      <c r="M255" s="42" t="s">
        <v>1394</v>
      </c>
      <c r="N255" s="42">
        <v>44.2061966098087</v>
      </c>
      <c r="O255" s="42">
        <v>-81.410688858750802</v>
      </c>
      <c r="P255" s="55" t="str">
        <f t="shared" si="6"/>
        <v>44.206197° , -81.410689°</v>
      </c>
      <c r="Q255" s="44" t="str">
        <f t="shared" si="7"/>
        <v>Yes</v>
      </c>
      <c r="R255" s="39" t="s">
        <v>355</v>
      </c>
    </row>
    <row r="256" spans="1:18" x14ac:dyDescent="0.25">
      <c r="A256" s="39" t="s">
        <v>219</v>
      </c>
      <c r="B256" s="53" t="s">
        <v>145</v>
      </c>
      <c r="C256" s="39">
        <v>83</v>
      </c>
      <c r="D256" s="54" t="s">
        <v>1671</v>
      </c>
      <c r="E256" s="39">
        <v>2015</v>
      </c>
      <c r="F256" s="4">
        <f>VALUE(RIGHT(Table2[[#This Row],[Commissioned]],4))</f>
        <v>2015</v>
      </c>
      <c r="G256" s="39">
        <v>2300</v>
      </c>
      <c r="H256" s="39">
        <v>101</v>
      </c>
      <c r="I256" s="39">
        <v>99.5</v>
      </c>
      <c r="J256" s="39" t="s">
        <v>236</v>
      </c>
      <c r="K256" s="39" t="s">
        <v>1392</v>
      </c>
      <c r="L256" s="39" t="s">
        <v>1589</v>
      </c>
      <c r="M256" s="42" t="s">
        <v>1394</v>
      </c>
      <c r="N256" s="42">
        <v>44.200208085416101</v>
      </c>
      <c r="O256" s="42">
        <v>-81.408607893143099</v>
      </c>
      <c r="P256" s="55" t="str">
        <f t="shared" si="6"/>
        <v>44.200208° , -81.408608°</v>
      </c>
      <c r="Q256" s="44" t="str">
        <f t="shared" si="7"/>
        <v>Yes</v>
      </c>
      <c r="R256" s="39" t="s">
        <v>355</v>
      </c>
    </row>
    <row r="257" spans="1:18" x14ac:dyDescent="0.25">
      <c r="A257" s="39" t="s">
        <v>219</v>
      </c>
      <c r="B257" s="53" t="s">
        <v>145</v>
      </c>
      <c r="C257" s="39">
        <v>84</v>
      </c>
      <c r="D257" s="54" t="s">
        <v>1672</v>
      </c>
      <c r="E257" s="39">
        <v>2015</v>
      </c>
      <c r="F257" s="4">
        <f>VALUE(RIGHT(Table2[[#This Row],[Commissioned]],4))</f>
        <v>2015</v>
      </c>
      <c r="G257" s="39">
        <v>2300</v>
      </c>
      <c r="H257" s="39">
        <v>101</v>
      </c>
      <c r="I257" s="39">
        <v>99.5</v>
      </c>
      <c r="J257" s="39" t="s">
        <v>236</v>
      </c>
      <c r="K257" s="39" t="s">
        <v>1392</v>
      </c>
      <c r="L257" s="39" t="s">
        <v>1589</v>
      </c>
      <c r="M257" s="42" t="s">
        <v>1394</v>
      </c>
      <c r="N257" s="42">
        <v>44.1981966202694</v>
      </c>
      <c r="O257" s="42">
        <v>-81.403827571449895</v>
      </c>
      <c r="P257" s="55" t="str">
        <f t="shared" si="6"/>
        <v>44.198197° , -81.403828°</v>
      </c>
      <c r="Q257" s="44" t="str">
        <f t="shared" si="7"/>
        <v>Yes</v>
      </c>
      <c r="R257" s="39" t="s">
        <v>355</v>
      </c>
    </row>
    <row r="258" spans="1:18" x14ac:dyDescent="0.25">
      <c r="A258" s="39" t="s">
        <v>219</v>
      </c>
      <c r="B258" s="53" t="s">
        <v>145</v>
      </c>
      <c r="C258" s="39">
        <v>85</v>
      </c>
      <c r="D258" s="54" t="s">
        <v>1673</v>
      </c>
      <c r="E258" s="39">
        <v>2015</v>
      </c>
      <c r="F258" s="4">
        <f>VALUE(RIGHT(Table2[[#This Row],[Commissioned]],4))</f>
        <v>2015</v>
      </c>
      <c r="G258" s="39">
        <v>2300</v>
      </c>
      <c r="H258" s="39">
        <v>101</v>
      </c>
      <c r="I258" s="39">
        <v>99.5</v>
      </c>
      <c r="J258" s="39" t="s">
        <v>236</v>
      </c>
      <c r="K258" s="39" t="s">
        <v>1392</v>
      </c>
      <c r="L258" s="39" t="s">
        <v>1589</v>
      </c>
      <c r="M258" s="42" t="s">
        <v>1394</v>
      </c>
      <c r="N258" s="42">
        <v>44.221360090316303</v>
      </c>
      <c r="O258" s="42">
        <v>-81.396911003825096</v>
      </c>
      <c r="P258" s="55" t="str">
        <f t="shared" ref="P258:P321" si="8">TEXT(N258,"##0.000000")&amp;CHAR(176)&amp;" , "&amp;TEXT(O258,"##0.000000")&amp;CHAR(176)</f>
        <v>44.221360° , -81.396911°</v>
      </c>
      <c r="Q258" s="44" t="str">
        <f t="shared" ref="Q258:Q321" si="9">IF(OR(ISBLANK(N258),ISBLANK(O258)),"No","Yes")</f>
        <v>Yes</v>
      </c>
      <c r="R258" s="39" t="s">
        <v>355</v>
      </c>
    </row>
    <row r="259" spans="1:18" x14ac:dyDescent="0.25">
      <c r="A259" s="39" t="s">
        <v>219</v>
      </c>
      <c r="B259" s="53" t="s">
        <v>145</v>
      </c>
      <c r="C259" s="39">
        <v>86</v>
      </c>
      <c r="D259" s="54" t="s">
        <v>1674</v>
      </c>
      <c r="E259" s="39">
        <v>2015</v>
      </c>
      <c r="F259" s="4">
        <f>VALUE(RIGHT(Table2[[#This Row],[Commissioned]],4))</f>
        <v>2015</v>
      </c>
      <c r="G259" s="39">
        <v>2300</v>
      </c>
      <c r="H259" s="39">
        <v>101</v>
      </c>
      <c r="I259" s="39">
        <v>99.5</v>
      </c>
      <c r="J259" s="39" t="s">
        <v>236</v>
      </c>
      <c r="K259" s="39" t="s">
        <v>1392</v>
      </c>
      <c r="L259" s="39" t="s">
        <v>1589</v>
      </c>
      <c r="M259" s="42" t="s">
        <v>1394</v>
      </c>
      <c r="N259" s="42">
        <v>44.219433808494301</v>
      </c>
      <c r="O259" s="42">
        <v>-81.407078194039499</v>
      </c>
      <c r="P259" s="55" t="str">
        <f t="shared" si="8"/>
        <v>44.219434° , -81.407078°</v>
      </c>
      <c r="Q259" s="44" t="str">
        <f t="shared" si="9"/>
        <v>Yes</v>
      </c>
      <c r="R259" s="39" t="s">
        <v>355</v>
      </c>
    </row>
    <row r="260" spans="1:18" x14ac:dyDescent="0.25">
      <c r="A260" s="39" t="s">
        <v>219</v>
      </c>
      <c r="B260" s="53" t="s">
        <v>145</v>
      </c>
      <c r="C260" s="39">
        <v>87</v>
      </c>
      <c r="D260" s="54" t="s">
        <v>1675</v>
      </c>
      <c r="E260" s="39">
        <v>2015</v>
      </c>
      <c r="F260" s="4">
        <f>VALUE(RIGHT(Table2[[#This Row],[Commissioned]],4))</f>
        <v>2015</v>
      </c>
      <c r="G260" s="39">
        <v>2300</v>
      </c>
      <c r="H260" s="39">
        <v>101</v>
      </c>
      <c r="I260" s="39">
        <v>99.5</v>
      </c>
      <c r="J260" s="39" t="s">
        <v>236</v>
      </c>
      <c r="K260" s="39" t="s">
        <v>1392</v>
      </c>
      <c r="L260" s="39" t="s">
        <v>1589</v>
      </c>
      <c r="M260" s="42" t="s">
        <v>1394</v>
      </c>
      <c r="N260" s="42">
        <v>44.221757024699997</v>
      </c>
      <c r="O260" s="42">
        <v>-81.409685428068599</v>
      </c>
      <c r="P260" s="55" t="str">
        <f t="shared" si="8"/>
        <v>44.221757° , -81.409685°</v>
      </c>
      <c r="Q260" s="44" t="str">
        <f t="shared" si="9"/>
        <v>Yes</v>
      </c>
      <c r="R260" s="39" t="s">
        <v>355</v>
      </c>
    </row>
    <row r="261" spans="1:18" x14ac:dyDescent="0.25">
      <c r="A261" s="39" t="s">
        <v>219</v>
      </c>
      <c r="B261" s="53" t="s">
        <v>145</v>
      </c>
      <c r="C261" s="39">
        <v>88</v>
      </c>
      <c r="D261" s="54" t="s">
        <v>1676</v>
      </c>
      <c r="E261" s="39">
        <v>2015</v>
      </c>
      <c r="F261" s="4">
        <f>VALUE(RIGHT(Table2[[#This Row],[Commissioned]],4))</f>
        <v>2015</v>
      </c>
      <c r="G261" s="39">
        <v>2300</v>
      </c>
      <c r="H261" s="39">
        <v>101</v>
      </c>
      <c r="I261" s="39">
        <v>99.5</v>
      </c>
      <c r="J261" s="39" t="s">
        <v>236</v>
      </c>
      <c r="K261" s="39" t="s">
        <v>1392</v>
      </c>
      <c r="L261" s="39" t="s">
        <v>1589</v>
      </c>
      <c r="M261" s="42" t="s">
        <v>1394</v>
      </c>
      <c r="N261" s="42">
        <v>44.222683189029297</v>
      </c>
      <c r="O261" s="42">
        <v>-81.413938350131005</v>
      </c>
      <c r="P261" s="55" t="str">
        <f t="shared" si="8"/>
        <v>44.222683° , -81.413938°</v>
      </c>
      <c r="Q261" s="44" t="str">
        <f t="shared" si="9"/>
        <v>Yes</v>
      </c>
      <c r="R261" s="39" t="s">
        <v>355</v>
      </c>
    </row>
    <row r="262" spans="1:18" x14ac:dyDescent="0.25">
      <c r="A262" s="39" t="s">
        <v>219</v>
      </c>
      <c r="B262" s="53" t="s">
        <v>145</v>
      </c>
      <c r="C262" s="39">
        <v>89</v>
      </c>
      <c r="D262" s="54" t="s">
        <v>1677</v>
      </c>
      <c r="E262" s="39">
        <v>2015</v>
      </c>
      <c r="F262" s="4">
        <f>VALUE(RIGHT(Table2[[#This Row],[Commissioned]],4))</f>
        <v>2015</v>
      </c>
      <c r="G262" s="39">
        <v>2300</v>
      </c>
      <c r="H262" s="39">
        <v>101</v>
      </c>
      <c r="I262" s="39">
        <v>99.5</v>
      </c>
      <c r="J262" s="39" t="s">
        <v>236</v>
      </c>
      <c r="K262" s="39" t="s">
        <v>1392</v>
      </c>
      <c r="L262" s="39" t="s">
        <v>1589</v>
      </c>
      <c r="M262" s="42" t="s">
        <v>1394</v>
      </c>
      <c r="N262" s="42">
        <v>44.2241280388672</v>
      </c>
      <c r="O262" s="42">
        <v>-81.4179308974892</v>
      </c>
      <c r="P262" s="55" t="str">
        <f t="shared" si="8"/>
        <v>44.224128° , -81.417931°</v>
      </c>
      <c r="Q262" s="44" t="str">
        <f t="shared" si="9"/>
        <v>Yes</v>
      </c>
      <c r="R262" s="39" t="s">
        <v>355</v>
      </c>
    </row>
    <row r="263" spans="1:18" x14ac:dyDescent="0.25">
      <c r="A263" s="39" t="s">
        <v>219</v>
      </c>
      <c r="B263" s="53" t="s">
        <v>145</v>
      </c>
      <c r="C263" s="39">
        <v>90</v>
      </c>
      <c r="D263" s="54" t="s">
        <v>1678</v>
      </c>
      <c r="E263" s="39">
        <v>2015</v>
      </c>
      <c r="F263" s="4">
        <f>VALUE(RIGHT(Table2[[#This Row],[Commissioned]],4))</f>
        <v>2015</v>
      </c>
      <c r="G263" s="39">
        <v>2300</v>
      </c>
      <c r="H263" s="39">
        <v>101</v>
      </c>
      <c r="I263" s="39">
        <v>99.5</v>
      </c>
      <c r="J263" s="39" t="s">
        <v>236</v>
      </c>
      <c r="K263" s="39" t="s">
        <v>1392</v>
      </c>
      <c r="L263" s="39" t="s">
        <v>1589</v>
      </c>
      <c r="M263" s="42" t="s">
        <v>1394</v>
      </c>
      <c r="N263" s="42">
        <v>44.227043229082298</v>
      </c>
      <c r="O263" s="42">
        <v>-81.423607432105001</v>
      </c>
      <c r="P263" s="55" t="str">
        <f t="shared" si="8"/>
        <v>44.227043° , -81.423607°</v>
      </c>
      <c r="Q263" s="44" t="str">
        <f t="shared" si="9"/>
        <v>Yes</v>
      </c>
      <c r="R263" s="39" t="s">
        <v>355</v>
      </c>
    </row>
    <row r="264" spans="1:18" x14ac:dyDescent="0.25">
      <c r="A264" s="39" t="s">
        <v>219</v>
      </c>
      <c r="B264" s="53" t="s">
        <v>145</v>
      </c>
      <c r="C264" s="39">
        <v>91</v>
      </c>
      <c r="D264" s="54" t="s">
        <v>1679</v>
      </c>
      <c r="E264" s="39">
        <v>2015</v>
      </c>
      <c r="F264" s="4">
        <f>VALUE(RIGHT(Table2[[#This Row],[Commissioned]],4))</f>
        <v>2015</v>
      </c>
      <c r="G264" s="39">
        <v>2300</v>
      </c>
      <c r="H264" s="39">
        <v>101</v>
      </c>
      <c r="I264" s="39">
        <v>99.5</v>
      </c>
      <c r="J264" s="39" t="s">
        <v>236</v>
      </c>
      <c r="K264" s="39" t="s">
        <v>1392</v>
      </c>
      <c r="L264" s="39" t="s">
        <v>1589</v>
      </c>
      <c r="M264" s="42" t="s">
        <v>1394</v>
      </c>
      <c r="N264" s="42">
        <v>44.226003922885901</v>
      </c>
      <c r="O264" s="42">
        <v>-81.427940991972704</v>
      </c>
      <c r="P264" s="55" t="str">
        <f t="shared" si="8"/>
        <v>44.226004° , -81.427941°</v>
      </c>
      <c r="Q264" s="44" t="str">
        <f t="shared" si="9"/>
        <v>Yes</v>
      </c>
      <c r="R264" s="39" t="s">
        <v>355</v>
      </c>
    </row>
    <row r="265" spans="1:18" x14ac:dyDescent="0.25">
      <c r="A265" s="39" t="s">
        <v>219</v>
      </c>
      <c r="B265" s="53" t="s">
        <v>145</v>
      </c>
      <c r="C265" s="39">
        <v>92</v>
      </c>
      <c r="D265" s="54" t="s">
        <v>1680</v>
      </c>
      <c r="E265" s="39">
        <v>2015</v>
      </c>
      <c r="F265" s="4">
        <f>VALUE(RIGHT(Table2[[#This Row],[Commissioned]],4))</f>
        <v>2015</v>
      </c>
      <c r="G265" s="39">
        <v>2300</v>
      </c>
      <c r="H265" s="39">
        <v>101</v>
      </c>
      <c r="I265" s="39">
        <v>99.5</v>
      </c>
      <c r="J265" s="39" t="s">
        <v>236</v>
      </c>
      <c r="K265" s="39" t="s">
        <v>1392</v>
      </c>
      <c r="L265" s="39" t="s">
        <v>1589</v>
      </c>
      <c r="M265" s="42" t="s">
        <v>1394</v>
      </c>
      <c r="N265" s="42">
        <v>44.232605269644999</v>
      </c>
      <c r="O265" s="42">
        <v>-81.416489075699204</v>
      </c>
      <c r="P265" s="55" t="str">
        <f t="shared" si="8"/>
        <v>44.232605° , -81.416489°</v>
      </c>
      <c r="Q265" s="44" t="str">
        <f t="shared" si="9"/>
        <v>Yes</v>
      </c>
      <c r="R265" s="39" t="s">
        <v>355</v>
      </c>
    </row>
    <row r="266" spans="1:18" x14ac:dyDescent="0.25">
      <c r="A266" s="39" t="s">
        <v>219</v>
      </c>
      <c r="B266" s="53" t="s">
        <v>145</v>
      </c>
      <c r="C266" s="39">
        <v>93</v>
      </c>
      <c r="D266" s="54" t="s">
        <v>1681</v>
      </c>
      <c r="E266" s="39">
        <v>2015</v>
      </c>
      <c r="F266" s="4">
        <f>VALUE(RIGHT(Table2[[#This Row],[Commissioned]],4))</f>
        <v>2015</v>
      </c>
      <c r="G266" s="39">
        <v>2300</v>
      </c>
      <c r="H266" s="39">
        <v>101</v>
      </c>
      <c r="I266" s="39">
        <v>99.5</v>
      </c>
      <c r="J266" s="39" t="s">
        <v>236</v>
      </c>
      <c r="K266" s="39" t="s">
        <v>1392</v>
      </c>
      <c r="L266" s="39" t="s">
        <v>1589</v>
      </c>
      <c r="M266" s="42" t="s">
        <v>1394</v>
      </c>
      <c r="N266" s="42">
        <v>44.238499294875801</v>
      </c>
      <c r="O266" s="42">
        <v>-81.442190177553897</v>
      </c>
      <c r="P266" s="55" t="str">
        <f t="shared" si="8"/>
        <v>44.238499° , -81.442190°</v>
      </c>
      <c r="Q266" s="44" t="str">
        <f t="shared" si="9"/>
        <v>Yes</v>
      </c>
      <c r="R266" s="39" t="s">
        <v>355</v>
      </c>
    </row>
    <row r="267" spans="1:18" x14ac:dyDescent="0.25">
      <c r="A267" s="39" t="s">
        <v>219</v>
      </c>
      <c r="B267" s="53" t="s">
        <v>145</v>
      </c>
      <c r="C267" s="39">
        <v>94</v>
      </c>
      <c r="D267" s="54" t="s">
        <v>1682</v>
      </c>
      <c r="E267" s="39">
        <v>2015</v>
      </c>
      <c r="F267" s="4">
        <f>VALUE(RIGHT(Table2[[#This Row],[Commissioned]],4))</f>
        <v>2015</v>
      </c>
      <c r="G267" s="39">
        <v>2300</v>
      </c>
      <c r="H267" s="39">
        <v>101</v>
      </c>
      <c r="I267" s="39">
        <v>99.5</v>
      </c>
      <c r="J267" s="39" t="s">
        <v>236</v>
      </c>
      <c r="K267" s="39" t="s">
        <v>1392</v>
      </c>
      <c r="L267" s="39" t="s">
        <v>1589</v>
      </c>
      <c r="M267" s="42" t="s">
        <v>1394</v>
      </c>
      <c r="N267" s="42">
        <v>44.239546216932503</v>
      </c>
      <c r="O267" s="42">
        <v>-81.438841564396</v>
      </c>
      <c r="P267" s="55" t="str">
        <f t="shared" si="8"/>
        <v>44.239546° , -81.438842°</v>
      </c>
      <c r="Q267" s="44" t="str">
        <f t="shared" si="9"/>
        <v>Yes</v>
      </c>
      <c r="R267" s="39" t="s">
        <v>355</v>
      </c>
    </row>
    <row r="268" spans="1:18" x14ac:dyDescent="0.25">
      <c r="A268" s="39" t="s">
        <v>219</v>
      </c>
      <c r="B268" s="53" t="s">
        <v>145</v>
      </c>
      <c r="C268" s="39">
        <v>95</v>
      </c>
      <c r="D268" s="54" t="s">
        <v>1683</v>
      </c>
      <c r="E268" s="39">
        <v>2015</v>
      </c>
      <c r="F268" s="4">
        <f>VALUE(RIGHT(Table2[[#This Row],[Commissioned]],4))</f>
        <v>2015</v>
      </c>
      <c r="G268" s="39">
        <v>2300</v>
      </c>
      <c r="H268" s="39">
        <v>101</v>
      </c>
      <c r="I268" s="39">
        <v>99.5</v>
      </c>
      <c r="J268" s="39" t="s">
        <v>236</v>
      </c>
      <c r="K268" s="39" t="s">
        <v>1392</v>
      </c>
      <c r="L268" s="39" t="s">
        <v>1589</v>
      </c>
      <c r="M268" s="42" t="s">
        <v>1394</v>
      </c>
      <c r="N268" s="42">
        <v>44.242069323662903</v>
      </c>
      <c r="O268" s="42">
        <v>-81.4165183402731</v>
      </c>
      <c r="P268" s="55" t="str">
        <f t="shared" si="8"/>
        <v>44.242069° , -81.416518°</v>
      </c>
      <c r="Q268" s="44" t="str">
        <f t="shared" si="9"/>
        <v>Yes</v>
      </c>
      <c r="R268" s="39" t="s">
        <v>355</v>
      </c>
    </row>
    <row r="269" spans="1:18" x14ac:dyDescent="0.25">
      <c r="A269" s="39" t="s">
        <v>219</v>
      </c>
      <c r="B269" s="53" t="s">
        <v>145</v>
      </c>
      <c r="C269" s="39">
        <v>96</v>
      </c>
      <c r="D269" s="54" t="s">
        <v>1684</v>
      </c>
      <c r="E269" s="39">
        <v>2015</v>
      </c>
      <c r="F269" s="4">
        <f>VALUE(RIGHT(Table2[[#This Row],[Commissioned]],4))</f>
        <v>2015</v>
      </c>
      <c r="G269" s="39">
        <v>2300</v>
      </c>
      <c r="H269" s="39">
        <v>101</v>
      </c>
      <c r="I269" s="39">
        <v>99.5</v>
      </c>
      <c r="J269" s="39" t="s">
        <v>236</v>
      </c>
      <c r="K269" s="39" t="s">
        <v>1392</v>
      </c>
      <c r="L269" s="39" t="s">
        <v>1589</v>
      </c>
      <c r="M269" s="42" t="s">
        <v>1394</v>
      </c>
      <c r="N269" s="42">
        <v>44.239605651117401</v>
      </c>
      <c r="O269" s="42">
        <v>-81.415994357053904</v>
      </c>
      <c r="P269" s="55" t="str">
        <f t="shared" si="8"/>
        <v>44.239606° , -81.415994°</v>
      </c>
      <c r="Q269" s="44" t="str">
        <f t="shared" si="9"/>
        <v>Yes</v>
      </c>
      <c r="R269" s="39" t="s">
        <v>355</v>
      </c>
    </row>
    <row r="270" spans="1:18" x14ac:dyDescent="0.25">
      <c r="A270" s="39" t="s">
        <v>219</v>
      </c>
      <c r="B270" s="53" t="s">
        <v>145</v>
      </c>
      <c r="C270" s="39">
        <v>97</v>
      </c>
      <c r="D270" s="54" t="s">
        <v>1685</v>
      </c>
      <c r="E270" s="39">
        <v>2015</v>
      </c>
      <c r="F270" s="4">
        <f>VALUE(RIGHT(Table2[[#This Row],[Commissioned]],4))</f>
        <v>2015</v>
      </c>
      <c r="G270" s="39">
        <v>2300</v>
      </c>
      <c r="H270" s="39">
        <v>101</v>
      </c>
      <c r="I270" s="39">
        <v>99.5</v>
      </c>
      <c r="J270" s="39" t="s">
        <v>236</v>
      </c>
      <c r="K270" s="39" t="s">
        <v>1392</v>
      </c>
      <c r="L270" s="39" t="s">
        <v>1589</v>
      </c>
      <c r="M270" s="42" t="s">
        <v>1394</v>
      </c>
      <c r="N270" s="42">
        <v>44.240503669277402</v>
      </c>
      <c r="O270" s="42">
        <v>-81.410142098886098</v>
      </c>
      <c r="P270" s="55" t="str">
        <f t="shared" si="8"/>
        <v>44.240504° , -81.410142°</v>
      </c>
      <c r="Q270" s="44" t="str">
        <f t="shared" si="9"/>
        <v>Yes</v>
      </c>
      <c r="R270" s="39" t="s">
        <v>355</v>
      </c>
    </row>
    <row r="271" spans="1:18" x14ac:dyDescent="0.25">
      <c r="A271" s="39" t="s">
        <v>219</v>
      </c>
      <c r="B271" s="53" t="s">
        <v>145</v>
      </c>
      <c r="C271" s="39">
        <v>98</v>
      </c>
      <c r="D271" s="54" t="s">
        <v>1686</v>
      </c>
      <c r="E271" s="39">
        <v>2015</v>
      </c>
      <c r="F271" s="4">
        <f>VALUE(RIGHT(Table2[[#This Row],[Commissioned]],4))</f>
        <v>2015</v>
      </c>
      <c r="G271" s="39">
        <v>2300</v>
      </c>
      <c r="H271" s="39">
        <v>101</v>
      </c>
      <c r="I271" s="39">
        <v>99.5</v>
      </c>
      <c r="J271" s="39" t="s">
        <v>236</v>
      </c>
      <c r="K271" s="39" t="s">
        <v>1392</v>
      </c>
      <c r="L271" s="39" t="s">
        <v>1589</v>
      </c>
      <c r="M271" s="42" t="s">
        <v>1394</v>
      </c>
      <c r="N271" s="42">
        <v>44.233797401232401</v>
      </c>
      <c r="O271" s="42">
        <v>-81.398839036400503</v>
      </c>
      <c r="P271" s="55" t="str">
        <f t="shared" si="8"/>
        <v>44.233797° , -81.398839°</v>
      </c>
      <c r="Q271" s="44" t="str">
        <f t="shared" si="9"/>
        <v>Yes</v>
      </c>
      <c r="R271" s="39" t="s">
        <v>355</v>
      </c>
    </row>
    <row r="272" spans="1:18" x14ac:dyDescent="0.25">
      <c r="A272" s="39" t="s">
        <v>219</v>
      </c>
      <c r="B272" s="53" t="s">
        <v>60</v>
      </c>
      <c r="C272" s="39">
        <v>1</v>
      </c>
      <c r="D272" s="50" t="s">
        <v>3931</v>
      </c>
      <c r="E272" s="39">
        <v>2010</v>
      </c>
      <c r="F272" s="4">
        <f>VALUE(RIGHT(Table2[[#This Row],[Commissioned]],4))</f>
        <v>2010</v>
      </c>
      <c r="G272" s="39">
        <v>2000</v>
      </c>
      <c r="H272" s="39">
        <v>70</v>
      </c>
      <c r="I272" s="39">
        <v>85</v>
      </c>
      <c r="J272" s="39" t="s">
        <v>233</v>
      </c>
      <c r="K272" s="39" t="s">
        <v>3938</v>
      </c>
      <c r="L272" s="39" t="s">
        <v>3936</v>
      </c>
      <c r="M272" s="42" t="s">
        <v>3937</v>
      </c>
      <c r="N272" s="42">
        <v>43.849404902949502</v>
      </c>
      <c r="O272" s="42">
        <v>-80.515477061743795</v>
      </c>
      <c r="P272" s="52" t="str">
        <f t="shared" si="8"/>
        <v>43.849405° , -80.515477°</v>
      </c>
      <c r="Q272" s="51" t="str">
        <f t="shared" si="9"/>
        <v>Yes</v>
      </c>
      <c r="R272" s="39" t="s">
        <v>356</v>
      </c>
    </row>
    <row r="273" spans="1:18" x14ac:dyDescent="0.25">
      <c r="A273" s="39" t="s">
        <v>219</v>
      </c>
      <c r="B273" s="53" t="s">
        <v>60</v>
      </c>
      <c r="C273" s="39">
        <v>2</v>
      </c>
      <c r="D273" s="50" t="s">
        <v>3932</v>
      </c>
      <c r="E273" s="39">
        <v>2010</v>
      </c>
      <c r="F273" s="4">
        <f>VALUE(RIGHT(Table2[[#This Row],[Commissioned]],4))</f>
        <v>2010</v>
      </c>
      <c r="G273" s="39">
        <v>2000</v>
      </c>
      <c r="H273" s="39">
        <v>70</v>
      </c>
      <c r="I273" s="39">
        <v>85</v>
      </c>
      <c r="J273" s="39" t="s">
        <v>233</v>
      </c>
      <c r="K273" s="39" t="s">
        <v>3938</v>
      </c>
      <c r="L273" s="39" t="s">
        <v>3936</v>
      </c>
      <c r="M273" s="42" t="s">
        <v>3937</v>
      </c>
      <c r="N273" s="42">
        <v>43.847302832675602</v>
      </c>
      <c r="O273" s="42">
        <v>-80.515051395202207</v>
      </c>
      <c r="P273" s="52" t="str">
        <f t="shared" si="8"/>
        <v>43.847303° , -80.515051°</v>
      </c>
      <c r="Q273" s="51" t="str">
        <f t="shared" si="9"/>
        <v>Yes</v>
      </c>
      <c r="R273" s="39" t="s">
        <v>356</v>
      </c>
    </row>
    <row r="274" spans="1:18" x14ac:dyDescent="0.25">
      <c r="A274" s="39" t="s">
        <v>219</v>
      </c>
      <c r="B274" s="53" t="s">
        <v>60</v>
      </c>
      <c r="C274" s="39">
        <v>3</v>
      </c>
      <c r="D274" s="50" t="s">
        <v>3933</v>
      </c>
      <c r="E274" s="39">
        <v>2010</v>
      </c>
      <c r="F274" s="4">
        <f>VALUE(RIGHT(Table2[[#This Row],[Commissioned]],4))</f>
        <v>2010</v>
      </c>
      <c r="G274" s="39">
        <v>2000</v>
      </c>
      <c r="H274" s="39">
        <v>70</v>
      </c>
      <c r="I274" s="39">
        <v>85</v>
      </c>
      <c r="J274" s="39" t="s">
        <v>233</v>
      </c>
      <c r="K274" s="39" t="s">
        <v>3938</v>
      </c>
      <c r="L274" s="39" t="s">
        <v>3936</v>
      </c>
      <c r="M274" s="42" t="s">
        <v>3937</v>
      </c>
      <c r="N274" s="42">
        <v>43.844996566160802</v>
      </c>
      <c r="O274" s="42">
        <v>-80.514462571106407</v>
      </c>
      <c r="P274" s="52" t="str">
        <f t="shared" si="8"/>
        <v>43.844997° , -80.514463°</v>
      </c>
      <c r="Q274" s="51" t="str">
        <f t="shared" si="9"/>
        <v>Yes</v>
      </c>
      <c r="R274" s="39" t="s">
        <v>356</v>
      </c>
    </row>
    <row r="275" spans="1:18" x14ac:dyDescent="0.25">
      <c r="A275" s="39" t="s">
        <v>219</v>
      </c>
      <c r="B275" s="53" t="s">
        <v>60</v>
      </c>
      <c r="C275" s="39">
        <v>4</v>
      </c>
      <c r="D275" s="50" t="s">
        <v>3934</v>
      </c>
      <c r="E275" s="39">
        <v>2010</v>
      </c>
      <c r="F275" s="4">
        <f>VALUE(RIGHT(Table2[[#This Row],[Commissioned]],4))</f>
        <v>2010</v>
      </c>
      <c r="G275" s="39">
        <v>2000</v>
      </c>
      <c r="H275" s="39">
        <v>70</v>
      </c>
      <c r="I275" s="39">
        <v>85</v>
      </c>
      <c r="J275" s="39" t="s">
        <v>233</v>
      </c>
      <c r="K275" s="39" t="s">
        <v>3938</v>
      </c>
      <c r="L275" s="39" t="s">
        <v>3936</v>
      </c>
      <c r="M275" s="42" t="s">
        <v>3937</v>
      </c>
      <c r="N275" s="42">
        <v>43.843607222784897</v>
      </c>
      <c r="O275" s="42">
        <v>-80.520408021555994</v>
      </c>
      <c r="P275" s="52" t="str">
        <f t="shared" si="8"/>
        <v>43.843607° , -80.520408°</v>
      </c>
      <c r="Q275" s="51" t="str">
        <f t="shared" si="9"/>
        <v>Yes</v>
      </c>
      <c r="R275" s="39" t="s">
        <v>356</v>
      </c>
    </row>
    <row r="276" spans="1:18" x14ac:dyDescent="0.25">
      <c r="A276" s="39" t="s">
        <v>219</v>
      </c>
      <c r="B276" s="53" t="s">
        <v>60</v>
      </c>
      <c r="C276" s="39">
        <v>5</v>
      </c>
      <c r="D276" s="50" t="s">
        <v>3935</v>
      </c>
      <c r="E276" s="39">
        <v>2010</v>
      </c>
      <c r="F276" s="4">
        <f>VALUE(RIGHT(Table2[[#This Row],[Commissioned]],4))</f>
        <v>2010</v>
      </c>
      <c r="G276" s="39">
        <v>2000</v>
      </c>
      <c r="H276" s="39">
        <v>70</v>
      </c>
      <c r="I276" s="39">
        <v>85</v>
      </c>
      <c r="J276" s="39" t="s">
        <v>233</v>
      </c>
      <c r="K276" s="39" t="s">
        <v>3938</v>
      </c>
      <c r="L276" s="39" t="s">
        <v>3936</v>
      </c>
      <c r="M276" s="42" t="s">
        <v>3937</v>
      </c>
      <c r="N276" s="42">
        <v>43.845802256891602</v>
      </c>
      <c r="O276" s="42">
        <v>-80.520882042609003</v>
      </c>
      <c r="P276" s="52" t="str">
        <f t="shared" si="8"/>
        <v>43.845802° , -80.520882°</v>
      </c>
      <c r="Q276" s="51" t="str">
        <f t="shared" si="9"/>
        <v>Yes</v>
      </c>
      <c r="R276" s="39" t="s">
        <v>356</v>
      </c>
    </row>
    <row r="277" spans="1:18" ht="15" customHeight="1" x14ac:dyDescent="0.25">
      <c r="A277" s="39" t="s">
        <v>222</v>
      </c>
      <c r="B277" s="49" t="s">
        <v>4705</v>
      </c>
      <c r="C277" s="39">
        <v>1</v>
      </c>
      <c r="D277" s="50" t="s">
        <v>4706</v>
      </c>
      <c r="E277" s="39">
        <v>2015</v>
      </c>
      <c r="F277" s="4">
        <f>VALUE(RIGHT(Table2[[#This Row],[Commissioned]],4))</f>
        <v>2015</v>
      </c>
      <c r="G277" s="39">
        <v>2300</v>
      </c>
      <c r="H277" s="39">
        <v>92</v>
      </c>
      <c r="I277" s="39">
        <v>98</v>
      </c>
      <c r="J277" s="39" t="s">
        <v>233</v>
      </c>
      <c r="K277" s="39" t="s">
        <v>4700</v>
      </c>
      <c r="L277" s="39" t="s">
        <v>4708</v>
      </c>
      <c r="M277" s="42" t="s">
        <v>4573</v>
      </c>
      <c r="N277" s="42">
        <v>45.594477823481597</v>
      </c>
      <c r="O277" s="42">
        <v>-62.374714507295003</v>
      </c>
      <c r="P277" s="52" t="str">
        <f t="shared" si="8"/>
        <v>45.594478° , -62.374715°</v>
      </c>
      <c r="Q277" s="51" t="str">
        <f t="shared" si="9"/>
        <v>Yes</v>
      </c>
      <c r="R277" s="39" t="s">
        <v>356</v>
      </c>
    </row>
    <row r="278" spans="1:18" ht="15" customHeight="1" x14ac:dyDescent="0.25">
      <c r="A278" s="39" t="s">
        <v>222</v>
      </c>
      <c r="B278" s="49" t="s">
        <v>4705</v>
      </c>
      <c r="C278" s="39">
        <v>2</v>
      </c>
      <c r="D278" s="50" t="s">
        <v>4707</v>
      </c>
      <c r="E278" s="39">
        <v>2015</v>
      </c>
      <c r="F278" s="4">
        <f>VALUE(RIGHT(Table2[[#This Row],[Commissioned]],4))</f>
        <v>2015</v>
      </c>
      <c r="G278" s="39">
        <v>2300</v>
      </c>
      <c r="H278" s="39">
        <v>92</v>
      </c>
      <c r="I278" s="39">
        <v>98</v>
      </c>
      <c r="J278" s="39" t="s">
        <v>233</v>
      </c>
      <c r="K278" s="39" t="s">
        <v>4700</v>
      </c>
      <c r="L278" s="39" t="s">
        <v>4708</v>
      </c>
      <c r="M278" s="42" t="s">
        <v>4573</v>
      </c>
      <c r="N278" s="42">
        <v>45.590197119330497</v>
      </c>
      <c r="O278" s="42">
        <v>-62.371099642922601</v>
      </c>
      <c r="P278" s="52" t="str">
        <f t="shared" si="8"/>
        <v>45.590197° , -62.371100°</v>
      </c>
      <c r="Q278" s="51" t="str">
        <f t="shared" si="9"/>
        <v>Yes</v>
      </c>
      <c r="R278" s="39" t="s">
        <v>356</v>
      </c>
    </row>
    <row r="279" spans="1:18" ht="15" customHeight="1" x14ac:dyDescent="0.25">
      <c r="A279" s="39" t="s">
        <v>222</v>
      </c>
      <c r="B279" s="49" t="s">
        <v>4784</v>
      </c>
      <c r="C279" s="39">
        <v>1</v>
      </c>
      <c r="D279" s="50" t="s">
        <v>4785</v>
      </c>
      <c r="E279" s="39">
        <v>2016</v>
      </c>
      <c r="F279" s="4">
        <f>VALUE(RIGHT(Table2[[#This Row],[Commissioned]],4))</f>
        <v>2016</v>
      </c>
      <c r="G279" s="39">
        <v>1600</v>
      </c>
      <c r="H279" s="39">
        <v>92</v>
      </c>
      <c r="I279" s="39">
        <v>85</v>
      </c>
      <c r="J279" s="39" t="s">
        <v>233</v>
      </c>
      <c r="K279" s="39" t="s">
        <v>310</v>
      </c>
      <c r="L279" s="39" t="s">
        <v>4786</v>
      </c>
      <c r="M279" s="39" t="s">
        <v>4786</v>
      </c>
      <c r="N279" s="42">
        <v>45.632541000000003</v>
      </c>
      <c r="O279" s="42">
        <v>-62.278396999999998</v>
      </c>
      <c r="P279" s="52" t="str">
        <f t="shared" si="8"/>
        <v>45.632541° , -62.278397°</v>
      </c>
      <c r="Q279" s="51" t="str">
        <f t="shared" si="9"/>
        <v>Yes</v>
      </c>
      <c r="R279" s="39" t="s">
        <v>356</v>
      </c>
    </row>
    <row r="280" spans="1:18" ht="15" customHeight="1" x14ac:dyDescent="0.25">
      <c r="A280" s="39" t="s">
        <v>222</v>
      </c>
      <c r="B280" s="49" t="s">
        <v>4782</v>
      </c>
      <c r="C280" s="39">
        <v>1</v>
      </c>
      <c r="D280" s="50" t="s">
        <v>4783</v>
      </c>
      <c r="E280" s="39">
        <v>2016</v>
      </c>
      <c r="F280" s="4">
        <f>VALUE(RIGHT(Table2[[#This Row],[Commissioned]],4))</f>
        <v>2016</v>
      </c>
      <c r="G280" s="39">
        <v>1700</v>
      </c>
      <c r="H280" s="39">
        <v>100</v>
      </c>
      <c r="I280" s="39">
        <v>100</v>
      </c>
      <c r="J280" s="39" t="s">
        <v>227</v>
      </c>
      <c r="K280" s="39" t="s">
        <v>290</v>
      </c>
      <c r="L280" s="39" t="s">
        <v>4723</v>
      </c>
      <c r="M280" s="42" t="s">
        <v>4650</v>
      </c>
      <c r="N280" s="42">
        <v>46.146833000000001</v>
      </c>
      <c r="O280" s="42">
        <v>-60.696196999999998</v>
      </c>
      <c r="P280" s="52" t="str">
        <f t="shared" si="8"/>
        <v>46.146833° , -60.696197°</v>
      </c>
      <c r="Q280" s="51" t="str">
        <f t="shared" si="9"/>
        <v>Yes</v>
      </c>
      <c r="R280" s="39" t="s">
        <v>356</v>
      </c>
    </row>
    <row r="281" spans="1:18" ht="15" customHeight="1" x14ac:dyDescent="0.25">
      <c r="A281" s="39" t="s">
        <v>220</v>
      </c>
      <c r="B281" s="49" t="s">
        <v>27</v>
      </c>
      <c r="C281" s="39">
        <v>1</v>
      </c>
      <c r="D281" s="50" t="s">
        <v>5185</v>
      </c>
      <c r="E281" s="39">
        <v>2006</v>
      </c>
      <c r="F281" s="4">
        <f>VALUE(RIGHT(Table2[[#This Row],[Commissioned]],4))</f>
        <v>2006</v>
      </c>
      <c r="G281" s="39">
        <v>1500</v>
      </c>
      <c r="H281" s="39">
        <v>77</v>
      </c>
      <c r="I281" s="39">
        <v>80</v>
      </c>
      <c r="J281" s="39" t="s">
        <v>605</v>
      </c>
      <c r="K281" s="39" t="s">
        <v>740</v>
      </c>
      <c r="L281" s="39" t="s">
        <v>5183</v>
      </c>
      <c r="M281" s="42" t="s">
        <v>5184</v>
      </c>
      <c r="N281" s="42">
        <v>48.742787688821501</v>
      </c>
      <c r="O281" s="42">
        <v>-67.787074577205203</v>
      </c>
      <c r="P281" s="52" t="str">
        <f t="shared" si="8"/>
        <v>48.742788° , -67.787075°</v>
      </c>
      <c r="Q281" s="51" t="str">
        <f t="shared" si="9"/>
        <v>Yes</v>
      </c>
      <c r="R281" s="39" t="s">
        <v>356</v>
      </c>
    </row>
    <row r="282" spans="1:18" ht="15" customHeight="1" x14ac:dyDescent="0.25">
      <c r="A282" s="39" t="s">
        <v>220</v>
      </c>
      <c r="B282" s="49" t="s">
        <v>27</v>
      </c>
      <c r="C282" s="39">
        <v>2</v>
      </c>
      <c r="D282" s="50" t="s">
        <v>5186</v>
      </c>
      <c r="E282" s="39">
        <v>2006</v>
      </c>
      <c r="F282" s="4">
        <f>VALUE(RIGHT(Table2[[#This Row],[Commissioned]],4))</f>
        <v>2006</v>
      </c>
      <c r="G282" s="39">
        <v>1500</v>
      </c>
      <c r="H282" s="39">
        <v>77</v>
      </c>
      <c r="I282" s="39">
        <v>80</v>
      </c>
      <c r="J282" s="39" t="s">
        <v>605</v>
      </c>
      <c r="K282" s="39" t="s">
        <v>740</v>
      </c>
      <c r="L282" s="39" t="s">
        <v>5183</v>
      </c>
      <c r="M282" s="42" t="s">
        <v>5184</v>
      </c>
      <c r="N282" s="42">
        <v>48.7426913158708</v>
      </c>
      <c r="O282" s="42">
        <v>-67.797980782801602</v>
      </c>
      <c r="P282" s="52" t="str">
        <f t="shared" si="8"/>
        <v>48.742691° , -67.797981°</v>
      </c>
      <c r="Q282" s="51" t="str">
        <f t="shared" si="9"/>
        <v>Yes</v>
      </c>
      <c r="R282" s="39" t="s">
        <v>356</v>
      </c>
    </row>
    <row r="283" spans="1:18" ht="15" customHeight="1" x14ac:dyDescent="0.25">
      <c r="A283" s="39" t="s">
        <v>220</v>
      </c>
      <c r="B283" s="49" t="s">
        <v>27</v>
      </c>
      <c r="C283" s="39">
        <v>3</v>
      </c>
      <c r="D283" s="50" t="s">
        <v>5187</v>
      </c>
      <c r="E283" s="39">
        <v>2006</v>
      </c>
      <c r="F283" s="4">
        <f>VALUE(RIGHT(Table2[[#This Row],[Commissioned]],4))</f>
        <v>2006</v>
      </c>
      <c r="G283" s="39">
        <v>1500</v>
      </c>
      <c r="H283" s="39">
        <v>77</v>
      </c>
      <c r="I283" s="39">
        <v>80</v>
      </c>
      <c r="J283" s="39" t="s">
        <v>605</v>
      </c>
      <c r="K283" s="39" t="s">
        <v>740</v>
      </c>
      <c r="L283" s="39" t="s">
        <v>5183</v>
      </c>
      <c r="M283" s="42" t="s">
        <v>5184</v>
      </c>
      <c r="N283" s="42">
        <v>48.736123585958097</v>
      </c>
      <c r="O283" s="42">
        <v>-67.805938500396195</v>
      </c>
      <c r="P283" s="52" t="str">
        <f t="shared" si="8"/>
        <v>48.736124° , -67.805939°</v>
      </c>
      <c r="Q283" s="51" t="str">
        <f t="shared" si="9"/>
        <v>Yes</v>
      </c>
      <c r="R283" s="39" t="s">
        <v>356</v>
      </c>
    </row>
    <row r="284" spans="1:18" ht="15" customHeight="1" x14ac:dyDescent="0.25">
      <c r="A284" s="39" t="s">
        <v>220</v>
      </c>
      <c r="B284" s="49" t="s">
        <v>27</v>
      </c>
      <c r="C284" s="39">
        <v>4</v>
      </c>
      <c r="D284" s="50" t="s">
        <v>5188</v>
      </c>
      <c r="E284" s="39">
        <v>2006</v>
      </c>
      <c r="F284" s="4">
        <f>VALUE(RIGHT(Table2[[#This Row],[Commissioned]],4))</f>
        <v>2006</v>
      </c>
      <c r="G284" s="39">
        <v>1500</v>
      </c>
      <c r="H284" s="39">
        <v>77</v>
      </c>
      <c r="I284" s="39">
        <v>80</v>
      </c>
      <c r="J284" s="39" t="s">
        <v>605</v>
      </c>
      <c r="K284" s="39" t="s">
        <v>740</v>
      </c>
      <c r="L284" s="39" t="s">
        <v>5183</v>
      </c>
      <c r="M284" s="42" t="s">
        <v>5184</v>
      </c>
      <c r="N284" s="42">
        <v>48.739787905853099</v>
      </c>
      <c r="O284" s="42">
        <v>-67.793573114858702</v>
      </c>
      <c r="P284" s="52" t="str">
        <f t="shared" si="8"/>
        <v>48.739788° , -67.793573°</v>
      </c>
      <c r="Q284" s="51" t="str">
        <f t="shared" si="9"/>
        <v>Yes</v>
      </c>
      <c r="R284" s="39" t="s">
        <v>356</v>
      </c>
    </row>
    <row r="285" spans="1:18" ht="15" customHeight="1" x14ac:dyDescent="0.25">
      <c r="A285" s="39" t="s">
        <v>220</v>
      </c>
      <c r="B285" s="49" t="s">
        <v>27</v>
      </c>
      <c r="C285" s="39">
        <v>5</v>
      </c>
      <c r="D285" s="50" t="s">
        <v>5189</v>
      </c>
      <c r="E285" s="39">
        <v>2006</v>
      </c>
      <c r="F285" s="4">
        <f>VALUE(RIGHT(Table2[[#This Row],[Commissioned]],4))</f>
        <v>2006</v>
      </c>
      <c r="G285" s="39">
        <v>1500</v>
      </c>
      <c r="H285" s="39">
        <v>77</v>
      </c>
      <c r="I285" s="39">
        <v>80</v>
      </c>
      <c r="J285" s="39" t="s">
        <v>605</v>
      </c>
      <c r="K285" s="39" t="s">
        <v>740</v>
      </c>
      <c r="L285" s="39" t="s">
        <v>5183</v>
      </c>
      <c r="M285" s="42" t="s">
        <v>5184</v>
      </c>
      <c r="N285" s="42">
        <v>48.733393767062601</v>
      </c>
      <c r="O285" s="42">
        <v>-67.798988849018301</v>
      </c>
      <c r="P285" s="52" t="str">
        <f t="shared" si="8"/>
        <v>48.733394° , -67.798989°</v>
      </c>
      <c r="Q285" s="51" t="str">
        <f t="shared" si="9"/>
        <v>Yes</v>
      </c>
      <c r="R285" s="39" t="s">
        <v>356</v>
      </c>
    </row>
    <row r="286" spans="1:18" ht="15" customHeight="1" x14ac:dyDescent="0.25">
      <c r="A286" s="39" t="s">
        <v>220</v>
      </c>
      <c r="B286" s="49" t="s">
        <v>27</v>
      </c>
      <c r="C286" s="39">
        <v>6</v>
      </c>
      <c r="D286" s="50" t="s">
        <v>5190</v>
      </c>
      <c r="E286" s="39">
        <v>2006</v>
      </c>
      <c r="F286" s="4">
        <f>VALUE(RIGHT(Table2[[#This Row],[Commissioned]],4))</f>
        <v>2006</v>
      </c>
      <c r="G286" s="39">
        <v>1500</v>
      </c>
      <c r="H286" s="39">
        <v>77</v>
      </c>
      <c r="I286" s="39">
        <v>80</v>
      </c>
      <c r="J286" s="39" t="s">
        <v>605</v>
      </c>
      <c r="K286" s="39" t="s">
        <v>740</v>
      </c>
      <c r="L286" s="39" t="s">
        <v>5183</v>
      </c>
      <c r="M286" s="42" t="s">
        <v>5184</v>
      </c>
      <c r="N286" s="42">
        <v>48.725987472804</v>
      </c>
      <c r="O286" s="42">
        <v>-67.792981857209796</v>
      </c>
      <c r="P286" s="52" t="str">
        <f t="shared" si="8"/>
        <v>48.725987° , -67.792982°</v>
      </c>
      <c r="Q286" s="51" t="str">
        <f t="shared" si="9"/>
        <v>Yes</v>
      </c>
      <c r="R286" s="39" t="s">
        <v>356</v>
      </c>
    </row>
    <row r="287" spans="1:18" ht="15" customHeight="1" x14ac:dyDescent="0.25">
      <c r="A287" s="39" t="s">
        <v>220</v>
      </c>
      <c r="B287" s="49" t="s">
        <v>27</v>
      </c>
      <c r="C287" s="39">
        <v>7</v>
      </c>
      <c r="D287" s="50" t="s">
        <v>5191</v>
      </c>
      <c r="E287" s="39">
        <v>2006</v>
      </c>
      <c r="F287" s="4">
        <f>VALUE(RIGHT(Table2[[#This Row],[Commissioned]],4))</f>
        <v>2006</v>
      </c>
      <c r="G287" s="39">
        <v>1500</v>
      </c>
      <c r="H287" s="39">
        <v>77</v>
      </c>
      <c r="I287" s="39">
        <v>80</v>
      </c>
      <c r="J287" s="39" t="s">
        <v>605</v>
      </c>
      <c r="K287" s="39" t="s">
        <v>740</v>
      </c>
      <c r="L287" s="39" t="s">
        <v>5183</v>
      </c>
      <c r="M287" s="42" t="s">
        <v>5184</v>
      </c>
      <c r="N287" s="42">
        <v>48.729929805171999</v>
      </c>
      <c r="O287" s="42">
        <v>-67.801253603345899</v>
      </c>
      <c r="P287" s="52" t="str">
        <f t="shared" si="8"/>
        <v>48.729930° , -67.801254°</v>
      </c>
      <c r="Q287" s="51" t="str">
        <f t="shared" si="9"/>
        <v>Yes</v>
      </c>
      <c r="R287" s="39" t="s">
        <v>356</v>
      </c>
    </row>
    <row r="288" spans="1:18" ht="15" customHeight="1" x14ac:dyDescent="0.25">
      <c r="A288" s="39" t="s">
        <v>220</v>
      </c>
      <c r="B288" s="49" t="s">
        <v>27</v>
      </c>
      <c r="C288" s="39">
        <v>8</v>
      </c>
      <c r="D288" s="50" t="s">
        <v>5192</v>
      </c>
      <c r="E288" s="39">
        <v>2006</v>
      </c>
      <c r="F288" s="4">
        <f>VALUE(RIGHT(Table2[[#This Row],[Commissioned]],4))</f>
        <v>2006</v>
      </c>
      <c r="G288" s="39">
        <v>1500</v>
      </c>
      <c r="H288" s="39">
        <v>77</v>
      </c>
      <c r="I288" s="39">
        <v>80</v>
      </c>
      <c r="J288" s="39" t="s">
        <v>605</v>
      </c>
      <c r="K288" s="39" t="s">
        <v>740</v>
      </c>
      <c r="L288" s="39" t="s">
        <v>5183</v>
      </c>
      <c r="M288" s="42" t="s">
        <v>5184</v>
      </c>
      <c r="N288" s="42">
        <v>48.728862233392398</v>
      </c>
      <c r="O288" s="42">
        <v>-67.807453151507502</v>
      </c>
      <c r="P288" s="52" t="str">
        <f t="shared" si="8"/>
        <v>48.728862° , -67.807453°</v>
      </c>
      <c r="Q288" s="51" t="str">
        <f t="shared" si="9"/>
        <v>Yes</v>
      </c>
      <c r="R288" s="39" t="s">
        <v>356</v>
      </c>
    </row>
    <row r="289" spans="1:18" ht="15" customHeight="1" x14ac:dyDescent="0.25">
      <c r="A289" s="39" t="s">
        <v>220</v>
      </c>
      <c r="B289" s="49" t="s">
        <v>27</v>
      </c>
      <c r="C289" s="39">
        <v>9</v>
      </c>
      <c r="D289" s="50" t="s">
        <v>5193</v>
      </c>
      <c r="E289" s="39">
        <v>2006</v>
      </c>
      <c r="F289" s="4">
        <f>VALUE(RIGHT(Table2[[#This Row],[Commissioned]],4))</f>
        <v>2006</v>
      </c>
      <c r="G289" s="39">
        <v>1500</v>
      </c>
      <c r="H289" s="39">
        <v>77</v>
      </c>
      <c r="I289" s="39">
        <v>80</v>
      </c>
      <c r="J289" s="39" t="s">
        <v>605</v>
      </c>
      <c r="K289" s="39" t="s">
        <v>740</v>
      </c>
      <c r="L289" s="39" t="s">
        <v>5183</v>
      </c>
      <c r="M289" s="42" t="s">
        <v>5184</v>
      </c>
      <c r="N289" s="42">
        <v>48.728276719922498</v>
      </c>
      <c r="O289" s="42">
        <v>-67.8148803008866</v>
      </c>
      <c r="P289" s="52" t="str">
        <f t="shared" si="8"/>
        <v>48.728277° , -67.814880°</v>
      </c>
      <c r="Q289" s="51" t="str">
        <f t="shared" si="9"/>
        <v>Yes</v>
      </c>
      <c r="R289" s="39" t="s">
        <v>356</v>
      </c>
    </row>
    <row r="290" spans="1:18" ht="15" customHeight="1" x14ac:dyDescent="0.25">
      <c r="A290" s="39" t="s">
        <v>220</v>
      </c>
      <c r="B290" s="49" t="s">
        <v>27</v>
      </c>
      <c r="C290" s="39">
        <v>10</v>
      </c>
      <c r="D290" s="50" t="s">
        <v>5194</v>
      </c>
      <c r="E290" s="39">
        <v>2006</v>
      </c>
      <c r="F290" s="4">
        <f>VALUE(RIGHT(Table2[[#This Row],[Commissioned]],4))</f>
        <v>2006</v>
      </c>
      <c r="G290" s="39">
        <v>1500</v>
      </c>
      <c r="H290" s="39">
        <v>77</v>
      </c>
      <c r="I290" s="39">
        <v>80</v>
      </c>
      <c r="J290" s="39" t="s">
        <v>605</v>
      </c>
      <c r="K290" s="39" t="s">
        <v>740</v>
      </c>
      <c r="L290" s="39" t="s">
        <v>5183</v>
      </c>
      <c r="M290" s="42" t="s">
        <v>5184</v>
      </c>
      <c r="N290" s="42">
        <v>48.702424172499803</v>
      </c>
      <c r="O290" s="42">
        <v>-67.870891329306104</v>
      </c>
      <c r="P290" s="52" t="str">
        <f t="shared" si="8"/>
        <v>48.702424° , -67.870891°</v>
      </c>
      <c r="Q290" s="51" t="str">
        <f t="shared" si="9"/>
        <v>Yes</v>
      </c>
      <c r="R290" s="39" t="s">
        <v>356</v>
      </c>
    </row>
    <row r="291" spans="1:18" ht="15" customHeight="1" x14ac:dyDescent="0.25">
      <c r="A291" s="39" t="s">
        <v>220</v>
      </c>
      <c r="B291" s="49" t="s">
        <v>27</v>
      </c>
      <c r="C291" s="39">
        <v>11</v>
      </c>
      <c r="D291" s="50" t="s">
        <v>5195</v>
      </c>
      <c r="E291" s="39">
        <v>2006</v>
      </c>
      <c r="F291" s="4">
        <f>VALUE(RIGHT(Table2[[#This Row],[Commissioned]],4))</f>
        <v>2006</v>
      </c>
      <c r="G291" s="39">
        <v>1500</v>
      </c>
      <c r="H291" s="39">
        <v>77</v>
      </c>
      <c r="I291" s="39">
        <v>80</v>
      </c>
      <c r="J291" s="39" t="s">
        <v>605</v>
      </c>
      <c r="K291" s="39" t="s">
        <v>740</v>
      </c>
      <c r="L291" s="39" t="s">
        <v>5183</v>
      </c>
      <c r="M291" s="42" t="s">
        <v>5184</v>
      </c>
      <c r="N291" s="42">
        <v>48.720532767800798</v>
      </c>
      <c r="O291" s="42">
        <v>-67.820520908293901</v>
      </c>
      <c r="P291" s="52" t="str">
        <f t="shared" si="8"/>
        <v>48.720533° , -67.820521°</v>
      </c>
      <c r="Q291" s="51" t="str">
        <f t="shared" si="9"/>
        <v>Yes</v>
      </c>
      <c r="R291" s="39" t="s">
        <v>356</v>
      </c>
    </row>
    <row r="292" spans="1:18" ht="15" customHeight="1" x14ac:dyDescent="0.25">
      <c r="A292" s="39" t="s">
        <v>220</v>
      </c>
      <c r="B292" s="49" t="s">
        <v>27</v>
      </c>
      <c r="C292" s="39">
        <v>12</v>
      </c>
      <c r="D292" s="50" t="s">
        <v>5196</v>
      </c>
      <c r="E292" s="39">
        <v>2006</v>
      </c>
      <c r="F292" s="4">
        <f>VALUE(RIGHT(Table2[[#This Row],[Commissioned]],4))</f>
        <v>2006</v>
      </c>
      <c r="G292" s="39">
        <v>1500</v>
      </c>
      <c r="H292" s="39">
        <v>77</v>
      </c>
      <c r="I292" s="39">
        <v>80</v>
      </c>
      <c r="J292" s="39" t="s">
        <v>605</v>
      </c>
      <c r="K292" s="39" t="s">
        <v>740</v>
      </c>
      <c r="L292" s="39" t="s">
        <v>5183</v>
      </c>
      <c r="M292" s="42" t="s">
        <v>5184</v>
      </c>
      <c r="N292" s="42">
        <v>48.717639560744402</v>
      </c>
      <c r="O292" s="42">
        <v>-67.826272918225797</v>
      </c>
      <c r="P292" s="52" t="str">
        <f t="shared" si="8"/>
        <v>48.717640° , -67.826273°</v>
      </c>
      <c r="Q292" s="51" t="str">
        <f t="shared" si="9"/>
        <v>Yes</v>
      </c>
      <c r="R292" s="39" t="s">
        <v>356</v>
      </c>
    </row>
    <row r="293" spans="1:18" ht="15" customHeight="1" x14ac:dyDescent="0.25">
      <c r="A293" s="39" t="s">
        <v>220</v>
      </c>
      <c r="B293" s="49" t="s">
        <v>27</v>
      </c>
      <c r="C293" s="39">
        <v>13</v>
      </c>
      <c r="D293" s="50" t="s">
        <v>5197</v>
      </c>
      <c r="E293" s="39">
        <v>2006</v>
      </c>
      <c r="F293" s="4">
        <f>VALUE(RIGHT(Table2[[#This Row],[Commissioned]],4))</f>
        <v>2006</v>
      </c>
      <c r="G293" s="39">
        <v>1500</v>
      </c>
      <c r="H293" s="39">
        <v>77</v>
      </c>
      <c r="I293" s="39">
        <v>80</v>
      </c>
      <c r="J293" s="39" t="s">
        <v>605</v>
      </c>
      <c r="K293" s="39" t="s">
        <v>740</v>
      </c>
      <c r="L293" s="39" t="s">
        <v>5183</v>
      </c>
      <c r="M293" s="42" t="s">
        <v>5184</v>
      </c>
      <c r="N293" s="42">
        <v>48.714746766210297</v>
      </c>
      <c r="O293" s="42">
        <v>-67.831871214359097</v>
      </c>
      <c r="P293" s="52" t="str">
        <f t="shared" si="8"/>
        <v>48.714747° , -67.831871°</v>
      </c>
      <c r="Q293" s="51" t="str">
        <f t="shared" si="9"/>
        <v>Yes</v>
      </c>
      <c r="R293" s="39" t="s">
        <v>356</v>
      </c>
    </row>
    <row r="294" spans="1:18" ht="15" customHeight="1" x14ac:dyDescent="0.25">
      <c r="A294" s="39" t="s">
        <v>220</v>
      </c>
      <c r="B294" s="49" t="s">
        <v>27</v>
      </c>
      <c r="C294" s="39">
        <v>14</v>
      </c>
      <c r="D294" s="50" t="s">
        <v>5198</v>
      </c>
      <c r="E294" s="39">
        <v>2006</v>
      </c>
      <c r="F294" s="4">
        <f>VALUE(RIGHT(Table2[[#This Row],[Commissioned]],4))</f>
        <v>2006</v>
      </c>
      <c r="G294" s="39">
        <v>1500</v>
      </c>
      <c r="H294" s="39">
        <v>77</v>
      </c>
      <c r="I294" s="39">
        <v>80</v>
      </c>
      <c r="J294" s="39" t="s">
        <v>605</v>
      </c>
      <c r="K294" s="39" t="s">
        <v>740</v>
      </c>
      <c r="L294" s="39" t="s">
        <v>5183</v>
      </c>
      <c r="M294" s="42" t="s">
        <v>5184</v>
      </c>
      <c r="N294" s="42">
        <v>48.739181423925402</v>
      </c>
      <c r="O294" s="42">
        <v>-67.837766149782695</v>
      </c>
      <c r="P294" s="52" t="str">
        <f t="shared" si="8"/>
        <v>48.739181° , -67.837766°</v>
      </c>
      <c r="Q294" s="51" t="str">
        <f t="shared" si="9"/>
        <v>Yes</v>
      </c>
      <c r="R294" s="39" t="s">
        <v>356</v>
      </c>
    </row>
    <row r="295" spans="1:18" ht="15" customHeight="1" x14ac:dyDescent="0.25">
      <c r="A295" s="39" t="s">
        <v>220</v>
      </c>
      <c r="B295" s="49" t="s">
        <v>27</v>
      </c>
      <c r="C295" s="39">
        <v>15</v>
      </c>
      <c r="D295" s="50" t="s">
        <v>5199</v>
      </c>
      <c r="E295" s="39">
        <v>2006</v>
      </c>
      <c r="F295" s="4">
        <f>VALUE(RIGHT(Table2[[#This Row],[Commissioned]],4))</f>
        <v>2006</v>
      </c>
      <c r="G295" s="39">
        <v>1500</v>
      </c>
      <c r="H295" s="39">
        <v>77</v>
      </c>
      <c r="I295" s="39">
        <v>80</v>
      </c>
      <c r="J295" s="39" t="s">
        <v>605</v>
      </c>
      <c r="K295" s="39" t="s">
        <v>740</v>
      </c>
      <c r="L295" s="39" t="s">
        <v>5183</v>
      </c>
      <c r="M295" s="42" t="s">
        <v>5184</v>
      </c>
      <c r="N295" s="42">
        <v>48.735495511142702</v>
      </c>
      <c r="O295" s="42">
        <v>-67.834427917699301</v>
      </c>
      <c r="P295" s="52" t="str">
        <f t="shared" si="8"/>
        <v>48.735496° , -67.834428°</v>
      </c>
      <c r="Q295" s="51" t="str">
        <f t="shared" si="9"/>
        <v>Yes</v>
      </c>
      <c r="R295" s="39" t="s">
        <v>356</v>
      </c>
    </row>
    <row r="296" spans="1:18" ht="15" customHeight="1" x14ac:dyDescent="0.25">
      <c r="A296" s="39" t="s">
        <v>220</v>
      </c>
      <c r="B296" s="49" t="s">
        <v>27</v>
      </c>
      <c r="C296" s="39">
        <v>16</v>
      </c>
      <c r="D296" s="50" t="s">
        <v>5200</v>
      </c>
      <c r="E296" s="39">
        <v>2006</v>
      </c>
      <c r="F296" s="4">
        <f>VALUE(RIGHT(Table2[[#This Row],[Commissioned]],4))</f>
        <v>2006</v>
      </c>
      <c r="G296" s="39">
        <v>1500</v>
      </c>
      <c r="H296" s="39">
        <v>77</v>
      </c>
      <c r="I296" s="39">
        <v>80</v>
      </c>
      <c r="J296" s="39" t="s">
        <v>605</v>
      </c>
      <c r="K296" s="39" t="s">
        <v>740</v>
      </c>
      <c r="L296" s="39" t="s">
        <v>5183</v>
      </c>
      <c r="M296" s="42" t="s">
        <v>5184</v>
      </c>
      <c r="N296" s="42">
        <v>48.735959657382502</v>
      </c>
      <c r="O296" s="42">
        <v>-67.839418649507707</v>
      </c>
      <c r="P296" s="52" t="str">
        <f t="shared" si="8"/>
        <v>48.735960° , -67.839419°</v>
      </c>
      <c r="Q296" s="51" t="str">
        <f t="shared" si="9"/>
        <v>Yes</v>
      </c>
      <c r="R296" s="39" t="s">
        <v>356</v>
      </c>
    </row>
    <row r="297" spans="1:18" ht="15" customHeight="1" x14ac:dyDescent="0.25">
      <c r="A297" s="39" t="s">
        <v>220</v>
      </c>
      <c r="B297" s="49" t="s">
        <v>27</v>
      </c>
      <c r="C297" s="39">
        <v>17</v>
      </c>
      <c r="D297" s="50" t="s">
        <v>5201</v>
      </c>
      <c r="E297" s="39">
        <v>2006</v>
      </c>
      <c r="F297" s="4">
        <f>VALUE(RIGHT(Table2[[#This Row],[Commissioned]],4))</f>
        <v>2006</v>
      </c>
      <c r="G297" s="39">
        <v>1500</v>
      </c>
      <c r="H297" s="39">
        <v>77</v>
      </c>
      <c r="I297" s="39">
        <v>80</v>
      </c>
      <c r="J297" s="39" t="s">
        <v>605</v>
      </c>
      <c r="K297" s="39" t="s">
        <v>740</v>
      </c>
      <c r="L297" s="39" t="s">
        <v>5183</v>
      </c>
      <c r="M297" s="42" t="s">
        <v>5184</v>
      </c>
      <c r="N297" s="42">
        <v>48.7348104975799</v>
      </c>
      <c r="O297" s="42">
        <v>-67.8469111552306</v>
      </c>
      <c r="P297" s="52" t="str">
        <f t="shared" si="8"/>
        <v>48.734810° , -67.846911°</v>
      </c>
      <c r="Q297" s="51" t="str">
        <f t="shared" si="9"/>
        <v>Yes</v>
      </c>
      <c r="R297" s="39" t="s">
        <v>356</v>
      </c>
    </row>
    <row r="298" spans="1:18" ht="15" customHeight="1" x14ac:dyDescent="0.25">
      <c r="A298" s="39" t="s">
        <v>220</v>
      </c>
      <c r="B298" s="49" t="s">
        <v>27</v>
      </c>
      <c r="C298" s="39">
        <v>18</v>
      </c>
      <c r="D298" s="50" t="s">
        <v>5202</v>
      </c>
      <c r="E298" s="39">
        <v>2006</v>
      </c>
      <c r="F298" s="4">
        <f>VALUE(RIGHT(Table2[[#This Row],[Commissioned]],4))</f>
        <v>2006</v>
      </c>
      <c r="G298" s="39">
        <v>1500</v>
      </c>
      <c r="H298" s="39">
        <v>77</v>
      </c>
      <c r="I298" s="39">
        <v>80</v>
      </c>
      <c r="J298" s="39" t="s">
        <v>605</v>
      </c>
      <c r="K298" s="39" t="s">
        <v>740</v>
      </c>
      <c r="L298" s="39" t="s">
        <v>5183</v>
      </c>
      <c r="M298" s="42" t="s">
        <v>5184</v>
      </c>
      <c r="N298" s="42">
        <v>48.732926007388201</v>
      </c>
      <c r="O298" s="42">
        <v>-67.8439283346043</v>
      </c>
      <c r="P298" s="52" t="str">
        <f t="shared" si="8"/>
        <v>48.732926° , -67.843928°</v>
      </c>
      <c r="Q298" s="51" t="str">
        <f t="shared" si="9"/>
        <v>Yes</v>
      </c>
      <c r="R298" s="39" t="s">
        <v>356</v>
      </c>
    </row>
    <row r="299" spans="1:18" ht="15" customHeight="1" x14ac:dyDescent="0.25">
      <c r="A299" s="39" t="s">
        <v>220</v>
      </c>
      <c r="B299" s="49" t="s">
        <v>27</v>
      </c>
      <c r="C299" s="39">
        <v>19</v>
      </c>
      <c r="D299" s="50" t="s">
        <v>5203</v>
      </c>
      <c r="E299" s="39">
        <v>2006</v>
      </c>
      <c r="F299" s="4">
        <f>VALUE(RIGHT(Table2[[#This Row],[Commissioned]],4))</f>
        <v>2006</v>
      </c>
      <c r="G299" s="39">
        <v>1500</v>
      </c>
      <c r="H299" s="39">
        <v>77</v>
      </c>
      <c r="I299" s="39">
        <v>80</v>
      </c>
      <c r="J299" s="39" t="s">
        <v>605</v>
      </c>
      <c r="K299" s="39" t="s">
        <v>740</v>
      </c>
      <c r="L299" s="39" t="s">
        <v>5183</v>
      </c>
      <c r="M299" s="42" t="s">
        <v>5184</v>
      </c>
      <c r="N299" s="42">
        <v>48.7315456615652</v>
      </c>
      <c r="O299" s="42">
        <v>-67.8395642241356</v>
      </c>
      <c r="P299" s="52" t="str">
        <f t="shared" si="8"/>
        <v>48.731546° , -67.839564°</v>
      </c>
      <c r="Q299" s="51" t="str">
        <f t="shared" si="9"/>
        <v>Yes</v>
      </c>
      <c r="R299" s="39" t="s">
        <v>356</v>
      </c>
    </row>
    <row r="300" spans="1:18" ht="15" customHeight="1" x14ac:dyDescent="0.25">
      <c r="A300" s="39" t="s">
        <v>220</v>
      </c>
      <c r="B300" s="49" t="s">
        <v>27</v>
      </c>
      <c r="C300" s="39">
        <v>20</v>
      </c>
      <c r="D300" s="50" t="s">
        <v>5204</v>
      </c>
      <c r="E300" s="39">
        <v>2006</v>
      </c>
      <c r="F300" s="4">
        <f>VALUE(RIGHT(Table2[[#This Row],[Commissioned]],4))</f>
        <v>2006</v>
      </c>
      <c r="G300" s="39">
        <v>1500</v>
      </c>
      <c r="H300" s="39">
        <v>77</v>
      </c>
      <c r="I300" s="39">
        <v>80</v>
      </c>
      <c r="J300" s="39" t="s">
        <v>605</v>
      </c>
      <c r="K300" s="39" t="s">
        <v>740</v>
      </c>
      <c r="L300" s="39" t="s">
        <v>5183</v>
      </c>
      <c r="M300" s="42" t="s">
        <v>5184</v>
      </c>
      <c r="N300" s="42">
        <v>48.729162374513002</v>
      </c>
      <c r="O300" s="42">
        <v>-67.837097299795801</v>
      </c>
      <c r="P300" s="52" t="str">
        <f t="shared" si="8"/>
        <v>48.729162° , -67.837097°</v>
      </c>
      <c r="Q300" s="51" t="str">
        <f t="shared" si="9"/>
        <v>Yes</v>
      </c>
      <c r="R300" s="39" t="s">
        <v>356</v>
      </c>
    </row>
    <row r="301" spans="1:18" ht="15" customHeight="1" x14ac:dyDescent="0.25">
      <c r="A301" s="39" t="s">
        <v>220</v>
      </c>
      <c r="B301" s="49" t="s">
        <v>27</v>
      </c>
      <c r="C301" s="39">
        <v>21</v>
      </c>
      <c r="D301" s="50" t="s">
        <v>5205</v>
      </c>
      <c r="E301" s="39">
        <v>2006</v>
      </c>
      <c r="F301" s="4">
        <f>VALUE(RIGHT(Table2[[#This Row],[Commissioned]],4))</f>
        <v>2006</v>
      </c>
      <c r="G301" s="39">
        <v>1500</v>
      </c>
      <c r="H301" s="39">
        <v>77</v>
      </c>
      <c r="I301" s="39">
        <v>80</v>
      </c>
      <c r="J301" s="39" t="s">
        <v>605</v>
      </c>
      <c r="K301" s="39" t="s">
        <v>740</v>
      </c>
      <c r="L301" s="39" t="s">
        <v>5183</v>
      </c>
      <c r="M301" s="42" t="s">
        <v>5184</v>
      </c>
      <c r="N301" s="42">
        <v>48.727740642515499</v>
      </c>
      <c r="O301" s="42">
        <v>-67.854831917996705</v>
      </c>
      <c r="P301" s="52" t="str">
        <f t="shared" si="8"/>
        <v>48.727741° , -67.854832°</v>
      </c>
      <c r="Q301" s="51" t="str">
        <f t="shared" si="9"/>
        <v>Yes</v>
      </c>
      <c r="R301" s="39" t="s">
        <v>356</v>
      </c>
    </row>
    <row r="302" spans="1:18" ht="15" customHeight="1" x14ac:dyDescent="0.25">
      <c r="A302" s="39" t="s">
        <v>220</v>
      </c>
      <c r="B302" s="49" t="s">
        <v>27</v>
      </c>
      <c r="C302" s="39">
        <v>22</v>
      </c>
      <c r="D302" s="50" t="s">
        <v>5206</v>
      </c>
      <c r="E302" s="39">
        <v>2006</v>
      </c>
      <c r="F302" s="4">
        <f>VALUE(RIGHT(Table2[[#This Row],[Commissioned]],4))</f>
        <v>2006</v>
      </c>
      <c r="G302" s="39">
        <v>1500</v>
      </c>
      <c r="H302" s="39">
        <v>77</v>
      </c>
      <c r="I302" s="39">
        <v>80</v>
      </c>
      <c r="J302" s="39" t="s">
        <v>605</v>
      </c>
      <c r="K302" s="39" t="s">
        <v>740</v>
      </c>
      <c r="L302" s="39" t="s">
        <v>5183</v>
      </c>
      <c r="M302" s="42" t="s">
        <v>5184</v>
      </c>
      <c r="N302" s="42">
        <v>48.725128921909203</v>
      </c>
      <c r="O302" s="42">
        <v>-67.851249207712399</v>
      </c>
      <c r="P302" s="52" t="str">
        <f t="shared" si="8"/>
        <v>48.725129° , -67.851249°</v>
      </c>
      <c r="Q302" s="51" t="str">
        <f t="shared" si="9"/>
        <v>Yes</v>
      </c>
      <c r="R302" s="39" t="s">
        <v>356</v>
      </c>
    </row>
    <row r="303" spans="1:18" ht="15" customHeight="1" x14ac:dyDescent="0.25">
      <c r="A303" s="39" t="s">
        <v>220</v>
      </c>
      <c r="B303" s="49" t="s">
        <v>27</v>
      </c>
      <c r="C303" s="39">
        <v>23</v>
      </c>
      <c r="D303" s="50" t="s">
        <v>5207</v>
      </c>
      <c r="E303" s="39">
        <v>2006</v>
      </c>
      <c r="F303" s="4">
        <f>VALUE(RIGHT(Table2[[#This Row],[Commissioned]],4))</f>
        <v>2006</v>
      </c>
      <c r="G303" s="39">
        <v>1500</v>
      </c>
      <c r="H303" s="39">
        <v>77</v>
      </c>
      <c r="I303" s="39">
        <v>80</v>
      </c>
      <c r="J303" s="39" t="s">
        <v>605</v>
      </c>
      <c r="K303" s="39" t="s">
        <v>740</v>
      </c>
      <c r="L303" s="39" t="s">
        <v>5183</v>
      </c>
      <c r="M303" s="42" t="s">
        <v>5184</v>
      </c>
      <c r="N303" s="42">
        <v>48.727888949868799</v>
      </c>
      <c r="O303" s="42">
        <v>-67.864800204191496</v>
      </c>
      <c r="P303" s="52" t="str">
        <f t="shared" si="8"/>
        <v>48.727889° , -67.864800°</v>
      </c>
      <c r="Q303" s="51" t="str">
        <f t="shared" si="9"/>
        <v>Yes</v>
      </c>
      <c r="R303" s="39" t="s">
        <v>356</v>
      </c>
    </row>
    <row r="304" spans="1:18" ht="15" customHeight="1" x14ac:dyDescent="0.25">
      <c r="A304" s="39" t="s">
        <v>220</v>
      </c>
      <c r="B304" s="49" t="s">
        <v>27</v>
      </c>
      <c r="C304" s="39">
        <v>24</v>
      </c>
      <c r="D304" s="50" t="s">
        <v>5208</v>
      </c>
      <c r="E304" s="39">
        <v>2006</v>
      </c>
      <c r="F304" s="4">
        <f>VALUE(RIGHT(Table2[[#This Row],[Commissioned]],4))</f>
        <v>2006</v>
      </c>
      <c r="G304" s="39">
        <v>1500</v>
      </c>
      <c r="H304" s="39">
        <v>77</v>
      </c>
      <c r="I304" s="39">
        <v>80</v>
      </c>
      <c r="J304" s="39" t="s">
        <v>605</v>
      </c>
      <c r="K304" s="39" t="s">
        <v>740</v>
      </c>
      <c r="L304" s="39" t="s">
        <v>5183</v>
      </c>
      <c r="M304" s="42" t="s">
        <v>5184</v>
      </c>
      <c r="N304" s="42">
        <v>48.723898693012202</v>
      </c>
      <c r="O304" s="42">
        <v>-67.856581204033404</v>
      </c>
      <c r="P304" s="52" t="str">
        <f t="shared" si="8"/>
        <v>48.723899° , -67.856581°</v>
      </c>
      <c r="Q304" s="51" t="str">
        <f t="shared" si="9"/>
        <v>Yes</v>
      </c>
      <c r="R304" s="39" t="s">
        <v>356</v>
      </c>
    </row>
    <row r="305" spans="1:18" ht="15" customHeight="1" x14ac:dyDescent="0.25">
      <c r="A305" s="39" t="s">
        <v>220</v>
      </c>
      <c r="B305" s="49" t="s">
        <v>27</v>
      </c>
      <c r="C305" s="39">
        <v>25</v>
      </c>
      <c r="D305" s="50" t="s">
        <v>5209</v>
      </c>
      <c r="E305" s="39">
        <v>2006</v>
      </c>
      <c r="F305" s="4">
        <f>VALUE(RIGHT(Table2[[#This Row],[Commissioned]],4))</f>
        <v>2006</v>
      </c>
      <c r="G305" s="39">
        <v>1500</v>
      </c>
      <c r="H305" s="39">
        <v>77</v>
      </c>
      <c r="I305" s="39">
        <v>80</v>
      </c>
      <c r="J305" s="39" t="s">
        <v>605</v>
      </c>
      <c r="K305" s="39" t="s">
        <v>740</v>
      </c>
      <c r="L305" s="39" t="s">
        <v>5183</v>
      </c>
      <c r="M305" s="42" t="s">
        <v>5184</v>
      </c>
      <c r="N305" s="42">
        <v>48.720877657140299</v>
      </c>
      <c r="O305" s="42">
        <v>-67.859534077818594</v>
      </c>
      <c r="P305" s="52" t="str">
        <f t="shared" si="8"/>
        <v>48.720878° , -67.859534°</v>
      </c>
      <c r="Q305" s="51" t="str">
        <f t="shared" si="9"/>
        <v>Yes</v>
      </c>
      <c r="R305" s="39" t="s">
        <v>356</v>
      </c>
    </row>
    <row r="306" spans="1:18" ht="15" customHeight="1" x14ac:dyDescent="0.25">
      <c r="A306" s="39" t="s">
        <v>220</v>
      </c>
      <c r="B306" s="49" t="s">
        <v>27</v>
      </c>
      <c r="C306" s="39">
        <v>26</v>
      </c>
      <c r="D306" s="50" t="s">
        <v>5210</v>
      </c>
      <c r="E306" s="39">
        <v>2006</v>
      </c>
      <c r="F306" s="4">
        <f>VALUE(RIGHT(Table2[[#This Row],[Commissioned]],4))</f>
        <v>2006</v>
      </c>
      <c r="G306" s="39">
        <v>1500</v>
      </c>
      <c r="H306" s="39">
        <v>77</v>
      </c>
      <c r="I306" s="39">
        <v>80</v>
      </c>
      <c r="J306" s="39" t="s">
        <v>605</v>
      </c>
      <c r="K306" s="39" t="s">
        <v>740</v>
      </c>
      <c r="L306" s="39" t="s">
        <v>5183</v>
      </c>
      <c r="M306" s="42" t="s">
        <v>5184</v>
      </c>
      <c r="N306" s="42">
        <v>48.718567898310901</v>
      </c>
      <c r="O306" s="42">
        <v>-67.872922485200206</v>
      </c>
      <c r="P306" s="52" t="str">
        <f t="shared" si="8"/>
        <v>48.718568° , -67.872922°</v>
      </c>
      <c r="Q306" s="51" t="str">
        <f t="shared" si="9"/>
        <v>Yes</v>
      </c>
      <c r="R306" s="39" t="s">
        <v>356</v>
      </c>
    </row>
    <row r="307" spans="1:18" ht="15" customHeight="1" x14ac:dyDescent="0.25">
      <c r="A307" s="39" t="s">
        <v>220</v>
      </c>
      <c r="B307" s="49" t="s">
        <v>27</v>
      </c>
      <c r="C307" s="39">
        <v>27</v>
      </c>
      <c r="D307" s="50" t="s">
        <v>5211</v>
      </c>
      <c r="E307" s="39">
        <v>2006</v>
      </c>
      <c r="F307" s="4">
        <f>VALUE(RIGHT(Table2[[#This Row],[Commissioned]],4))</f>
        <v>2006</v>
      </c>
      <c r="G307" s="39">
        <v>1500</v>
      </c>
      <c r="H307" s="39">
        <v>77</v>
      </c>
      <c r="I307" s="39">
        <v>80</v>
      </c>
      <c r="J307" s="39" t="s">
        <v>605</v>
      </c>
      <c r="K307" s="39" t="s">
        <v>740</v>
      </c>
      <c r="L307" s="39" t="s">
        <v>5183</v>
      </c>
      <c r="M307" s="42" t="s">
        <v>5184</v>
      </c>
      <c r="N307" s="42">
        <v>48.716552381757097</v>
      </c>
      <c r="O307" s="42">
        <v>-67.866043546049099</v>
      </c>
      <c r="P307" s="52" t="str">
        <f t="shared" si="8"/>
        <v>48.716552° , -67.866044°</v>
      </c>
      <c r="Q307" s="51" t="str">
        <f t="shared" si="9"/>
        <v>Yes</v>
      </c>
      <c r="R307" s="39" t="s">
        <v>356</v>
      </c>
    </row>
    <row r="308" spans="1:18" ht="15" customHeight="1" x14ac:dyDescent="0.25">
      <c r="A308" s="39" t="s">
        <v>220</v>
      </c>
      <c r="B308" s="49" t="s">
        <v>27</v>
      </c>
      <c r="C308" s="39">
        <v>28</v>
      </c>
      <c r="D308" s="50" t="s">
        <v>5212</v>
      </c>
      <c r="E308" s="39">
        <v>2006</v>
      </c>
      <c r="F308" s="4">
        <f>VALUE(RIGHT(Table2[[#This Row],[Commissioned]],4))</f>
        <v>2006</v>
      </c>
      <c r="G308" s="39">
        <v>1500</v>
      </c>
      <c r="H308" s="39">
        <v>77</v>
      </c>
      <c r="I308" s="39">
        <v>80</v>
      </c>
      <c r="J308" s="39" t="s">
        <v>605</v>
      </c>
      <c r="K308" s="39" t="s">
        <v>740</v>
      </c>
      <c r="L308" s="39" t="s">
        <v>5183</v>
      </c>
      <c r="M308" s="42" t="s">
        <v>5184</v>
      </c>
      <c r="N308" s="42">
        <v>48.714926266673103</v>
      </c>
      <c r="O308" s="42">
        <v>-67.871370835326104</v>
      </c>
      <c r="P308" s="52" t="str">
        <f t="shared" si="8"/>
        <v>48.714926° , -67.871371°</v>
      </c>
      <c r="Q308" s="51" t="str">
        <f t="shared" si="9"/>
        <v>Yes</v>
      </c>
      <c r="R308" s="39" t="s">
        <v>356</v>
      </c>
    </row>
    <row r="309" spans="1:18" ht="15" customHeight="1" x14ac:dyDescent="0.25">
      <c r="A309" s="39" t="s">
        <v>220</v>
      </c>
      <c r="B309" s="49" t="s">
        <v>27</v>
      </c>
      <c r="C309" s="39">
        <v>29</v>
      </c>
      <c r="D309" s="50" t="s">
        <v>5213</v>
      </c>
      <c r="E309" s="39">
        <v>2006</v>
      </c>
      <c r="F309" s="4">
        <f>VALUE(RIGHT(Table2[[#This Row],[Commissioned]],4))</f>
        <v>2006</v>
      </c>
      <c r="G309" s="39">
        <v>1500</v>
      </c>
      <c r="H309" s="39">
        <v>77</v>
      </c>
      <c r="I309" s="39">
        <v>80</v>
      </c>
      <c r="J309" s="39" t="s">
        <v>605</v>
      </c>
      <c r="K309" s="39" t="s">
        <v>740</v>
      </c>
      <c r="L309" s="39" t="s">
        <v>5183</v>
      </c>
      <c r="M309" s="42" t="s">
        <v>5184</v>
      </c>
      <c r="N309" s="42">
        <v>48.712830925002002</v>
      </c>
      <c r="O309" s="42">
        <v>-67.873830441118102</v>
      </c>
      <c r="P309" s="52" t="str">
        <f t="shared" si="8"/>
        <v>48.712831° , -67.873830°</v>
      </c>
      <c r="Q309" s="51" t="str">
        <f t="shared" si="9"/>
        <v>Yes</v>
      </c>
      <c r="R309" s="39" t="s">
        <v>356</v>
      </c>
    </row>
    <row r="310" spans="1:18" ht="15" customHeight="1" x14ac:dyDescent="0.25">
      <c r="A310" s="39" t="s">
        <v>220</v>
      </c>
      <c r="B310" s="49" t="s">
        <v>27</v>
      </c>
      <c r="C310" s="39">
        <v>30</v>
      </c>
      <c r="D310" s="50" t="s">
        <v>5214</v>
      </c>
      <c r="E310" s="39">
        <v>2006</v>
      </c>
      <c r="F310" s="4">
        <f>VALUE(RIGHT(Table2[[#This Row],[Commissioned]],4))</f>
        <v>2006</v>
      </c>
      <c r="G310" s="39">
        <v>1500</v>
      </c>
      <c r="H310" s="39">
        <v>77</v>
      </c>
      <c r="I310" s="39">
        <v>80</v>
      </c>
      <c r="J310" s="39" t="s">
        <v>605</v>
      </c>
      <c r="K310" s="39" t="s">
        <v>740</v>
      </c>
      <c r="L310" s="39" t="s">
        <v>5183</v>
      </c>
      <c r="M310" s="42" t="s">
        <v>5184</v>
      </c>
      <c r="N310" s="42">
        <v>48.711507019083299</v>
      </c>
      <c r="O310" s="42">
        <v>-67.867214648482999</v>
      </c>
      <c r="P310" s="52" t="str">
        <f t="shared" si="8"/>
        <v>48.711507° , -67.867215°</v>
      </c>
      <c r="Q310" s="51" t="str">
        <f t="shared" si="9"/>
        <v>Yes</v>
      </c>
      <c r="R310" s="39" t="s">
        <v>356</v>
      </c>
    </row>
    <row r="311" spans="1:18" ht="15" customHeight="1" x14ac:dyDescent="0.25">
      <c r="A311" s="39" t="s">
        <v>220</v>
      </c>
      <c r="B311" s="49" t="s">
        <v>27</v>
      </c>
      <c r="C311" s="39">
        <v>31</v>
      </c>
      <c r="D311" s="50" t="s">
        <v>5215</v>
      </c>
      <c r="E311" s="39">
        <v>2006</v>
      </c>
      <c r="F311" s="4">
        <f>VALUE(RIGHT(Table2[[#This Row],[Commissioned]],4))</f>
        <v>2006</v>
      </c>
      <c r="G311" s="39">
        <v>1500</v>
      </c>
      <c r="H311" s="39">
        <v>77</v>
      </c>
      <c r="I311" s="39">
        <v>80</v>
      </c>
      <c r="J311" s="39" t="s">
        <v>605</v>
      </c>
      <c r="K311" s="39" t="s">
        <v>740</v>
      </c>
      <c r="L311" s="39" t="s">
        <v>5183</v>
      </c>
      <c r="M311" s="42" t="s">
        <v>5184</v>
      </c>
      <c r="N311" s="42">
        <v>48.712101893797403</v>
      </c>
      <c r="O311" s="42">
        <v>-67.861378115394601</v>
      </c>
      <c r="P311" s="52" t="str">
        <f t="shared" si="8"/>
        <v>48.712102° , -67.861378°</v>
      </c>
      <c r="Q311" s="51" t="str">
        <f t="shared" si="9"/>
        <v>Yes</v>
      </c>
      <c r="R311" s="39" t="s">
        <v>356</v>
      </c>
    </row>
    <row r="312" spans="1:18" ht="15" customHeight="1" x14ac:dyDescent="0.25">
      <c r="A312" s="39" t="s">
        <v>220</v>
      </c>
      <c r="B312" s="49" t="s">
        <v>27</v>
      </c>
      <c r="C312" s="39">
        <v>32</v>
      </c>
      <c r="D312" s="50" t="s">
        <v>5216</v>
      </c>
      <c r="E312" s="39">
        <v>2006</v>
      </c>
      <c r="F312" s="4">
        <f>VALUE(RIGHT(Table2[[#This Row],[Commissioned]],4))</f>
        <v>2006</v>
      </c>
      <c r="G312" s="39">
        <v>1500</v>
      </c>
      <c r="H312" s="39">
        <v>77</v>
      </c>
      <c r="I312" s="39">
        <v>80</v>
      </c>
      <c r="J312" s="39" t="s">
        <v>605</v>
      </c>
      <c r="K312" s="39" t="s">
        <v>740</v>
      </c>
      <c r="L312" s="39" t="s">
        <v>5183</v>
      </c>
      <c r="M312" s="42" t="s">
        <v>5184</v>
      </c>
      <c r="N312" s="42">
        <v>48.699744800584</v>
      </c>
      <c r="O312" s="42">
        <v>-67.897160481469896</v>
      </c>
      <c r="P312" s="52" t="str">
        <f t="shared" si="8"/>
        <v>48.699745° , -67.897160°</v>
      </c>
      <c r="Q312" s="51" t="str">
        <f t="shared" si="9"/>
        <v>Yes</v>
      </c>
      <c r="R312" s="39" t="s">
        <v>356</v>
      </c>
    </row>
    <row r="313" spans="1:18" ht="15" customHeight="1" x14ac:dyDescent="0.25">
      <c r="A313" s="39" t="s">
        <v>220</v>
      </c>
      <c r="B313" s="49" t="s">
        <v>27</v>
      </c>
      <c r="C313" s="39">
        <v>33</v>
      </c>
      <c r="D313" s="50" t="s">
        <v>5217</v>
      </c>
      <c r="E313" s="39">
        <v>2006</v>
      </c>
      <c r="F313" s="4">
        <f>VALUE(RIGHT(Table2[[#This Row],[Commissioned]],4))</f>
        <v>2006</v>
      </c>
      <c r="G313" s="39">
        <v>1500</v>
      </c>
      <c r="H313" s="39">
        <v>77</v>
      </c>
      <c r="I313" s="39">
        <v>80</v>
      </c>
      <c r="J313" s="39" t="s">
        <v>605</v>
      </c>
      <c r="K313" s="39" t="s">
        <v>740</v>
      </c>
      <c r="L313" s="39" t="s">
        <v>5183</v>
      </c>
      <c r="M313" s="42" t="s">
        <v>5184</v>
      </c>
      <c r="N313" s="42">
        <v>48.698180700113099</v>
      </c>
      <c r="O313" s="42">
        <v>-67.891560275125599</v>
      </c>
      <c r="P313" s="52" t="str">
        <f t="shared" si="8"/>
        <v>48.698181° , -67.891560°</v>
      </c>
      <c r="Q313" s="51" t="str">
        <f t="shared" si="9"/>
        <v>Yes</v>
      </c>
      <c r="R313" s="39" t="s">
        <v>356</v>
      </c>
    </row>
    <row r="314" spans="1:18" ht="15" customHeight="1" x14ac:dyDescent="0.25">
      <c r="A314" s="39" t="s">
        <v>220</v>
      </c>
      <c r="B314" s="49" t="s">
        <v>27</v>
      </c>
      <c r="C314" s="39">
        <v>34</v>
      </c>
      <c r="D314" s="50" t="s">
        <v>5218</v>
      </c>
      <c r="E314" s="39">
        <v>2006</v>
      </c>
      <c r="F314" s="4">
        <f>VALUE(RIGHT(Table2[[#This Row],[Commissioned]],4))</f>
        <v>2006</v>
      </c>
      <c r="G314" s="39">
        <v>1500</v>
      </c>
      <c r="H314" s="39">
        <v>77</v>
      </c>
      <c r="I314" s="39">
        <v>80</v>
      </c>
      <c r="J314" s="39" t="s">
        <v>605</v>
      </c>
      <c r="K314" s="39" t="s">
        <v>740</v>
      </c>
      <c r="L314" s="39" t="s">
        <v>5183</v>
      </c>
      <c r="M314" s="42" t="s">
        <v>5184</v>
      </c>
      <c r="N314" s="42">
        <v>48.702821258765397</v>
      </c>
      <c r="O314" s="42">
        <v>-67.888404755468798</v>
      </c>
      <c r="P314" s="52" t="str">
        <f t="shared" si="8"/>
        <v>48.702821° , -67.888405°</v>
      </c>
      <c r="Q314" s="51" t="str">
        <f t="shared" si="9"/>
        <v>Yes</v>
      </c>
      <c r="R314" s="39" t="s">
        <v>356</v>
      </c>
    </row>
    <row r="315" spans="1:18" ht="15" customHeight="1" x14ac:dyDescent="0.25">
      <c r="A315" s="39" t="s">
        <v>220</v>
      </c>
      <c r="B315" s="49" t="s">
        <v>27</v>
      </c>
      <c r="C315" s="39">
        <v>35</v>
      </c>
      <c r="D315" s="50" t="s">
        <v>5219</v>
      </c>
      <c r="E315" s="39">
        <v>2006</v>
      </c>
      <c r="F315" s="4">
        <f>VALUE(RIGHT(Table2[[#This Row],[Commissioned]],4))</f>
        <v>2006</v>
      </c>
      <c r="G315" s="39">
        <v>1500</v>
      </c>
      <c r="H315" s="39">
        <v>77</v>
      </c>
      <c r="I315" s="39">
        <v>80</v>
      </c>
      <c r="J315" s="39" t="s">
        <v>605</v>
      </c>
      <c r="K315" s="39" t="s">
        <v>740</v>
      </c>
      <c r="L315" s="39" t="s">
        <v>5183</v>
      </c>
      <c r="M315" s="42" t="s">
        <v>5184</v>
      </c>
      <c r="N315" s="42">
        <v>48.695410021030597</v>
      </c>
      <c r="O315" s="42">
        <v>-67.886791654046704</v>
      </c>
      <c r="P315" s="52" t="str">
        <f t="shared" si="8"/>
        <v>48.695410° , -67.886792°</v>
      </c>
      <c r="Q315" s="51" t="str">
        <f t="shared" si="9"/>
        <v>Yes</v>
      </c>
      <c r="R315" s="39" t="s">
        <v>356</v>
      </c>
    </row>
    <row r="316" spans="1:18" ht="15" customHeight="1" x14ac:dyDescent="0.25">
      <c r="A316" s="39" t="s">
        <v>220</v>
      </c>
      <c r="B316" s="49" t="s">
        <v>27</v>
      </c>
      <c r="C316" s="39">
        <v>36</v>
      </c>
      <c r="D316" s="50" t="s">
        <v>5220</v>
      </c>
      <c r="E316" s="39">
        <v>2006</v>
      </c>
      <c r="F316" s="4">
        <f>VALUE(RIGHT(Table2[[#This Row],[Commissioned]],4))</f>
        <v>2006</v>
      </c>
      <c r="G316" s="39">
        <v>1500</v>
      </c>
      <c r="H316" s="39">
        <v>77</v>
      </c>
      <c r="I316" s="39">
        <v>80</v>
      </c>
      <c r="J316" s="39" t="s">
        <v>605</v>
      </c>
      <c r="K316" s="39" t="s">
        <v>740</v>
      </c>
      <c r="L316" s="39" t="s">
        <v>5183</v>
      </c>
      <c r="M316" s="42" t="s">
        <v>5184</v>
      </c>
      <c r="N316" s="42">
        <v>48.693746978298897</v>
      </c>
      <c r="O316" s="42">
        <v>-67.889715978643594</v>
      </c>
      <c r="P316" s="52" t="str">
        <f t="shared" si="8"/>
        <v>48.693747° , -67.889716°</v>
      </c>
      <c r="Q316" s="51" t="str">
        <f t="shared" si="9"/>
        <v>Yes</v>
      </c>
      <c r="R316" s="39" t="s">
        <v>356</v>
      </c>
    </row>
    <row r="317" spans="1:18" ht="15" customHeight="1" x14ac:dyDescent="0.25">
      <c r="A317" s="39" t="s">
        <v>220</v>
      </c>
      <c r="B317" s="49" t="s">
        <v>27</v>
      </c>
      <c r="C317" s="39">
        <v>37</v>
      </c>
      <c r="D317" s="50" t="s">
        <v>5221</v>
      </c>
      <c r="E317" s="39">
        <v>2006</v>
      </c>
      <c r="F317" s="4">
        <f>VALUE(RIGHT(Table2[[#This Row],[Commissioned]],4))</f>
        <v>2006</v>
      </c>
      <c r="G317" s="39">
        <v>1500</v>
      </c>
      <c r="H317" s="39">
        <v>77</v>
      </c>
      <c r="I317" s="39">
        <v>80</v>
      </c>
      <c r="J317" s="39" t="s">
        <v>605</v>
      </c>
      <c r="K317" s="39" t="s">
        <v>740</v>
      </c>
      <c r="L317" s="39" t="s">
        <v>5183</v>
      </c>
      <c r="M317" s="42" t="s">
        <v>5184</v>
      </c>
      <c r="N317" s="42">
        <v>48.691835199971301</v>
      </c>
      <c r="O317" s="42">
        <v>-67.894114773054497</v>
      </c>
      <c r="P317" s="52" t="str">
        <f t="shared" si="8"/>
        <v>48.691835° , -67.894115°</v>
      </c>
      <c r="Q317" s="51" t="str">
        <f t="shared" si="9"/>
        <v>Yes</v>
      </c>
      <c r="R317" s="39" t="s">
        <v>356</v>
      </c>
    </row>
    <row r="318" spans="1:18" ht="15" customHeight="1" x14ac:dyDescent="0.25">
      <c r="A318" s="39" t="s">
        <v>220</v>
      </c>
      <c r="B318" s="49" t="s">
        <v>27</v>
      </c>
      <c r="C318" s="39">
        <v>38</v>
      </c>
      <c r="D318" s="50" t="s">
        <v>5222</v>
      </c>
      <c r="E318" s="39">
        <v>2006</v>
      </c>
      <c r="F318" s="4">
        <f>VALUE(RIGHT(Table2[[#This Row],[Commissioned]],4))</f>
        <v>2006</v>
      </c>
      <c r="G318" s="39">
        <v>1500</v>
      </c>
      <c r="H318" s="39">
        <v>77</v>
      </c>
      <c r="I318" s="39">
        <v>80</v>
      </c>
      <c r="J318" s="39" t="s">
        <v>605</v>
      </c>
      <c r="K318" s="39" t="s">
        <v>740</v>
      </c>
      <c r="L318" s="39" t="s">
        <v>5183</v>
      </c>
      <c r="M318" s="42" t="s">
        <v>5184</v>
      </c>
      <c r="N318" s="42">
        <v>48.6896135189671</v>
      </c>
      <c r="O318" s="42">
        <v>-67.897937986075902</v>
      </c>
      <c r="P318" s="52" t="str">
        <f t="shared" si="8"/>
        <v>48.689614° , -67.897938°</v>
      </c>
      <c r="Q318" s="51" t="str">
        <f t="shared" si="9"/>
        <v>Yes</v>
      </c>
      <c r="R318" s="39" t="s">
        <v>356</v>
      </c>
    </row>
    <row r="319" spans="1:18" ht="15" customHeight="1" x14ac:dyDescent="0.25">
      <c r="A319" s="39" t="s">
        <v>220</v>
      </c>
      <c r="B319" s="49" t="s">
        <v>27</v>
      </c>
      <c r="C319" s="39">
        <v>39</v>
      </c>
      <c r="D319" s="50" t="s">
        <v>5223</v>
      </c>
      <c r="E319" s="39">
        <v>2006</v>
      </c>
      <c r="F319" s="4">
        <f>VALUE(RIGHT(Table2[[#This Row],[Commissioned]],4))</f>
        <v>2006</v>
      </c>
      <c r="G319" s="39">
        <v>1500</v>
      </c>
      <c r="H319" s="39">
        <v>77</v>
      </c>
      <c r="I319" s="39">
        <v>80</v>
      </c>
      <c r="J319" s="39" t="s">
        <v>605</v>
      </c>
      <c r="K319" s="39" t="s">
        <v>740</v>
      </c>
      <c r="L319" s="39" t="s">
        <v>5183</v>
      </c>
      <c r="M319" s="42" t="s">
        <v>5184</v>
      </c>
      <c r="N319" s="42">
        <v>48.691472110312901</v>
      </c>
      <c r="O319" s="42">
        <v>-67.868452894360502</v>
      </c>
      <c r="P319" s="52" t="str">
        <f t="shared" si="8"/>
        <v>48.691472° , -67.868453°</v>
      </c>
      <c r="Q319" s="51" t="str">
        <f t="shared" si="9"/>
        <v>Yes</v>
      </c>
      <c r="R319" s="39" t="s">
        <v>356</v>
      </c>
    </row>
    <row r="320" spans="1:18" ht="15" customHeight="1" x14ac:dyDescent="0.25">
      <c r="A320" s="39" t="s">
        <v>220</v>
      </c>
      <c r="B320" s="49" t="s">
        <v>27</v>
      </c>
      <c r="C320" s="39">
        <v>40</v>
      </c>
      <c r="D320" s="50" t="s">
        <v>5224</v>
      </c>
      <c r="E320" s="39">
        <v>2006</v>
      </c>
      <c r="F320" s="4">
        <f>VALUE(RIGHT(Table2[[#This Row],[Commissioned]],4))</f>
        <v>2006</v>
      </c>
      <c r="G320" s="39">
        <v>1500</v>
      </c>
      <c r="H320" s="39">
        <v>77</v>
      </c>
      <c r="I320" s="39">
        <v>80</v>
      </c>
      <c r="J320" s="39" t="s">
        <v>605</v>
      </c>
      <c r="K320" s="39" t="s">
        <v>740</v>
      </c>
      <c r="L320" s="39" t="s">
        <v>5183</v>
      </c>
      <c r="M320" s="42" t="s">
        <v>5184</v>
      </c>
      <c r="N320" s="42">
        <v>48.6850726399434</v>
      </c>
      <c r="O320" s="42">
        <v>-67.874315498807405</v>
      </c>
      <c r="P320" s="52" t="str">
        <f t="shared" si="8"/>
        <v>48.685073° , -67.874315°</v>
      </c>
      <c r="Q320" s="51" t="str">
        <f t="shared" si="9"/>
        <v>Yes</v>
      </c>
      <c r="R320" s="39" t="s">
        <v>356</v>
      </c>
    </row>
    <row r="321" spans="1:18" ht="15" customHeight="1" x14ac:dyDescent="0.25">
      <c r="A321" s="39" t="s">
        <v>220</v>
      </c>
      <c r="B321" s="49" t="s">
        <v>27</v>
      </c>
      <c r="C321" s="39">
        <v>41</v>
      </c>
      <c r="D321" s="50" t="s">
        <v>5225</v>
      </c>
      <c r="E321" s="39">
        <v>2006</v>
      </c>
      <c r="F321" s="4">
        <f>VALUE(RIGHT(Table2[[#This Row],[Commissioned]],4))</f>
        <v>2006</v>
      </c>
      <c r="G321" s="39">
        <v>1500</v>
      </c>
      <c r="H321" s="39">
        <v>77</v>
      </c>
      <c r="I321" s="39">
        <v>80</v>
      </c>
      <c r="J321" s="39" t="s">
        <v>605</v>
      </c>
      <c r="K321" s="39" t="s">
        <v>740</v>
      </c>
      <c r="L321" s="39" t="s">
        <v>5183</v>
      </c>
      <c r="M321" s="42" t="s">
        <v>5184</v>
      </c>
      <c r="N321" s="42">
        <v>48.679979816028897</v>
      </c>
      <c r="O321" s="42">
        <v>-67.880252265632706</v>
      </c>
      <c r="P321" s="52" t="str">
        <f t="shared" si="8"/>
        <v>48.679980° , -67.880252°</v>
      </c>
      <c r="Q321" s="51" t="str">
        <f t="shared" si="9"/>
        <v>Yes</v>
      </c>
      <c r="R321" s="39" t="s">
        <v>356</v>
      </c>
    </row>
    <row r="322" spans="1:18" ht="15" customHeight="1" x14ac:dyDescent="0.25">
      <c r="A322" s="39" t="s">
        <v>220</v>
      </c>
      <c r="B322" s="49" t="s">
        <v>27</v>
      </c>
      <c r="C322" s="39">
        <v>42</v>
      </c>
      <c r="D322" s="50" t="s">
        <v>5226</v>
      </c>
      <c r="E322" s="39">
        <v>2006</v>
      </c>
      <c r="F322" s="4">
        <f>VALUE(RIGHT(Table2[[#This Row],[Commissioned]],4))</f>
        <v>2006</v>
      </c>
      <c r="G322" s="39">
        <v>1500</v>
      </c>
      <c r="H322" s="39">
        <v>77</v>
      </c>
      <c r="I322" s="39">
        <v>80</v>
      </c>
      <c r="J322" s="39" t="s">
        <v>605</v>
      </c>
      <c r="K322" s="39" t="s">
        <v>740</v>
      </c>
      <c r="L322" s="39" t="s">
        <v>5183</v>
      </c>
      <c r="M322" s="42" t="s">
        <v>5184</v>
      </c>
      <c r="N322" s="42">
        <v>48.677308015075099</v>
      </c>
      <c r="O322" s="42">
        <v>-67.881997044471404</v>
      </c>
      <c r="P322" s="52" t="str">
        <f t="shared" ref="P322:P385" si="10">TEXT(N322,"##0.000000")&amp;CHAR(176)&amp;" , "&amp;TEXT(O322,"##0.000000")&amp;CHAR(176)</f>
        <v>48.677308° , -67.881997°</v>
      </c>
      <c r="Q322" s="51" t="str">
        <f t="shared" ref="Q322:Q385" si="11">IF(OR(ISBLANK(N322),ISBLANK(O322)),"No","Yes")</f>
        <v>Yes</v>
      </c>
      <c r="R322" s="39" t="s">
        <v>356</v>
      </c>
    </row>
    <row r="323" spans="1:18" ht="15" customHeight="1" x14ac:dyDescent="0.25">
      <c r="A323" s="39" t="s">
        <v>220</v>
      </c>
      <c r="B323" s="49" t="s">
        <v>27</v>
      </c>
      <c r="C323" s="39">
        <v>43</v>
      </c>
      <c r="D323" s="50" t="s">
        <v>5227</v>
      </c>
      <c r="E323" s="39">
        <v>2006</v>
      </c>
      <c r="F323" s="4">
        <f>VALUE(RIGHT(Table2[[#This Row],[Commissioned]],4))</f>
        <v>2006</v>
      </c>
      <c r="G323" s="39">
        <v>1500</v>
      </c>
      <c r="H323" s="39">
        <v>77</v>
      </c>
      <c r="I323" s="39">
        <v>80</v>
      </c>
      <c r="J323" s="39" t="s">
        <v>605</v>
      </c>
      <c r="K323" s="39" t="s">
        <v>740</v>
      </c>
      <c r="L323" s="39" t="s">
        <v>5183</v>
      </c>
      <c r="M323" s="42" t="s">
        <v>5184</v>
      </c>
      <c r="N323" s="42">
        <v>48.675896766805003</v>
      </c>
      <c r="O323" s="42">
        <v>-67.877525133024704</v>
      </c>
      <c r="P323" s="52" t="str">
        <f t="shared" si="10"/>
        <v>48.675897° , -67.877525°</v>
      </c>
      <c r="Q323" s="51" t="str">
        <f t="shared" si="11"/>
        <v>Yes</v>
      </c>
      <c r="R323" s="39" t="s">
        <v>356</v>
      </c>
    </row>
    <row r="324" spans="1:18" ht="15" customHeight="1" x14ac:dyDescent="0.25">
      <c r="A324" s="39" t="s">
        <v>220</v>
      </c>
      <c r="B324" s="49" t="s">
        <v>27</v>
      </c>
      <c r="C324" s="39">
        <v>44</v>
      </c>
      <c r="D324" s="50" t="s">
        <v>5228</v>
      </c>
      <c r="E324" s="39">
        <v>2006</v>
      </c>
      <c r="F324" s="4">
        <f>VALUE(RIGHT(Table2[[#This Row],[Commissioned]],4))</f>
        <v>2006</v>
      </c>
      <c r="G324" s="39">
        <v>1500</v>
      </c>
      <c r="H324" s="39">
        <v>77</v>
      </c>
      <c r="I324" s="39">
        <v>80</v>
      </c>
      <c r="J324" s="39" t="s">
        <v>605</v>
      </c>
      <c r="K324" s="39" t="s">
        <v>740</v>
      </c>
      <c r="L324" s="39" t="s">
        <v>5183</v>
      </c>
      <c r="M324" s="42" t="s">
        <v>5184</v>
      </c>
      <c r="N324" s="42">
        <v>48.673839058222597</v>
      </c>
      <c r="O324" s="42">
        <v>-67.888977984308198</v>
      </c>
      <c r="P324" s="52" t="str">
        <f t="shared" si="10"/>
        <v>48.673839° , -67.888978°</v>
      </c>
      <c r="Q324" s="51" t="str">
        <f t="shared" si="11"/>
        <v>Yes</v>
      </c>
      <c r="R324" s="39" t="s">
        <v>356</v>
      </c>
    </row>
    <row r="325" spans="1:18" ht="15" customHeight="1" x14ac:dyDescent="0.25">
      <c r="A325" s="39" t="s">
        <v>220</v>
      </c>
      <c r="B325" s="49" t="s">
        <v>27</v>
      </c>
      <c r="C325" s="39">
        <v>45</v>
      </c>
      <c r="D325" s="50" t="s">
        <v>5229</v>
      </c>
      <c r="E325" s="39">
        <v>2006</v>
      </c>
      <c r="F325" s="4">
        <f>VALUE(RIGHT(Table2[[#This Row],[Commissioned]],4))</f>
        <v>2006</v>
      </c>
      <c r="G325" s="39">
        <v>1500</v>
      </c>
      <c r="H325" s="39">
        <v>77</v>
      </c>
      <c r="I325" s="39">
        <v>80</v>
      </c>
      <c r="J325" s="39" t="s">
        <v>605</v>
      </c>
      <c r="K325" s="39" t="s">
        <v>740</v>
      </c>
      <c r="L325" s="39" t="s">
        <v>5183</v>
      </c>
      <c r="M325" s="42" t="s">
        <v>5184</v>
      </c>
      <c r="N325" s="42">
        <v>48.671647211527997</v>
      </c>
      <c r="O325" s="42">
        <v>-67.890779418161799</v>
      </c>
      <c r="P325" s="52" t="str">
        <f t="shared" si="10"/>
        <v>48.671647° , -67.890779°</v>
      </c>
      <c r="Q325" s="51" t="str">
        <f t="shared" si="11"/>
        <v>Yes</v>
      </c>
      <c r="R325" s="39" t="s">
        <v>356</v>
      </c>
    </row>
    <row r="326" spans="1:18" ht="15" customHeight="1" x14ac:dyDescent="0.25">
      <c r="A326" s="39" t="s">
        <v>220</v>
      </c>
      <c r="B326" s="49" t="s">
        <v>27</v>
      </c>
      <c r="C326" s="39">
        <v>46</v>
      </c>
      <c r="D326" s="50" t="s">
        <v>5230</v>
      </c>
      <c r="E326" s="39">
        <v>2006</v>
      </c>
      <c r="F326" s="4">
        <f>VALUE(RIGHT(Table2[[#This Row],[Commissioned]],4))</f>
        <v>2006</v>
      </c>
      <c r="G326" s="39">
        <v>1500</v>
      </c>
      <c r="H326" s="39">
        <v>77</v>
      </c>
      <c r="I326" s="39">
        <v>80</v>
      </c>
      <c r="J326" s="39" t="s">
        <v>605</v>
      </c>
      <c r="K326" s="39" t="s">
        <v>740</v>
      </c>
      <c r="L326" s="39" t="s">
        <v>5183</v>
      </c>
      <c r="M326" s="42" t="s">
        <v>5184</v>
      </c>
      <c r="N326" s="42">
        <v>48.668714171324098</v>
      </c>
      <c r="O326" s="42">
        <v>-67.885263500750099</v>
      </c>
      <c r="P326" s="52" t="str">
        <f t="shared" si="10"/>
        <v>48.668714° , -67.885264°</v>
      </c>
      <c r="Q326" s="51" t="str">
        <f t="shared" si="11"/>
        <v>Yes</v>
      </c>
      <c r="R326" s="39" t="s">
        <v>356</v>
      </c>
    </row>
    <row r="327" spans="1:18" ht="15" customHeight="1" x14ac:dyDescent="0.25">
      <c r="A327" s="39" t="s">
        <v>220</v>
      </c>
      <c r="B327" s="49" t="s">
        <v>27</v>
      </c>
      <c r="C327" s="39">
        <v>47</v>
      </c>
      <c r="D327" s="50" t="s">
        <v>5231</v>
      </c>
      <c r="E327" s="39">
        <v>2006</v>
      </c>
      <c r="F327" s="4">
        <f>VALUE(RIGHT(Table2[[#This Row],[Commissioned]],4))</f>
        <v>2006</v>
      </c>
      <c r="G327" s="39">
        <v>1500</v>
      </c>
      <c r="H327" s="39">
        <v>77</v>
      </c>
      <c r="I327" s="39">
        <v>80</v>
      </c>
      <c r="J327" s="39" t="s">
        <v>605</v>
      </c>
      <c r="K327" s="39" t="s">
        <v>740</v>
      </c>
      <c r="L327" s="39" t="s">
        <v>5183</v>
      </c>
      <c r="M327" s="42" t="s">
        <v>5184</v>
      </c>
      <c r="N327" s="42">
        <v>48.66769861017</v>
      </c>
      <c r="O327" s="42">
        <v>-67.892292722514398</v>
      </c>
      <c r="P327" s="52" t="str">
        <f t="shared" si="10"/>
        <v>48.667699° , -67.892293°</v>
      </c>
      <c r="Q327" s="51" t="str">
        <f t="shared" si="11"/>
        <v>Yes</v>
      </c>
      <c r="R327" s="39" t="s">
        <v>356</v>
      </c>
    </row>
    <row r="328" spans="1:18" ht="15" customHeight="1" x14ac:dyDescent="0.25">
      <c r="A328" s="39" t="s">
        <v>220</v>
      </c>
      <c r="B328" s="49" t="s">
        <v>27</v>
      </c>
      <c r="C328" s="39">
        <v>48</v>
      </c>
      <c r="D328" s="50" t="s">
        <v>5232</v>
      </c>
      <c r="E328" s="39">
        <v>2006</v>
      </c>
      <c r="F328" s="4">
        <f>VALUE(RIGHT(Table2[[#This Row],[Commissioned]],4))</f>
        <v>2006</v>
      </c>
      <c r="G328" s="39">
        <v>1500</v>
      </c>
      <c r="H328" s="39">
        <v>77</v>
      </c>
      <c r="I328" s="39">
        <v>80</v>
      </c>
      <c r="J328" s="39" t="s">
        <v>605</v>
      </c>
      <c r="K328" s="39" t="s">
        <v>740</v>
      </c>
      <c r="L328" s="39" t="s">
        <v>5183</v>
      </c>
      <c r="M328" s="42" t="s">
        <v>5184</v>
      </c>
      <c r="N328" s="42">
        <v>48.684275906381899</v>
      </c>
      <c r="O328" s="42">
        <v>-67.854904376295295</v>
      </c>
      <c r="P328" s="52" t="str">
        <f t="shared" si="10"/>
        <v>48.684276° , -67.854904°</v>
      </c>
      <c r="Q328" s="51" t="str">
        <f t="shared" si="11"/>
        <v>Yes</v>
      </c>
      <c r="R328" s="39" t="s">
        <v>356</v>
      </c>
    </row>
    <row r="329" spans="1:18" ht="15" customHeight="1" x14ac:dyDescent="0.25">
      <c r="A329" s="39" t="s">
        <v>220</v>
      </c>
      <c r="B329" s="49" t="s">
        <v>27</v>
      </c>
      <c r="C329" s="39">
        <v>49</v>
      </c>
      <c r="D329" s="50" t="s">
        <v>5233</v>
      </c>
      <c r="E329" s="39">
        <v>2006</v>
      </c>
      <c r="F329" s="4">
        <f>VALUE(RIGHT(Table2[[#This Row],[Commissioned]],4))</f>
        <v>2006</v>
      </c>
      <c r="G329" s="39">
        <v>1500</v>
      </c>
      <c r="H329" s="39">
        <v>77</v>
      </c>
      <c r="I329" s="39">
        <v>80</v>
      </c>
      <c r="J329" s="39" t="s">
        <v>605</v>
      </c>
      <c r="K329" s="39" t="s">
        <v>740</v>
      </c>
      <c r="L329" s="39" t="s">
        <v>5183</v>
      </c>
      <c r="M329" s="42" t="s">
        <v>5184</v>
      </c>
      <c r="N329" s="42">
        <v>48.678806126038097</v>
      </c>
      <c r="O329" s="42">
        <v>-67.8598042168787</v>
      </c>
      <c r="P329" s="52" t="str">
        <f t="shared" si="10"/>
        <v>48.678806° , -67.859804°</v>
      </c>
      <c r="Q329" s="51" t="str">
        <f t="shared" si="11"/>
        <v>Yes</v>
      </c>
      <c r="R329" s="39" t="s">
        <v>356</v>
      </c>
    </row>
    <row r="330" spans="1:18" ht="15" customHeight="1" x14ac:dyDescent="0.25">
      <c r="A330" s="39" t="s">
        <v>220</v>
      </c>
      <c r="B330" s="49" t="s">
        <v>27</v>
      </c>
      <c r="C330" s="39">
        <v>50</v>
      </c>
      <c r="D330" s="50" t="s">
        <v>5234</v>
      </c>
      <c r="E330" s="39">
        <v>2006</v>
      </c>
      <c r="F330" s="4">
        <f>VALUE(RIGHT(Table2[[#This Row],[Commissioned]],4))</f>
        <v>2006</v>
      </c>
      <c r="G330" s="39">
        <v>1500</v>
      </c>
      <c r="H330" s="39">
        <v>77</v>
      </c>
      <c r="I330" s="39">
        <v>80</v>
      </c>
      <c r="J330" s="39" t="s">
        <v>605</v>
      </c>
      <c r="K330" s="39" t="s">
        <v>740</v>
      </c>
      <c r="L330" s="39" t="s">
        <v>5183</v>
      </c>
      <c r="M330" s="42" t="s">
        <v>5184</v>
      </c>
      <c r="N330" s="42">
        <v>48.6681710888654</v>
      </c>
      <c r="O330" s="42">
        <v>-67.876473912385094</v>
      </c>
      <c r="P330" s="52" t="str">
        <f t="shared" si="10"/>
        <v>48.668171° , -67.876474°</v>
      </c>
      <c r="Q330" s="51" t="str">
        <f t="shared" si="11"/>
        <v>Yes</v>
      </c>
      <c r="R330" s="39" t="s">
        <v>356</v>
      </c>
    </row>
    <row r="331" spans="1:18" ht="15" customHeight="1" x14ac:dyDescent="0.25">
      <c r="A331" s="39" t="s">
        <v>220</v>
      </c>
      <c r="B331" s="49" t="s">
        <v>27</v>
      </c>
      <c r="C331" s="39">
        <v>51</v>
      </c>
      <c r="D331" s="50" t="s">
        <v>5235</v>
      </c>
      <c r="E331" s="39">
        <v>2006</v>
      </c>
      <c r="F331" s="4">
        <f>VALUE(RIGHT(Table2[[#This Row],[Commissioned]],4))</f>
        <v>2006</v>
      </c>
      <c r="G331" s="39">
        <v>1500</v>
      </c>
      <c r="H331" s="39">
        <v>77</v>
      </c>
      <c r="I331" s="39">
        <v>80</v>
      </c>
      <c r="J331" s="39" t="s">
        <v>605</v>
      </c>
      <c r="K331" s="39" t="s">
        <v>740</v>
      </c>
      <c r="L331" s="39" t="s">
        <v>5183</v>
      </c>
      <c r="M331" s="42" t="s">
        <v>5184</v>
      </c>
      <c r="N331" s="42">
        <v>48.662060656177999</v>
      </c>
      <c r="O331" s="42">
        <v>-67.901105463446697</v>
      </c>
      <c r="P331" s="52" t="str">
        <f t="shared" si="10"/>
        <v>48.662061° , -67.901105°</v>
      </c>
      <c r="Q331" s="51" t="str">
        <f t="shared" si="11"/>
        <v>Yes</v>
      </c>
      <c r="R331" s="39" t="s">
        <v>356</v>
      </c>
    </row>
    <row r="332" spans="1:18" ht="15" customHeight="1" x14ac:dyDescent="0.25">
      <c r="A332" s="39" t="s">
        <v>220</v>
      </c>
      <c r="B332" s="49" t="s">
        <v>27</v>
      </c>
      <c r="C332" s="39">
        <v>52</v>
      </c>
      <c r="D332" s="50" t="s">
        <v>5236</v>
      </c>
      <c r="E332" s="39">
        <v>2006</v>
      </c>
      <c r="F332" s="4">
        <f>VALUE(RIGHT(Table2[[#This Row],[Commissioned]],4))</f>
        <v>2006</v>
      </c>
      <c r="G332" s="39">
        <v>1500</v>
      </c>
      <c r="H332" s="39">
        <v>77</v>
      </c>
      <c r="I332" s="39">
        <v>80</v>
      </c>
      <c r="J332" s="39" t="s">
        <v>605</v>
      </c>
      <c r="K332" s="39" t="s">
        <v>740</v>
      </c>
      <c r="L332" s="39" t="s">
        <v>5183</v>
      </c>
      <c r="M332" s="42" t="s">
        <v>5184</v>
      </c>
      <c r="N332" s="42">
        <v>48.709561289817302</v>
      </c>
      <c r="O332" s="42">
        <v>-67.895524544491806</v>
      </c>
      <c r="P332" s="52" t="str">
        <f t="shared" si="10"/>
        <v>48.709561° , -67.895525°</v>
      </c>
      <c r="Q332" s="51" t="str">
        <f t="shared" si="11"/>
        <v>Yes</v>
      </c>
      <c r="R332" s="39" t="s">
        <v>356</v>
      </c>
    </row>
    <row r="333" spans="1:18" ht="15" customHeight="1" x14ac:dyDescent="0.25">
      <c r="A333" s="39" t="s">
        <v>220</v>
      </c>
      <c r="B333" s="49" t="s">
        <v>27</v>
      </c>
      <c r="C333" s="39">
        <v>53</v>
      </c>
      <c r="D333" s="50" t="s">
        <v>5237</v>
      </c>
      <c r="E333" s="39">
        <v>2006</v>
      </c>
      <c r="F333" s="4">
        <f>VALUE(RIGHT(Table2[[#This Row],[Commissioned]],4))</f>
        <v>2006</v>
      </c>
      <c r="G333" s="39">
        <v>1500</v>
      </c>
      <c r="H333" s="39">
        <v>77</v>
      </c>
      <c r="I333" s="39">
        <v>80</v>
      </c>
      <c r="J333" s="39" t="s">
        <v>605</v>
      </c>
      <c r="K333" s="39" t="s">
        <v>740</v>
      </c>
      <c r="L333" s="39" t="s">
        <v>5183</v>
      </c>
      <c r="M333" s="42" t="s">
        <v>5184</v>
      </c>
      <c r="N333" s="42">
        <v>48.707923132725099</v>
      </c>
      <c r="O333" s="42">
        <v>-67.897974979302802</v>
      </c>
      <c r="P333" s="52" t="str">
        <f t="shared" si="10"/>
        <v>48.707923° , -67.897975°</v>
      </c>
      <c r="Q333" s="51" t="str">
        <f t="shared" si="11"/>
        <v>Yes</v>
      </c>
      <c r="R333" s="39" t="s">
        <v>356</v>
      </c>
    </row>
    <row r="334" spans="1:18" ht="15" customHeight="1" x14ac:dyDescent="0.25">
      <c r="A334" s="39" t="s">
        <v>220</v>
      </c>
      <c r="B334" s="49" t="s">
        <v>27</v>
      </c>
      <c r="C334" s="39">
        <v>54</v>
      </c>
      <c r="D334" s="50" t="s">
        <v>5238</v>
      </c>
      <c r="E334" s="39">
        <v>2006</v>
      </c>
      <c r="F334" s="4">
        <f>VALUE(RIGHT(Table2[[#This Row],[Commissioned]],4))</f>
        <v>2006</v>
      </c>
      <c r="G334" s="39">
        <v>1500</v>
      </c>
      <c r="H334" s="39">
        <v>77</v>
      </c>
      <c r="I334" s="39">
        <v>80</v>
      </c>
      <c r="J334" s="39" t="s">
        <v>605</v>
      </c>
      <c r="K334" s="39" t="s">
        <v>740</v>
      </c>
      <c r="L334" s="39" t="s">
        <v>5183</v>
      </c>
      <c r="M334" s="42" t="s">
        <v>5184</v>
      </c>
      <c r="N334" s="42">
        <v>48.705472142533402</v>
      </c>
      <c r="O334" s="42">
        <v>-67.900698708805706</v>
      </c>
      <c r="P334" s="52" t="str">
        <f t="shared" si="10"/>
        <v>48.705472° , -67.900699°</v>
      </c>
      <c r="Q334" s="51" t="str">
        <f t="shared" si="11"/>
        <v>Yes</v>
      </c>
      <c r="R334" s="39" t="s">
        <v>356</v>
      </c>
    </row>
    <row r="335" spans="1:18" ht="15" customHeight="1" x14ac:dyDescent="0.25">
      <c r="A335" s="39" t="s">
        <v>220</v>
      </c>
      <c r="B335" s="49" t="s">
        <v>27</v>
      </c>
      <c r="C335" s="39">
        <v>55</v>
      </c>
      <c r="D335" s="50" t="s">
        <v>5239</v>
      </c>
      <c r="E335" s="39">
        <v>2006</v>
      </c>
      <c r="F335" s="4">
        <f>VALUE(RIGHT(Table2[[#This Row],[Commissioned]],4))</f>
        <v>2006</v>
      </c>
      <c r="G335" s="39">
        <v>1500</v>
      </c>
      <c r="H335" s="39">
        <v>77</v>
      </c>
      <c r="I335" s="39">
        <v>80</v>
      </c>
      <c r="J335" s="39" t="s">
        <v>605</v>
      </c>
      <c r="K335" s="39" t="s">
        <v>740</v>
      </c>
      <c r="L335" s="39" t="s">
        <v>5183</v>
      </c>
      <c r="M335" s="42" t="s">
        <v>5184</v>
      </c>
      <c r="N335" s="42">
        <v>48.703976339483297</v>
      </c>
      <c r="O335" s="42">
        <v>-67.903938600385999</v>
      </c>
      <c r="P335" s="52" t="str">
        <f t="shared" si="10"/>
        <v>48.703976° , -67.903939°</v>
      </c>
      <c r="Q335" s="51" t="str">
        <f t="shared" si="11"/>
        <v>Yes</v>
      </c>
      <c r="R335" s="39" t="s">
        <v>356</v>
      </c>
    </row>
    <row r="336" spans="1:18" ht="15" customHeight="1" x14ac:dyDescent="0.25">
      <c r="A336" s="39" t="s">
        <v>220</v>
      </c>
      <c r="B336" s="49" t="s">
        <v>27</v>
      </c>
      <c r="C336" s="39">
        <v>56</v>
      </c>
      <c r="D336" s="50" t="s">
        <v>5240</v>
      </c>
      <c r="E336" s="39">
        <v>2006</v>
      </c>
      <c r="F336" s="4">
        <f>VALUE(RIGHT(Table2[[#This Row],[Commissioned]],4))</f>
        <v>2006</v>
      </c>
      <c r="G336" s="39">
        <v>1500</v>
      </c>
      <c r="H336" s="39">
        <v>77</v>
      </c>
      <c r="I336" s="39">
        <v>80</v>
      </c>
      <c r="J336" s="39" t="s">
        <v>605</v>
      </c>
      <c r="K336" s="39" t="s">
        <v>740</v>
      </c>
      <c r="L336" s="39" t="s">
        <v>5183</v>
      </c>
      <c r="M336" s="42" t="s">
        <v>5184</v>
      </c>
      <c r="N336" s="42">
        <v>48.7011829624821</v>
      </c>
      <c r="O336" s="42">
        <v>-67.908225662275299</v>
      </c>
      <c r="P336" s="52" t="str">
        <f t="shared" si="10"/>
        <v>48.701183° , -67.908226°</v>
      </c>
      <c r="Q336" s="51" t="str">
        <f t="shared" si="11"/>
        <v>Yes</v>
      </c>
      <c r="R336" s="39" t="s">
        <v>356</v>
      </c>
    </row>
    <row r="337" spans="1:18" ht="15" customHeight="1" x14ac:dyDescent="0.25">
      <c r="A337" s="39" t="s">
        <v>220</v>
      </c>
      <c r="B337" s="49" t="s">
        <v>27</v>
      </c>
      <c r="C337" s="39">
        <v>57</v>
      </c>
      <c r="D337" s="50" t="s">
        <v>5241</v>
      </c>
      <c r="E337" s="39">
        <v>2006</v>
      </c>
      <c r="F337" s="4">
        <f>VALUE(RIGHT(Table2[[#This Row],[Commissioned]],4))</f>
        <v>2006</v>
      </c>
      <c r="G337" s="39">
        <v>1500</v>
      </c>
      <c r="H337" s="39">
        <v>77</v>
      </c>
      <c r="I337" s="39">
        <v>80</v>
      </c>
      <c r="J337" s="39" t="s">
        <v>605</v>
      </c>
      <c r="K337" s="39" t="s">
        <v>740</v>
      </c>
      <c r="L337" s="39" t="s">
        <v>5183</v>
      </c>
      <c r="M337" s="42" t="s">
        <v>5184</v>
      </c>
      <c r="N337" s="42">
        <v>48.680401276226704</v>
      </c>
      <c r="O337" s="42">
        <v>-67.909334631589601</v>
      </c>
      <c r="P337" s="52" t="str">
        <f t="shared" si="10"/>
        <v>48.680401° , -67.909335°</v>
      </c>
      <c r="Q337" s="51" t="str">
        <f t="shared" si="11"/>
        <v>Yes</v>
      </c>
      <c r="R337" s="39" t="s">
        <v>356</v>
      </c>
    </row>
    <row r="338" spans="1:18" ht="15" customHeight="1" x14ac:dyDescent="0.25">
      <c r="A338" s="39" t="s">
        <v>220</v>
      </c>
      <c r="B338" s="49" t="s">
        <v>27</v>
      </c>
      <c r="C338" s="39">
        <v>58</v>
      </c>
      <c r="D338" s="50" t="s">
        <v>5242</v>
      </c>
      <c r="E338" s="39">
        <v>2006</v>
      </c>
      <c r="F338" s="4">
        <f>VALUE(RIGHT(Table2[[#This Row],[Commissioned]],4))</f>
        <v>2006</v>
      </c>
      <c r="G338" s="39">
        <v>1500</v>
      </c>
      <c r="H338" s="39">
        <v>77</v>
      </c>
      <c r="I338" s="39">
        <v>80</v>
      </c>
      <c r="J338" s="39" t="s">
        <v>605</v>
      </c>
      <c r="K338" s="39" t="s">
        <v>740</v>
      </c>
      <c r="L338" s="39" t="s">
        <v>5183</v>
      </c>
      <c r="M338" s="42" t="s">
        <v>5184</v>
      </c>
      <c r="N338" s="42">
        <v>48.688129078008103</v>
      </c>
      <c r="O338" s="42">
        <v>-67.919633979558697</v>
      </c>
      <c r="P338" s="52" t="str">
        <f t="shared" si="10"/>
        <v>48.688129° , -67.919634°</v>
      </c>
      <c r="Q338" s="51" t="str">
        <f t="shared" si="11"/>
        <v>Yes</v>
      </c>
      <c r="R338" s="39" t="s">
        <v>356</v>
      </c>
    </row>
    <row r="339" spans="1:18" ht="15" customHeight="1" x14ac:dyDescent="0.25">
      <c r="A339" s="39" t="s">
        <v>220</v>
      </c>
      <c r="B339" s="49" t="s">
        <v>27</v>
      </c>
      <c r="C339" s="39">
        <v>59</v>
      </c>
      <c r="D339" s="50" t="s">
        <v>5243</v>
      </c>
      <c r="E339" s="39">
        <v>2006</v>
      </c>
      <c r="F339" s="4">
        <f>VALUE(RIGHT(Table2[[#This Row],[Commissioned]],4))</f>
        <v>2006</v>
      </c>
      <c r="G339" s="39">
        <v>1500</v>
      </c>
      <c r="H339" s="39">
        <v>77</v>
      </c>
      <c r="I339" s="39">
        <v>80</v>
      </c>
      <c r="J339" s="39" t="s">
        <v>605</v>
      </c>
      <c r="K339" s="39" t="s">
        <v>740</v>
      </c>
      <c r="L339" s="39" t="s">
        <v>5183</v>
      </c>
      <c r="M339" s="42" t="s">
        <v>5184</v>
      </c>
      <c r="N339" s="42">
        <v>48.689044432467099</v>
      </c>
      <c r="O339" s="42">
        <v>-67.928391705579102</v>
      </c>
      <c r="P339" s="52" t="str">
        <f t="shared" si="10"/>
        <v>48.689044° , -67.928392°</v>
      </c>
      <c r="Q339" s="51" t="str">
        <f t="shared" si="11"/>
        <v>Yes</v>
      </c>
      <c r="R339" s="39" t="s">
        <v>356</v>
      </c>
    </row>
    <row r="340" spans="1:18" ht="15" customHeight="1" x14ac:dyDescent="0.25">
      <c r="A340" s="39" t="s">
        <v>220</v>
      </c>
      <c r="B340" s="49" t="s">
        <v>27</v>
      </c>
      <c r="C340" s="39">
        <v>60</v>
      </c>
      <c r="D340" s="50" t="s">
        <v>5244</v>
      </c>
      <c r="E340" s="39">
        <v>2006</v>
      </c>
      <c r="F340" s="4">
        <f>VALUE(RIGHT(Table2[[#This Row],[Commissioned]],4))</f>
        <v>2006</v>
      </c>
      <c r="G340" s="39">
        <v>1500</v>
      </c>
      <c r="H340" s="39">
        <v>77</v>
      </c>
      <c r="I340" s="39">
        <v>80</v>
      </c>
      <c r="J340" s="39" t="s">
        <v>605</v>
      </c>
      <c r="K340" s="39" t="s">
        <v>740</v>
      </c>
      <c r="L340" s="39" t="s">
        <v>5183</v>
      </c>
      <c r="M340" s="42" t="s">
        <v>5184</v>
      </c>
      <c r="N340" s="42">
        <v>48.686919419760798</v>
      </c>
      <c r="O340" s="42">
        <v>-67.926363875788894</v>
      </c>
      <c r="P340" s="52" t="str">
        <f t="shared" si="10"/>
        <v>48.686919° , -67.926364°</v>
      </c>
      <c r="Q340" s="51" t="str">
        <f t="shared" si="11"/>
        <v>Yes</v>
      </c>
      <c r="R340" s="39" t="s">
        <v>356</v>
      </c>
    </row>
    <row r="341" spans="1:18" ht="15" customHeight="1" x14ac:dyDescent="0.25">
      <c r="A341" s="39" t="s">
        <v>220</v>
      </c>
      <c r="B341" s="49" t="s">
        <v>27</v>
      </c>
      <c r="C341" s="39">
        <v>61</v>
      </c>
      <c r="D341" s="50" t="s">
        <v>5245</v>
      </c>
      <c r="E341" s="39">
        <v>2006</v>
      </c>
      <c r="F341" s="4">
        <f>VALUE(RIGHT(Table2[[#This Row],[Commissioned]],4))</f>
        <v>2006</v>
      </c>
      <c r="G341" s="39">
        <v>1500</v>
      </c>
      <c r="H341" s="39">
        <v>77</v>
      </c>
      <c r="I341" s="39">
        <v>80</v>
      </c>
      <c r="J341" s="39" t="s">
        <v>605</v>
      </c>
      <c r="K341" s="39" t="s">
        <v>740</v>
      </c>
      <c r="L341" s="39" t="s">
        <v>5183</v>
      </c>
      <c r="M341" s="42" t="s">
        <v>5184</v>
      </c>
      <c r="N341" s="42">
        <v>48.686872579889098</v>
      </c>
      <c r="O341" s="42">
        <v>-67.933521137008</v>
      </c>
      <c r="P341" s="52" t="str">
        <f t="shared" si="10"/>
        <v>48.686873° , -67.933521°</v>
      </c>
      <c r="Q341" s="51" t="str">
        <f t="shared" si="11"/>
        <v>Yes</v>
      </c>
      <c r="R341" s="39" t="s">
        <v>356</v>
      </c>
    </row>
    <row r="342" spans="1:18" ht="15" customHeight="1" x14ac:dyDescent="0.25">
      <c r="A342" s="39" t="s">
        <v>220</v>
      </c>
      <c r="B342" s="49" t="s">
        <v>27</v>
      </c>
      <c r="C342" s="39">
        <v>62</v>
      </c>
      <c r="D342" s="50" t="s">
        <v>5246</v>
      </c>
      <c r="E342" s="39">
        <v>2006</v>
      </c>
      <c r="F342" s="4">
        <f>VALUE(RIGHT(Table2[[#This Row],[Commissioned]],4))</f>
        <v>2006</v>
      </c>
      <c r="G342" s="39">
        <v>1500</v>
      </c>
      <c r="H342" s="39">
        <v>77</v>
      </c>
      <c r="I342" s="39">
        <v>80</v>
      </c>
      <c r="J342" s="39" t="s">
        <v>605</v>
      </c>
      <c r="K342" s="39" t="s">
        <v>740</v>
      </c>
      <c r="L342" s="39" t="s">
        <v>5183</v>
      </c>
      <c r="M342" s="42" t="s">
        <v>5184</v>
      </c>
      <c r="N342" s="42">
        <v>48.684426017197197</v>
      </c>
      <c r="O342" s="42">
        <v>-67.929977880550595</v>
      </c>
      <c r="P342" s="52" t="str">
        <f t="shared" si="10"/>
        <v>48.684426° , -67.929978°</v>
      </c>
      <c r="Q342" s="51" t="str">
        <f t="shared" si="11"/>
        <v>Yes</v>
      </c>
      <c r="R342" s="39" t="s">
        <v>356</v>
      </c>
    </row>
    <row r="343" spans="1:18" ht="15" customHeight="1" x14ac:dyDescent="0.25">
      <c r="A343" s="39" t="s">
        <v>220</v>
      </c>
      <c r="B343" s="49" t="s">
        <v>27</v>
      </c>
      <c r="C343" s="39">
        <v>63</v>
      </c>
      <c r="D343" s="50" t="s">
        <v>5247</v>
      </c>
      <c r="E343" s="39">
        <v>2006</v>
      </c>
      <c r="F343" s="4">
        <f>VALUE(RIGHT(Table2[[#This Row],[Commissioned]],4))</f>
        <v>2006</v>
      </c>
      <c r="G343" s="39">
        <v>1500</v>
      </c>
      <c r="H343" s="39">
        <v>77</v>
      </c>
      <c r="I343" s="39">
        <v>80</v>
      </c>
      <c r="J343" s="39" t="s">
        <v>605</v>
      </c>
      <c r="K343" s="39" t="s">
        <v>740</v>
      </c>
      <c r="L343" s="39" t="s">
        <v>5183</v>
      </c>
      <c r="M343" s="42" t="s">
        <v>5184</v>
      </c>
      <c r="N343" s="42">
        <v>48.6822163162634</v>
      </c>
      <c r="O343" s="42">
        <v>-67.935520991377999</v>
      </c>
      <c r="P343" s="52" t="str">
        <f t="shared" si="10"/>
        <v>48.682216° , -67.935521°</v>
      </c>
      <c r="Q343" s="51" t="str">
        <f t="shared" si="11"/>
        <v>Yes</v>
      </c>
      <c r="R343" s="39" t="s">
        <v>356</v>
      </c>
    </row>
    <row r="344" spans="1:18" ht="15" customHeight="1" x14ac:dyDescent="0.25">
      <c r="A344" s="39" t="s">
        <v>220</v>
      </c>
      <c r="B344" s="49" t="s">
        <v>27</v>
      </c>
      <c r="C344" s="39">
        <v>64</v>
      </c>
      <c r="D344" s="50" t="s">
        <v>5248</v>
      </c>
      <c r="E344" s="39">
        <v>2006</v>
      </c>
      <c r="F344" s="4">
        <f>VALUE(RIGHT(Table2[[#This Row],[Commissioned]],4))</f>
        <v>2006</v>
      </c>
      <c r="G344" s="39">
        <v>1500</v>
      </c>
      <c r="H344" s="39">
        <v>77</v>
      </c>
      <c r="I344" s="39">
        <v>80</v>
      </c>
      <c r="J344" s="39" t="s">
        <v>605</v>
      </c>
      <c r="K344" s="39" t="s">
        <v>740</v>
      </c>
      <c r="L344" s="39" t="s">
        <v>5183</v>
      </c>
      <c r="M344" s="42" t="s">
        <v>5184</v>
      </c>
      <c r="N344" s="42">
        <v>48.684076144977702</v>
      </c>
      <c r="O344" s="42">
        <v>-67.938684258959995</v>
      </c>
      <c r="P344" s="52" t="str">
        <f t="shared" si="10"/>
        <v>48.684076° , -67.938684°</v>
      </c>
      <c r="Q344" s="51" t="str">
        <f t="shared" si="11"/>
        <v>Yes</v>
      </c>
      <c r="R344" s="39" t="s">
        <v>356</v>
      </c>
    </row>
    <row r="345" spans="1:18" ht="15" customHeight="1" x14ac:dyDescent="0.25">
      <c r="A345" s="39" t="s">
        <v>220</v>
      </c>
      <c r="B345" s="49" t="s">
        <v>27</v>
      </c>
      <c r="C345" s="39">
        <v>65</v>
      </c>
      <c r="D345" s="50" t="s">
        <v>5249</v>
      </c>
      <c r="E345" s="39">
        <v>2006</v>
      </c>
      <c r="F345" s="4">
        <f>VALUE(RIGHT(Table2[[#This Row],[Commissioned]],4))</f>
        <v>2006</v>
      </c>
      <c r="G345" s="39">
        <v>1500</v>
      </c>
      <c r="H345" s="39">
        <v>77</v>
      </c>
      <c r="I345" s="39">
        <v>80</v>
      </c>
      <c r="J345" s="39" t="s">
        <v>605</v>
      </c>
      <c r="K345" s="39" t="s">
        <v>740</v>
      </c>
      <c r="L345" s="39" t="s">
        <v>5183</v>
      </c>
      <c r="M345" s="42" t="s">
        <v>5184</v>
      </c>
      <c r="N345" s="42">
        <v>48.682124612114798</v>
      </c>
      <c r="O345" s="42">
        <v>-67.943816049680606</v>
      </c>
      <c r="P345" s="52" t="str">
        <f t="shared" si="10"/>
        <v>48.682125° , -67.943816°</v>
      </c>
      <c r="Q345" s="51" t="str">
        <f t="shared" si="11"/>
        <v>Yes</v>
      </c>
      <c r="R345" s="39" t="s">
        <v>356</v>
      </c>
    </row>
    <row r="346" spans="1:18" ht="15" customHeight="1" x14ac:dyDescent="0.25">
      <c r="A346" s="39" t="s">
        <v>220</v>
      </c>
      <c r="B346" s="49" t="s">
        <v>27</v>
      </c>
      <c r="C346" s="39">
        <v>66</v>
      </c>
      <c r="D346" s="50" t="s">
        <v>5250</v>
      </c>
      <c r="E346" s="39">
        <v>2006</v>
      </c>
      <c r="F346" s="4">
        <f>VALUE(RIGHT(Table2[[#This Row],[Commissioned]],4))</f>
        <v>2006</v>
      </c>
      <c r="G346" s="39">
        <v>1500</v>
      </c>
      <c r="H346" s="39">
        <v>77</v>
      </c>
      <c r="I346" s="39">
        <v>80</v>
      </c>
      <c r="J346" s="39" t="s">
        <v>605</v>
      </c>
      <c r="K346" s="39" t="s">
        <v>740</v>
      </c>
      <c r="L346" s="39" t="s">
        <v>5183</v>
      </c>
      <c r="M346" s="42" t="s">
        <v>5184</v>
      </c>
      <c r="N346" s="42">
        <v>48.678630129549198</v>
      </c>
      <c r="O346" s="42">
        <v>-67.941403839842494</v>
      </c>
      <c r="P346" s="52" t="str">
        <f t="shared" si="10"/>
        <v>48.678630° , -67.941404°</v>
      </c>
      <c r="Q346" s="51" t="str">
        <f t="shared" si="11"/>
        <v>Yes</v>
      </c>
      <c r="R346" s="39" t="s">
        <v>356</v>
      </c>
    </row>
    <row r="347" spans="1:18" ht="15" customHeight="1" x14ac:dyDescent="0.25">
      <c r="A347" s="39" t="s">
        <v>220</v>
      </c>
      <c r="B347" s="49" t="s">
        <v>27</v>
      </c>
      <c r="C347" s="39">
        <v>67</v>
      </c>
      <c r="D347" s="50" t="s">
        <v>5251</v>
      </c>
      <c r="E347" s="39">
        <v>2006</v>
      </c>
      <c r="F347" s="4">
        <f>VALUE(RIGHT(Table2[[#This Row],[Commissioned]],4))</f>
        <v>2006</v>
      </c>
      <c r="G347" s="39">
        <v>1500</v>
      </c>
      <c r="H347" s="39">
        <v>77</v>
      </c>
      <c r="I347" s="39">
        <v>80</v>
      </c>
      <c r="J347" s="39" t="s">
        <v>605</v>
      </c>
      <c r="K347" s="39" t="s">
        <v>740</v>
      </c>
      <c r="L347" s="39" t="s">
        <v>5183</v>
      </c>
      <c r="M347" s="42" t="s">
        <v>5184</v>
      </c>
      <c r="N347" s="42">
        <v>48.675503601837399</v>
      </c>
      <c r="O347" s="42">
        <v>-67.945087765455099</v>
      </c>
      <c r="P347" s="52" t="str">
        <f t="shared" si="10"/>
        <v>48.675504° , -67.945088°</v>
      </c>
      <c r="Q347" s="51" t="str">
        <f t="shared" si="11"/>
        <v>Yes</v>
      </c>
      <c r="R347" s="39" t="s">
        <v>356</v>
      </c>
    </row>
    <row r="348" spans="1:18" ht="15" customHeight="1" x14ac:dyDescent="0.25">
      <c r="A348" s="39" t="s">
        <v>220</v>
      </c>
      <c r="B348" s="49" t="s">
        <v>27</v>
      </c>
      <c r="C348" s="39">
        <v>68</v>
      </c>
      <c r="D348" s="50" t="s">
        <v>5252</v>
      </c>
      <c r="E348" s="39">
        <v>2006</v>
      </c>
      <c r="F348" s="4">
        <f>VALUE(RIGHT(Table2[[#This Row],[Commissioned]],4))</f>
        <v>2006</v>
      </c>
      <c r="G348" s="39">
        <v>1500</v>
      </c>
      <c r="H348" s="39">
        <v>77</v>
      </c>
      <c r="I348" s="39">
        <v>80</v>
      </c>
      <c r="J348" s="39" t="s">
        <v>605</v>
      </c>
      <c r="K348" s="39" t="s">
        <v>740</v>
      </c>
      <c r="L348" s="39" t="s">
        <v>5183</v>
      </c>
      <c r="M348" s="42" t="s">
        <v>5184</v>
      </c>
      <c r="N348" s="42">
        <v>48.672437015964398</v>
      </c>
      <c r="O348" s="42">
        <v>-67.947782982227096</v>
      </c>
      <c r="P348" s="52" t="str">
        <f t="shared" si="10"/>
        <v>48.672437° , -67.947783°</v>
      </c>
      <c r="Q348" s="51" t="str">
        <f t="shared" si="11"/>
        <v>Yes</v>
      </c>
      <c r="R348" s="39" t="s">
        <v>356</v>
      </c>
    </row>
    <row r="349" spans="1:18" ht="15" customHeight="1" x14ac:dyDescent="0.25">
      <c r="A349" s="39" t="s">
        <v>220</v>
      </c>
      <c r="B349" s="49" t="s">
        <v>27</v>
      </c>
      <c r="C349" s="39">
        <v>69</v>
      </c>
      <c r="D349" s="50" t="s">
        <v>5253</v>
      </c>
      <c r="E349" s="39">
        <v>2006</v>
      </c>
      <c r="F349" s="4">
        <f>VALUE(RIGHT(Table2[[#This Row],[Commissioned]],4))</f>
        <v>2006</v>
      </c>
      <c r="G349" s="39">
        <v>1500</v>
      </c>
      <c r="H349" s="39">
        <v>77</v>
      </c>
      <c r="I349" s="39">
        <v>80</v>
      </c>
      <c r="J349" s="39" t="s">
        <v>605</v>
      </c>
      <c r="K349" s="39" t="s">
        <v>740</v>
      </c>
      <c r="L349" s="39" t="s">
        <v>5183</v>
      </c>
      <c r="M349" s="42" t="s">
        <v>5184</v>
      </c>
      <c r="N349" s="42">
        <v>48.669922114865003</v>
      </c>
      <c r="O349" s="42">
        <v>-67.950596303386206</v>
      </c>
      <c r="P349" s="52" t="str">
        <f t="shared" si="10"/>
        <v>48.669922° , -67.950596°</v>
      </c>
      <c r="Q349" s="51" t="str">
        <f t="shared" si="11"/>
        <v>Yes</v>
      </c>
      <c r="R349" s="39" t="s">
        <v>356</v>
      </c>
    </row>
    <row r="350" spans="1:18" ht="15" customHeight="1" x14ac:dyDescent="0.25">
      <c r="A350" s="39" t="s">
        <v>220</v>
      </c>
      <c r="B350" s="49" t="s">
        <v>27</v>
      </c>
      <c r="C350" s="39">
        <v>70</v>
      </c>
      <c r="D350" s="50" t="s">
        <v>5254</v>
      </c>
      <c r="E350" s="39">
        <v>2006</v>
      </c>
      <c r="F350" s="4">
        <f>VALUE(RIGHT(Table2[[#This Row],[Commissioned]],4))</f>
        <v>2006</v>
      </c>
      <c r="G350" s="39">
        <v>1500</v>
      </c>
      <c r="H350" s="39">
        <v>77</v>
      </c>
      <c r="I350" s="39">
        <v>80</v>
      </c>
      <c r="J350" s="39" t="s">
        <v>605</v>
      </c>
      <c r="K350" s="39" t="s">
        <v>740</v>
      </c>
      <c r="L350" s="39" t="s">
        <v>5183</v>
      </c>
      <c r="M350" s="42" t="s">
        <v>5184</v>
      </c>
      <c r="N350" s="42">
        <v>48.672299859589899</v>
      </c>
      <c r="O350" s="42">
        <v>-67.954651429482894</v>
      </c>
      <c r="P350" s="52" t="str">
        <f t="shared" si="10"/>
        <v>48.672300° , -67.954651°</v>
      </c>
      <c r="Q350" s="51" t="str">
        <f t="shared" si="11"/>
        <v>Yes</v>
      </c>
      <c r="R350" s="39" t="s">
        <v>356</v>
      </c>
    </row>
    <row r="351" spans="1:18" ht="15" customHeight="1" x14ac:dyDescent="0.25">
      <c r="A351" s="39" t="s">
        <v>220</v>
      </c>
      <c r="B351" s="49" t="s">
        <v>27</v>
      </c>
      <c r="C351" s="39">
        <v>71</v>
      </c>
      <c r="D351" s="50" t="s">
        <v>5255</v>
      </c>
      <c r="E351" s="39">
        <v>2006</v>
      </c>
      <c r="F351" s="4">
        <f>VALUE(RIGHT(Table2[[#This Row],[Commissioned]],4))</f>
        <v>2006</v>
      </c>
      <c r="G351" s="39">
        <v>1500</v>
      </c>
      <c r="H351" s="39">
        <v>77</v>
      </c>
      <c r="I351" s="39">
        <v>80</v>
      </c>
      <c r="J351" s="39" t="s">
        <v>605</v>
      </c>
      <c r="K351" s="39" t="s">
        <v>740</v>
      </c>
      <c r="L351" s="39" t="s">
        <v>5183</v>
      </c>
      <c r="M351" s="42" t="s">
        <v>5184</v>
      </c>
      <c r="N351" s="42">
        <v>48.667787374267498</v>
      </c>
      <c r="O351" s="42">
        <v>-67.954708081407006</v>
      </c>
      <c r="P351" s="52" t="str">
        <f t="shared" si="10"/>
        <v>48.667787° , -67.954708°</v>
      </c>
      <c r="Q351" s="51" t="str">
        <f t="shared" si="11"/>
        <v>Yes</v>
      </c>
      <c r="R351" s="39" t="s">
        <v>356</v>
      </c>
    </row>
    <row r="352" spans="1:18" ht="15" customHeight="1" x14ac:dyDescent="0.25">
      <c r="A352" s="39" t="s">
        <v>220</v>
      </c>
      <c r="B352" s="49" t="s">
        <v>27</v>
      </c>
      <c r="C352" s="39">
        <v>72</v>
      </c>
      <c r="D352" s="50" t="s">
        <v>5256</v>
      </c>
      <c r="E352" s="39">
        <v>2006</v>
      </c>
      <c r="F352" s="4">
        <f>VALUE(RIGHT(Table2[[#This Row],[Commissioned]],4))</f>
        <v>2006</v>
      </c>
      <c r="G352" s="39">
        <v>1500</v>
      </c>
      <c r="H352" s="39">
        <v>77</v>
      </c>
      <c r="I352" s="39">
        <v>80</v>
      </c>
      <c r="J352" s="39" t="s">
        <v>605</v>
      </c>
      <c r="K352" s="39" t="s">
        <v>740</v>
      </c>
      <c r="L352" s="39" t="s">
        <v>5183</v>
      </c>
      <c r="M352" s="42" t="s">
        <v>5184</v>
      </c>
      <c r="N352" s="42">
        <v>48.665669179708601</v>
      </c>
      <c r="O352" s="42">
        <v>-67.953766771925402</v>
      </c>
      <c r="P352" s="52" t="str">
        <f t="shared" si="10"/>
        <v>48.665669° , -67.953767°</v>
      </c>
      <c r="Q352" s="51" t="str">
        <f t="shared" si="11"/>
        <v>Yes</v>
      </c>
      <c r="R352" s="39" t="s">
        <v>356</v>
      </c>
    </row>
    <row r="353" spans="1:18" ht="15" customHeight="1" x14ac:dyDescent="0.25">
      <c r="A353" s="39" t="s">
        <v>220</v>
      </c>
      <c r="B353" s="49" t="s">
        <v>27</v>
      </c>
      <c r="C353" s="39">
        <v>73</v>
      </c>
      <c r="D353" s="50" t="s">
        <v>5257</v>
      </c>
      <c r="E353" s="39">
        <v>2006</v>
      </c>
      <c r="F353" s="4">
        <f>VALUE(RIGHT(Table2[[#This Row],[Commissioned]],4))</f>
        <v>2006</v>
      </c>
      <c r="G353" s="39">
        <v>1500</v>
      </c>
      <c r="H353" s="39">
        <v>77</v>
      </c>
      <c r="I353" s="39">
        <v>80</v>
      </c>
      <c r="J353" s="39" t="s">
        <v>605</v>
      </c>
      <c r="K353" s="39" t="s">
        <v>740</v>
      </c>
      <c r="L353" s="39" t="s">
        <v>5183</v>
      </c>
      <c r="M353" s="42" t="s">
        <v>5184</v>
      </c>
      <c r="N353" s="42">
        <v>48.694714576684603</v>
      </c>
      <c r="O353" s="42">
        <v>-67.898714338900703</v>
      </c>
      <c r="P353" s="52" t="str">
        <f t="shared" si="10"/>
        <v>48.694715° , -67.898714°</v>
      </c>
      <c r="Q353" s="51" t="str">
        <f t="shared" si="11"/>
        <v>Yes</v>
      </c>
      <c r="R353" s="39" t="s">
        <v>356</v>
      </c>
    </row>
    <row r="354" spans="1:18" ht="15" customHeight="1" x14ac:dyDescent="0.25">
      <c r="A354" s="39" t="s">
        <v>222</v>
      </c>
      <c r="B354" s="49" t="s">
        <v>4709</v>
      </c>
      <c r="C354" s="39">
        <v>1</v>
      </c>
      <c r="D354" s="50" t="s">
        <v>4710</v>
      </c>
      <c r="E354" s="39">
        <v>2015</v>
      </c>
      <c r="F354" s="4">
        <f>VALUE(RIGHT(Table2[[#This Row],[Commissioned]],4))</f>
        <v>2015</v>
      </c>
      <c r="G354" s="39">
        <v>2300</v>
      </c>
      <c r="H354" s="39">
        <v>92</v>
      </c>
      <c r="I354" s="39">
        <v>98</v>
      </c>
      <c r="J354" s="39" t="s">
        <v>233</v>
      </c>
      <c r="K354" s="39" t="s">
        <v>4700</v>
      </c>
      <c r="L354" s="39" t="s">
        <v>4708</v>
      </c>
      <c r="M354" s="42" t="s">
        <v>4573</v>
      </c>
      <c r="N354" s="42">
        <v>46.158391313769798</v>
      </c>
      <c r="O354" s="42">
        <v>-60.403394514406898</v>
      </c>
      <c r="P354" s="52" t="str">
        <f t="shared" si="10"/>
        <v>46.158391° , -60.403395°</v>
      </c>
      <c r="Q354" s="51" t="str">
        <f t="shared" si="11"/>
        <v>Yes</v>
      </c>
      <c r="R354" s="39" t="s">
        <v>356</v>
      </c>
    </row>
    <row r="355" spans="1:18" ht="15" customHeight="1" x14ac:dyDescent="0.25">
      <c r="A355" s="39" t="s">
        <v>222</v>
      </c>
      <c r="B355" s="49" t="s">
        <v>4709</v>
      </c>
      <c r="C355" s="39">
        <v>2</v>
      </c>
      <c r="D355" s="50" t="s">
        <v>4711</v>
      </c>
      <c r="E355" s="39">
        <v>2015</v>
      </c>
      <c r="F355" s="4">
        <f>VALUE(RIGHT(Table2[[#This Row],[Commissioned]],4))</f>
        <v>2015</v>
      </c>
      <c r="G355" s="39">
        <v>2300</v>
      </c>
      <c r="H355" s="39">
        <v>92</v>
      </c>
      <c r="I355" s="39">
        <v>98</v>
      </c>
      <c r="J355" s="39" t="s">
        <v>233</v>
      </c>
      <c r="K355" s="39" t="s">
        <v>4700</v>
      </c>
      <c r="L355" s="39" t="s">
        <v>4708</v>
      </c>
      <c r="M355" s="42" t="s">
        <v>4573</v>
      </c>
      <c r="N355" s="42">
        <v>46.153421992196797</v>
      </c>
      <c r="O355" s="42">
        <v>-60.402749767233303</v>
      </c>
      <c r="P355" s="52" t="str">
        <f t="shared" si="10"/>
        <v>46.153422° , -60.402750°</v>
      </c>
      <c r="Q355" s="51" t="str">
        <f t="shared" si="11"/>
        <v>Yes</v>
      </c>
      <c r="R355" s="39" t="s">
        <v>356</v>
      </c>
    </row>
    <row r="356" spans="1:18" ht="15" customHeight="1" x14ac:dyDescent="0.25">
      <c r="A356" s="39" t="s">
        <v>222</v>
      </c>
      <c r="B356" s="49" t="s">
        <v>4724</v>
      </c>
      <c r="C356" s="39">
        <v>1</v>
      </c>
      <c r="D356" s="50" t="s">
        <v>4725</v>
      </c>
      <c r="E356" s="39">
        <v>2015</v>
      </c>
      <c r="F356" s="4">
        <f>VALUE(RIGHT(Table2[[#This Row],[Commissioned]],4))</f>
        <v>2015</v>
      </c>
      <c r="G356" s="39">
        <v>1600</v>
      </c>
      <c r="H356" s="39">
        <v>82.5</v>
      </c>
      <c r="I356" s="39">
        <v>80</v>
      </c>
      <c r="J356" s="39" t="s">
        <v>605</v>
      </c>
      <c r="K356" s="39" t="s">
        <v>325</v>
      </c>
      <c r="L356" s="39" t="s">
        <v>4643</v>
      </c>
      <c r="M356" s="42" t="s">
        <v>4643</v>
      </c>
      <c r="N356" s="42">
        <v>43.522734999999997</v>
      </c>
      <c r="O356" s="42">
        <v>-65.666345000000007</v>
      </c>
      <c r="P356" s="52" t="str">
        <f t="shared" si="10"/>
        <v>43.522735° , -65.666345°</v>
      </c>
      <c r="Q356" s="51" t="str">
        <f t="shared" si="11"/>
        <v>Yes</v>
      </c>
      <c r="R356" s="39" t="s">
        <v>356</v>
      </c>
    </row>
    <row r="357" spans="1:18" ht="15" customHeight="1" x14ac:dyDescent="0.25">
      <c r="A357" s="39" t="s">
        <v>222</v>
      </c>
      <c r="B357" s="49" t="s">
        <v>4724</v>
      </c>
      <c r="C357" s="39">
        <v>2</v>
      </c>
      <c r="D357" s="50" t="s">
        <v>4726</v>
      </c>
      <c r="E357" s="39">
        <v>2015</v>
      </c>
      <c r="F357" s="4">
        <f>VALUE(RIGHT(Table2[[#This Row],[Commissioned]],4))</f>
        <v>2015</v>
      </c>
      <c r="G357" s="39">
        <v>1600</v>
      </c>
      <c r="H357" s="39">
        <v>82.5</v>
      </c>
      <c r="I357" s="39">
        <v>80</v>
      </c>
      <c r="J357" s="39" t="s">
        <v>605</v>
      </c>
      <c r="K357" s="39" t="s">
        <v>325</v>
      </c>
      <c r="L357" s="39" t="s">
        <v>4643</v>
      </c>
      <c r="M357" s="42" t="s">
        <v>4643</v>
      </c>
      <c r="N357" s="42">
        <v>43.519578000000003</v>
      </c>
      <c r="O357" s="42">
        <v>-65.661654999999996</v>
      </c>
      <c r="P357" s="52" t="str">
        <f t="shared" si="10"/>
        <v>43.519578° , -65.661655°</v>
      </c>
      <c r="Q357" s="51" t="str">
        <f t="shared" si="11"/>
        <v>Yes</v>
      </c>
      <c r="R357" s="39" t="s">
        <v>356</v>
      </c>
    </row>
    <row r="358" spans="1:18" ht="15" customHeight="1" x14ac:dyDescent="0.25">
      <c r="A358" s="39" t="s">
        <v>222</v>
      </c>
      <c r="B358" s="49" t="s">
        <v>4733</v>
      </c>
      <c r="C358" s="39">
        <v>1</v>
      </c>
      <c r="D358" s="50" t="s">
        <v>4734</v>
      </c>
      <c r="E358" s="39">
        <v>2015</v>
      </c>
      <c r="F358" s="4">
        <f>VALUE(RIGHT(Table2[[#This Row],[Commissioned]],4))</f>
        <v>2015</v>
      </c>
      <c r="G358" s="39">
        <v>2350</v>
      </c>
      <c r="H358" s="39">
        <v>92</v>
      </c>
      <c r="I358" s="39">
        <v>98</v>
      </c>
      <c r="J358" s="39" t="s">
        <v>233</v>
      </c>
      <c r="K358" s="39" t="s">
        <v>310</v>
      </c>
      <c r="L358" s="39" t="s">
        <v>4735</v>
      </c>
      <c r="M358" s="42" t="s">
        <v>4736</v>
      </c>
      <c r="N358" s="42">
        <v>45.993053000000003</v>
      </c>
      <c r="O358" s="42">
        <v>-59.907584999999997</v>
      </c>
      <c r="P358" s="52" t="str">
        <f t="shared" si="10"/>
        <v>45.993053° , -59.907585°</v>
      </c>
      <c r="Q358" s="51" t="str">
        <f t="shared" si="11"/>
        <v>Yes</v>
      </c>
      <c r="R358" s="39" t="s">
        <v>356</v>
      </c>
    </row>
    <row r="359" spans="1:18" ht="15" customHeight="1" x14ac:dyDescent="0.25">
      <c r="A359" s="39" t="s">
        <v>224</v>
      </c>
      <c r="B359" s="49" t="s">
        <v>4115</v>
      </c>
      <c r="C359" s="39">
        <v>1</v>
      </c>
      <c r="D359" s="39" t="s">
        <v>4081</v>
      </c>
      <c r="E359" s="39">
        <v>2009</v>
      </c>
      <c r="F359" s="4">
        <f>VALUE(RIGHT(Table2[[#This Row],[Commissioned]],4))</f>
        <v>2009</v>
      </c>
      <c r="G359" s="39">
        <v>3000</v>
      </c>
      <c r="H359" s="39">
        <v>82</v>
      </c>
      <c r="I359" s="39">
        <v>78</v>
      </c>
      <c r="J359" s="39" t="s">
        <v>233</v>
      </c>
      <c r="K359" s="39" t="s">
        <v>4118</v>
      </c>
      <c r="L359" s="39" t="s">
        <v>4116</v>
      </c>
      <c r="M359" s="42" t="s">
        <v>4117</v>
      </c>
      <c r="N359" s="42">
        <v>55.6744028025227</v>
      </c>
      <c r="O359" s="42">
        <v>-120.39965583782001</v>
      </c>
      <c r="P359" s="52" t="str">
        <f t="shared" si="10"/>
        <v>55.674403° , -120.399656°</v>
      </c>
      <c r="Q359" s="51" t="str">
        <f t="shared" si="11"/>
        <v>Yes</v>
      </c>
      <c r="R359" s="39" t="s">
        <v>356</v>
      </c>
    </row>
    <row r="360" spans="1:18" ht="15" customHeight="1" x14ac:dyDescent="0.25">
      <c r="A360" s="39" t="s">
        <v>224</v>
      </c>
      <c r="B360" s="49" t="s">
        <v>4115</v>
      </c>
      <c r="C360" s="39">
        <v>2</v>
      </c>
      <c r="D360" s="39" t="s">
        <v>4082</v>
      </c>
      <c r="E360" s="39">
        <v>2009</v>
      </c>
      <c r="F360" s="4">
        <f>VALUE(RIGHT(Table2[[#This Row],[Commissioned]],4))</f>
        <v>2009</v>
      </c>
      <c r="G360" s="39">
        <v>3000</v>
      </c>
      <c r="H360" s="39">
        <v>82</v>
      </c>
      <c r="I360" s="39">
        <v>78</v>
      </c>
      <c r="J360" s="39" t="s">
        <v>233</v>
      </c>
      <c r="K360" s="39" t="s">
        <v>4118</v>
      </c>
      <c r="L360" s="39" t="s">
        <v>4116</v>
      </c>
      <c r="M360" s="42" t="s">
        <v>4117</v>
      </c>
      <c r="N360" s="42">
        <v>55.676151655185599</v>
      </c>
      <c r="O360" s="42">
        <v>-120.400475639375</v>
      </c>
      <c r="P360" s="52" t="str">
        <f t="shared" si="10"/>
        <v>55.676152° , -120.400476°</v>
      </c>
      <c r="Q360" s="51" t="str">
        <f t="shared" si="11"/>
        <v>Yes</v>
      </c>
      <c r="R360" s="39" t="s">
        <v>356</v>
      </c>
    </row>
    <row r="361" spans="1:18" ht="15" customHeight="1" x14ac:dyDescent="0.25">
      <c r="A361" s="39" t="s">
        <v>224</v>
      </c>
      <c r="B361" s="49" t="s">
        <v>4115</v>
      </c>
      <c r="C361" s="39">
        <v>3</v>
      </c>
      <c r="D361" s="39" t="s">
        <v>4083</v>
      </c>
      <c r="E361" s="39">
        <v>2009</v>
      </c>
      <c r="F361" s="4">
        <f>VALUE(RIGHT(Table2[[#This Row],[Commissioned]],4))</f>
        <v>2009</v>
      </c>
      <c r="G361" s="39">
        <v>3000</v>
      </c>
      <c r="H361" s="39">
        <v>82</v>
      </c>
      <c r="I361" s="39">
        <v>78</v>
      </c>
      <c r="J361" s="39" t="s">
        <v>233</v>
      </c>
      <c r="K361" s="39" t="s">
        <v>4118</v>
      </c>
      <c r="L361" s="39" t="s">
        <v>4116</v>
      </c>
      <c r="M361" s="42" t="s">
        <v>4117</v>
      </c>
      <c r="N361" s="42">
        <v>55.678465109493203</v>
      </c>
      <c r="O361" s="42">
        <v>-120.40163979360401</v>
      </c>
      <c r="P361" s="52" t="str">
        <f t="shared" si="10"/>
        <v>55.678465° , -120.401640°</v>
      </c>
      <c r="Q361" s="51" t="str">
        <f t="shared" si="11"/>
        <v>Yes</v>
      </c>
      <c r="R361" s="39" t="s">
        <v>356</v>
      </c>
    </row>
    <row r="362" spans="1:18" ht="15" customHeight="1" x14ac:dyDescent="0.25">
      <c r="A362" s="39" t="s">
        <v>224</v>
      </c>
      <c r="B362" s="49" t="s">
        <v>4115</v>
      </c>
      <c r="C362" s="39">
        <v>4</v>
      </c>
      <c r="D362" s="39" t="s">
        <v>4084</v>
      </c>
      <c r="E362" s="39">
        <v>2009</v>
      </c>
      <c r="F362" s="4">
        <f>VALUE(RIGHT(Table2[[#This Row],[Commissioned]],4))</f>
        <v>2009</v>
      </c>
      <c r="G362" s="39">
        <v>3000</v>
      </c>
      <c r="H362" s="39">
        <v>82</v>
      </c>
      <c r="I362" s="39">
        <v>78</v>
      </c>
      <c r="J362" s="39" t="s">
        <v>233</v>
      </c>
      <c r="K362" s="39" t="s">
        <v>4118</v>
      </c>
      <c r="L362" s="39" t="s">
        <v>4116</v>
      </c>
      <c r="M362" s="42" t="s">
        <v>4117</v>
      </c>
      <c r="N362" s="42">
        <v>55.6805257977718</v>
      </c>
      <c r="O362" s="42">
        <v>-120.40309841585101</v>
      </c>
      <c r="P362" s="52" t="str">
        <f t="shared" si="10"/>
        <v>55.680526° , -120.403098°</v>
      </c>
      <c r="Q362" s="51" t="str">
        <f t="shared" si="11"/>
        <v>Yes</v>
      </c>
      <c r="R362" s="39" t="s">
        <v>356</v>
      </c>
    </row>
    <row r="363" spans="1:18" ht="15" customHeight="1" x14ac:dyDescent="0.25">
      <c r="A363" s="39" t="s">
        <v>224</v>
      </c>
      <c r="B363" s="49" t="s">
        <v>4115</v>
      </c>
      <c r="C363" s="39">
        <v>5</v>
      </c>
      <c r="D363" s="39" t="s">
        <v>4085</v>
      </c>
      <c r="E363" s="39">
        <v>2009</v>
      </c>
      <c r="F363" s="4">
        <f>VALUE(RIGHT(Table2[[#This Row],[Commissioned]],4))</f>
        <v>2009</v>
      </c>
      <c r="G363" s="39">
        <v>3000</v>
      </c>
      <c r="H363" s="39">
        <v>82</v>
      </c>
      <c r="I363" s="39">
        <v>78</v>
      </c>
      <c r="J363" s="39" t="s">
        <v>233</v>
      </c>
      <c r="K363" s="39" t="s">
        <v>4118</v>
      </c>
      <c r="L363" s="39" t="s">
        <v>4116</v>
      </c>
      <c r="M363" s="42" t="s">
        <v>4117</v>
      </c>
      <c r="N363" s="42">
        <v>55.6823787845195</v>
      </c>
      <c r="O363" s="42">
        <v>-120.404906053651</v>
      </c>
      <c r="P363" s="52" t="str">
        <f t="shared" si="10"/>
        <v>55.682379° , -120.404906°</v>
      </c>
      <c r="Q363" s="51" t="str">
        <f t="shared" si="11"/>
        <v>Yes</v>
      </c>
      <c r="R363" s="39" t="s">
        <v>356</v>
      </c>
    </row>
    <row r="364" spans="1:18" ht="15" customHeight="1" x14ac:dyDescent="0.25">
      <c r="A364" s="39" t="s">
        <v>224</v>
      </c>
      <c r="B364" s="49" t="s">
        <v>4115</v>
      </c>
      <c r="C364" s="39">
        <v>6</v>
      </c>
      <c r="D364" s="39" t="s">
        <v>4086</v>
      </c>
      <c r="E364" s="39">
        <v>2009</v>
      </c>
      <c r="F364" s="4">
        <f>VALUE(RIGHT(Table2[[#This Row],[Commissioned]],4))</f>
        <v>2009</v>
      </c>
      <c r="G364" s="39">
        <v>3000</v>
      </c>
      <c r="H364" s="39">
        <v>82</v>
      </c>
      <c r="I364" s="39">
        <v>78</v>
      </c>
      <c r="J364" s="39" t="s">
        <v>233</v>
      </c>
      <c r="K364" s="39" t="s">
        <v>4118</v>
      </c>
      <c r="L364" s="39" t="s">
        <v>4116</v>
      </c>
      <c r="M364" s="42" t="s">
        <v>4117</v>
      </c>
      <c r="N364" s="42">
        <v>55.6843792468906</v>
      </c>
      <c r="O364" s="42">
        <v>-120.406680860309</v>
      </c>
      <c r="P364" s="52" t="str">
        <f t="shared" si="10"/>
        <v>55.684379° , -120.406681°</v>
      </c>
      <c r="Q364" s="51" t="str">
        <f t="shared" si="11"/>
        <v>Yes</v>
      </c>
      <c r="R364" s="39" t="s">
        <v>356</v>
      </c>
    </row>
    <row r="365" spans="1:18" ht="15" customHeight="1" x14ac:dyDescent="0.25">
      <c r="A365" s="39" t="s">
        <v>224</v>
      </c>
      <c r="B365" s="49" t="s">
        <v>4115</v>
      </c>
      <c r="C365" s="39">
        <v>7</v>
      </c>
      <c r="D365" s="39" t="s">
        <v>4087</v>
      </c>
      <c r="E365" s="39">
        <v>2009</v>
      </c>
      <c r="F365" s="4">
        <f>VALUE(RIGHT(Table2[[#This Row],[Commissioned]],4))</f>
        <v>2009</v>
      </c>
      <c r="G365" s="39">
        <v>3000</v>
      </c>
      <c r="H365" s="39">
        <v>82</v>
      </c>
      <c r="I365" s="39">
        <v>78</v>
      </c>
      <c r="J365" s="39" t="s">
        <v>233</v>
      </c>
      <c r="K365" s="39" t="s">
        <v>4118</v>
      </c>
      <c r="L365" s="39" t="s">
        <v>4116</v>
      </c>
      <c r="M365" s="42" t="s">
        <v>4117</v>
      </c>
      <c r="N365" s="42">
        <v>55.685516839060199</v>
      </c>
      <c r="O365" s="42">
        <v>-120.40825635312601</v>
      </c>
      <c r="P365" s="52" t="str">
        <f t="shared" si="10"/>
        <v>55.685517° , -120.408256°</v>
      </c>
      <c r="Q365" s="51" t="str">
        <f t="shared" si="11"/>
        <v>Yes</v>
      </c>
      <c r="R365" s="39" t="s">
        <v>356</v>
      </c>
    </row>
    <row r="366" spans="1:18" ht="15" customHeight="1" x14ac:dyDescent="0.25">
      <c r="A366" s="39" t="s">
        <v>224</v>
      </c>
      <c r="B366" s="49" t="s">
        <v>4115</v>
      </c>
      <c r="C366" s="39">
        <v>8</v>
      </c>
      <c r="D366" s="39" t="s">
        <v>4088</v>
      </c>
      <c r="E366" s="39">
        <v>2009</v>
      </c>
      <c r="F366" s="4">
        <f>VALUE(RIGHT(Table2[[#This Row],[Commissioned]],4))</f>
        <v>2009</v>
      </c>
      <c r="G366" s="39">
        <v>3000</v>
      </c>
      <c r="H366" s="39">
        <v>82</v>
      </c>
      <c r="I366" s="39">
        <v>78</v>
      </c>
      <c r="J366" s="39" t="s">
        <v>233</v>
      </c>
      <c r="K366" s="39" t="s">
        <v>4118</v>
      </c>
      <c r="L366" s="39" t="s">
        <v>4116</v>
      </c>
      <c r="M366" s="42" t="s">
        <v>4117</v>
      </c>
      <c r="N366" s="42">
        <v>55.686539482402601</v>
      </c>
      <c r="O366" s="42">
        <v>-120.409898961854</v>
      </c>
      <c r="P366" s="52" t="str">
        <f t="shared" si="10"/>
        <v>55.686539° , -120.409899°</v>
      </c>
      <c r="Q366" s="51" t="str">
        <f t="shared" si="11"/>
        <v>Yes</v>
      </c>
      <c r="R366" s="39" t="s">
        <v>356</v>
      </c>
    </row>
    <row r="367" spans="1:18" ht="15" customHeight="1" x14ac:dyDescent="0.25">
      <c r="A367" s="39" t="s">
        <v>224</v>
      </c>
      <c r="B367" s="49" t="s">
        <v>4115</v>
      </c>
      <c r="C367" s="39">
        <v>9</v>
      </c>
      <c r="D367" s="39" t="s">
        <v>4089</v>
      </c>
      <c r="E367" s="39">
        <v>2009</v>
      </c>
      <c r="F367" s="4">
        <f>VALUE(RIGHT(Table2[[#This Row],[Commissioned]],4))</f>
        <v>2009</v>
      </c>
      <c r="G367" s="39">
        <v>3000</v>
      </c>
      <c r="H367" s="39">
        <v>82</v>
      </c>
      <c r="I367" s="39">
        <v>78</v>
      </c>
      <c r="J367" s="39" t="s">
        <v>233</v>
      </c>
      <c r="K367" s="39" t="s">
        <v>4118</v>
      </c>
      <c r="L367" s="39" t="s">
        <v>4116</v>
      </c>
      <c r="M367" s="42" t="s">
        <v>4117</v>
      </c>
      <c r="N367" s="42">
        <v>55.6878977341172</v>
      </c>
      <c r="O367" s="42">
        <v>-120.412066538948</v>
      </c>
      <c r="P367" s="52" t="str">
        <f t="shared" si="10"/>
        <v>55.687898° , -120.412067°</v>
      </c>
      <c r="Q367" s="51" t="str">
        <f t="shared" si="11"/>
        <v>Yes</v>
      </c>
      <c r="R367" s="39" t="s">
        <v>356</v>
      </c>
    </row>
    <row r="368" spans="1:18" ht="15" customHeight="1" x14ac:dyDescent="0.25">
      <c r="A368" s="39" t="s">
        <v>224</v>
      </c>
      <c r="B368" s="49" t="s">
        <v>4115</v>
      </c>
      <c r="C368" s="39">
        <v>10</v>
      </c>
      <c r="D368" s="39" t="s">
        <v>4090</v>
      </c>
      <c r="E368" s="39">
        <v>2009</v>
      </c>
      <c r="F368" s="4">
        <f>VALUE(RIGHT(Table2[[#This Row],[Commissioned]],4))</f>
        <v>2009</v>
      </c>
      <c r="G368" s="39">
        <v>3000</v>
      </c>
      <c r="H368" s="39">
        <v>82</v>
      </c>
      <c r="I368" s="39">
        <v>78</v>
      </c>
      <c r="J368" s="39" t="s">
        <v>233</v>
      </c>
      <c r="K368" s="39" t="s">
        <v>4118</v>
      </c>
      <c r="L368" s="39" t="s">
        <v>4116</v>
      </c>
      <c r="M368" s="42" t="s">
        <v>4117</v>
      </c>
      <c r="N368" s="42">
        <v>55.688680755199996</v>
      </c>
      <c r="O368" s="42">
        <v>-120.415852539894</v>
      </c>
      <c r="P368" s="52" t="str">
        <f t="shared" si="10"/>
        <v>55.688681° , -120.415853°</v>
      </c>
      <c r="Q368" s="51" t="str">
        <f t="shared" si="11"/>
        <v>Yes</v>
      </c>
      <c r="R368" s="39" t="s">
        <v>356</v>
      </c>
    </row>
    <row r="369" spans="1:18" ht="15" customHeight="1" x14ac:dyDescent="0.25">
      <c r="A369" s="39" t="s">
        <v>224</v>
      </c>
      <c r="B369" s="49" t="s">
        <v>4115</v>
      </c>
      <c r="C369" s="39">
        <v>11</v>
      </c>
      <c r="D369" s="39" t="s">
        <v>4091</v>
      </c>
      <c r="E369" s="39">
        <v>2009</v>
      </c>
      <c r="F369" s="4">
        <f>VALUE(RIGHT(Table2[[#This Row],[Commissioned]],4))</f>
        <v>2009</v>
      </c>
      <c r="G369" s="39">
        <v>3000</v>
      </c>
      <c r="H369" s="39">
        <v>82</v>
      </c>
      <c r="I369" s="39">
        <v>78</v>
      </c>
      <c r="J369" s="39" t="s">
        <v>233</v>
      </c>
      <c r="K369" s="39" t="s">
        <v>4118</v>
      </c>
      <c r="L369" s="39" t="s">
        <v>4116</v>
      </c>
      <c r="M369" s="42" t="s">
        <v>4117</v>
      </c>
      <c r="N369" s="42">
        <v>55.689514694524497</v>
      </c>
      <c r="O369" s="42">
        <v>-120.418134532362</v>
      </c>
      <c r="P369" s="52" t="str">
        <f t="shared" si="10"/>
        <v>55.689515° , -120.418135°</v>
      </c>
      <c r="Q369" s="51" t="str">
        <f t="shared" si="11"/>
        <v>Yes</v>
      </c>
      <c r="R369" s="39" t="s">
        <v>356</v>
      </c>
    </row>
    <row r="370" spans="1:18" ht="15" customHeight="1" x14ac:dyDescent="0.25">
      <c r="A370" s="39" t="s">
        <v>224</v>
      </c>
      <c r="B370" s="49" t="s">
        <v>4115</v>
      </c>
      <c r="C370" s="39">
        <v>12</v>
      </c>
      <c r="D370" s="39" t="s">
        <v>4092</v>
      </c>
      <c r="E370" s="39">
        <v>2009</v>
      </c>
      <c r="F370" s="4">
        <f>VALUE(RIGHT(Table2[[#This Row],[Commissioned]],4))</f>
        <v>2009</v>
      </c>
      <c r="G370" s="39">
        <v>3000</v>
      </c>
      <c r="H370" s="39">
        <v>82</v>
      </c>
      <c r="I370" s="39">
        <v>78</v>
      </c>
      <c r="J370" s="39" t="s">
        <v>233</v>
      </c>
      <c r="K370" s="39" t="s">
        <v>4118</v>
      </c>
      <c r="L370" s="39" t="s">
        <v>4116</v>
      </c>
      <c r="M370" s="42" t="s">
        <v>4117</v>
      </c>
      <c r="N370" s="42">
        <v>55.690663780809999</v>
      </c>
      <c r="O370" s="42">
        <v>-120.42144498663301</v>
      </c>
      <c r="P370" s="52" t="str">
        <f t="shared" si="10"/>
        <v>55.690664° , -120.421445°</v>
      </c>
      <c r="Q370" s="51" t="str">
        <f t="shared" si="11"/>
        <v>Yes</v>
      </c>
      <c r="R370" s="39" t="s">
        <v>356</v>
      </c>
    </row>
    <row r="371" spans="1:18" ht="15" customHeight="1" x14ac:dyDescent="0.25">
      <c r="A371" s="39" t="s">
        <v>224</v>
      </c>
      <c r="B371" s="49" t="s">
        <v>4115</v>
      </c>
      <c r="C371" s="39">
        <v>13</v>
      </c>
      <c r="D371" s="39" t="s">
        <v>4093</v>
      </c>
      <c r="E371" s="39">
        <v>2009</v>
      </c>
      <c r="F371" s="4">
        <f>VALUE(RIGHT(Table2[[#This Row],[Commissioned]],4))</f>
        <v>2009</v>
      </c>
      <c r="G371" s="39">
        <v>3000</v>
      </c>
      <c r="H371" s="39">
        <v>82</v>
      </c>
      <c r="I371" s="39">
        <v>78</v>
      </c>
      <c r="J371" s="39" t="s">
        <v>233</v>
      </c>
      <c r="K371" s="39" t="s">
        <v>4118</v>
      </c>
      <c r="L371" s="39" t="s">
        <v>4116</v>
      </c>
      <c r="M371" s="42" t="s">
        <v>4117</v>
      </c>
      <c r="N371" s="42">
        <v>55.692702853951999</v>
      </c>
      <c r="O371" s="42">
        <v>-120.421625725331</v>
      </c>
      <c r="P371" s="52" t="str">
        <f t="shared" si="10"/>
        <v>55.692703° , -120.421626°</v>
      </c>
      <c r="Q371" s="51" t="str">
        <f t="shared" si="11"/>
        <v>Yes</v>
      </c>
      <c r="R371" s="39" t="s">
        <v>356</v>
      </c>
    </row>
    <row r="372" spans="1:18" ht="15" customHeight="1" x14ac:dyDescent="0.25">
      <c r="A372" s="39" t="s">
        <v>224</v>
      </c>
      <c r="B372" s="49" t="s">
        <v>4115</v>
      </c>
      <c r="C372" s="39">
        <v>14</v>
      </c>
      <c r="D372" s="39" t="s">
        <v>4094</v>
      </c>
      <c r="E372" s="39">
        <v>2009</v>
      </c>
      <c r="F372" s="4">
        <f>VALUE(RIGHT(Table2[[#This Row],[Commissioned]],4))</f>
        <v>2009</v>
      </c>
      <c r="G372" s="39">
        <v>3000</v>
      </c>
      <c r="H372" s="39">
        <v>82</v>
      </c>
      <c r="I372" s="39">
        <v>78</v>
      </c>
      <c r="J372" s="39" t="s">
        <v>233</v>
      </c>
      <c r="K372" s="39" t="s">
        <v>4118</v>
      </c>
      <c r="L372" s="39" t="s">
        <v>4116</v>
      </c>
      <c r="M372" s="42" t="s">
        <v>4117</v>
      </c>
      <c r="N372" s="42">
        <v>55.694021694617</v>
      </c>
      <c r="O372" s="42">
        <v>-120.422487507599</v>
      </c>
      <c r="P372" s="52" t="str">
        <f t="shared" si="10"/>
        <v>55.694022° , -120.422488°</v>
      </c>
      <c r="Q372" s="51" t="str">
        <f t="shared" si="11"/>
        <v>Yes</v>
      </c>
      <c r="R372" s="39" t="s">
        <v>356</v>
      </c>
    </row>
    <row r="373" spans="1:18" ht="15" customHeight="1" x14ac:dyDescent="0.25">
      <c r="A373" s="39" t="s">
        <v>224</v>
      </c>
      <c r="B373" s="49" t="s">
        <v>4115</v>
      </c>
      <c r="C373" s="39">
        <v>15</v>
      </c>
      <c r="D373" s="39" t="s">
        <v>4095</v>
      </c>
      <c r="E373" s="39">
        <v>2009</v>
      </c>
      <c r="F373" s="4">
        <f>VALUE(RIGHT(Table2[[#This Row],[Commissioned]],4))</f>
        <v>2009</v>
      </c>
      <c r="G373" s="39">
        <v>3000</v>
      </c>
      <c r="H373" s="39">
        <v>82</v>
      </c>
      <c r="I373" s="39">
        <v>78</v>
      </c>
      <c r="J373" s="39" t="s">
        <v>233</v>
      </c>
      <c r="K373" s="39" t="s">
        <v>4118</v>
      </c>
      <c r="L373" s="39" t="s">
        <v>4116</v>
      </c>
      <c r="M373" s="42" t="s">
        <v>4117</v>
      </c>
      <c r="N373" s="42">
        <v>55.695644999033703</v>
      </c>
      <c r="O373" s="42">
        <v>-120.423387121612</v>
      </c>
      <c r="P373" s="52" t="str">
        <f t="shared" si="10"/>
        <v>55.695645° , -120.423387°</v>
      </c>
      <c r="Q373" s="51" t="str">
        <f t="shared" si="11"/>
        <v>Yes</v>
      </c>
      <c r="R373" s="39" t="s">
        <v>356</v>
      </c>
    </row>
    <row r="374" spans="1:18" ht="15" customHeight="1" x14ac:dyDescent="0.25">
      <c r="A374" s="39" t="s">
        <v>224</v>
      </c>
      <c r="B374" s="49" t="s">
        <v>4115</v>
      </c>
      <c r="C374" s="39">
        <v>16</v>
      </c>
      <c r="D374" s="39" t="s">
        <v>4096</v>
      </c>
      <c r="E374" s="39">
        <v>2009</v>
      </c>
      <c r="F374" s="4">
        <f>VALUE(RIGHT(Table2[[#This Row],[Commissioned]],4))</f>
        <v>2009</v>
      </c>
      <c r="G374" s="39">
        <v>3000</v>
      </c>
      <c r="H374" s="39">
        <v>82</v>
      </c>
      <c r="I374" s="39">
        <v>78</v>
      </c>
      <c r="J374" s="39" t="s">
        <v>233</v>
      </c>
      <c r="K374" s="39" t="s">
        <v>4118</v>
      </c>
      <c r="L374" s="39" t="s">
        <v>4116</v>
      </c>
      <c r="M374" s="42" t="s">
        <v>4117</v>
      </c>
      <c r="N374" s="42">
        <v>55.696882382979503</v>
      </c>
      <c r="O374" s="42">
        <v>-120.426311478695</v>
      </c>
      <c r="P374" s="52" t="str">
        <f t="shared" si="10"/>
        <v>55.696882° , -120.426311°</v>
      </c>
      <c r="Q374" s="51" t="str">
        <f t="shared" si="11"/>
        <v>Yes</v>
      </c>
      <c r="R374" s="39" t="s">
        <v>355</v>
      </c>
    </row>
    <row r="375" spans="1:18" ht="15" customHeight="1" x14ac:dyDescent="0.25">
      <c r="A375" s="39" t="s">
        <v>224</v>
      </c>
      <c r="B375" s="49" t="s">
        <v>4115</v>
      </c>
      <c r="C375" s="39">
        <v>17</v>
      </c>
      <c r="D375" s="39" t="s">
        <v>4097</v>
      </c>
      <c r="E375" s="39">
        <v>2009</v>
      </c>
      <c r="F375" s="4">
        <f>VALUE(RIGHT(Table2[[#This Row],[Commissioned]],4))</f>
        <v>2009</v>
      </c>
      <c r="G375" s="39">
        <v>3000</v>
      </c>
      <c r="H375" s="39">
        <v>82</v>
      </c>
      <c r="I375" s="39">
        <v>78</v>
      </c>
      <c r="J375" s="39" t="s">
        <v>233</v>
      </c>
      <c r="K375" s="39" t="s">
        <v>4118</v>
      </c>
      <c r="L375" s="39" t="s">
        <v>4116</v>
      </c>
      <c r="M375" s="42" t="s">
        <v>4117</v>
      </c>
      <c r="N375" s="42">
        <v>55.697317704590802</v>
      </c>
      <c r="O375" s="42">
        <v>-120.429208005543</v>
      </c>
      <c r="P375" s="52" t="str">
        <f t="shared" si="10"/>
        <v>55.697318° , -120.429208°</v>
      </c>
      <c r="Q375" s="51" t="str">
        <f t="shared" si="11"/>
        <v>Yes</v>
      </c>
      <c r="R375" s="39" t="s">
        <v>355</v>
      </c>
    </row>
    <row r="376" spans="1:18" ht="15" customHeight="1" x14ac:dyDescent="0.25">
      <c r="A376" s="39" t="s">
        <v>224</v>
      </c>
      <c r="B376" s="49" t="s">
        <v>4115</v>
      </c>
      <c r="C376" s="39">
        <v>18</v>
      </c>
      <c r="D376" s="39" t="s">
        <v>4098</v>
      </c>
      <c r="E376" s="39">
        <v>2009</v>
      </c>
      <c r="F376" s="4">
        <f>VALUE(RIGHT(Table2[[#This Row],[Commissioned]],4))</f>
        <v>2009</v>
      </c>
      <c r="G376" s="39">
        <v>3000</v>
      </c>
      <c r="H376" s="39">
        <v>82</v>
      </c>
      <c r="I376" s="39">
        <v>78</v>
      </c>
      <c r="J376" s="39" t="s">
        <v>233</v>
      </c>
      <c r="K376" s="39" t="s">
        <v>4118</v>
      </c>
      <c r="L376" s="39" t="s">
        <v>4116</v>
      </c>
      <c r="M376" s="42" t="s">
        <v>4117</v>
      </c>
      <c r="N376" s="42">
        <v>55.698252078730299</v>
      </c>
      <c r="O376" s="42">
        <v>-120.43282666637</v>
      </c>
      <c r="P376" s="52" t="str">
        <f t="shared" si="10"/>
        <v>55.698252° , -120.432827°</v>
      </c>
      <c r="Q376" s="51" t="str">
        <f t="shared" si="11"/>
        <v>Yes</v>
      </c>
      <c r="R376" s="39" t="s">
        <v>355</v>
      </c>
    </row>
    <row r="377" spans="1:18" ht="15" customHeight="1" x14ac:dyDescent="0.25">
      <c r="A377" s="39" t="s">
        <v>224</v>
      </c>
      <c r="B377" s="49" t="s">
        <v>4115</v>
      </c>
      <c r="C377" s="39">
        <v>19</v>
      </c>
      <c r="D377" s="39" t="s">
        <v>4099</v>
      </c>
      <c r="E377" s="39">
        <v>2009</v>
      </c>
      <c r="F377" s="4">
        <f>VALUE(RIGHT(Table2[[#This Row],[Commissioned]],4))</f>
        <v>2009</v>
      </c>
      <c r="G377" s="39">
        <v>3000</v>
      </c>
      <c r="H377" s="39">
        <v>82</v>
      </c>
      <c r="I377" s="39">
        <v>78</v>
      </c>
      <c r="J377" s="39" t="s">
        <v>233</v>
      </c>
      <c r="K377" s="39" t="s">
        <v>4118</v>
      </c>
      <c r="L377" s="39" t="s">
        <v>4116</v>
      </c>
      <c r="M377" s="42" t="s">
        <v>4117</v>
      </c>
      <c r="N377" s="42">
        <v>55.700026031228703</v>
      </c>
      <c r="O377" s="42">
        <v>-120.43222093608099</v>
      </c>
      <c r="P377" s="52" t="str">
        <f t="shared" si="10"/>
        <v>55.700026° , -120.432221°</v>
      </c>
      <c r="Q377" s="51" t="str">
        <f t="shared" si="11"/>
        <v>Yes</v>
      </c>
      <c r="R377" s="39" t="s">
        <v>355</v>
      </c>
    </row>
    <row r="378" spans="1:18" ht="15" customHeight="1" x14ac:dyDescent="0.25">
      <c r="A378" s="39" t="s">
        <v>224</v>
      </c>
      <c r="B378" s="49" t="s">
        <v>4115</v>
      </c>
      <c r="C378" s="39">
        <v>20</v>
      </c>
      <c r="D378" s="39" t="s">
        <v>4100</v>
      </c>
      <c r="E378" s="39">
        <v>2009</v>
      </c>
      <c r="F378" s="4">
        <f>VALUE(RIGHT(Table2[[#This Row],[Commissioned]],4))</f>
        <v>2009</v>
      </c>
      <c r="G378" s="39">
        <v>3000</v>
      </c>
      <c r="H378" s="39">
        <v>82</v>
      </c>
      <c r="I378" s="39">
        <v>78</v>
      </c>
      <c r="J378" s="39" t="s">
        <v>233</v>
      </c>
      <c r="K378" s="39" t="s">
        <v>4118</v>
      </c>
      <c r="L378" s="39" t="s">
        <v>4116</v>
      </c>
      <c r="M378" s="42" t="s">
        <v>4117</v>
      </c>
      <c r="N378" s="42">
        <v>55.702170054373198</v>
      </c>
      <c r="O378" s="42">
        <v>-120.43110027067701</v>
      </c>
      <c r="P378" s="52" t="str">
        <f t="shared" si="10"/>
        <v>55.702170° , -120.431100°</v>
      </c>
      <c r="Q378" s="51" t="str">
        <f t="shared" si="11"/>
        <v>Yes</v>
      </c>
      <c r="R378" s="39" t="s">
        <v>355</v>
      </c>
    </row>
    <row r="379" spans="1:18" ht="15" customHeight="1" x14ac:dyDescent="0.25">
      <c r="A379" s="39" t="s">
        <v>224</v>
      </c>
      <c r="B379" s="49" t="s">
        <v>4115</v>
      </c>
      <c r="C379" s="39">
        <v>21</v>
      </c>
      <c r="D379" s="39" t="s">
        <v>4101</v>
      </c>
      <c r="E379" s="39">
        <v>2009</v>
      </c>
      <c r="F379" s="4">
        <f>VALUE(RIGHT(Table2[[#This Row],[Commissioned]],4))</f>
        <v>2009</v>
      </c>
      <c r="G379" s="39">
        <v>3000</v>
      </c>
      <c r="H379" s="39">
        <v>82</v>
      </c>
      <c r="I379" s="39">
        <v>78</v>
      </c>
      <c r="J379" s="39" t="s">
        <v>233</v>
      </c>
      <c r="K379" s="39" t="s">
        <v>4118</v>
      </c>
      <c r="L379" s="39" t="s">
        <v>4116</v>
      </c>
      <c r="M379" s="42" t="s">
        <v>4117</v>
      </c>
      <c r="N379" s="42">
        <v>55.703743911463903</v>
      </c>
      <c r="O379" s="42">
        <v>-120.43074268664699</v>
      </c>
      <c r="P379" s="52" t="str">
        <f t="shared" si="10"/>
        <v>55.703744° , -120.430743°</v>
      </c>
      <c r="Q379" s="51" t="str">
        <f t="shared" si="11"/>
        <v>Yes</v>
      </c>
      <c r="R379" s="39" t="s">
        <v>355</v>
      </c>
    </row>
    <row r="380" spans="1:18" ht="15" customHeight="1" x14ac:dyDescent="0.25">
      <c r="A380" s="39" t="s">
        <v>224</v>
      </c>
      <c r="B380" s="49" t="s">
        <v>4115</v>
      </c>
      <c r="C380" s="39">
        <v>22</v>
      </c>
      <c r="D380" s="39" t="s">
        <v>4102</v>
      </c>
      <c r="E380" s="39">
        <v>2009</v>
      </c>
      <c r="F380" s="4">
        <f>VALUE(RIGHT(Table2[[#This Row],[Commissioned]],4))</f>
        <v>2009</v>
      </c>
      <c r="G380" s="39">
        <v>3000</v>
      </c>
      <c r="H380" s="39">
        <v>82</v>
      </c>
      <c r="I380" s="39">
        <v>78</v>
      </c>
      <c r="J380" s="39" t="s">
        <v>233</v>
      </c>
      <c r="K380" s="39" t="s">
        <v>4118</v>
      </c>
      <c r="L380" s="39" t="s">
        <v>4116</v>
      </c>
      <c r="M380" s="42" t="s">
        <v>4117</v>
      </c>
      <c r="N380" s="42">
        <v>55.705385235648997</v>
      </c>
      <c r="O380" s="42">
        <v>-120.430477927352</v>
      </c>
      <c r="P380" s="52" t="str">
        <f t="shared" si="10"/>
        <v>55.705385° , -120.430478°</v>
      </c>
      <c r="Q380" s="51" t="str">
        <f t="shared" si="11"/>
        <v>Yes</v>
      </c>
      <c r="R380" s="39" t="s">
        <v>355</v>
      </c>
    </row>
    <row r="381" spans="1:18" ht="15" customHeight="1" x14ac:dyDescent="0.25">
      <c r="A381" s="39" t="s">
        <v>224</v>
      </c>
      <c r="B381" s="49" t="s">
        <v>4115</v>
      </c>
      <c r="C381" s="39">
        <v>23</v>
      </c>
      <c r="D381" s="39" t="s">
        <v>4103</v>
      </c>
      <c r="E381" s="39">
        <v>2009</v>
      </c>
      <c r="F381" s="4">
        <f>VALUE(RIGHT(Table2[[#This Row],[Commissioned]],4))</f>
        <v>2009</v>
      </c>
      <c r="G381" s="39">
        <v>3000</v>
      </c>
      <c r="H381" s="39">
        <v>82</v>
      </c>
      <c r="I381" s="39">
        <v>78</v>
      </c>
      <c r="J381" s="39" t="s">
        <v>233</v>
      </c>
      <c r="K381" s="39" t="s">
        <v>4118</v>
      </c>
      <c r="L381" s="39" t="s">
        <v>4116</v>
      </c>
      <c r="M381" s="42" t="s">
        <v>4117</v>
      </c>
      <c r="N381" s="42">
        <v>55.707040038621898</v>
      </c>
      <c r="O381" s="42">
        <v>-120.430468268824</v>
      </c>
      <c r="P381" s="52" t="str">
        <f t="shared" si="10"/>
        <v>55.707040° , -120.430468°</v>
      </c>
      <c r="Q381" s="51" t="str">
        <f t="shared" si="11"/>
        <v>Yes</v>
      </c>
      <c r="R381" s="39" t="s">
        <v>355</v>
      </c>
    </row>
    <row r="382" spans="1:18" ht="15" customHeight="1" x14ac:dyDescent="0.25">
      <c r="A382" s="39" t="s">
        <v>224</v>
      </c>
      <c r="B382" s="49" t="s">
        <v>4115</v>
      </c>
      <c r="C382" s="39">
        <v>24</v>
      </c>
      <c r="D382" s="39" t="s">
        <v>4104</v>
      </c>
      <c r="E382" s="39">
        <v>2009</v>
      </c>
      <c r="F382" s="4">
        <f>VALUE(RIGHT(Table2[[#This Row],[Commissioned]],4))</f>
        <v>2009</v>
      </c>
      <c r="G382" s="39">
        <v>3000</v>
      </c>
      <c r="H382" s="39">
        <v>82</v>
      </c>
      <c r="I382" s="39">
        <v>78</v>
      </c>
      <c r="J382" s="39" t="s">
        <v>233</v>
      </c>
      <c r="K382" s="39" t="s">
        <v>4118</v>
      </c>
      <c r="L382" s="39" t="s">
        <v>4116</v>
      </c>
      <c r="M382" s="42" t="s">
        <v>4117</v>
      </c>
      <c r="N382" s="42">
        <v>55.708451566596104</v>
      </c>
      <c r="O382" s="42">
        <v>-120.43069775937001</v>
      </c>
      <c r="P382" s="52" t="str">
        <f t="shared" si="10"/>
        <v>55.708452° , -120.430698°</v>
      </c>
      <c r="Q382" s="51" t="str">
        <f t="shared" si="11"/>
        <v>Yes</v>
      </c>
      <c r="R382" s="39" t="s">
        <v>355</v>
      </c>
    </row>
    <row r="383" spans="1:18" ht="15" customHeight="1" x14ac:dyDescent="0.25">
      <c r="A383" s="39" t="s">
        <v>224</v>
      </c>
      <c r="B383" s="49" t="s">
        <v>4115</v>
      </c>
      <c r="C383" s="39">
        <v>25</v>
      </c>
      <c r="D383" s="39" t="s">
        <v>4105</v>
      </c>
      <c r="E383" s="39">
        <v>2009</v>
      </c>
      <c r="F383" s="4">
        <f>VALUE(RIGHT(Table2[[#This Row],[Commissioned]],4))</f>
        <v>2009</v>
      </c>
      <c r="G383" s="39">
        <v>3000</v>
      </c>
      <c r="H383" s="39">
        <v>82</v>
      </c>
      <c r="I383" s="39">
        <v>78</v>
      </c>
      <c r="J383" s="39" t="s">
        <v>233</v>
      </c>
      <c r="K383" s="39" t="s">
        <v>4118</v>
      </c>
      <c r="L383" s="39" t="s">
        <v>4116</v>
      </c>
      <c r="M383" s="42" t="s">
        <v>4117</v>
      </c>
      <c r="N383" s="42">
        <v>55.7100687206514</v>
      </c>
      <c r="O383" s="42">
        <v>-120.431131084965</v>
      </c>
      <c r="P383" s="52" t="str">
        <f t="shared" si="10"/>
        <v>55.710069° , -120.431131°</v>
      </c>
      <c r="Q383" s="51" t="str">
        <f t="shared" si="11"/>
        <v>Yes</v>
      </c>
      <c r="R383" s="39" t="s">
        <v>355</v>
      </c>
    </row>
    <row r="384" spans="1:18" ht="15" customHeight="1" x14ac:dyDescent="0.25">
      <c r="A384" s="39" t="s">
        <v>224</v>
      </c>
      <c r="B384" s="49" t="s">
        <v>4115</v>
      </c>
      <c r="C384" s="39">
        <v>26</v>
      </c>
      <c r="D384" s="39" t="s">
        <v>4106</v>
      </c>
      <c r="E384" s="39">
        <v>2009</v>
      </c>
      <c r="F384" s="4">
        <f>VALUE(RIGHT(Table2[[#This Row],[Commissioned]],4))</f>
        <v>2009</v>
      </c>
      <c r="G384" s="39">
        <v>3000</v>
      </c>
      <c r="H384" s="39">
        <v>82</v>
      </c>
      <c r="I384" s="39">
        <v>78</v>
      </c>
      <c r="J384" s="39" t="s">
        <v>233</v>
      </c>
      <c r="K384" s="39" t="s">
        <v>4118</v>
      </c>
      <c r="L384" s="39" t="s">
        <v>4116</v>
      </c>
      <c r="M384" s="42" t="s">
        <v>4117</v>
      </c>
      <c r="N384" s="42">
        <v>55.714681863642099</v>
      </c>
      <c r="O384" s="42">
        <v>-120.43418303489</v>
      </c>
      <c r="P384" s="52" t="str">
        <f t="shared" si="10"/>
        <v>55.714682° , -120.434183°</v>
      </c>
      <c r="Q384" s="51" t="str">
        <f t="shared" si="11"/>
        <v>Yes</v>
      </c>
      <c r="R384" s="39" t="s">
        <v>355</v>
      </c>
    </row>
    <row r="385" spans="1:18" ht="15" customHeight="1" x14ac:dyDescent="0.25">
      <c r="A385" s="39" t="s">
        <v>224</v>
      </c>
      <c r="B385" s="49" t="s">
        <v>4115</v>
      </c>
      <c r="C385" s="39">
        <v>27</v>
      </c>
      <c r="D385" s="39" t="s">
        <v>4107</v>
      </c>
      <c r="E385" s="39">
        <v>2009</v>
      </c>
      <c r="F385" s="4">
        <f>VALUE(RIGHT(Table2[[#This Row],[Commissioned]],4))</f>
        <v>2009</v>
      </c>
      <c r="G385" s="39">
        <v>3000</v>
      </c>
      <c r="H385" s="39">
        <v>82</v>
      </c>
      <c r="I385" s="39">
        <v>78</v>
      </c>
      <c r="J385" s="39" t="s">
        <v>233</v>
      </c>
      <c r="K385" s="39" t="s">
        <v>4118</v>
      </c>
      <c r="L385" s="39" t="s">
        <v>4116</v>
      </c>
      <c r="M385" s="42" t="s">
        <v>4117</v>
      </c>
      <c r="N385" s="42">
        <v>55.715815217852096</v>
      </c>
      <c r="O385" s="42">
        <v>-120.43506017729599</v>
      </c>
      <c r="P385" s="52" t="str">
        <f t="shared" si="10"/>
        <v>55.715815° , -120.435060°</v>
      </c>
      <c r="Q385" s="51" t="str">
        <f t="shared" si="11"/>
        <v>Yes</v>
      </c>
      <c r="R385" s="39" t="s">
        <v>355</v>
      </c>
    </row>
    <row r="386" spans="1:18" ht="15" customHeight="1" x14ac:dyDescent="0.25">
      <c r="A386" s="39" t="s">
        <v>224</v>
      </c>
      <c r="B386" s="49" t="s">
        <v>4115</v>
      </c>
      <c r="C386" s="39">
        <v>28</v>
      </c>
      <c r="D386" s="39" t="s">
        <v>4108</v>
      </c>
      <c r="E386" s="39">
        <v>2009</v>
      </c>
      <c r="F386" s="4">
        <f>VALUE(RIGHT(Table2[[#This Row],[Commissioned]],4))</f>
        <v>2009</v>
      </c>
      <c r="G386" s="39">
        <v>3000</v>
      </c>
      <c r="H386" s="39">
        <v>82</v>
      </c>
      <c r="I386" s="39">
        <v>78</v>
      </c>
      <c r="J386" s="39" t="s">
        <v>233</v>
      </c>
      <c r="K386" s="39" t="s">
        <v>4118</v>
      </c>
      <c r="L386" s="39" t="s">
        <v>4116</v>
      </c>
      <c r="M386" s="42" t="s">
        <v>4117</v>
      </c>
      <c r="N386" s="42">
        <v>55.716987917252801</v>
      </c>
      <c r="O386" s="42">
        <v>-120.436021349878</v>
      </c>
      <c r="P386" s="52" t="str">
        <f t="shared" ref="P386:P449" si="12">TEXT(N386,"##0.000000")&amp;CHAR(176)&amp;" , "&amp;TEXT(O386,"##0.000000")&amp;CHAR(176)</f>
        <v>55.716988° , -120.436021°</v>
      </c>
      <c r="Q386" s="51" t="str">
        <f t="shared" ref="Q386:Q449" si="13">IF(OR(ISBLANK(N386),ISBLANK(O386)),"No","Yes")</f>
        <v>Yes</v>
      </c>
      <c r="R386" s="39" t="s">
        <v>355</v>
      </c>
    </row>
    <row r="387" spans="1:18" ht="15" customHeight="1" x14ac:dyDescent="0.25">
      <c r="A387" s="39" t="s">
        <v>224</v>
      </c>
      <c r="B387" s="49" t="s">
        <v>4115</v>
      </c>
      <c r="C387" s="39">
        <v>29</v>
      </c>
      <c r="D387" s="39" t="s">
        <v>4109</v>
      </c>
      <c r="E387" s="39">
        <v>2009</v>
      </c>
      <c r="F387" s="4">
        <f>VALUE(RIGHT(Table2[[#This Row],[Commissioned]],4))</f>
        <v>2009</v>
      </c>
      <c r="G387" s="39">
        <v>3000</v>
      </c>
      <c r="H387" s="39">
        <v>82</v>
      </c>
      <c r="I387" s="39">
        <v>78</v>
      </c>
      <c r="J387" s="39" t="s">
        <v>233</v>
      </c>
      <c r="K387" s="39" t="s">
        <v>4118</v>
      </c>
      <c r="L387" s="39" t="s">
        <v>4116</v>
      </c>
      <c r="M387" s="42" t="s">
        <v>4117</v>
      </c>
      <c r="N387" s="42">
        <v>55.718117466039899</v>
      </c>
      <c r="O387" s="42">
        <v>-120.43691226094199</v>
      </c>
      <c r="P387" s="52" t="str">
        <f t="shared" si="12"/>
        <v>55.718117° , -120.436912°</v>
      </c>
      <c r="Q387" s="51" t="str">
        <f t="shared" si="13"/>
        <v>Yes</v>
      </c>
      <c r="R387" s="39" t="s">
        <v>355</v>
      </c>
    </row>
    <row r="388" spans="1:18" ht="15" customHeight="1" x14ac:dyDescent="0.25">
      <c r="A388" s="39" t="s">
        <v>224</v>
      </c>
      <c r="B388" s="49" t="s">
        <v>4115</v>
      </c>
      <c r="C388" s="39">
        <v>30</v>
      </c>
      <c r="D388" s="39" t="s">
        <v>4110</v>
      </c>
      <c r="E388" s="39">
        <v>2009</v>
      </c>
      <c r="F388" s="4">
        <f>VALUE(RIGHT(Table2[[#This Row],[Commissioned]],4))</f>
        <v>2009</v>
      </c>
      <c r="G388" s="39">
        <v>3000</v>
      </c>
      <c r="H388" s="39">
        <v>82</v>
      </c>
      <c r="I388" s="39">
        <v>78</v>
      </c>
      <c r="J388" s="39" t="s">
        <v>233</v>
      </c>
      <c r="K388" s="39" t="s">
        <v>4118</v>
      </c>
      <c r="L388" s="39" t="s">
        <v>4116</v>
      </c>
      <c r="M388" s="42" t="s">
        <v>4117</v>
      </c>
      <c r="N388" s="42">
        <v>55.719465403724698</v>
      </c>
      <c r="O388" s="42">
        <v>-120.43812229333101</v>
      </c>
      <c r="P388" s="52" t="str">
        <f t="shared" si="12"/>
        <v>55.719465° , -120.438122°</v>
      </c>
      <c r="Q388" s="51" t="str">
        <f t="shared" si="13"/>
        <v>Yes</v>
      </c>
      <c r="R388" s="39" t="s">
        <v>355</v>
      </c>
    </row>
    <row r="389" spans="1:18" ht="15" customHeight="1" x14ac:dyDescent="0.25">
      <c r="A389" s="39" t="s">
        <v>224</v>
      </c>
      <c r="B389" s="49" t="s">
        <v>4115</v>
      </c>
      <c r="C389" s="39">
        <v>31</v>
      </c>
      <c r="D389" s="39" t="s">
        <v>4111</v>
      </c>
      <c r="E389" s="39">
        <v>2009</v>
      </c>
      <c r="F389" s="4">
        <f>VALUE(RIGHT(Table2[[#This Row],[Commissioned]],4))</f>
        <v>2009</v>
      </c>
      <c r="G389" s="39">
        <v>3000</v>
      </c>
      <c r="H389" s="39">
        <v>82</v>
      </c>
      <c r="I389" s="39">
        <v>78</v>
      </c>
      <c r="J389" s="39" t="s">
        <v>233</v>
      </c>
      <c r="K389" s="39" t="s">
        <v>4118</v>
      </c>
      <c r="L389" s="39" t="s">
        <v>4116</v>
      </c>
      <c r="M389" s="42" t="s">
        <v>4117</v>
      </c>
      <c r="N389" s="42">
        <v>55.720552105676802</v>
      </c>
      <c r="O389" s="42">
        <v>-120.439705145335</v>
      </c>
      <c r="P389" s="52" t="str">
        <f t="shared" si="12"/>
        <v>55.720552° , -120.439705°</v>
      </c>
      <c r="Q389" s="51" t="str">
        <f t="shared" si="13"/>
        <v>Yes</v>
      </c>
      <c r="R389" s="39" t="s">
        <v>355</v>
      </c>
    </row>
    <row r="390" spans="1:18" ht="15" customHeight="1" x14ac:dyDescent="0.25">
      <c r="A390" s="39" t="s">
        <v>224</v>
      </c>
      <c r="B390" s="49" t="s">
        <v>4115</v>
      </c>
      <c r="C390" s="39">
        <v>32</v>
      </c>
      <c r="D390" s="39" t="s">
        <v>4112</v>
      </c>
      <c r="E390" s="39">
        <v>2009</v>
      </c>
      <c r="F390" s="4">
        <f>VALUE(RIGHT(Table2[[#This Row],[Commissioned]],4))</f>
        <v>2009</v>
      </c>
      <c r="G390" s="39">
        <v>3000</v>
      </c>
      <c r="H390" s="39">
        <v>82</v>
      </c>
      <c r="I390" s="39">
        <v>78</v>
      </c>
      <c r="J390" s="39" t="s">
        <v>233</v>
      </c>
      <c r="K390" s="39" t="s">
        <v>4118</v>
      </c>
      <c r="L390" s="39" t="s">
        <v>4116</v>
      </c>
      <c r="M390" s="42" t="s">
        <v>4117</v>
      </c>
      <c r="N390" s="42">
        <v>55.721671639949101</v>
      </c>
      <c r="O390" s="42">
        <v>-120.44074981425101</v>
      </c>
      <c r="P390" s="52" t="str">
        <f t="shared" si="12"/>
        <v>55.721672° , -120.440750°</v>
      </c>
      <c r="Q390" s="51" t="str">
        <f t="shared" si="13"/>
        <v>Yes</v>
      </c>
      <c r="R390" s="39" t="s">
        <v>355</v>
      </c>
    </row>
    <row r="391" spans="1:18" ht="15" customHeight="1" x14ac:dyDescent="0.25">
      <c r="A391" s="39" t="s">
        <v>224</v>
      </c>
      <c r="B391" s="49" t="s">
        <v>4115</v>
      </c>
      <c r="C391" s="39">
        <v>33</v>
      </c>
      <c r="D391" s="39" t="s">
        <v>4113</v>
      </c>
      <c r="E391" s="39">
        <v>2009</v>
      </c>
      <c r="F391" s="4">
        <f>VALUE(RIGHT(Table2[[#This Row],[Commissioned]],4))</f>
        <v>2009</v>
      </c>
      <c r="G391" s="39">
        <v>3000</v>
      </c>
      <c r="H391" s="39">
        <v>82</v>
      </c>
      <c r="I391" s="39">
        <v>78</v>
      </c>
      <c r="J391" s="39" t="s">
        <v>233</v>
      </c>
      <c r="K391" s="39" t="s">
        <v>4118</v>
      </c>
      <c r="L391" s="39" t="s">
        <v>4116</v>
      </c>
      <c r="M391" s="42" t="s">
        <v>4117</v>
      </c>
      <c r="N391" s="42">
        <v>55.723048590990899</v>
      </c>
      <c r="O391" s="42">
        <v>-120.44178864906</v>
      </c>
      <c r="P391" s="52" t="str">
        <f t="shared" si="12"/>
        <v>55.723049° , -120.441789°</v>
      </c>
      <c r="Q391" s="51" t="str">
        <f t="shared" si="13"/>
        <v>Yes</v>
      </c>
      <c r="R391" s="39" t="s">
        <v>355</v>
      </c>
    </row>
    <row r="392" spans="1:18" ht="15" customHeight="1" x14ac:dyDescent="0.25">
      <c r="A392" s="39" t="s">
        <v>224</v>
      </c>
      <c r="B392" s="49" t="s">
        <v>4115</v>
      </c>
      <c r="C392" s="39">
        <v>34</v>
      </c>
      <c r="D392" s="39" t="s">
        <v>4114</v>
      </c>
      <c r="E392" s="39">
        <v>2009</v>
      </c>
      <c r="F392" s="4">
        <f>VALUE(RIGHT(Table2[[#This Row],[Commissioned]],4))</f>
        <v>2009</v>
      </c>
      <c r="G392" s="39">
        <v>3000</v>
      </c>
      <c r="H392" s="39">
        <v>82</v>
      </c>
      <c r="I392" s="39">
        <v>78</v>
      </c>
      <c r="J392" s="39" t="s">
        <v>233</v>
      </c>
      <c r="K392" s="39" t="s">
        <v>4118</v>
      </c>
      <c r="L392" s="39" t="s">
        <v>4116</v>
      </c>
      <c r="M392" s="42" t="s">
        <v>4117</v>
      </c>
      <c r="N392" s="42">
        <v>55.724235542944697</v>
      </c>
      <c r="O392" s="42">
        <v>-120.44273207170301</v>
      </c>
      <c r="P392" s="52" t="str">
        <f t="shared" si="12"/>
        <v>55.724236° , -120.442732°</v>
      </c>
      <c r="Q392" s="51" t="str">
        <f t="shared" si="13"/>
        <v>Yes</v>
      </c>
      <c r="R392" s="39" t="s">
        <v>355</v>
      </c>
    </row>
    <row r="393" spans="1:18" x14ac:dyDescent="0.25">
      <c r="A393" s="39" t="s">
        <v>219</v>
      </c>
      <c r="B393" s="49" t="s">
        <v>3409</v>
      </c>
      <c r="C393" s="39">
        <v>1</v>
      </c>
      <c r="D393" s="50" t="s">
        <v>3410</v>
      </c>
      <c r="E393" s="39">
        <v>2017</v>
      </c>
      <c r="F393" s="4">
        <f>VALUE(RIGHT(Table2[[#This Row],[Commissioned]],4))</f>
        <v>2017</v>
      </c>
      <c r="G393" s="39">
        <v>3200</v>
      </c>
      <c r="H393" s="39">
        <v>113</v>
      </c>
      <c r="I393" s="39">
        <v>99.5</v>
      </c>
      <c r="J393" s="39" t="s">
        <v>236</v>
      </c>
      <c r="K393" s="39" t="s">
        <v>344</v>
      </c>
      <c r="L393" s="39" t="s">
        <v>1828</v>
      </c>
      <c r="M393" s="42" t="s">
        <v>1828</v>
      </c>
      <c r="N393" s="42">
        <v>42.251402312142403</v>
      </c>
      <c r="O393" s="42">
        <v>-82.569473569730405</v>
      </c>
      <c r="P393" s="52" t="str">
        <f t="shared" si="12"/>
        <v>42.251402° , -82.569474°</v>
      </c>
      <c r="Q393" s="51" t="str">
        <f t="shared" si="13"/>
        <v>Yes</v>
      </c>
      <c r="R393" s="39" t="s">
        <v>355</v>
      </c>
    </row>
    <row r="394" spans="1:18" x14ac:dyDescent="0.25">
      <c r="A394" s="39" t="s">
        <v>219</v>
      </c>
      <c r="B394" s="49" t="s">
        <v>3409</v>
      </c>
      <c r="C394" s="39">
        <v>2</v>
      </c>
      <c r="D394" s="50" t="s">
        <v>3411</v>
      </c>
      <c r="E394" s="39">
        <v>2017</v>
      </c>
      <c r="F394" s="4">
        <f>VALUE(RIGHT(Table2[[#This Row],[Commissioned]],4))</f>
        <v>2017</v>
      </c>
      <c r="G394" s="39">
        <v>3200</v>
      </c>
      <c r="H394" s="39">
        <v>113</v>
      </c>
      <c r="I394" s="39">
        <v>99.5</v>
      </c>
      <c r="J394" s="39" t="s">
        <v>236</v>
      </c>
      <c r="K394" s="39" t="s">
        <v>344</v>
      </c>
      <c r="L394" s="39" t="s">
        <v>1828</v>
      </c>
      <c r="M394" s="42" t="s">
        <v>1828</v>
      </c>
      <c r="N394" s="42">
        <v>42.251243551919899</v>
      </c>
      <c r="O394" s="42">
        <v>-82.579832577290503</v>
      </c>
      <c r="P394" s="52" t="str">
        <f t="shared" si="12"/>
        <v>42.251244° , -82.579833°</v>
      </c>
      <c r="Q394" s="51" t="str">
        <f t="shared" si="13"/>
        <v>Yes</v>
      </c>
      <c r="R394" s="39" t="s">
        <v>355</v>
      </c>
    </row>
    <row r="395" spans="1:18" x14ac:dyDescent="0.25">
      <c r="A395" s="39" t="s">
        <v>219</v>
      </c>
      <c r="B395" s="49" t="s">
        <v>3409</v>
      </c>
      <c r="C395" s="39">
        <v>3</v>
      </c>
      <c r="D395" s="50" t="s">
        <v>3412</v>
      </c>
      <c r="E395" s="39">
        <v>2017</v>
      </c>
      <c r="F395" s="4">
        <f>VALUE(RIGHT(Table2[[#This Row],[Commissioned]],4))</f>
        <v>2017</v>
      </c>
      <c r="G395" s="39">
        <v>3200</v>
      </c>
      <c r="H395" s="39">
        <v>113</v>
      </c>
      <c r="I395" s="39">
        <v>99.5</v>
      </c>
      <c r="J395" s="39" t="s">
        <v>236</v>
      </c>
      <c r="K395" s="39" t="s">
        <v>344</v>
      </c>
      <c r="L395" s="39" t="s">
        <v>1828</v>
      </c>
      <c r="M395" s="42" t="s">
        <v>1828</v>
      </c>
      <c r="N395" s="42">
        <v>42.251301373128697</v>
      </c>
      <c r="O395" s="42">
        <v>-82.586710816420194</v>
      </c>
      <c r="P395" s="52" t="str">
        <f t="shared" si="12"/>
        <v>42.251301° , -82.586711°</v>
      </c>
      <c r="Q395" s="51" t="str">
        <f t="shared" si="13"/>
        <v>Yes</v>
      </c>
      <c r="R395" s="39" t="s">
        <v>355</v>
      </c>
    </row>
    <row r="396" spans="1:18" x14ac:dyDescent="0.25">
      <c r="A396" s="39" t="s">
        <v>219</v>
      </c>
      <c r="B396" s="49" t="s">
        <v>3409</v>
      </c>
      <c r="C396" s="39">
        <v>4</v>
      </c>
      <c r="D396" s="50" t="s">
        <v>3413</v>
      </c>
      <c r="E396" s="39">
        <v>2017</v>
      </c>
      <c r="F396" s="4">
        <f>VALUE(RIGHT(Table2[[#This Row],[Commissioned]],4))</f>
        <v>2017</v>
      </c>
      <c r="G396" s="39">
        <v>3200</v>
      </c>
      <c r="H396" s="39">
        <v>113</v>
      </c>
      <c r="I396" s="39">
        <v>99.5</v>
      </c>
      <c r="J396" s="39" t="s">
        <v>236</v>
      </c>
      <c r="K396" s="39" t="s">
        <v>344</v>
      </c>
      <c r="L396" s="39" t="s">
        <v>1828</v>
      </c>
      <c r="M396" s="42" t="s">
        <v>1828</v>
      </c>
      <c r="N396" s="42">
        <v>42.252604845331398</v>
      </c>
      <c r="O396" s="42">
        <v>-82.590783528011102</v>
      </c>
      <c r="P396" s="52" t="str">
        <f t="shared" si="12"/>
        <v>42.252605° , -82.590784°</v>
      </c>
      <c r="Q396" s="51" t="str">
        <f t="shared" si="13"/>
        <v>Yes</v>
      </c>
      <c r="R396" s="39" t="s">
        <v>355</v>
      </c>
    </row>
    <row r="397" spans="1:18" x14ac:dyDescent="0.25">
      <c r="A397" s="39" t="s">
        <v>219</v>
      </c>
      <c r="B397" s="49" t="s">
        <v>3409</v>
      </c>
      <c r="C397" s="39">
        <v>5</v>
      </c>
      <c r="D397" s="50" t="s">
        <v>3414</v>
      </c>
      <c r="E397" s="39">
        <v>2017</v>
      </c>
      <c r="F397" s="4">
        <f>VALUE(RIGHT(Table2[[#This Row],[Commissioned]],4))</f>
        <v>2017</v>
      </c>
      <c r="G397" s="39">
        <v>3200</v>
      </c>
      <c r="H397" s="39">
        <v>113</v>
      </c>
      <c r="I397" s="39">
        <v>99.5</v>
      </c>
      <c r="J397" s="39" t="s">
        <v>236</v>
      </c>
      <c r="K397" s="39" t="s">
        <v>344</v>
      </c>
      <c r="L397" s="39" t="s">
        <v>1828</v>
      </c>
      <c r="M397" s="42" t="s">
        <v>1828</v>
      </c>
      <c r="N397" s="42">
        <v>42.248584384881198</v>
      </c>
      <c r="O397" s="42">
        <v>-82.590504396078302</v>
      </c>
      <c r="P397" s="52" t="str">
        <f t="shared" si="12"/>
        <v>42.248584° , -82.590504°</v>
      </c>
      <c r="Q397" s="51" t="str">
        <f t="shared" si="13"/>
        <v>Yes</v>
      </c>
      <c r="R397" s="39" t="s">
        <v>355</v>
      </c>
    </row>
    <row r="398" spans="1:18" x14ac:dyDescent="0.25">
      <c r="A398" s="39" t="s">
        <v>219</v>
      </c>
      <c r="B398" s="49" t="s">
        <v>3409</v>
      </c>
      <c r="C398" s="39">
        <v>6</v>
      </c>
      <c r="D398" s="50" t="s">
        <v>3415</v>
      </c>
      <c r="E398" s="39">
        <v>2017</v>
      </c>
      <c r="F398" s="4">
        <f>VALUE(RIGHT(Table2[[#This Row],[Commissioned]],4))</f>
        <v>2017</v>
      </c>
      <c r="G398" s="39">
        <v>3200</v>
      </c>
      <c r="H398" s="39">
        <v>113</v>
      </c>
      <c r="I398" s="39">
        <v>99.5</v>
      </c>
      <c r="J398" s="39" t="s">
        <v>236</v>
      </c>
      <c r="K398" s="39" t="s">
        <v>344</v>
      </c>
      <c r="L398" s="39" t="s">
        <v>1828</v>
      </c>
      <c r="M398" s="42" t="s">
        <v>1828</v>
      </c>
      <c r="N398" s="42">
        <v>42.262962639342902</v>
      </c>
      <c r="O398" s="42">
        <v>-82.571932821361301</v>
      </c>
      <c r="P398" s="52" t="str">
        <f t="shared" si="12"/>
        <v>42.262963° , -82.571933°</v>
      </c>
      <c r="Q398" s="51" t="str">
        <f t="shared" si="13"/>
        <v>Yes</v>
      </c>
      <c r="R398" s="39" t="s">
        <v>355</v>
      </c>
    </row>
    <row r="399" spans="1:18" x14ac:dyDescent="0.25">
      <c r="A399" s="39" t="s">
        <v>219</v>
      </c>
      <c r="B399" s="49" t="s">
        <v>3409</v>
      </c>
      <c r="C399" s="39">
        <v>7</v>
      </c>
      <c r="D399" s="50" t="s">
        <v>3416</v>
      </c>
      <c r="E399" s="39">
        <v>2017</v>
      </c>
      <c r="F399" s="4">
        <f>VALUE(RIGHT(Table2[[#This Row],[Commissioned]],4))</f>
        <v>2017</v>
      </c>
      <c r="G399" s="39">
        <v>3200</v>
      </c>
      <c r="H399" s="39">
        <v>113</v>
      </c>
      <c r="I399" s="39">
        <v>99.5</v>
      </c>
      <c r="J399" s="39" t="s">
        <v>236</v>
      </c>
      <c r="K399" s="39" t="s">
        <v>344</v>
      </c>
      <c r="L399" s="39" t="s">
        <v>1828</v>
      </c>
      <c r="M399" s="42" t="s">
        <v>1828</v>
      </c>
      <c r="N399" s="42">
        <v>42.2475449699959</v>
      </c>
      <c r="O399" s="42">
        <v>-82.612262205129397</v>
      </c>
      <c r="P399" s="52" t="str">
        <f t="shared" si="12"/>
        <v>42.247545° , -82.612262°</v>
      </c>
      <c r="Q399" s="51" t="str">
        <f t="shared" si="13"/>
        <v>Yes</v>
      </c>
      <c r="R399" s="39" t="s">
        <v>355</v>
      </c>
    </row>
    <row r="400" spans="1:18" x14ac:dyDescent="0.25">
      <c r="A400" s="39" t="s">
        <v>219</v>
      </c>
      <c r="B400" s="49" t="s">
        <v>3409</v>
      </c>
      <c r="C400" s="39">
        <v>8</v>
      </c>
      <c r="D400" s="50" t="s">
        <v>3417</v>
      </c>
      <c r="E400" s="39">
        <v>2017</v>
      </c>
      <c r="F400" s="4">
        <f>VALUE(RIGHT(Table2[[#This Row],[Commissioned]],4))</f>
        <v>2017</v>
      </c>
      <c r="G400" s="39">
        <v>3200</v>
      </c>
      <c r="H400" s="39">
        <v>113</v>
      </c>
      <c r="I400" s="39">
        <v>99.5</v>
      </c>
      <c r="J400" s="39" t="s">
        <v>236</v>
      </c>
      <c r="K400" s="39" t="s">
        <v>344</v>
      </c>
      <c r="L400" s="39" t="s">
        <v>1828</v>
      </c>
      <c r="M400" s="42" t="s">
        <v>1828</v>
      </c>
      <c r="N400" s="42">
        <v>42.244150020425302</v>
      </c>
      <c r="O400" s="42">
        <v>-82.609584270298896</v>
      </c>
      <c r="P400" s="52" t="str">
        <f t="shared" si="12"/>
        <v>42.244150° , -82.609584°</v>
      </c>
      <c r="Q400" s="51" t="str">
        <f t="shared" si="13"/>
        <v>Yes</v>
      </c>
      <c r="R400" s="39" t="s">
        <v>355</v>
      </c>
    </row>
    <row r="401" spans="1:18" x14ac:dyDescent="0.25">
      <c r="A401" s="39" t="s">
        <v>219</v>
      </c>
      <c r="B401" s="49" t="s">
        <v>3409</v>
      </c>
      <c r="C401" s="39">
        <v>9</v>
      </c>
      <c r="D401" s="50" t="s">
        <v>3418</v>
      </c>
      <c r="E401" s="39">
        <v>2017</v>
      </c>
      <c r="F401" s="4">
        <f>VALUE(RIGHT(Table2[[#This Row],[Commissioned]],4))</f>
        <v>2017</v>
      </c>
      <c r="G401" s="39">
        <v>3200</v>
      </c>
      <c r="H401" s="39">
        <v>113</v>
      </c>
      <c r="I401" s="39">
        <v>99.5</v>
      </c>
      <c r="J401" s="39" t="s">
        <v>236</v>
      </c>
      <c r="K401" s="39" t="s">
        <v>344</v>
      </c>
      <c r="L401" s="39" t="s">
        <v>1828</v>
      </c>
      <c r="M401" s="42" t="s">
        <v>1828</v>
      </c>
      <c r="N401" s="42">
        <v>42.241991178002202</v>
      </c>
      <c r="O401" s="42">
        <v>-82.628203807896796</v>
      </c>
      <c r="P401" s="52" t="str">
        <f t="shared" si="12"/>
        <v>42.241991° , -82.628204°</v>
      </c>
      <c r="Q401" s="51" t="str">
        <f t="shared" si="13"/>
        <v>Yes</v>
      </c>
      <c r="R401" s="39" t="s">
        <v>355</v>
      </c>
    </row>
    <row r="402" spans="1:18" x14ac:dyDescent="0.25">
      <c r="A402" s="39" t="s">
        <v>219</v>
      </c>
      <c r="B402" s="49" t="s">
        <v>3409</v>
      </c>
      <c r="C402" s="39">
        <v>10</v>
      </c>
      <c r="D402" s="50" t="s">
        <v>3419</v>
      </c>
      <c r="E402" s="39">
        <v>2017</v>
      </c>
      <c r="F402" s="4">
        <f>VALUE(RIGHT(Table2[[#This Row],[Commissioned]],4))</f>
        <v>2017</v>
      </c>
      <c r="G402" s="39">
        <v>3200</v>
      </c>
      <c r="H402" s="39">
        <v>113</v>
      </c>
      <c r="I402" s="39">
        <v>99.5</v>
      </c>
      <c r="J402" s="39" t="s">
        <v>236</v>
      </c>
      <c r="K402" s="39" t="s">
        <v>344</v>
      </c>
      <c r="L402" s="39" t="s">
        <v>1828</v>
      </c>
      <c r="M402" s="42" t="s">
        <v>1828</v>
      </c>
      <c r="N402" s="42">
        <v>42.236829504837601</v>
      </c>
      <c r="O402" s="42">
        <v>-82.627576629124405</v>
      </c>
      <c r="P402" s="52" t="str">
        <f t="shared" si="12"/>
        <v>42.236830° , -82.627577°</v>
      </c>
      <c r="Q402" s="51" t="str">
        <f t="shared" si="13"/>
        <v>Yes</v>
      </c>
      <c r="R402" s="39" t="s">
        <v>355</v>
      </c>
    </row>
    <row r="403" spans="1:18" x14ac:dyDescent="0.25">
      <c r="A403" s="39" t="s">
        <v>219</v>
      </c>
      <c r="B403" s="49" t="s">
        <v>3409</v>
      </c>
      <c r="C403" s="39">
        <v>11</v>
      </c>
      <c r="D403" s="50" t="s">
        <v>3420</v>
      </c>
      <c r="E403" s="39">
        <v>2017</v>
      </c>
      <c r="F403" s="4">
        <f>VALUE(RIGHT(Table2[[#This Row],[Commissioned]],4))</f>
        <v>2017</v>
      </c>
      <c r="G403" s="39">
        <v>3200</v>
      </c>
      <c r="H403" s="39">
        <v>113</v>
      </c>
      <c r="I403" s="39">
        <v>99.5</v>
      </c>
      <c r="J403" s="39" t="s">
        <v>236</v>
      </c>
      <c r="K403" s="39" t="s">
        <v>344</v>
      </c>
      <c r="L403" s="39" t="s">
        <v>1828</v>
      </c>
      <c r="M403" s="42" t="s">
        <v>1828</v>
      </c>
      <c r="N403" s="42">
        <v>42.233745807238897</v>
      </c>
      <c r="O403" s="42">
        <v>-82.627270424860995</v>
      </c>
      <c r="P403" s="52" t="str">
        <f t="shared" si="12"/>
        <v>42.233746° , -82.627270°</v>
      </c>
      <c r="Q403" s="51" t="str">
        <f t="shared" si="13"/>
        <v>Yes</v>
      </c>
      <c r="R403" s="39" t="s">
        <v>355</v>
      </c>
    </row>
    <row r="404" spans="1:18" x14ac:dyDescent="0.25">
      <c r="A404" s="39" t="s">
        <v>219</v>
      </c>
      <c r="B404" s="49" t="s">
        <v>3409</v>
      </c>
      <c r="C404" s="39">
        <v>12</v>
      </c>
      <c r="D404" s="50" t="s">
        <v>3371</v>
      </c>
      <c r="E404" s="39">
        <v>2017</v>
      </c>
      <c r="F404" s="4">
        <f>VALUE(RIGHT(Table2[[#This Row],[Commissioned]],4))</f>
        <v>2017</v>
      </c>
      <c r="G404" s="39">
        <v>3200</v>
      </c>
      <c r="H404" s="39">
        <v>113</v>
      </c>
      <c r="I404" s="39">
        <v>99.5</v>
      </c>
      <c r="J404" s="39" t="s">
        <v>236</v>
      </c>
      <c r="K404" s="39" t="s">
        <v>344</v>
      </c>
      <c r="L404" s="39" t="s">
        <v>1828</v>
      </c>
      <c r="M404" s="42" t="s">
        <v>1828</v>
      </c>
      <c r="N404" s="42">
        <v>42.234534872653299</v>
      </c>
      <c r="O404" s="42">
        <v>-82.643140995942304</v>
      </c>
      <c r="P404" s="52" t="str">
        <f t="shared" si="12"/>
        <v>42.234535° , -82.643141°</v>
      </c>
      <c r="Q404" s="51" t="str">
        <f t="shared" si="13"/>
        <v>Yes</v>
      </c>
      <c r="R404" s="39" t="s">
        <v>355</v>
      </c>
    </row>
    <row r="405" spans="1:18" x14ac:dyDescent="0.25">
      <c r="A405" s="39" t="s">
        <v>219</v>
      </c>
      <c r="B405" s="49" t="s">
        <v>3409</v>
      </c>
      <c r="C405" s="39">
        <v>13</v>
      </c>
      <c r="D405" s="50" t="s">
        <v>3372</v>
      </c>
      <c r="E405" s="39">
        <v>2017</v>
      </c>
      <c r="F405" s="4">
        <f>VALUE(RIGHT(Table2[[#This Row],[Commissioned]],4))</f>
        <v>2017</v>
      </c>
      <c r="G405" s="39">
        <v>3200</v>
      </c>
      <c r="H405" s="39">
        <v>113</v>
      </c>
      <c r="I405" s="39">
        <v>99.5</v>
      </c>
      <c r="J405" s="39" t="s">
        <v>236</v>
      </c>
      <c r="K405" s="39" t="s">
        <v>344</v>
      </c>
      <c r="L405" s="39" t="s">
        <v>1828</v>
      </c>
      <c r="M405" s="42" t="s">
        <v>1828</v>
      </c>
      <c r="N405" s="42">
        <v>42.237363820688401</v>
      </c>
      <c r="O405" s="42">
        <v>-82.645873406752699</v>
      </c>
      <c r="P405" s="52" t="str">
        <f t="shared" si="12"/>
        <v>42.237364° , -82.645873°</v>
      </c>
      <c r="Q405" s="51" t="str">
        <f t="shared" si="13"/>
        <v>Yes</v>
      </c>
      <c r="R405" s="39" t="s">
        <v>355</v>
      </c>
    </row>
    <row r="406" spans="1:18" x14ac:dyDescent="0.25">
      <c r="A406" s="39" t="s">
        <v>219</v>
      </c>
      <c r="B406" s="49" t="s">
        <v>3409</v>
      </c>
      <c r="C406" s="39">
        <v>14</v>
      </c>
      <c r="D406" s="50" t="s">
        <v>3373</v>
      </c>
      <c r="E406" s="39">
        <v>2017</v>
      </c>
      <c r="F406" s="4">
        <f>VALUE(RIGHT(Table2[[#This Row],[Commissioned]],4))</f>
        <v>2017</v>
      </c>
      <c r="G406" s="39">
        <v>3200</v>
      </c>
      <c r="H406" s="39">
        <v>113</v>
      </c>
      <c r="I406" s="39">
        <v>99.5</v>
      </c>
      <c r="J406" s="39" t="s">
        <v>236</v>
      </c>
      <c r="K406" s="39" t="s">
        <v>344</v>
      </c>
      <c r="L406" s="39" t="s">
        <v>1828</v>
      </c>
      <c r="M406" s="42" t="s">
        <v>1828</v>
      </c>
      <c r="N406" s="42">
        <v>42.239942703592703</v>
      </c>
      <c r="O406" s="42">
        <v>-82.647164010369295</v>
      </c>
      <c r="P406" s="52" t="str">
        <f t="shared" si="12"/>
        <v>42.239943° , -82.647164°</v>
      </c>
      <c r="Q406" s="51" t="str">
        <f t="shared" si="13"/>
        <v>Yes</v>
      </c>
      <c r="R406" s="39" t="s">
        <v>355</v>
      </c>
    </row>
    <row r="407" spans="1:18" x14ac:dyDescent="0.25">
      <c r="A407" s="39" t="s">
        <v>219</v>
      </c>
      <c r="B407" s="49" t="s">
        <v>3409</v>
      </c>
      <c r="C407" s="39">
        <v>15</v>
      </c>
      <c r="D407" s="50" t="s">
        <v>3374</v>
      </c>
      <c r="E407" s="39">
        <v>2017</v>
      </c>
      <c r="F407" s="4">
        <f>VALUE(RIGHT(Table2[[#This Row],[Commissioned]],4))</f>
        <v>2017</v>
      </c>
      <c r="G407" s="39">
        <v>3200</v>
      </c>
      <c r="H407" s="39">
        <v>113</v>
      </c>
      <c r="I407" s="39">
        <v>99.5</v>
      </c>
      <c r="J407" s="39" t="s">
        <v>236</v>
      </c>
      <c r="K407" s="39" t="s">
        <v>344</v>
      </c>
      <c r="L407" s="39" t="s">
        <v>1828</v>
      </c>
      <c r="M407" s="42" t="s">
        <v>1828</v>
      </c>
      <c r="N407" s="42">
        <v>42.2534843631421</v>
      </c>
      <c r="O407" s="42">
        <v>-82.655620954941298</v>
      </c>
      <c r="P407" s="52" t="str">
        <f t="shared" si="12"/>
        <v>42.253484° , -82.655621°</v>
      </c>
      <c r="Q407" s="51" t="str">
        <f t="shared" si="13"/>
        <v>Yes</v>
      </c>
      <c r="R407" s="39" t="s">
        <v>355</v>
      </c>
    </row>
    <row r="408" spans="1:18" x14ac:dyDescent="0.25">
      <c r="A408" s="39" t="s">
        <v>219</v>
      </c>
      <c r="B408" s="49" t="s">
        <v>3409</v>
      </c>
      <c r="C408" s="39">
        <v>16</v>
      </c>
      <c r="D408" s="50" t="s">
        <v>3375</v>
      </c>
      <c r="E408" s="39">
        <v>2017</v>
      </c>
      <c r="F408" s="4">
        <f>VALUE(RIGHT(Table2[[#This Row],[Commissioned]],4))</f>
        <v>2017</v>
      </c>
      <c r="G408" s="39">
        <v>3200</v>
      </c>
      <c r="H408" s="39">
        <v>113</v>
      </c>
      <c r="I408" s="39">
        <v>99.5</v>
      </c>
      <c r="J408" s="39" t="s">
        <v>236</v>
      </c>
      <c r="K408" s="39" t="s">
        <v>344</v>
      </c>
      <c r="L408" s="39" t="s">
        <v>1828</v>
      </c>
      <c r="M408" s="42" t="s">
        <v>1828</v>
      </c>
      <c r="N408" s="42">
        <v>42.253023725145802</v>
      </c>
      <c r="O408" s="42">
        <v>-82.612384231172598</v>
      </c>
      <c r="P408" s="52" t="str">
        <f t="shared" si="12"/>
        <v>42.253024° , -82.612384°</v>
      </c>
      <c r="Q408" s="51" t="str">
        <f t="shared" si="13"/>
        <v>Yes</v>
      </c>
      <c r="R408" s="39" t="s">
        <v>355</v>
      </c>
    </row>
    <row r="409" spans="1:18" x14ac:dyDescent="0.25">
      <c r="A409" s="39" t="s">
        <v>219</v>
      </c>
      <c r="B409" s="49" t="s">
        <v>3409</v>
      </c>
      <c r="C409" s="39">
        <v>17</v>
      </c>
      <c r="D409" s="50" t="s">
        <v>3376</v>
      </c>
      <c r="E409" s="39">
        <v>2017</v>
      </c>
      <c r="F409" s="4">
        <f>VALUE(RIGHT(Table2[[#This Row],[Commissioned]],4))</f>
        <v>2017</v>
      </c>
      <c r="G409" s="39">
        <v>3200</v>
      </c>
      <c r="H409" s="39">
        <v>113</v>
      </c>
      <c r="I409" s="39">
        <v>99.5</v>
      </c>
      <c r="J409" s="39" t="s">
        <v>236</v>
      </c>
      <c r="K409" s="39" t="s">
        <v>344</v>
      </c>
      <c r="L409" s="39" t="s">
        <v>1828</v>
      </c>
      <c r="M409" s="42" t="s">
        <v>1828</v>
      </c>
      <c r="N409" s="42">
        <v>42.255538880410903</v>
      </c>
      <c r="O409" s="42">
        <v>-82.625116592518296</v>
      </c>
      <c r="P409" s="52" t="str">
        <f t="shared" si="12"/>
        <v>42.255539° , -82.625117°</v>
      </c>
      <c r="Q409" s="51" t="str">
        <f t="shared" si="13"/>
        <v>Yes</v>
      </c>
      <c r="R409" s="39" t="s">
        <v>355</v>
      </c>
    </row>
    <row r="410" spans="1:18" x14ac:dyDescent="0.25">
      <c r="A410" s="39" t="s">
        <v>219</v>
      </c>
      <c r="B410" s="49" t="s">
        <v>3409</v>
      </c>
      <c r="C410" s="39">
        <v>18</v>
      </c>
      <c r="D410" s="50" t="s">
        <v>3377</v>
      </c>
      <c r="E410" s="39">
        <v>2017</v>
      </c>
      <c r="F410" s="4">
        <f>VALUE(RIGHT(Table2[[#This Row],[Commissioned]],4))</f>
        <v>2017</v>
      </c>
      <c r="G410" s="39">
        <v>3200</v>
      </c>
      <c r="H410" s="39">
        <v>113</v>
      </c>
      <c r="I410" s="39">
        <v>99.5</v>
      </c>
      <c r="J410" s="39" t="s">
        <v>236</v>
      </c>
      <c r="K410" s="39" t="s">
        <v>344</v>
      </c>
      <c r="L410" s="39" t="s">
        <v>1828</v>
      </c>
      <c r="M410" s="42" t="s">
        <v>1828</v>
      </c>
      <c r="N410" s="42">
        <v>42.258814357604599</v>
      </c>
      <c r="O410" s="42">
        <v>-82.627892907671693</v>
      </c>
      <c r="P410" s="52" t="str">
        <f t="shared" si="12"/>
        <v>42.258814° , -82.627893°</v>
      </c>
      <c r="Q410" s="51" t="str">
        <f t="shared" si="13"/>
        <v>Yes</v>
      </c>
      <c r="R410" s="39" t="s">
        <v>355</v>
      </c>
    </row>
    <row r="411" spans="1:18" x14ac:dyDescent="0.25">
      <c r="A411" s="39" t="s">
        <v>219</v>
      </c>
      <c r="B411" s="49" t="s">
        <v>3409</v>
      </c>
      <c r="C411" s="39">
        <v>19</v>
      </c>
      <c r="D411" s="50" t="s">
        <v>3378</v>
      </c>
      <c r="E411" s="39">
        <v>2017</v>
      </c>
      <c r="F411" s="4">
        <f>VALUE(RIGHT(Table2[[#This Row],[Commissioned]],4))</f>
        <v>2017</v>
      </c>
      <c r="G411" s="39">
        <v>3200</v>
      </c>
      <c r="H411" s="39">
        <v>113</v>
      </c>
      <c r="I411" s="39">
        <v>99.5</v>
      </c>
      <c r="J411" s="39" t="s">
        <v>236</v>
      </c>
      <c r="K411" s="39" t="s">
        <v>344</v>
      </c>
      <c r="L411" s="39" t="s">
        <v>1828</v>
      </c>
      <c r="M411" s="42" t="s">
        <v>1828</v>
      </c>
      <c r="N411" s="42">
        <v>42.2578623095173</v>
      </c>
      <c r="O411" s="42">
        <v>-82.612145197043901</v>
      </c>
      <c r="P411" s="52" t="str">
        <f t="shared" si="12"/>
        <v>42.257862° , -82.612145°</v>
      </c>
      <c r="Q411" s="51" t="str">
        <f t="shared" si="13"/>
        <v>Yes</v>
      </c>
      <c r="R411" s="39" t="s">
        <v>355</v>
      </c>
    </row>
    <row r="412" spans="1:18" x14ac:dyDescent="0.25">
      <c r="A412" s="39" t="s">
        <v>219</v>
      </c>
      <c r="B412" s="49" t="s">
        <v>3409</v>
      </c>
      <c r="C412" s="39">
        <v>20</v>
      </c>
      <c r="D412" s="50" t="s">
        <v>3379</v>
      </c>
      <c r="E412" s="39">
        <v>2017</v>
      </c>
      <c r="F412" s="4">
        <f>VALUE(RIGHT(Table2[[#This Row],[Commissioned]],4))</f>
        <v>2017</v>
      </c>
      <c r="G412" s="39">
        <v>3200</v>
      </c>
      <c r="H412" s="39">
        <v>113</v>
      </c>
      <c r="I412" s="39">
        <v>99.5</v>
      </c>
      <c r="J412" s="39" t="s">
        <v>236</v>
      </c>
      <c r="K412" s="39" t="s">
        <v>344</v>
      </c>
      <c r="L412" s="39" t="s">
        <v>1828</v>
      </c>
      <c r="M412" s="42" t="s">
        <v>1828</v>
      </c>
      <c r="N412" s="42">
        <v>42.263078172298002</v>
      </c>
      <c r="O412" s="42">
        <v>-82.609043809351903</v>
      </c>
      <c r="P412" s="52" t="str">
        <f t="shared" si="12"/>
        <v>42.263078° , -82.609044°</v>
      </c>
      <c r="Q412" s="51" t="str">
        <f t="shared" si="13"/>
        <v>Yes</v>
      </c>
      <c r="R412" s="39" t="s">
        <v>355</v>
      </c>
    </row>
    <row r="413" spans="1:18" x14ac:dyDescent="0.25">
      <c r="A413" s="39" t="s">
        <v>219</v>
      </c>
      <c r="B413" s="49" t="s">
        <v>3409</v>
      </c>
      <c r="C413" s="39">
        <v>21</v>
      </c>
      <c r="D413" s="50" t="s">
        <v>3380</v>
      </c>
      <c r="E413" s="39">
        <v>2017</v>
      </c>
      <c r="F413" s="4">
        <f>VALUE(RIGHT(Table2[[#This Row],[Commissioned]],4))</f>
        <v>2017</v>
      </c>
      <c r="G413" s="39">
        <v>3200</v>
      </c>
      <c r="H413" s="39">
        <v>113</v>
      </c>
      <c r="I413" s="39">
        <v>99.5</v>
      </c>
      <c r="J413" s="39" t="s">
        <v>236</v>
      </c>
      <c r="K413" s="39" t="s">
        <v>344</v>
      </c>
      <c r="L413" s="39" t="s">
        <v>1828</v>
      </c>
      <c r="M413" s="42" t="s">
        <v>1828</v>
      </c>
      <c r="N413" s="42">
        <v>42.258027270463202</v>
      </c>
      <c r="O413" s="42">
        <v>-82.659374074596798</v>
      </c>
      <c r="P413" s="52" t="str">
        <f t="shared" si="12"/>
        <v>42.258027° , -82.659374°</v>
      </c>
      <c r="Q413" s="51" t="str">
        <f t="shared" si="13"/>
        <v>Yes</v>
      </c>
      <c r="R413" s="39" t="s">
        <v>355</v>
      </c>
    </row>
    <row r="414" spans="1:18" x14ac:dyDescent="0.25">
      <c r="A414" s="39" t="s">
        <v>219</v>
      </c>
      <c r="B414" s="49" t="s">
        <v>3409</v>
      </c>
      <c r="C414" s="39">
        <v>22</v>
      </c>
      <c r="D414" s="50" t="s">
        <v>3381</v>
      </c>
      <c r="E414" s="39">
        <v>2017</v>
      </c>
      <c r="F414" s="4">
        <f>VALUE(RIGHT(Table2[[#This Row],[Commissioned]],4))</f>
        <v>2017</v>
      </c>
      <c r="G414" s="39">
        <v>3200</v>
      </c>
      <c r="H414" s="39">
        <v>113</v>
      </c>
      <c r="I414" s="39">
        <v>99.5</v>
      </c>
      <c r="J414" s="39" t="s">
        <v>236</v>
      </c>
      <c r="K414" s="39" t="s">
        <v>344</v>
      </c>
      <c r="L414" s="39" t="s">
        <v>1828</v>
      </c>
      <c r="M414" s="42" t="s">
        <v>1828</v>
      </c>
      <c r="N414" s="42">
        <v>42.2581203444376</v>
      </c>
      <c r="O414" s="42">
        <v>-82.644358693427606</v>
      </c>
      <c r="P414" s="52" t="str">
        <f t="shared" si="12"/>
        <v>42.258120° , -82.644359°</v>
      </c>
      <c r="Q414" s="51" t="str">
        <f t="shared" si="13"/>
        <v>Yes</v>
      </c>
      <c r="R414" s="39" t="s">
        <v>355</v>
      </c>
    </row>
    <row r="415" spans="1:18" x14ac:dyDescent="0.25">
      <c r="A415" s="39" t="s">
        <v>219</v>
      </c>
      <c r="B415" s="49" t="s">
        <v>3409</v>
      </c>
      <c r="C415" s="39">
        <v>23</v>
      </c>
      <c r="D415" s="50" t="s">
        <v>3382</v>
      </c>
      <c r="E415" s="39">
        <v>2017</v>
      </c>
      <c r="F415" s="4">
        <f>VALUE(RIGHT(Table2[[#This Row],[Commissioned]],4))</f>
        <v>2017</v>
      </c>
      <c r="G415" s="39">
        <v>3200</v>
      </c>
      <c r="H415" s="39">
        <v>113</v>
      </c>
      <c r="I415" s="39">
        <v>99.5</v>
      </c>
      <c r="J415" s="39" t="s">
        <v>236</v>
      </c>
      <c r="K415" s="39" t="s">
        <v>344</v>
      </c>
      <c r="L415" s="39" t="s">
        <v>1828</v>
      </c>
      <c r="M415" s="42" t="s">
        <v>1828</v>
      </c>
      <c r="N415" s="42">
        <v>42.264647636239701</v>
      </c>
      <c r="O415" s="42">
        <v>-82.661325007127004</v>
      </c>
      <c r="P415" s="52" t="str">
        <f t="shared" si="12"/>
        <v>42.264648° , -82.661325°</v>
      </c>
      <c r="Q415" s="51" t="str">
        <f t="shared" si="13"/>
        <v>Yes</v>
      </c>
      <c r="R415" s="39" t="s">
        <v>355</v>
      </c>
    </row>
    <row r="416" spans="1:18" x14ac:dyDescent="0.25">
      <c r="A416" s="39" t="s">
        <v>219</v>
      </c>
      <c r="B416" s="49" t="s">
        <v>3409</v>
      </c>
      <c r="C416" s="39">
        <v>24</v>
      </c>
      <c r="D416" s="50" t="s">
        <v>3383</v>
      </c>
      <c r="E416" s="39">
        <v>2017</v>
      </c>
      <c r="F416" s="4">
        <f>VALUE(RIGHT(Table2[[#This Row],[Commissioned]],4))</f>
        <v>2017</v>
      </c>
      <c r="G416" s="39">
        <v>3200</v>
      </c>
      <c r="H416" s="39">
        <v>113</v>
      </c>
      <c r="I416" s="39">
        <v>99.5</v>
      </c>
      <c r="J416" s="39" t="s">
        <v>236</v>
      </c>
      <c r="K416" s="39" t="s">
        <v>344</v>
      </c>
      <c r="L416" s="39" t="s">
        <v>1828</v>
      </c>
      <c r="M416" s="42" t="s">
        <v>1828</v>
      </c>
      <c r="N416" s="42">
        <v>42.266185533296103</v>
      </c>
      <c r="O416" s="42">
        <v>-82.6417819882016</v>
      </c>
      <c r="P416" s="52" t="str">
        <f t="shared" si="12"/>
        <v>42.266186° , -82.641782°</v>
      </c>
      <c r="Q416" s="51" t="str">
        <f t="shared" si="13"/>
        <v>Yes</v>
      </c>
      <c r="R416" s="39" t="s">
        <v>355</v>
      </c>
    </row>
    <row r="417" spans="1:18" x14ac:dyDescent="0.25">
      <c r="A417" s="39" t="s">
        <v>219</v>
      </c>
      <c r="B417" s="49" t="s">
        <v>3409</v>
      </c>
      <c r="C417" s="39">
        <v>25</v>
      </c>
      <c r="D417" s="50" t="s">
        <v>3384</v>
      </c>
      <c r="E417" s="39">
        <v>2017</v>
      </c>
      <c r="F417" s="4">
        <f>VALUE(RIGHT(Table2[[#This Row],[Commissioned]],4))</f>
        <v>2017</v>
      </c>
      <c r="G417" s="39">
        <v>3200</v>
      </c>
      <c r="H417" s="39">
        <v>113</v>
      </c>
      <c r="I417" s="39">
        <v>99.5</v>
      </c>
      <c r="J417" s="39" t="s">
        <v>236</v>
      </c>
      <c r="K417" s="39" t="s">
        <v>344</v>
      </c>
      <c r="L417" s="39" t="s">
        <v>1828</v>
      </c>
      <c r="M417" s="42" t="s">
        <v>1828</v>
      </c>
      <c r="N417" s="42">
        <v>42.251216910593698</v>
      </c>
      <c r="O417" s="42">
        <v>-82.677129929292704</v>
      </c>
      <c r="P417" s="52" t="str">
        <f t="shared" si="12"/>
        <v>42.251217° , -82.677130°</v>
      </c>
      <c r="Q417" s="51" t="str">
        <f t="shared" si="13"/>
        <v>Yes</v>
      </c>
      <c r="R417" s="39" t="s">
        <v>355</v>
      </c>
    </row>
    <row r="418" spans="1:18" x14ac:dyDescent="0.25">
      <c r="A418" s="39" t="s">
        <v>219</v>
      </c>
      <c r="B418" s="49" t="s">
        <v>3409</v>
      </c>
      <c r="C418" s="39">
        <v>26</v>
      </c>
      <c r="D418" s="50" t="s">
        <v>3385</v>
      </c>
      <c r="E418" s="39">
        <v>2017</v>
      </c>
      <c r="F418" s="4">
        <f>VALUE(RIGHT(Table2[[#This Row],[Commissioned]],4))</f>
        <v>2017</v>
      </c>
      <c r="G418" s="39">
        <v>3200</v>
      </c>
      <c r="H418" s="39">
        <v>113</v>
      </c>
      <c r="I418" s="39">
        <v>99.5</v>
      </c>
      <c r="J418" s="39" t="s">
        <v>236</v>
      </c>
      <c r="K418" s="39" t="s">
        <v>344</v>
      </c>
      <c r="L418" s="39" t="s">
        <v>1828</v>
      </c>
      <c r="M418" s="42" t="s">
        <v>1828</v>
      </c>
      <c r="N418" s="42">
        <v>42.2367933082175</v>
      </c>
      <c r="O418" s="42">
        <v>-82.694710373639197</v>
      </c>
      <c r="P418" s="52" t="str">
        <f t="shared" si="12"/>
        <v>42.236793° , -82.694710°</v>
      </c>
      <c r="Q418" s="51" t="str">
        <f t="shared" si="13"/>
        <v>Yes</v>
      </c>
      <c r="R418" s="39" t="s">
        <v>355</v>
      </c>
    </row>
    <row r="419" spans="1:18" x14ac:dyDescent="0.25">
      <c r="A419" s="39" t="s">
        <v>219</v>
      </c>
      <c r="B419" s="49" t="s">
        <v>3409</v>
      </c>
      <c r="C419" s="39">
        <v>27</v>
      </c>
      <c r="D419" s="50" t="s">
        <v>3386</v>
      </c>
      <c r="E419" s="39">
        <v>2017</v>
      </c>
      <c r="F419" s="4">
        <f>VALUE(RIGHT(Table2[[#This Row],[Commissioned]],4))</f>
        <v>2017</v>
      </c>
      <c r="G419" s="39">
        <v>3200</v>
      </c>
      <c r="H419" s="39">
        <v>113</v>
      </c>
      <c r="I419" s="39">
        <v>99.5</v>
      </c>
      <c r="J419" s="39" t="s">
        <v>236</v>
      </c>
      <c r="K419" s="39" t="s">
        <v>344</v>
      </c>
      <c r="L419" s="39" t="s">
        <v>1828</v>
      </c>
      <c r="M419" s="42" t="s">
        <v>1828</v>
      </c>
      <c r="N419" s="42">
        <v>42.239582730079398</v>
      </c>
      <c r="O419" s="42">
        <v>-82.703504907056697</v>
      </c>
      <c r="P419" s="52" t="str">
        <f t="shared" si="12"/>
        <v>42.239583° , -82.703505°</v>
      </c>
      <c r="Q419" s="51" t="str">
        <f t="shared" si="13"/>
        <v>Yes</v>
      </c>
      <c r="R419" s="39" t="s">
        <v>355</v>
      </c>
    </row>
    <row r="420" spans="1:18" x14ac:dyDescent="0.25">
      <c r="A420" s="39" t="s">
        <v>219</v>
      </c>
      <c r="B420" s="49" t="s">
        <v>3409</v>
      </c>
      <c r="C420" s="39">
        <v>28</v>
      </c>
      <c r="D420" s="50" t="s">
        <v>3387</v>
      </c>
      <c r="E420" s="39">
        <v>2017</v>
      </c>
      <c r="F420" s="4">
        <f>VALUE(RIGHT(Table2[[#This Row],[Commissioned]],4))</f>
        <v>2017</v>
      </c>
      <c r="G420" s="39">
        <v>3200</v>
      </c>
      <c r="H420" s="39">
        <v>113</v>
      </c>
      <c r="I420" s="39">
        <v>99.5</v>
      </c>
      <c r="J420" s="39" t="s">
        <v>236</v>
      </c>
      <c r="K420" s="39" t="s">
        <v>344</v>
      </c>
      <c r="L420" s="39" t="s">
        <v>1828</v>
      </c>
      <c r="M420" s="42" t="s">
        <v>1828</v>
      </c>
      <c r="N420" s="42">
        <v>42.240939420234398</v>
      </c>
      <c r="O420" s="42">
        <v>-82.694554993946895</v>
      </c>
      <c r="P420" s="52" t="str">
        <f t="shared" si="12"/>
        <v>42.240939° , -82.694555°</v>
      </c>
      <c r="Q420" s="51" t="str">
        <f t="shared" si="13"/>
        <v>Yes</v>
      </c>
      <c r="R420" s="39" t="s">
        <v>355</v>
      </c>
    </row>
    <row r="421" spans="1:18" x14ac:dyDescent="0.25">
      <c r="A421" s="39" t="s">
        <v>219</v>
      </c>
      <c r="B421" s="49" t="s">
        <v>3409</v>
      </c>
      <c r="C421" s="39">
        <v>29</v>
      </c>
      <c r="D421" s="50" t="s">
        <v>3388</v>
      </c>
      <c r="E421" s="39">
        <v>2017</v>
      </c>
      <c r="F421" s="4">
        <f>VALUE(RIGHT(Table2[[#This Row],[Commissioned]],4))</f>
        <v>2017</v>
      </c>
      <c r="G421" s="39">
        <v>3200</v>
      </c>
      <c r="H421" s="39">
        <v>113</v>
      </c>
      <c r="I421" s="39">
        <v>99.5</v>
      </c>
      <c r="J421" s="39" t="s">
        <v>236</v>
      </c>
      <c r="K421" s="39" t="s">
        <v>344</v>
      </c>
      <c r="L421" s="39" t="s">
        <v>1828</v>
      </c>
      <c r="M421" s="42" t="s">
        <v>1828</v>
      </c>
      <c r="N421" s="42">
        <v>42.248245279954098</v>
      </c>
      <c r="O421" s="42">
        <v>-82.694194784520306</v>
      </c>
      <c r="P421" s="52" t="str">
        <f t="shared" si="12"/>
        <v>42.248245° , -82.694195°</v>
      </c>
      <c r="Q421" s="51" t="str">
        <f t="shared" si="13"/>
        <v>Yes</v>
      </c>
      <c r="R421" s="39" t="s">
        <v>355</v>
      </c>
    </row>
    <row r="422" spans="1:18" x14ac:dyDescent="0.25">
      <c r="A422" s="39" t="s">
        <v>219</v>
      </c>
      <c r="B422" s="49" t="s">
        <v>3409</v>
      </c>
      <c r="C422" s="39">
        <v>30</v>
      </c>
      <c r="D422" s="50" t="s">
        <v>3389</v>
      </c>
      <c r="E422" s="39">
        <v>2017</v>
      </c>
      <c r="F422" s="4">
        <f>VALUE(RIGHT(Table2[[#This Row],[Commissioned]],4))</f>
        <v>2017</v>
      </c>
      <c r="G422" s="39">
        <v>3200</v>
      </c>
      <c r="H422" s="39">
        <v>113</v>
      </c>
      <c r="I422" s="39">
        <v>99.5</v>
      </c>
      <c r="J422" s="39" t="s">
        <v>236</v>
      </c>
      <c r="K422" s="39" t="s">
        <v>344</v>
      </c>
      <c r="L422" s="39" t="s">
        <v>1828</v>
      </c>
      <c r="M422" s="42" t="s">
        <v>1828</v>
      </c>
      <c r="N422" s="42">
        <v>42.254059539944201</v>
      </c>
      <c r="O422" s="42">
        <v>-82.694922020893102</v>
      </c>
      <c r="P422" s="52" t="str">
        <f t="shared" si="12"/>
        <v>42.254060° , -82.694922°</v>
      </c>
      <c r="Q422" s="51" t="str">
        <f t="shared" si="13"/>
        <v>Yes</v>
      </c>
      <c r="R422" s="39" t="s">
        <v>355</v>
      </c>
    </row>
    <row r="423" spans="1:18" x14ac:dyDescent="0.25">
      <c r="A423" s="39" t="s">
        <v>219</v>
      </c>
      <c r="B423" s="49" t="s">
        <v>3409</v>
      </c>
      <c r="C423" s="39">
        <v>31</v>
      </c>
      <c r="D423" s="50" t="s">
        <v>3390</v>
      </c>
      <c r="E423" s="39">
        <v>2017</v>
      </c>
      <c r="F423" s="4">
        <f>VALUE(RIGHT(Table2[[#This Row],[Commissioned]],4))</f>
        <v>2017</v>
      </c>
      <c r="G423" s="39">
        <v>3200</v>
      </c>
      <c r="H423" s="39">
        <v>113</v>
      </c>
      <c r="I423" s="39">
        <v>99.5</v>
      </c>
      <c r="J423" s="39" t="s">
        <v>236</v>
      </c>
      <c r="K423" s="39" t="s">
        <v>344</v>
      </c>
      <c r="L423" s="39" t="s">
        <v>1828</v>
      </c>
      <c r="M423" s="42" t="s">
        <v>1828</v>
      </c>
      <c r="N423" s="42">
        <v>42.238324091357498</v>
      </c>
      <c r="O423" s="42">
        <v>-82.729891853040897</v>
      </c>
      <c r="P423" s="52" t="str">
        <f t="shared" si="12"/>
        <v>42.238324° , -82.729892°</v>
      </c>
      <c r="Q423" s="51" t="str">
        <f t="shared" si="13"/>
        <v>Yes</v>
      </c>
      <c r="R423" s="39" t="s">
        <v>355</v>
      </c>
    </row>
    <row r="424" spans="1:18" x14ac:dyDescent="0.25">
      <c r="A424" s="39" t="s">
        <v>219</v>
      </c>
      <c r="B424" s="49" t="s">
        <v>3409</v>
      </c>
      <c r="C424" s="39">
        <v>32</v>
      </c>
      <c r="D424" s="50" t="s">
        <v>3391</v>
      </c>
      <c r="E424" s="39">
        <v>2017</v>
      </c>
      <c r="F424" s="4">
        <f>VALUE(RIGHT(Table2[[#This Row],[Commissioned]],4))</f>
        <v>2017</v>
      </c>
      <c r="G424" s="39">
        <v>3200</v>
      </c>
      <c r="H424" s="39">
        <v>113</v>
      </c>
      <c r="I424" s="39">
        <v>99.5</v>
      </c>
      <c r="J424" s="39" t="s">
        <v>236</v>
      </c>
      <c r="K424" s="39" t="s">
        <v>344</v>
      </c>
      <c r="L424" s="39" t="s">
        <v>1828</v>
      </c>
      <c r="M424" s="42" t="s">
        <v>1828</v>
      </c>
      <c r="N424" s="42">
        <v>42.240344797529602</v>
      </c>
      <c r="O424" s="42">
        <v>-82.724891478373294</v>
      </c>
      <c r="P424" s="52" t="str">
        <f t="shared" si="12"/>
        <v>42.240345° , -82.724891°</v>
      </c>
      <c r="Q424" s="51" t="str">
        <f t="shared" si="13"/>
        <v>Yes</v>
      </c>
      <c r="R424" s="39" t="s">
        <v>355</v>
      </c>
    </row>
    <row r="425" spans="1:18" x14ac:dyDescent="0.25">
      <c r="A425" s="39" t="s">
        <v>219</v>
      </c>
      <c r="B425" s="49" t="s">
        <v>3409</v>
      </c>
      <c r="C425" s="39">
        <v>33</v>
      </c>
      <c r="D425" s="50" t="s">
        <v>3392</v>
      </c>
      <c r="E425" s="39">
        <v>2017</v>
      </c>
      <c r="F425" s="4">
        <f>VALUE(RIGHT(Table2[[#This Row],[Commissioned]],4))</f>
        <v>2017</v>
      </c>
      <c r="G425" s="39">
        <v>3200</v>
      </c>
      <c r="H425" s="39">
        <v>113</v>
      </c>
      <c r="I425" s="39">
        <v>99.5</v>
      </c>
      <c r="J425" s="39" t="s">
        <v>236</v>
      </c>
      <c r="K425" s="39" t="s">
        <v>344</v>
      </c>
      <c r="L425" s="39" t="s">
        <v>1828</v>
      </c>
      <c r="M425" s="42" t="s">
        <v>1828</v>
      </c>
      <c r="N425" s="42">
        <v>42.255988378983901</v>
      </c>
      <c r="O425" s="42">
        <v>-82.703185154256303</v>
      </c>
      <c r="P425" s="52" t="str">
        <f t="shared" si="12"/>
        <v>42.255988° , -82.703185°</v>
      </c>
      <c r="Q425" s="51" t="str">
        <f t="shared" si="13"/>
        <v>Yes</v>
      </c>
      <c r="R425" s="39" t="s">
        <v>355</v>
      </c>
    </row>
    <row r="426" spans="1:18" x14ac:dyDescent="0.25">
      <c r="A426" s="39" t="s">
        <v>219</v>
      </c>
      <c r="B426" s="49" t="s">
        <v>3409</v>
      </c>
      <c r="C426" s="39">
        <v>34</v>
      </c>
      <c r="D426" s="50" t="s">
        <v>3393</v>
      </c>
      <c r="E426" s="39">
        <v>2017</v>
      </c>
      <c r="F426" s="4">
        <f>VALUE(RIGHT(Table2[[#This Row],[Commissioned]],4))</f>
        <v>2017</v>
      </c>
      <c r="G426" s="39">
        <v>3200</v>
      </c>
      <c r="H426" s="39">
        <v>113</v>
      </c>
      <c r="I426" s="39">
        <v>99.5</v>
      </c>
      <c r="J426" s="39" t="s">
        <v>236</v>
      </c>
      <c r="K426" s="39" t="s">
        <v>344</v>
      </c>
      <c r="L426" s="39" t="s">
        <v>1828</v>
      </c>
      <c r="M426" s="42" t="s">
        <v>1828</v>
      </c>
      <c r="N426" s="42">
        <v>42.257872446121098</v>
      </c>
      <c r="O426" s="42">
        <v>-82.692604025890105</v>
      </c>
      <c r="P426" s="52" t="str">
        <f t="shared" si="12"/>
        <v>42.257872° , -82.692604°</v>
      </c>
      <c r="Q426" s="51" t="str">
        <f t="shared" si="13"/>
        <v>Yes</v>
      </c>
      <c r="R426" s="39" t="s">
        <v>355</v>
      </c>
    </row>
    <row r="427" spans="1:18" x14ac:dyDescent="0.25">
      <c r="A427" s="39" t="s">
        <v>219</v>
      </c>
      <c r="B427" s="49" t="s">
        <v>3409</v>
      </c>
      <c r="C427" s="39">
        <v>35</v>
      </c>
      <c r="D427" s="50" t="s">
        <v>3394</v>
      </c>
      <c r="E427" s="39">
        <v>2017</v>
      </c>
      <c r="F427" s="4">
        <f>VALUE(RIGHT(Table2[[#This Row],[Commissioned]],4))</f>
        <v>2017</v>
      </c>
      <c r="G427" s="39">
        <v>3200</v>
      </c>
      <c r="H427" s="39">
        <v>113</v>
      </c>
      <c r="I427" s="39">
        <v>99.5</v>
      </c>
      <c r="J427" s="39" t="s">
        <v>236</v>
      </c>
      <c r="K427" s="39" t="s">
        <v>344</v>
      </c>
      <c r="L427" s="39" t="s">
        <v>1828</v>
      </c>
      <c r="M427" s="42" t="s">
        <v>1828</v>
      </c>
      <c r="N427" s="42">
        <v>42.2599008819696</v>
      </c>
      <c r="O427" s="42">
        <v>-82.697137672022805</v>
      </c>
      <c r="P427" s="52" t="str">
        <f t="shared" si="12"/>
        <v>42.259901° , -82.697138°</v>
      </c>
      <c r="Q427" s="51" t="str">
        <f t="shared" si="13"/>
        <v>Yes</v>
      </c>
      <c r="R427" s="39" t="s">
        <v>355</v>
      </c>
    </row>
    <row r="428" spans="1:18" x14ac:dyDescent="0.25">
      <c r="A428" s="39" t="s">
        <v>219</v>
      </c>
      <c r="B428" s="49" t="s">
        <v>3409</v>
      </c>
      <c r="C428" s="39">
        <v>36</v>
      </c>
      <c r="D428" s="50" t="s">
        <v>3395</v>
      </c>
      <c r="E428" s="39">
        <v>2017</v>
      </c>
      <c r="F428" s="4">
        <f>VALUE(RIGHT(Table2[[#This Row],[Commissioned]],4))</f>
        <v>2017</v>
      </c>
      <c r="G428" s="39">
        <v>3200</v>
      </c>
      <c r="H428" s="39">
        <v>113</v>
      </c>
      <c r="I428" s="39">
        <v>99.5</v>
      </c>
      <c r="J428" s="39" t="s">
        <v>236</v>
      </c>
      <c r="K428" s="39" t="s">
        <v>344</v>
      </c>
      <c r="L428" s="39" t="s">
        <v>1828</v>
      </c>
      <c r="M428" s="42" t="s">
        <v>1828</v>
      </c>
      <c r="N428" s="42">
        <v>42.257401669055596</v>
      </c>
      <c r="O428" s="42">
        <v>-82.6787375376108</v>
      </c>
      <c r="P428" s="52" t="str">
        <f t="shared" si="12"/>
        <v>42.257402° , -82.678738°</v>
      </c>
      <c r="Q428" s="51" t="str">
        <f t="shared" si="13"/>
        <v>Yes</v>
      </c>
      <c r="R428" s="39" t="s">
        <v>355</v>
      </c>
    </row>
    <row r="429" spans="1:18" x14ac:dyDescent="0.25">
      <c r="A429" s="39" t="s">
        <v>219</v>
      </c>
      <c r="B429" s="49" t="s">
        <v>3409</v>
      </c>
      <c r="C429" s="39">
        <v>37</v>
      </c>
      <c r="D429" s="50" t="s">
        <v>3396</v>
      </c>
      <c r="E429" s="39">
        <v>2017</v>
      </c>
      <c r="F429" s="4">
        <f>VALUE(RIGHT(Table2[[#This Row],[Commissioned]],4))</f>
        <v>2017</v>
      </c>
      <c r="G429" s="39">
        <v>3200</v>
      </c>
      <c r="H429" s="39">
        <v>113</v>
      </c>
      <c r="I429" s="39">
        <v>99.5</v>
      </c>
      <c r="J429" s="39" t="s">
        <v>236</v>
      </c>
      <c r="K429" s="39" t="s">
        <v>344</v>
      </c>
      <c r="L429" s="39" t="s">
        <v>1828</v>
      </c>
      <c r="M429" s="42" t="s">
        <v>1828</v>
      </c>
      <c r="N429" s="42">
        <v>42.2624078699641</v>
      </c>
      <c r="O429" s="42">
        <v>-82.675881125691006</v>
      </c>
      <c r="P429" s="52" t="str">
        <f t="shared" si="12"/>
        <v>42.262408° , -82.675881°</v>
      </c>
      <c r="Q429" s="51" t="str">
        <f t="shared" si="13"/>
        <v>Yes</v>
      </c>
      <c r="R429" s="39" t="s">
        <v>355</v>
      </c>
    </row>
    <row r="430" spans="1:18" x14ac:dyDescent="0.25">
      <c r="A430" s="39" t="s">
        <v>219</v>
      </c>
      <c r="B430" s="49" t="s">
        <v>3409</v>
      </c>
      <c r="C430" s="39">
        <v>38</v>
      </c>
      <c r="D430" s="50" t="s">
        <v>3397</v>
      </c>
      <c r="E430" s="39">
        <v>2017</v>
      </c>
      <c r="F430" s="4">
        <f>VALUE(RIGHT(Table2[[#This Row],[Commissioned]],4))</f>
        <v>2017</v>
      </c>
      <c r="G430" s="39">
        <v>3200</v>
      </c>
      <c r="H430" s="39">
        <v>113</v>
      </c>
      <c r="I430" s="39">
        <v>99.5</v>
      </c>
      <c r="J430" s="39" t="s">
        <v>236</v>
      </c>
      <c r="K430" s="39" t="s">
        <v>344</v>
      </c>
      <c r="L430" s="39" t="s">
        <v>1828</v>
      </c>
      <c r="M430" s="42" t="s">
        <v>1828</v>
      </c>
      <c r="N430" s="42">
        <v>42.265879264031398</v>
      </c>
      <c r="O430" s="42">
        <v>-82.678044036777493</v>
      </c>
      <c r="P430" s="52" t="str">
        <f t="shared" si="12"/>
        <v>42.265879° , -82.678044°</v>
      </c>
      <c r="Q430" s="51" t="str">
        <f t="shared" si="13"/>
        <v>Yes</v>
      </c>
      <c r="R430" s="39" t="s">
        <v>355</v>
      </c>
    </row>
    <row r="431" spans="1:18" x14ac:dyDescent="0.25">
      <c r="A431" s="39" t="s">
        <v>219</v>
      </c>
      <c r="B431" s="49" t="s">
        <v>3409</v>
      </c>
      <c r="C431" s="39">
        <v>39</v>
      </c>
      <c r="D431" s="39" t="s">
        <v>3398</v>
      </c>
      <c r="E431" s="39">
        <v>2017</v>
      </c>
      <c r="F431" s="4">
        <f>VALUE(RIGHT(Table2[[#This Row],[Commissioned]],4))</f>
        <v>2017</v>
      </c>
      <c r="G431" s="39">
        <v>3200</v>
      </c>
      <c r="H431" s="39">
        <v>113</v>
      </c>
      <c r="I431" s="39">
        <v>99.5</v>
      </c>
      <c r="J431" s="39" t="s">
        <v>236</v>
      </c>
      <c r="K431" s="39" t="s">
        <v>344</v>
      </c>
      <c r="L431" s="39" t="s">
        <v>1828</v>
      </c>
      <c r="M431" s="42" t="s">
        <v>1828</v>
      </c>
      <c r="N431" s="42">
        <v>42.2603164492145</v>
      </c>
      <c r="O431" s="42">
        <v>-82.729696130030206</v>
      </c>
      <c r="P431" s="52" t="str">
        <f t="shared" si="12"/>
        <v>42.260316° , -82.729696°</v>
      </c>
      <c r="Q431" s="51" t="str">
        <f t="shared" si="13"/>
        <v>Yes</v>
      </c>
      <c r="R431" s="39" t="s">
        <v>355</v>
      </c>
    </row>
    <row r="432" spans="1:18" x14ac:dyDescent="0.25">
      <c r="A432" s="39" t="s">
        <v>219</v>
      </c>
      <c r="B432" s="49" t="s">
        <v>3409</v>
      </c>
      <c r="C432" s="39">
        <v>40</v>
      </c>
      <c r="D432" s="39" t="s">
        <v>3399</v>
      </c>
      <c r="E432" s="39">
        <v>2017</v>
      </c>
      <c r="F432" s="4">
        <f>VALUE(RIGHT(Table2[[#This Row],[Commissioned]],4))</f>
        <v>2017</v>
      </c>
      <c r="G432" s="39">
        <v>3200</v>
      </c>
      <c r="H432" s="39">
        <v>113</v>
      </c>
      <c r="I432" s="39">
        <v>99.5</v>
      </c>
      <c r="J432" s="39" t="s">
        <v>236</v>
      </c>
      <c r="K432" s="39" t="s">
        <v>344</v>
      </c>
      <c r="L432" s="39" t="s">
        <v>1828</v>
      </c>
      <c r="M432" s="42" t="s">
        <v>1828</v>
      </c>
      <c r="N432" s="42">
        <v>42.266427760717797</v>
      </c>
      <c r="O432" s="42">
        <v>-82.728613328148697</v>
      </c>
      <c r="P432" s="52" t="str">
        <f t="shared" si="12"/>
        <v>42.266428° , -82.728613°</v>
      </c>
      <c r="Q432" s="51" t="str">
        <f t="shared" si="13"/>
        <v>Yes</v>
      </c>
      <c r="R432" s="39" t="s">
        <v>355</v>
      </c>
    </row>
    <row r="433" spans="1:18" x14ac:dyDescent="0.25">
      <c r="A433" s="39" t="s">
        <v>219</v>
      </c>
      <c r="B433" s="49" t="s">
        <v>3409</v>
      </c>
      <c r="C433" s="39">
        <v>41</v>
      </c>
      <c r="D433" s="39" t="s">
        <v>3400</v>
      </c>
      <c r="E433" s="39">
        <v>2017</v>
      </c>
      <c r="F433" s="4">
        <f>VALUE(RIGHT(Table2[[#This Row],[Commissioned]],4))</f>
        <v>2017</v>
      </c>
      <c r="G433" s="39">
        <v>3200</v>
      </c>
      <c r="H433" s="39">
        <v>113</v>
      </c>
      <c r="I433" s="39">
        <v>99.5</v>
      </c>
      <c r="J433" s="39" t="s">
        <v>236</v>
      </c>
      <c r="K433" s="39" t="s">
        <v>344</v>
      </c>
      <c r="L433" s="39" t="s">
        <v>1828</v>
      </c>
      <c r="M433" s="42" t="s">
        <v>1828</v>
      </c>
      <c r="N433" s="42">
        <v>42.2703460716004</v>
      </c>
      <c r="O433" s="42">
        <v>-82.728642719371607</v>
      </c>
      <c r="P433" s="52" t="str">
        <f t="shared" si="12"/>
        <v>42.270346° , -82.728643°</v>
      </c>
      <c r="Q433" s="51" t="str">
        <f t="shared" si="13"/>
        <v>Yes</v>
      </c>
      <c r="R433" s="39" t="s">
        <v>355</v>
      </c>
    </row>
    <row r="434" spans="1:18" x14ac:dyDescent="0.25">
      <c r="A434" s="39" t="s">
        <v>219</v>
      </c>
      <c r="B434" s="49" t="s">
        <v>3409</v>
      </c>
      <c r="C434" s="39">
        <v>42</v>
      </c>
      <c r="D434" s="39" t="s">
        <v>3401</v>
      </c>
      <c r="E434" s="39">
        <v>2017</v>
      </c>
      <c r="F434" s="4">
        <f>VALUE(RIGHT(Table2[[#This Row],[Commissioned]],4))</f>
        <v>2017</v>
      </c>
      <c r="G434" s="39">
        <v>3200</v>
      </c>
      <c r="H434" s="39">
        <v>113</v>
      </c>
      <c r="I434" s="39">
        <v>99.5</v>
      </c>
      <c r="J434" s="39" t="s">
        <v>236</v>
      </c>
      <c r="K434" s="39" t="s">
        <v>344</v>
      </c>
      <c r="L434" s="39" t="s">
        <v>1828</v>
      </c>
      <c r="M434" s="42" t="s">
        <v>1828</v>
      </c>
      <c r="N434" s="42">
        <v>42.244349406286503</v>
      </c>
      <c r="O434" s="42">
        <v>-82.746867827876798</v>
      </c>
      <c r="P434" s="52" t="str">
        <f t="shared" si="12"/>
        <v>42.244349° , -82.746868°</v>
      </c>
      <c r="Q434" s="51" t="str">
        <f t="shared" si="13"/>
        <v>Yes</v>
      </c>
      <c r="R434" s="39" t="s">
        <v>355</v>
      </c>
    </row>
    <row r="435" spans="1:18" x14ac:dyDescent="0.25">
      <c r="A435" s="39" t="s">
        <v>219</v>
      </c>
      <c r="B435" s="49" t="s">
        <v>3409</v>
      </c>
      <c r="C435" s="39">
        <v>43</v>
      </c>
      <c r="D435" s="39" t="s">
        <v>3402</v>
      </c>
      <c r="E435" s="39">
        <v>2017</v>
      </c>
      <c r="F435" s="4">
        <f>VALUE(RIGHT(Table2[[#This Row],[Commissioned]],4))</f>
        <v>2017</v>
      </c>
      <c r="G435" s="39">
        <v>3200</v>
      </c>
      <c r="H435" s="39">
        <v>113</v>
      </c>
      <c r="I435" s="39">
        <v>99.5</v>
      </c>
      <c r="J435" s="39" t="s">
        <v>236</v>
      </c>
      <c r="K435" s="39" t="s">
        <v>344</v>
      </c>
      <c r="L435" s="39" t="s">
        <v>1828</v>
      </c>
      <c r="M435" s="42" t="s">
        <v>1828</v>
      </c>
      <c r="N435" s="42">
        <v>42.250114592170398</v>
      </c>
      <c r="O435" s="42">
        <v>-82.765422688128496</v>
      </c>
      <c r="P435" s="52" t="str">
        <f t="shared" si="12"/>
        <v>42.250115° , -82.765423°</v>
      </c>
      <c r="Q435" s="51" t="str">
        <f t="shared" si="13"/>
        <v>Yes</v>
      </c>
      <c r="R435" s="39" t="s">
        <v>355</v>
      </c>
    </row>
    <row r="436" spans="1:18" x14ac:dyDescent="0.25">
      <c r="A436" s="39" t="s">
        <v>219</v>
      </c>
      <c r="B436" s="49" t="s">
        <v>3409</v>
      </c>
      <c r="C436" s="39">
        <v>44</v>
      </c>
      <c r="D436" s="39" t="s">
        <v>3403</v>
      </c>
      <c r="E436" s="39">
        <v>2017</v>
      </c>
      <c r="F436" s="4">
        <f>VALUE(RIGHT(Table2[[#This Row],[Commissioned]],4))</f>
        <v>2017</v>
      </c>
      <c r="G436" s="39">
        <v>3200</v>
      </c>
      <c r="H436" s="39">
        <v>113</v>
      </c>
      <c r="I436" s="39">
        <v>99.5</v>
      </c>
      <c r="J436" s="39" t="s">
        <v>236</v>
      </c>
      <c r="K436" s="39" t="s">
        <v>344</v>
      </c>
      <c r="L436" s="39" t="s">
        <v>1828</v>
      </c>
      <c r="M436" s="42" t="s">
        <v>1828</v>
      </c>
      <c r="N436" s="42">
        <v>42.251941131682699</v>
      </c>
      <c r="O436" s="42">
        <v>-82.762611252417102</v>
      </c>
      <c r="P436" s="52" t="str">
        <f t="shared" si="12"/>
        <v>42.251941° , -82.762611°</v>
      </c>
      <c r="Q436" s="51" t="str">
        <f t="shared" si="13"/>
        <v>Yes</v>
      </c>
      <c r="R436" s="39" t="s">
        <v>355</v>
      </c>
    </row>
    <row r="437" spans="1:18" x14ac:dyDescent="0.25">
      <c r="A437" s="39" t="s">
        <v>219</v>
      </c>
      <c r="B437" s="49" t="s">
        <v>3409</v>
      </c>
      <c r="C437" s="39">
        <v>45</v>
      </c>
      <c r="D437" s="39" t="s">
        <v>3404</v>
      </c>
      <c r="E437" s="39">
        <v>2017</v>
      </c>
      <c r="F437" s="4">
        <f>VALUE(RIGHT(Table2[[#This Row],[Commissioned]],4))</f>
        <v>2017</v>
      </c>
      <c r="G437" s="39">
        <v>3200</v>
      </c>
      <c r="H437" s="39">
        <v>113</v>
      </c>
      <c r="I437" s="39">
        <v>99.5</v>
      </c>
      <c r="J437" s="39" t="s">
        <v>236</v>
      </c>
      <c r="K437" s="39" t="s">
        <v>344</v>
      </c>
      <c r="L437" s="39" t="s">
        <v>1828</v>
      </c>
      <c r="M437" s="42" t="s">
        <v>1828</v>
      </c>
      <c r="N437" s="42">
        <v>42.253123037362599</v>
      </c>
      <c r="O437" s="42">
        <v>-82.768429271735798</v>
      </c>
      <c r="P437" s="52" t="str">
        <f t="shared" si="12"/>
        <v>42.253123° , -82.768429°</v>
      </c>
      <c r="Q437" s="51" t="str">
        <f t="shared" si="13"/>
        <v>Yes</v>
      </c>
      <c r="R437" s="39" t="s">
        <v>355</v>
      </c>
    </row>
    <row r="438" spans="1:18" x14ac:dyDescent="0.25">
      <c r="A438" s="39" t="s">
        <v>219</v>
      </c>
      <c r="B438" s="49" t="s">
        <v>3409</v>
      </c>
      <c r="C438" s="39">
        <v>46</v>
      </c>
      <c r="D438" s="39" t="s">
        <v>3405</v>
      </c>
      <c r="E438" s="39">
        <v>2017</v>
      </c>
      <c r="F438" s="4">
        <f>VALUE(RIGHT(Table2[[#This Row],[Commissioned]],4))</f>
        <v>2017</v>
      </c>
      <c r="G438" s="39">
        <v>3200</v>
      </c>
      <c r="H438" s="39">
        <v>113</v>
      </c>
      <c r="I438" s="39">
        <v>99.5</v>
      </c>
      <c r="J438" s="39" t="s">
        <v>236</v>
      </c>
      <c r="K438" s="39" t="s">
        <v>344</v>
      </c>
      <c r="L438" s="39" t="s">
        <v>1828</v>
      </c>
      <c r="M438" s="42" t="s">
        <v>1828</v>
      </c>
      <c r="N438" s="42">
        <v>42.255362102647801</v>
      </c>
      <c r="O438" s="42">
        <v>-82.762203107036797</v>
      </c>
      <c r="P438" s="52" t="str">
        <f t="shared" si="12"/>
        <v>42.255362° , -82.762203°</v>
      </c>
      <c r="Q438" s="51" t="str">
        <f t="shared" si="13"/>
        <v>Yes</v>
      </c>
      <c r="R438" s="39" t="s">
        <v>355</v>
      </c>
    </row>
    <row r="439" spans="1:18" x14ac:dyDescent="0.25">
      <c r="A439" s="39" t="s">
        <v>219</v>
      </c>
      <c r="B439" s="49" t="s">
        <v>3409</v>
      </c>
      <c r="C439" s="39">
        <v>47</v>
      </c>
      <c r="D439" s="39" t="s">
        <v>3406</v>
      </c>
      <c r="E439" s="39">
        <v>2017</v>
      </c>
      <c r="F439" s="4">
        <f>VALUE(RIGHT(Table2[[#This Row],[Commissioned]],4))</f>
        <v>2017</v>
      </c>
      <c r="G439" s="39">
        <v>3200</v>
      </c>
      <c r="H439" s="39">
        <v>113</v>
      </c>
      <c r="I439" s="39">
        <v>99.5</v>
      </c>
      <c r="J439" s="39" t="s">
        <v>236</v>
      </c>
      <c r="K439" s="39" t="s">
        <v>344</v>
      </c>
      <c r="L439" s="39" t="s">
        <v>1828</v>
      </c>
      <c r="M439" s="42" t="s">
        <v>1828</v>
      </c>
      <c r="N439" s="42">
        <v>42.258040571295503</v>
      </c>
      <c r="O439" s="42">
        <v>-82.7658640027161</v>
      </c>
      <c r="P439" s="52" t="str">
        <f t="shared" si="12"/>
        <v>42.258041° , -82.765864°</v>
      </c>
      <c r="Q439" s="51" t="str">
        <f t="shared" si="13"/>
        <v>Yes</v>
      </c>
      <c r="R439" s="39" t="s">
        <v>355</v>
      </c>
    </row>
    <row r="440" spans="1:18" x14ac:dyDescent="0.25">
      <c r="A440" s="39" t="s">
        <v>219</v>
      </c>
      <c r="B440" s="49" t="s">
        <v>3409</v>
      </c>
      <c r="C440" s="39">
        <v>48</v>
      </c>
      <c r="D440" s="39" t="s">
        <v>3407</v>
      </c>
      <c r="E440" s="39">
        <v>2017</v>
      </c>
      <c r="F440" s="4">
        <f>VALUE(RIGHT(Table2[[#This Row],[Commissioned]],4))</f>
        <v>2017</v>
      </c>
      <c r="G440" s="39">
        <v>3200</v>
      </c>
      <c r="H440" s="39">
        <v>113</v>
      </c>
      <c r="I440" s="39">
        <v>99.5</v>
      </c>
      <c r="J440" s="39" t="s">
        <v>236</v>
      </c>
      <c r="K440" s="39" t="s">
        <v>344</v>
      </c>
      <c r="L440" s="39" t="s">
        <v>1828</v>
      </c>
      <c r="M440" s="42" t="s">
        <v>1828</v>
      </c>
      <c r="N440" s="42">
        <v>42.260612235348098</v>
      </c>
      <c r="O440" s="42">
        <v>-82.761914710960397</v>
      </c>
      <c r="P440" s="52" t="str">
        <f t="shared" si="12"/>
        <v>42.260612° , -82.761915°</v>
      </c>
      <c r="Q440" s="51" t="str">
        <f t="shared" si="13"/>
        <v>Yes</v>
      </c>
      <c r="R440" s="39" t="s">
        <v>355</v>
      </c>
    </row>
    <row r="441" spans="1:18" x14ac:dyDescent="0.25">
      <c r="A441" s="39" t="s">
        <v>219</v>
      </c>
      <c r="B441" s="49" t="s">
        <v>3409</v>
      </c>
      <c r="C441" s="39">
        <v>49</v>
      </c>
      <c r="D441" s="39" t="s">
        <v>3408</v>
      </c>
      <c r="E441" s="39">
        <v>2017</v>
      </c>
      <c r="F441" s="4">
        <f>VALUE(RIGHT(Table2[[#This Row],[Commissioned]],4))</f>
        <v>2017</v>
      </c>
      <c r="G441" s="39">
        <v>3200</v>
      </c>
      <c r="H441" s="39">
        <v>113</v>
      </c>
      <c r="I441" s="39">
        <v>99.5</v>
      </c>
      <c r="J441" s="39" t="s">
        <v>236</v>
      </c>
      <c r="K441" s="39" t="s">
        <v>344</v>
      </c>
      <c r="L441" s="39" t="s">
        <v>1828</v>
      </c>
      <c r="M441" s="42" t="s">
        <v>1828</v>
      </c>
      <c r="N441" s="42">
        <v>42.259926830955401</v>
      </c>
      <c r="O441" s="42">
        <v>-82.744826418685307</v>
      </c>
      <c r="P441" s="52" t="str">
        <f t="shared" si="12"/>
        <v>42.259927° , -82.744826°</v>
      </c>
      <c r="Q441" s="51" t="str">
        <f t="shared" si="13"/>
        <v>Yes</v>
      </c>
      <c r="R441" s="39" t="s">
        <v>355</v>
      </c>
    </row>
    <row r="442" spans="1:18" x14ac:dyDescent="0.25">
      <c r="A442" s="39" t="s">
        <v>219</v>
      </c>
      <c r="B442" s="49" t="s">
        <v>3689</v>
      </c>
      <c r="C442" s="39">
        <v>1</v>
      </c>
      <c r="D442" s="39" t="s">
        <v>3644</v>
      </c>
      <c r="E442" s="39">
        <v>2009</v>
      </c>
      <c r="F442" s="4">
        <f>VALUE(RIGHT(Table2[[#This Row],[Commissioned]],4))</f>
        <v>2009</v>
      </c>
      <c r="G442" s="39">
        <v>2000</v>
      </c>
      <c r="H442" s="39">
        <v>82</v>
      </c>
      <c r="I442" s="39">
        <v>78</v>
      </c>
      <c r="J442" s="39" t="s">
        <v>233</v>
      </c>
      <c r="K442" s="39" t="s">
        <v>3501</v>
      </c>
      <c r="L442" s="39" t="s">
        <v>3698</v>
      </c>
      <c r="M442" s="42" t="s">
        <v>4397</v>
      </c>
      <c r="N442" s="42">
        <v>42.282746624529103</v>
      </c>
      <c r="O442" s="42">
        <v>-81.991498722311505</v>
      </c>
      <c r="P442" s="52" t="str">
        <f t="shared" si="12"/>
        <v>42.282747° , -81.991499°</v>
      </c>
      <c r="Q442" s="51" t="str">
        <f t="shared" si="13"/>
        <v>Yes</v>
      </c>
      <c r="R442" s="39" t="s">
        <v>356</v>
      </c>
    </row>
    <row r="443" spans="1:18" x14ac:dyDescent="0.25">
      <c r="A443" s="39" t="s">
        <v>219</v>
      </c>
      <c r="B443" s="49" t="s">
        <v>3689</v>
      </c>
      <c r="C443" s="39">
        <v>2</v>
      </c>
      <c r="D443" s="39" t="s">
        <v>3645</v>
      </c>
      <c r="E443" s="39">
        <v>2009</v>
      </c>
      <c r="F443" s="4">
        <f>VALUE(RIGHT(Table2[[#This Row],[Commissioned]],4))</f>
        <v>2009</v>
      </c>
      <c r="G443" s="39">
        <v>2000</v>
      </c>
      <c r="H443" s="39">
        <v>82</v>
      </c>
      <c r="I443" s="39">
        <v>78</v>
      </c>
      <c r="J443" s="39" t="s">
        <v>233</v>
      </c>
      <c r="K443" s="39" t="s">
        <v>3501</v>
      </c>
      <c r="L443" s="39" t="s">
        <v>3698</v>
      </c>
      <c r="M443" s="42" t="s">
        <v>4397</v>
      </c>
      <c r="N443" s="42">
        <v>42.279534086855598</v>
      </c>
      <c r="O443" s="42">
        <v>-81.994077950624501</v>
      </c>
      <c r="P443" s="52" t="str">
        <f t="shared" si="12"/>
        <v>42.279534° , -81.994078°</v>
      </c>
      <c r="Q443" s="51" t="str">
        <f t="shared" si="13"/>
        <v>Yes</v>
      </c>
      <c r="R443" s="39" t="s">
        <v>356</v>
      </c>
    </row>
    <row r="444" spans="1:18" x14ac:dyDescent="0.25">
      <c r="A444" s="39" t="s">
        <v>219</v>
      </c>
      <c r="B444" s="49" t="s">
        <v>3689</v>
      </c>
      <c r="C444" s="39">
        <v>3</v>
      </c>
      <c r="D444" s="39" t="s">
        <v>3646</v>
      </c>
      <c r="E444" s="39">
        <v>2009</v>
      </c>
      <c r="F444" s="4">
        <f>VALUE(RIGHT(Table2[[#This Row],[Commissioned]],4))</f>
        <v>2009</v>
      </c>
      <c r="G444" s="39">
        <v>2000</v>
      </c>
      <c r="H444" s="39">
        <v>82</v>
      </c>
      <c r="I444" s="39">
        <v>78</v>
      </c>
      <c r="J444" s="39" t="s">
        <v>233</v>
      </c>
      <c r="K444" s="39" t="s">
        <v>3501</v>
      </c>
      <c r="L444" s="39" t="s">
        <v>3698</v>
      </c>
      <c r="M444" s="42" t="s">
        <v>4397</v>
      </c>
      <c r="N444" s="42">
        <v>42.278567753372201</v>
      </c>
      <c r="O444" s="42">
        <v>-81.9916300820488</v>
      </c>
      <c r="P444" s="52" t="str">
        <f t="shared" si="12"/>
        <v>42.278568° , -81.991630°</v>
      </c>
      <c r="Q444" s="51" t="str">
        <f t="shared" si="13"/>
        <v>Yes</v>
      </c>
      <c r="R444" s="39" t="s">
        <v>356</v>
      </c>
    </row>
    <row r="445" spans="1:18" x14ac:dyDescent="0.25">
      <c r="A445" s="39" t="s">
        <v>219</v>
      </c>
      <c r="B445" s="49" t="s">
        <v>3689</v>
      </c>
      <c r="C445" s="39">
        <v>4</v>
      </c>
      <c r="D445" s="39" t="s">
        <v>3647</v>
      </c>
      <c r="E445" s="39">
        <v>2009</v>
      </c>
      <c r="F445" s="4">
        <f>VALUE(RIGHT(Table2[[#This Row],[Commissioned]],4))</f>
        <v>2009</v>
      </c>
      <c r="G445" s="39">
        <v>2000</v>
      </c>
      <c r="H445" s="39">
        <v>82</v>
      </c>
      <c r="I445" s="39">
        <v>78</v>
      </c>
      <c r="J445" s="39" t="s">
        <v>233</v>
      </c>
      <c r="K445" s="39" t="s">
        <v>3501</v>
      </c>
      <c r="L445" s="39" t="s">
        <v>3698</v>
      </c>
      <c r="M445" s="42" t="s">
        <v>4397</v>
      </c>
      <c r="N445" s="42">
        <v>42.279719882700903</v>
      </c>
      <c r="O445" s="42">
        <v>-81.985731797500094</v>
      </c>
      <c r="P445" s="52" t="str">
        <f t="shared" si="12"/>
        <v>42.279720° , -81.985732°</v>
      </c>
      <c r="Q445" s="51" t="str">
        <f t="shared" si="13"/>
        <v>Yes</v>
      </c>
      <c r="R445" s="39" t="s">
        <v>356</v>
      </c>
    </row>
    <row r="446" spans="1:18" x14ac:dyDescent="0.25">
      <c r="A446" s="39" t="s">
        <v>219</v>
      </c>
      <c r="B446" s="49" t="s">
        <v>3689</v>
      </c>
      <c r="C446" s="39">
        <v>5</v>
      </c>
      <c r="D446" s="39" t="s">
        <v>3648</v>
      </c>
      <c r="E446" s="39">
        <v>2009</v>
      </c>
      <c r="F446" s="4">
        <f>VALUE(RIGHT(Table2[[#This Row],[Commissioned]],4))</f>
        <v>2009</v>
      </c>
      <c r="G446" s="39">
        <v>2000</v>
      </c>
      <c r="H446" s="39">
        <v>82</v>
      </c>
      <c r="I446" s="39">
        <v>78</v>
      </c>
      <c r="J446" s="39" t="s">
        <v>233</v>
      </c>
      <c r="K446" s="39" t="s">
        <v>3501</v>
      </c>
      <c r="L446" s="39" t="s">
        <v>3698</v>
      </c>
      <c r="M446" s="42" t="s">
        <v>4397</v>
      </c>
      <c r="N446" s="42">
        <v>42.276476436649702</v>
      </c>
      <c r="O446" s="42">
        <v>-81.988055772478504</v>
      </c>
      <c r="P446" s="52" t="str">
        <f t="shared" si="12"/>
        <v>42.276476° , -81.988056°</v>
      </c>
      <c r="Q446" s="51" t="str">
        <f t="shared" si="13"/>
        <v>Yes</v>
      </c>
      <c r="R446" s="39" t="s">
        <v>356</v>
      </c>
    </row>
    <row r="447" spans="1:18" ht="15" customHeight="1" x14ac:dyDescent="0.25">
      <c r="A447" s="39" t="s">
        <v>222</v>
      </c>
      <c r="B447" s="49" t="s">
        <v>4764</v>
      </c>
      <c r="C447" s="39">
        <v>1</v>
      </c>
      <c r="D447" s="50" t="s">
        <v>4765</v>
      </c>
      <c r="E447" s="39">
        <v>2015</v>
      </c>
      <c r="F447" s="4">
        <f>VALUE(RIGHT(Table2[[#This Row],[Commissioned]],4))</f>
        <v>2015</v>
      </c>
      <c r="G447" s="39">
        <v>1990</v>
      </c>
      <c r="H447" s="39">
        <v>100</v>
      </c>
      <c r="I447" s="39">
        <v>100</v>
      </c>
      <c r="J447" s="39" t="s">
        <v>4766</v>
      </c>
      <c r="K447" s="39" t="s">
        <v>290</v>
      </c>
      <c r="L447" s="39" t="s">
        <v>4723</v>
      </c>
      <c r="M447" s="42" t="s">
        <v>4650</v>
      </c>
      <c r="N447" s="42">
        <v>43.750934000000001</v>
      </c>
      <c r="O447" s="42">
        <v>-66.020472999999996</v>
      </c>
      <c r="P447" s="52" t="str">
        <f t="shared" si="12"/>
        <v>43.750934° , -66.020473°</v>
      </c>
      <c r="Q447" s="51" t="str">
        <f t="shared" si="13"/>
        <v>Yes</v>
      </c>
      <c r="R447" s="39" t="s">
        <v>356</v>
      </c>
    </row>
    <row r="448" spans="1:18" ht="15" customHeight="1" x14ac:dyDescent="0.25">
      <c r="A448" s="39" t="s">
        <v>218</v>
      </c>
      <c r="B448" s="1" t="s">
        <v>385</v>
      </c>
      <c r="C448" s="39">
        <v>1</v>
      </c>
      <c r="D448" s="41" t="s">
        <v>411</v>
      </c>
      <c r="E448" s="39">
        <v>2014</v>
      </c>
      <c r="F448" s="4">
        <f>VALUE(RIGHT(Table2[[#This Row],[Commissioned]],4))</f>
        <v>2014</v>
      </c>
      <c r="G448" s="39">
        <v>1800</v>
      </c>
      <c r="H448" s="39">
        <v>100</v>
      </c>
      <c r="I448" s="39">
        <v>80</v>
      </c>
      <c r="J448" s="39" t="s">
        <v>227</v>
      </c>
      <c r="K448" s="39" t="s">
        <v>299</v>
      </c>
      <c r="L448" s="39" t="s">
        <v>917</v>
      </c>
      <c r="M448" s="39" t="s">
        <v>384</v>
      </c>
      <c r="N448" s="42">
        <v>50.206433625167499</v>
      </c>
      <c r="O448" s="42">
        <v>-112.914188536673</v>
      </c>
      <c r="P448" s="48" t="str">
        <f t="shared" si="12"/>
        <v>50.206434° , -112.914189°</v>
      </c>
      <c r="Q448" s="44" t="str">
        <f t="shared" si="13"/>
        <v>Yes</v>
      </c>
      <c r="R448" s="39" t="s">
        <v>356</v>
      </c>
    </row>
    <row r="449" spans="1:18" ht="15" customHeight="1" x14ac:dyDescent="0.25">
      <c r="A449" s="39" t="s">
        <v>218</v>
      </c>
      <c r="B449" s="1" t="s">
        <v>385</v>
      </c>
      <c r="C449" s="39">
        <v>2</v>
      </c>
      <c r="D449" s="41" t="s">
        <v>412</v>
      </c>
      <c r="E449" s="39">
        <v>2014</v>
      </c>
      <c r="F449" s="4">
        <f>VALUE(RIGHT(Table2[[#This Row],[Commissioned]],4))</f>
        <v>2014</v>
      </c>
      <c r="G449" s="39">
        <v>1800</v>
      </c>
      <c r="H449" s="39">
        <v>100</v>
      </c>
      <c r="I449" s="39">
        <v>80</v>
      </c>
      <c r="J449" s="39" t="s">
        <v>227</v>
      </c>
      <c r="K449" s="39" t="s">
        <v>299</v>
      </c>
      <c r="L449" s="39" t="s">
        <v>917</v>
      </c>
      <c r="M449" s="39" t="s">
        <v>384</v>
      </c>
      <c r="N449" s="42">
        <v>50.203500533418698</v>
      </c>
      <c r="O449" s="42">
        <v>-112.910193825153</v>
      </c>
      <c r="P449" s="48" t="str">
        <f t="shared" si="12"/>
        <v>50.203501° , -112.910194°</v>
      </c>
      <c r="Q449" s="44" t="str">
        <f t="shared" si="13"/>
        <v>Yes</v>
      </c>
      <c r="R449" s="39" t="s">
        <v>356</v>
      </c>
    </row>
    <row r="450" spans="1:18" ht="15" customHeight="1" x14ac:dyDescent="0.25">
      <c r="A450" s="39" t="s">
        <v>218</v>
      </c>
      <c r="B450" s="1" t="s">
        <v>385</v>
      </c>
      <c r="C450" s="39">
        <v>3</v>
      </c>
      <c r="D450" s="41" t="s">
        <v>413</v>
      </c>
      <c r="E450" s="39">
        <v>2014</v>
      </c>
      <c r="F450" s="4">
        <f>VALUE(RIGHT(Table2[[#This Row],[Commissioned]],4))</f>
        <v>2014</v>
      </c>
      <c r="G450" s="39">
        <v>1800</v>
      </c>
      <c r="H450" s="39">
        <v>100</v>
      </c>
      <c r="I450" s="39">
        <v>80</v>
      </c>
      <c r="J450" s="39" t="s">
        <v>227</v>
      </c>
      <c r="K450" s="39" t="s">
        <v>299</v>
      </c>
      <c r="L450" s="39" t="s">
        <v>917</v>
      </c>
      <c r="M450" s="39" t="s">
        <v>384</v>
      </c>
      <c r="N450" s="42">
        <v>50.202212520259103</v>
      </c>
      <c r="O450" s="42">
        <v>-112.90372997952799</v>
      </c>
      <c r="P450" s="48" t="str">
        <f t="shared" ref="P450:P513" si="14">TEXT(N450,"##0.000000")&amp;CHAR(176)&amp;" , "&amp;TEXT(O450,"##0.000000")&amp;CHAR(176)</f>
        <v>50.202213° , -112.903730°</v>
      </c>
      <c r="Q450" s="44" t="str">
        <f t="shared" ref="Q450:Q513" si="15">IF(OR(ISBLANK(N450),ISBLANK(O450)),"No","Yes")</f>
        <v>Yes</v>
      </c>
      <c r="R450" s="39" t="s">
        <v>356</v>
      </c>
    </row>
    <row r="451" spans="1:18" ht="15" customHeight="1" x14ac:dyDescent="0.25">
      <c r="A451" s="39" t="s">
        <v>218</v>
      </c>
      <c r="B451" s="1" t="s">
        <v>385</v>
      </c>
      <c r="C451" s="39">
        <v>4</v>
      </c>
      <c r="D451" s="41" t="s">
        <v>414</v>
      </c>
      <c r="E451" s="39">
        <v>2014</v>
      </c>
      <c r="F451" s="4">
        <f>VALUE(RIGHT(Table2[[#This Row],[Commissioned]],4))</f>
        <v>2014</v>
      </c>
      <c r="G451" s="39">
        <v>1800</v>
      </c>
      <c r="H451" s="39">
        <v>100</v>
      </c>
      <c r="I451" s="39">
        <v>80</v>
      </c>
      <c r="J451" s="39" t="s">
        <v>227</v>
      </c>
      <c r="K451" s="39" t="s">
        <v>299</v>
      </c>
      <c r="L451" s="39" t="s">
        <v>917</v>
      </c>
      <c r="M451" s="39" t="s">
        <v>384</v>
      </c>
      <c r="N451" s="42">
        <v>50.200490016482597</v>
      </c>
      <c r="O451" s="42">
        <v>-112.898631440637</v>
      </c>
      <c r="P451" s="48" t="str">
        <f t="shared" si="14"/>
        <v>50.200490° , -112.898631°</v>
      </c>
      <c r="Q451" s="44" t="str">
        <f t="shared" si="15"/>
        <v>Yes</v>
      </c>
      <c r="R451" s="39" t="s">
        <v>356</v>
      </c>
    </row>
    <row r="452" spans="1:18" ht="15" customHeight="1" x14ac:dyDescent="0.25">
      <c r="A452" s="39" t="s">
        <v>218</v>
      </c>
      <c r="B452" s="1" t="s">
        <v>385</v>
      </c>
      <c r="C452" s="39">
        <v>5</v>
      </c>
      <c r="D452" s="41" t="s">
        <v>415</v>
      </c>
      <c r="E452" s="39">
        <v>2014</v>
      </c>
      <c r="F452" s="4">
        <f>VALUE(RIGHT(Table2[[#This Row],[Commissioned]],4))</f>
        <v>2014</v>
      </c>
      <c r="G452" s="39">
        <v>1800</v>
      </c>
      <c r="H452" s="39">
        <v>100</v>
      </c>
      <c r="I452" s="39">
        <v>80</v>
      </c>
      <c r="J452" s="39" t="s">
        <v>227</v>
      </c>
      <c r="K452" s="39" t="s">
        <v>299</v>
      </c>
      <c r="L452" s="39" t="s">
        <v>917</v>
      </c>
      <c r="M452" s="39" t="s">
        <v>384</v>
      </c>
      <c r="N452" s="42">
        <v>50.1976464906625</v>
      </c>
      <c r="O452" s="42">
        <v>-112.895952420881</v>
      </c>
      <c r="P452" s="48" t="str">
        <f t="shared" si="14"/>
        <v>50.197646° , -112.895952°</v>
      </c>
      <c r="Q452" s="44" t="str">
        <f t="shared" si="15"/>
        <v>Yes</v>
      </c>
      <c r="R452" s="39" t="s">
        <v>356</v>
      </c>
    </row>
    <row r="453" spans="1:18" ht="15" customHeight="1" x14ac:dyDescent="0.25">
      <c r="A453" s="39" t="s">
        <v>218</v>
      </c>
      <c r="B453" s="1" t="s">
        <v>385</v>
      </c>
      <c r="C453" s="39">
        <v>6</v>
      </c>
      <c r="D453" s="41" t="s">
        <v>416</v>
      </c>
      <c r="E453" s="39">
        <v>2014</v>
      </c>
      <c r="F453" s="4">
        <f>VALUE(RIGHT(Table2[[#This Row],[Commissioned]],4))</f>
        <v>2014</v>
      </c>
      <c r="G453" s="39">
        <v>1800</v>
      </c>
      <c r="H453" s="39">
        <v>100</v>
      </c>
      <c r="I453" s="39">
        <v>80</v>
      </c>
      <c r="J453" s="39" t="s">
        <v>227</v>
      </c>
      <c r="K453" s="39" t="s">
        <v>299</v>
      </c>
      <c r="L453" s="39" t="s">
        <v>917</v>
      </c>
      <c r="M453" s="39" t="s">
        <v>384</v>
      </c>
      <c r="N453" s="42">
        <v>50.194824417586403</v>
      </c>
      <c r="O453" s="42">
        <v>-112.891852477545</v>
      </c>
      <c r="P453" s="48" t="str">
        <f t="shared" si="14"/>
        <v>50.194824° , -112.891852°</v>
      </c>
      <c r="Q453" s="44" t="str">
        <f t="shared" si="15"/>
        <v>Yes</v>
      </c>
      <c r="R453" s="39" t="s">
        <v>356</v>
      </c>
    </row>
    <row r="454" spans="1:18" ht="15" customHeight="1" x14ac:dyDescent="0.25">
      <c r="A454" s="39" t="s">
        <v>218</v>
      </c>
      <c r="B454" s="1" t="s">
        <v>385</v>
      </c>
      <c r="C454" s="39">
        <v>7</v>
      </c>
      <c r="D454" s="41" t="s">
        <v>417</v>
      </c>
      <c r="E454" s="39">
        <v>2014</v>
      </c>
      <c r="F454" s="4">
        <f>VALUE(RIGHT(Table2[[#This Row],[Commissioned]],4))</f>
        <v>2014</v>
      </c>
      <c r="G454" s="39">
        <v>1800</v>
      </c>
      <c r="H454" s="39">
        <v>100</v>
      </c>
      <c r="I454" s="39">
        <v>80</v>
      </c>
      <c r="J454" s="39" t="s">
        <v>227</v>
      </c>
      <c r="K454" s="39" t="s">
        <v>299</v>
      </c>
      <c r="L454" s="39" t="s">
        <v>917</v>
      </c>
      <c r="M454" s="39" t="s">
        <v>384</v>
      </c>
      <c r="N454" s="42">
        <v>50.199179150989501</v>
      </c>
      <c r="O454" s="42">
        <v>-112.92588022382</v>
      </c>
      <c r="P454" s="48" t="str">
        <f t="shared" si="14"/>
        <v>50.199179° , -112.925880°</v>
      </c>
      <c r="Q454" s="44" t="str">
        <f t="shared" si="15"/>
        <v>Yes</v>
      </c>
      <c r="R454" s="39" t="s">
        <v>356</v>
      </c>
    </row>
    <row r="455" spans="1:18" ht="15" customHeight="1" x14ac:dyDescent="0.25">
      <c r="A455" s="39" t="s">
        <v>218</v>
      </c>
      <c r="B455" s="1" t="s">
        <v>385</v>
      </c>
      <c r="C455" s="39">
        <v>8</v>
      </c>
      <c r="D455" s="41" t="s">
        <v>418</v>
      </c>
      <c r="E455" s="39">
        <v>2014</v>
      </c>
      <c r="F455" s="4">
        <f>VALUE(RIGHT(Table2[[#This Row],[Commissioned]],4))</f>
        <v>2014</v>
      </c>
      <c r="G455" s="39">
        <v>1800</v>
      </c>
      <c r="H455" s="39">
        <v>100</v>
      </c>
      <c r="I455" s="39">
        <v>80</v>
      </c>
      <c r="J455" s="39" t="s">
        <v>227</v>
      </c>
      <c r="K455" s="39" t="s">
        <v>299</v>
      </c>
      <c r="L455" s="39" t="s">
        <v>917</v>
      </c>
      <c r="M455" s="39" t="s">
        <v>384</v>
      </c>
      <c r="N455" s="42">
        <v>50.196505551646702</v>
      </c>
      <c r="O455" s="42">
        <v>-112.922763825071</v>
      </c>
      <c r="P455" s="48" t="str">
        <f t="shared" si="14"/>
        <v>50.196506° , -112.922764°</v>
      </c>
      <c r="Q455" s="44" t="str">
        <f t="shared" si="15"/>
        <v>Yes</v>
      </c>
      <c r="R455" s="39" t="s">
        <v>356</v>
      </c>
    </row>
    <row r="456" spans="1:18" ht="15" customHeight="1" x14ac:dyDescent="0.25">
      <c r="A456" s="39" t="s">
        <v>218</v>
      </c>
      <c r="B456" s="1" t="s">
        <v>385</v>
      </c>
      <c r="C456" s="39">
        <v>9</v>
      </c>
      <c r="D456" s="41" t="s">
        <v>419</v>
      </c>
      <c r="E456" s="39">
        <v>2014</v>
      </c>
      <c r="F456" s="4">
        <f>VALUE(RIGHT(Table2[[#This Row],[Commissioned]],4))</f>
        <v>2014</v>
      </c>
      <c r="G456" s="39">
        <v>1800</v>
      </c>
      <c r="H456" s="39">
        <v>100</v>
      </c>
      <c r="I456" s="39">
        <v>80</v>
      </c>
      <c r="J456" s="39" t="s">
        <v>227</v>
      </c>
      <c r="K456" s="39" t="s">
        <v>299</v>
      </c>
      <c r="L456" s="39" t="s">
        <v>917</v>
      </c>
      <c r="M456" s="39" t="s">
        <v>384</v>
      </c>
      <c r="N456" s="42">
        <v>50.19384305282</v>
      </c>
      <c r="O456" s="42">
        <v>-112.920142357646</v>
      </c>
      <c r="P456" s="48" t="str">
        <f t="shared" si="14"/>
        <v>50.193843° , -112.920142°</v>
      </c>
      <c r="Q456" s="44" t="str">
        <f t="shared" si="15"/>
        <v>Yes</v>
      </c>
      <c r="R456" s="39" t="s">
        <v>356</v>
      </c>
    </row>
    <row r="457" spans="1:18" ht="15" customHeight="1" x14ac:dyDescent="0.25">
      <c r="A457" s="39" t="s">
        <v>218</v>
      </c>
      <c r="B457" s="1" t="s">
        <v>385</v>
      </c>
      <c r="C457" s="39">
        <v>10</v>
      </c>
      <c r="D457" s="41" t="s">
        <v>420</v>
      </c>
      <c r="E457" s="39">
        <v>2014</v>
      </c>
      <c r="F457" s="4">
        <f>VALUE(RIGHT(Table2[[#This Row],[Commissioned]],4))</f>
        <v>2014</v>
      </c>
      <c r="G457" s="39">
        <v>1800</v>
      </c>
      <c r="H457" s="39">
        <v>100</v>
      </c>
      <c r="I457" s="39">
        <v>80</v>
      </c>
      <c r="J457" s="39" t="s">
        <v>227</v>
      </c>
      <c r="K457" s="39" t="s">
        <v>299</v>
      </c>
      <c r="L457" s="39" t="s">
        <v>917</v>
      </c>
      <c r="M457" s="39" t="s">
        <v>384</v>
      </c>
      <c r="N457" s="42">
        <v>50.190575391542197</v>
      </c>
      <c r="O457" s="42">
        <v>-112.936661792938</v>
      </c>
      <c r="P457" s="48" t="str">
        <f t="shared" si="14"/>
        <v>50.190575° , -112.936662°</v>
      </c>
      <c r="Q457" s="44" t="str">
        <f t="shared" si="15"/>
        <v>Yes</v>
      </c>
      <c r="R457" s="39" t="s">
        <v>356</v>
      </c>
    </row>
    <row r="458" spans="1:18" ht="15" customHeight="1" x14ac:dyDescent="0.25">
      <c r="A458" s="39" t="s">
        <v>218</v>
      </c>
      <c r="B458" s="1" t="s">
        <v>385</v>
      </c>
      <c r="C458" s="39">
        <v>11</v>
      </c>
      <c r="D458" s="41" t="s">
        <v>421</v>
      </c>
      <c r="E458" s="39">
        <v>2014</v>
      </c>
      <c r="F458" s="4">
        <f>VALUE(RIGHT(Table2[[#This Row],[Commissioned]],4))</f>
        <v>2014</v>
      </c>
      <c r="G458" s="39">
        <v>1800</v>
      </c>
      <c r="H458" s="39">
        <v>100</v>
      </c>
      <c r="I458" s="39">
        <v>80</v>
      </c>
      <c r="J458" s="39" t="s">
        <v>227</v>
      </c>
      <c r="K458" s="39" t="s">
        <v>299</v>
      </c>
      <c r="L458" s="39" t="s">
        <v>917</v>
      </c>
      <c r="M458" s="39" t="s">
        <v>384</v>
      </c>
      <c r="N458" s="42">
        <v>50.187702196498499</v>
      </c>
      <c r="O458" s="42">
        <v>-112.93266616528599</v>
      </c>
      <c r="P458" s="48" t="str">
        <f t="shared" si="14"/>
        <v>50.187702° , -112.932666°</v>
      </c>
      <c r="Q458" s="44" t="str">
        <f t="shared" si="15"/>
        <v>Yes</v>
      </c>
      <c r="R458" s="39" t="s">
        <v>356</v>
      </c>
    </row>
    <row r="459" spans="1:18" ht="15" customHeight="1" x14ac:dyDescent="0.25">
      <c r="A459" s="39" t="s">
        <v>218</v>
      </c>
      <c r="B459" s="1" t="s">
        <v>385</v>
      </c>
      <c r="C459" s="39">
        <v>12</v>
      </c>
      <c r="D459" s="41" t="s">
        <v>422</v>
      </c>
      <c r="E459" s="39">
        <v>2014</v>
      </c>
      <c r="F459" s="4">
        <f>VALUE(RIGHT(Table2[[#This Row],[Commissioned]],4))</f>
        <v>2014</v>
      </c>
      <c r="G459" s="39">
        <v>1800</v>
      </c>
      <c r="H459" s="39">
        <v>100</v>
      </c>
      <c r="I459" s="39">
        <v>80</v>
      </c>
      <c r="J459" s="39" t="s">
        <v>227</v>
      </c>
      <c r="K459" s="39" t="s">
        <v>299</v>
      </c>
      <c r="L459" s="39" t="s">
        <v>917</v>
      </c>
      <c r="M459" s="39" t="s">
        <v>384</v>
      </c>
      <c r="N459" s="42">
        <v>50.185407145070897</v>
      </c>
      <c r="O459" s="42">
        <v>-112.928629152464</v>
      </c>
      <c r="P459" s="48" t="str">
        <f t="shared" si="14"/>
        <v>50.185407° , -112.928629°</v>
      </c>
      <c r="Q459" s="44" t="str">
        <f t="shared" si="15"/>
        <v>Yes</v>
      </c>
      <c r="R459" s="39" t="s">
        <v>356</v>
      </c>
    </row>
    <row r="460" spans="1:18" ht="15" customHeight="1" x14ac:dyDescent="0.25">
      <c r="A460" s="39" t="s">
        <v>218</v>
      </c>
      <c r="B460" s="1" t="s">
        <v>385</v>
      </c>
      <c r="C460" s="39">
        <v>13</v>
      </c>
      <c r="D460" s="41" t="s">
        <v>423</v>
      </c>
      <c r="E460" s="39">
        <v>2014</v>
      </c>
      <c r="F460" s="4">
        <f>VALUE(RIGHT(Table2[[#This Row],[Commissioned]],4))</f>
        <v>2014</v>
      </c>
      <c r="G460" s="39">
        <v>1800</v>
      </c>
      <c r="H460" s="39">
        <v>100</v>
      </c>
      <c r="I460" s="39">
        <v>80</v>
      </c>
      <c r="J460" s="39" t="s">
        <v>227</v>
      </c>
      <c r="K460" s="39" t="s">
        <v>299</v>
      </c>
      <c r="L460" s="39" t="s">
        <v>917</v>
      </c>
      <c r="M460" s="39" t="s">
        <v>384</v>
      </c>
      <c r="N460" s="42">
        <v>50.184454417076502</v>
      </c>
      <c r="O460" s="42">
        <v>-112.910278651094</v>
      </c>
      <c r="P460" s="48" t="str">
        <f t="shared" si="14"/>
        <v>50.184454° , -112.910279°</v>
      </c>
      <c r="Q460" s="44" t="str">
        <f t="shared" si="15"/>
        <v>Yes</v>
      </c>
      <c r="R460" s="39" t="s">
        <v>356</v>
      </c>
    </row>
    <row r="461" spans="1:18" ht="15" customHeight="1" x14ac:dyDescent="0.25">
      <c r="A461" s="39" t="s">
        <v>218</v>
      </c>
      <c r="B461" s="1" t="s">
        <v>385</v>
      </c>
      <c r="C461" s="39">
        <v>14</v>
      </c>
      <c r="D461" s="41" t="s">
        <v>424</v>
      </c>
      <c r="E461" s="39">
        <v>2014</v>
      </c>
      <c r="F461" s="4">
        <f>VALUE(RIGHT(Table2[[#This Row],[Commissioned]],4))</f>
        <v>2014</v>
      </c>
      <c r="G461" s="39">
        <v>1800</v>
      </c>
      <c r="H461" s="39">
        <v>100</v>
      </c>
      <c r="I461" s="39">
        <v>80</v>
      </c>
      <c r="J461" s="39" t="s">
        <v>227</v>
      </c>
      <c r="K461" s="39" t="s">
        <v>299</v>
      </c>
      <c r="L461" s="39" t="s">
        <v>917</v>
      </c>
      <c r="M461" s="39" t="s">
        <v>384</v>
      </c>
      <c r="N461" s="42">
        <v>50.181744549638502</v>
      </c>
      <c r="O461" s="42">
        <v>-112.905865293198</v>
      </c>
      <c r="P461" s="48" t="str">
        <f t="shared" si="14"/>
        <v>50.181745° , -112.905865°</v>
      </c>
      <c r="Q461" s="44" t="str">
        <f t="shared" si="15"/>
        <v>Yes</v>
      </c>
      <c r="R461" s="39" t="s">
        <v>356</v>
      </c>
    </row>
    <row r="462" spans="1:18" ht="15" customHeight="1" x14ac:dyDescent="0.25">
      <c r="A462" s="39" t="s">
        <v>218</v>
      </c>
      <c r="B462" s="1" t="s">
        <v>385</v>
      </c>
      <c r="C462" s="39">
        <v>15</v>
      </c>
      <c r="D462" s="41" t="s">
        <v>425</v>
      </c>
      <c r="E462" s="39">
        <v>2014</v>
      </c>
      <c r="F462" s="4">
        <f>VALUE(RIGHT(Table2[[#This Row],[Commissioned]],4))</f>
        <v>2014</v>
      </c>
      <c r="G462" s="39">
        <v>1800</v>
      </c>
      <c r="H462" s="39">
        <v>100</v>
      </c>
      <c r="I462" s="39">
        <v>80</v>
      </c>
      <c r="J462" s="39" t="s">
        <v>227</v>
      </c>
      <c r="K462" s="39" t="s">
        <v>299</v>
      </c>
      <c r="L462" s="39" t="s">
        <v>917</v>
      </c>
      <c r="M462" s="39" t="s">
        <v>384</v>
      </c>
      <c r="N462" s="42">
        <v>50.177190508945301</v>
      </c>
      <c r="O462" s="42">
        <v>-112.903932517323</v>
      </c>
      <c r="P462" s="48" t="str">
        <f t="shared" si="14"/>
        <v>50.177191° , -112.903933°</v>
      </c>
      <c r="Q462" s="44" t="str">
        <f t="shared" si="15"/>
        <v>Yes</v>
      </c>
      <c r="R462" s="39" t="s">
        <v>356</v>
      </c>
    </row>
    <row r="463" spans="1:18" ht="15" customHeight="1" x14ac:dyDescent="0.25">
      <c r="A463" s="39" t="s">
        <v>218</v>
      </c>
      <c r="B463" s="1" t="s">
        <v>385</v>
      </c>
      <c r="C463" s="39">
        <v>16</v>
      </c>
      <c r="D463" s="41" t="s">
        <v>426</v>
      </c>
      <c r="E463" s="39">
        <v>2014</v>
      </c>
      <c r="F463" s="4">
        <f>VALUE(RIGHT(Table2[[#This Row],[Commissioned]],4))</f>
        <v>2014</v>
      </c>
      <c r="G463" s="39">
        <v>1800</v>
      </c>
      <c r="H463" s="39">
        <v>100</v>
      </c>
      <c r="I463" s="39">
        <v>80</v>
      </c>
      <c r="J463" s="39" t="s">
        <v>227</v>
      </c>
      <c r="K463" s="39" t="s">
        <v>299</v>
      </c>
      <c r="L463" s="39" t="s">
        <v>917</v>
      </c>
      <c r="M463" s="39" t="s">
        <v>384</v>
      </c>
      <c r="N463" s="42">
        <v>50.174426039651799</v>
      </c>
      <c r="O463" s="42">
        <v>-112.90004916193899</v>
      </c>
      <c r="P463" s="48" t="str">
        <f t="shared" si="14"/>
        <v>50.174426° , -112.900049°</v>
      </c>
      <c r="Q463" s="44" t="str">
        <f t="shared" si="15"/>
        <v>Yes</v>
      </c>
      <c r="R463" s="39" t="s">
        <v>356</v>
      </c>
    </row>
    <row r="464" spans="1:18" ht="15" customHeight="1" x14ac:dyDescent="0.25">
      <c r="A464" s="39" t="s">
        <v>218</v>
      </c>
      <c r="B464" s="1" t="s">
        <v>385</v>
      </c>
      <c r="C464" s="39">
        <v>17</v>
      </c>
      <c r="D464" s="41" t="s">
        <v>427</v>
      </c>
      <c r="E464" s="39">
        <v>2014</v>
      </c>
      <c r="F464" s="4">
        <f>VALUE(RIGHT(Table2[[#This Row],[Commissioned]],4))</f>
        <v>2014</v>
      </c>
      <c r="G464" s="39">
        <v>1800</v>
      </c>
      <c r="H464" s="39">
        <v>100</v>
      </c>
      <c r="I464" s="39">
        <v>80</v>
      </c>
      <c r="J464" s="39" t="s">
        <v>227</v>
      </c>
      <c r="K464" s="39" t="s">
        <v>299</v>
      </c>
      <c r="L464" s="39" t="s">
        <v>917</v>
      </c>
      <c r="M464" s="39" t="s">
        <v>384</v>
      </c>
      <c r="N464" s="42">
        <v>50.171995496900301</v>
      </c>
      <c r="O464" s="42">
        <v>-112.89604930406399</v>
      </c>
      <c r="P464" s="48" t="str">
        <f t="shared" si="14"/>
        <v>50.171995° , -112.896049°</v>
      </c>
      <c r="Q464" s="44" t="str">
        <f t="shared" si="15"/>
        <v>Yes</v>
      </c>
      <c r="R464" s="39" t="s">
        <v>356</v>
      </c>
    </row>
    <row r="465" spans="1:18" ht="15" customHeight="1" x14ac:dyDescent="0.25">
      <c r="A465" s="39" t="s">
        <v>218</v>
      </c>
      <c r="B465" s="1" t="s">
        <v>385</v>
      </c>
      <c r="C465" s="39">
        <v>18</v>
      </c>
      <c r="D465" s="41" t="s">
        <v>428</v>
      </c>
      <c r="E465" s="39">
        <v>2014</v>
      </c>
      <c r="F465" s="4">
        <f>VALUE(RIGHT(Table2[[#This Row],[Commissioned]],4))</f>
        <v>2014</v>
      </c>
      <c r="G465" s="39">
        <v>1800</v>
      </c>
      <c r="H465" s="39">
        <v>100</v>
      </c>
      <c r="I465" s="39">
        <v>80</v>
      </c>
      <c r="J465" s="39" t="s">
        <v>227</v>
      </c>
      <c r="K465" s="39" t="s">
        <v>299</v>
      </c>
      <c r="L465" s="39" t="s">
        <v>917</v>
      </c>
      <c r="M465" s="39" t="s">
        <v>384</v>
      </c>
      <c r="N465" s="42">
        <v>50.175308199230997</v>
      </c>
      <c r="O465" s="42">
        <v>-112.947919099853</v>
      </c>
      <c r="P465" s="48" t="str">
        <f t="shared" si="14"/>
        <v>50.175308° , -112.947919°</v>
      </c>
      <c r="Q465" s="44" t="str">
        <f t="shared" si="15"/>
        <v>Yes</v>
      </c>
      <c r="R465" s="39" t="s">
        <v>356</v>
      </c>
    </row>
    <row r="466" spans="1:18" ht="15" customHeight="1" x14ac:dyDescent="0.25">
      <c r="A466" s="39" t="s">
        <v>218</v>
      </c>
      <c r="B466" s="1" t="s">
        <v>385</v>
      </c>
      <c r="C466" s="39">
        <v>19</v>
      </c>
      <c r="D466" s="41" t="s">
        <v>429</v>
      </c>
      <c r="E466" s="39">
        <v>2014</v>
      </c>
      <c r="F466" s="4">
        <f>VALUE(RIGHT(Table2[[#This Row],[Commissioned]],4))</f>
        <v>2014</v>
      </c>
      <c r="G466" s="39">
        <v>1800</v>
      </c>
      <c r="H466" s="39">
        <v>100</v>
      </c>
      <c r="I466" s="39">
        <v>80</v>
      </c>
      <c r="J466" s="39" t="s">
        <v>227</v>
      </c>
      <c r="K466" s="39" t="s">
        <v>299</v>
      </c>
      <c r="L466" s="39" t="s">
        <v>917</v>
      </c>
      <c r="M466" s="39" t="s">
        <v>384</v>
      </c>
      <c r="N466" s="42">
        <v>50.172903500709403</v>
      </c>
      <c r="O466" s="42">
        <v>-112.944034761132</v>
      </c>
      <c r="P466" s="48" t="str">
        <f t="shared" si="14"/>
        <v>50.172904° , -112.944035°</v>
      </c>
      <c r="Q466" s="44" t="str">
        <f t="shared" si="15"/>
        <v>Yes</v>
      </c>
      <c r="R466" s="39" t="s">
        <v>356</v>
      </c>
    </row>
    <row r="467" spans="1:18" ht="15" customHeight="1" x14ac:dyDescent="0.25">
      <c r="A467" s="39" t="s">
        <v>218</v>
      </c>
      <c r="B467" s="1" t="s">
        <v>385</v>
      </c>
      <c r="C467" s="39">
        <v>20</v>
      </c>
      <c r="D467" s="41" t="s">
        <v>430</v>
      </c>
      <c r="E467" s="39">
        <v>2014</v>
      </c>
      <c r="F467" s="4">
        <f>VALUE(RIGHT(Table2[[#This Row],[Commissioned]],4))</f>
        <v>2014</v>
      </c>
      <c r="G467" s="39">
        <v>1800</v>
      </c>
      <c r="H467" s="39">
        <v>100</v>
      </c>
      <c r="I467" s="39">
        <v>80</v>
      </c>
      <c r="J467" s="39" t="s">
        <v>227</v>
      </c>
      <c r="K467" s="39" t="s">
        <v>299</v>
      </c>
      <c r="L467" s="39" t="s">
        <v>917</v>
      </c>
      <c r="M467" s="39" t="s">
        <v>384</v>
      </c>
      <c r="N467" s="42">
        <v>50.170553660904098</v>
      </c>
      <c r="O467" s="42">
        <v>-112.94006879614599</v>
      </c>
      <c r="P467" s="48" t="str">
        <f t="shared" si="14"/>
        <v>50.170554° , -112.940069°</v>
      </c>
      <c r="Q467" s="44" t="str">
        <f t="shared" si="15"/>
        <v>Yes</v>
      </c>
      <c r="R467" s="39" t="s">
        <v>356</v>
      </c>
    </row>
    <row r="468" spans="1:18" ht="15" customHeight="1" x14ac:dyDescent="0.25">
      <c r="A468" s="39" t="s">
        <v>218</v>
      </c>
      <c r="B468" s="1" t="s">
        <v>385</v>
      </c>
      <c r="C468" s="39">
        <v>21</v>
      </c>
      <c r="D468" s="41" t="s">
        <v>431</v>
      </c>
      <c r="E468" s="39">
        <v>2014</v>
      </c>
      <c r="F468" s="4">
        <f>VALUE(RIGHT(Table2[[#This Row],[Commissioned]],4))</f>
        <v>2014</v>
      </c>
      <c r="G468" s="39">
        <v>1800</v>
      </c>
      <c r="H468" s="39">
        <v>100</v>
      </c>
      <c r="I468" s="39">
        <v>80</v>
      </c>
      <c r="J468" s="39" t="s">
        <v>227</v>
      </c>
      <c r="K468" s="39" t="s">
        <v>299</v>
      </c>
      <c r="L468" s="39" t="s">
        <v>917</v>
      </c>
      <c r="M468" s="39" t="s">
        <v>384</v>
      </c>
      <c r="N468" s="42">
        <v>50.161856925348197</v>
      </c>
      <c r="O468" s="42">
        <v>-112.904136123154</v>
      </c>
      <c r="P468" s="48" t="str">
        <f t="shared" si="14"/>
        <v>50.161857° , -112.904136°</v>
      </c>
      <c r="Q468" s="44" t="str">
        <f t="shared" si="15"/>
        <v>Yes</v>
      </c>
      <c r="R468" s="39" t="s">
        <v>356</v>
      </c>
    </row>
    <row r="469" spans="1:18" ht="15" customHeight="1" x14ac:dyDescent="0.25">
      <c r="A469" s="39" t="s">
        <v>218</v>
      </c>
      <c r="B469" s="1" t="s">
        <v>385</v>
      </c>
      <c r="C469" s="39">
        <v>22</v>
      </c>
      <c r="D469" s="41" t="s">
        <v>432</v>
      </c>
      <c r="E469" s="39">
        <v>2014</v>
      </c>
      <c r="F469" s="4">
        <f>VALUE(RIGHT(Table2[[#This Row],[Commissioned]],4))</f>
        <v>2014</v>
      </c>
      <c r="G469" s="39">
        <v>1800</v>
      </c>
      <c r="H469" s="39">
        <v>100</v>
      </c>
      <c r="I469" s="39">
        <v>80</v>
      </c>
      <c r="J469" s="39" t="s">
        <v>227</v>
      </c>
      <c r="K469" s="39" t="s">
        <v>299</v>
      </c>
      <c r="L469" s="39" t="s">
        <v>917</v>
      </c>
      <c r="M469" s="39" t="s">
        <v>384</v>
      </c>
      <c r="N469" s="42">
        <v>50.159273216976501</v>
      </c>
      <c r="O469" s="42">
        <v>-112.899615533145</v>
      </c>
      <c r="P469" s="48" t="str">
        <f t="shared" si="14"/>
        <v>50.159273° , -112.899616°</v>
      </c>
      <c r="Q469" s="44" t="str">
        <f t="shared" si="15"/>
        <v>Yes</v>
      </c>
      <c r="R469" s="39" t="s">
        <v>356</v>
      </c>
    </row>
    <row r="470" spans="1:18" ht="15" customHeight="1" x14ac:dyDescent="0.25">
      <c r="A470" s="39" t="s">
        <v>218</v>
      </c>
      <c r="B470" s="1" t="s">
        <v>385</v>
      </c>
      <c r="C470" s="39">
        <v>23</v>
      </c>
      <c r="D470" s="41" t="s">
        <v>433</v>
      </c>
      <c r="E470" s="39">
        <v>2014</v>
      </c>
      <c r="F470" s="4">
        <f>VALUE(RIGHT(Table2[[#This Row],[Commissioned]],4))</f>
        <v>2014</v>
      </c>
      <c r="G470" s="39">
        <v>1800</v>
      </c>
      <c r="H470" s="39">
        <v>100</v>
      </c>
      <c r="I470" s="39">
        <v>80</v>
      </c>
      <c r="J470" s="39" t="s">
        <v>227</v>
      </c>
      <c r="K470" s="39" t="s">
        <v>299</v>
      </c>
      <c r="L470" s="39" t="s">
        <v>917</v>
      </c>
      <c r="M470" s="39" t="s">
        <v>384</v>
      </c>
      <c r="N470" s="42">
        <v>50.165133734446798</v>
      </c>
      <c r="O470" s="42">
        <v>-112.96764756767099</v>
      </c>
      <c r="P470" s="48" t="str">
        <f t="shared" si="14"/>
        <v>50.165134° , -112.967648°</v>
      </c>
      <c r="Q470" s="44" t="str">
        <f t="shared" si="15"/>
        <v>Yes</v>
      </c>
      <c r="R470" s="39" t="s">
        <v>356</v>
      </c>
    </row>
    <row r="471" spans="1:18" ht="15" customHeight="1" x14ac:dyDescent="0.25">
      <c r="A471" s="39" t="s">
        <v>218</v>
      </c>
      <c r="B471" s="1" t="s">
        <v>385</v>
      </c>
      <c r="C471" s="39">
        <v>24</v>
      </c>
      <c r="D471" s="41" t="s">
        <v>434</v>
      </c>
      <c r="E471" s="39">
        <v>2014</v>
      </c>
      <c r="F471" s="4">
        <f>VALUE(RIGHT(Table2[[#This Row],[Commissioned]],4))</f>
        <v>2014</v>
      </c>
      <c r="G471" s="39">
        <v>1800</v>
      </c>
      <c r="H471" s="39">
        <v>100</v>
      </c>
      <c r="I471" s="39">
        <v>80</v>
      </c>
      <c r="J471" s="39" t="s">
        <v>227</v>
      </c>
      <c r="K471" s="39" t="s">
        <v>299</v>
      </c>
      <c r="L471" s="39" t="s">
        <v>917</v>
      </c>
      <c r="M471" s="39" t="s">
        <v>384</v>
      </c>
      <c r="N471" s="42">
        <v>50.162299282974999</v>
      </c>
      <c r="O471" s="42">
        <v>-112.963181641673</v>
      </c>
      <c r="P471" s="48" t="str">
        <f t="shared" si="14"/>
        <v>50.162299° , -112.963182°</v>
      </c>
      <c r="Q471" s="44" t="str">
        <f t="shared" si="15"/>
        <v>Yes</v>
      </c>
      <c r="R471" s="39" t="s">
        <v>356</v>
      </c>
    </row>
    <row r="472" spans="1:18" ht="15" customHeight="1" x14ac:dyDescent="0.25">
      <c r="A472" s="39" t="s">
        <v>218</v>
      </c>
      <c r="B472" s="1" t="s">
        <v>385</v>
      </c>
      <c r="C472" s="39">
        <v>25</v>
      </c>
      <c r="D472" s="41" t="s">
        <v>435</v>
      </c>
      <c r="E472" s="39">
        <v>2014</v>
      </c>
      <c r="F472" s="4">
        <f>VALUE(RIGHT(Table2[[#This Row],[Commissioned]],4))</f>
        <v>2014</v>
      </c>
      <c r="G472" s="39">
        <v>1800</v>
      </c>
      <c r="H472" s="39">
        <v>100</v>
      </c>
      <c r="I472" s="39">
        <v>80</v>
      </c>
      <c r="J472" s="39" t="s">
        <v>227</v>
      </c>
      <c r="K472" s="39" t="s">
        <v>299</v>
      </c>
      <c r="L472" s="39" t="s">
        <v>917</v>
      </c>
      <c r="M472" s="39" t="s">
        <v>384</v>
      </c>
      <c r="N472" s="42">
        <v>50.159588835230899</v>
      </c>
      <c r="O472" s="42">
        <v>-112.95890137611499</v>
      </c>
      <c r="P472" s="48" t="str">
        <f t="shared" si="14"/>
        <v>50.159589° , -112.958901°</v>
      </c>
      <c r="Q472" s="44" t="str">
        <f t="shared" si="15"/>
        <v>Yes</v>
      </c>
      <c r="R472" s="39" t="s">
        <v>356</v>
      </c>
    </row>
    <row r="473" spans="1:18" ht="15" customHeight="1" x14ac:dyDescent="0.25">
      <c r="A473" s="39" t="s">
        <v>218</v>
      </c>
      <c r="B473" s="1" t="s">
        <v>385</v>
      </c>
      <c r="C473" s="39">
        <v>26</v>
      </c>
      <c r="D473" s="41" t="s">
        <v>436</v>
      </c>
      <c r="E473" s="39">
        <v>2014</v>
      </c>
      <c r="F473" s="4">
        <f>VALUE(RIGHT(Table2[[#This Row],[Commissioned]],4))</f>
        <v>2014</v>
      </c>
      <c r="G473" s="39">
        <v>1800</v>
      </c>
      <c r="H473" s="39">
        <v>100</v>
      </c>
      <c r="I473" s="39">
        <v>80</v>
      </c>
      <c r="J473" s="39" t="s">
        <v>227</v>
      </c>
      <c r="K473" s="39" t="s">
        <v>299</v>
      </c>
      <c r="L473" s="39" t="s">
        <v>917</v>
      </c>
      <c r="M473" s="39" t="s">
        <v>384</v>
      </c>
      <c r="N473" s="42">
        <v>50.157800380033699</v>
      </c>
      <c r="O473" s="42">
        <v>-112.954159166659</v>
      </c>
      <c r="P473" s="48" t="str">
        <f t="shared" si="14"/>
        <v>50.157800° , -112.954159°</v>
      </c>
      <c r="Q473" s="44" t="str">
        <f t="shared" si="15"/>
        <v>Yes</v>
      </c>
      <c r="R473" s="39" t="s">
        <v>356</v>
      </c>
    </row>
    <row r="474" spans="1:18" ht="15" customHeight="1" x14ac:dyDescent="0.25">
      <c r="A474" s="39" t="s">
        <v>218</v>
      </c>
      <c r="B474" s="1" t="s">
        <v>385</v>
      </c>
      <c r="C474" s="39">
        <v>27</v>
      </c>
      <c r="D474" s="41" t="s">
        <v>437</v>
      </c>
      <c r="E474" s="39">
        <v>2014</v>
      </c>
      <c r="F474" s="4">
        <f>VALUE(RIGHT(Table2[[#This Row],[Commissioned]],4))</f>
        <v>2014</v>
      </c>
      <c r="G474" s="39">
        <v>1800</v>
      </c>
      <c r="H474" s="39">
        <v>100</v>
      </c>
      <c r="I474" s="39">
        <v>80</v>
      </c>
      <c r="J474" s="39" t="s">
        <v>227</v>
      </c>
      <c r="K474" s="39" t="s">
        <v>299</v>
      </c>
      <c r="L474" s="39" t="s">
        <v>917</v>
      </c>
      <c r="M474" s="39" t="s">
        <v>384</v>
      </c>
      <c r="N474" s="42">
        <v>50.155410331591298</v>
      </c>
      <c r="O474" s="42">
        <v>-112.951247450962</v>
      </c>
      <c r="P474" s="48" t="str">
        <f t="shared" si="14"/>
        <v>50.155410° , -112.951247°</v>
      </c>
      <c r="Q474" s="44" t="str">
        <f t="shared" si="15"/>
        <v>Yes</v>
      </c>
      <c r="R474" s="39" t="s">
        <v>356</v>
      </c>
    </row>
    <row r="475" spans="1:18" ht="15" customHeight="1" x14ac:dyDescent="0.25">
      <c r="A475" s="39" t="s">
        <v>218</v>
      </c>
      <c r="B475" s="1" t="s">
        <v>385</v>
      </c>
      <c r="C475" s="39">
        <v>28</v>
      </c>
      <c r="D475" s="41" t="s">
        <v>438</v>
      </c>
      <c r="E475" s="39">
        <v>2014</v>
      </c>
      <c r="F475" s="4">
        <f>VALUE(RIGHT(Table2[[#This Row],[Commissioned]],4))</f>
        <v>2014</v>
      </c>
      <c r="G475" s="39">
        <v>1800</v>
      </c>
      <c r="H475" s="39">
        <v>100</v>
      </c>
      <c r="I475" s="39">
        <v>80</v>
      </c>
      <c r="J475" s="39" t="s">
        <v>227</v>
      </c>
      <c r="K475" s="39" t="s">
        <v>299</v>
      </c>
      <c r="L475" s="39" t="s">
        <v>917</v>
      </c>
      <c r="M475" s="39" t="s">
        <v>384</v>
      </c>
      <c r="N475" s="42">
        <v>50.152791924108399</v>
      </c>
      <c r="O475" s="42">
        <v>-112.94657625246801</v>
      </c>
      <c r="P475" s="48" t="str">
        <f t="shared" si="14"/>
        <v>50.152792° , -112.946576°</v>
      </c>
      <c r="Q475" s="44" t="str">
        <f t="shared" si="15"/>
        <v>Yes</v>
      </c>
      <c r="R475" s="39" t="s">
        <v>356</v>
      </c>
    </row>
    <row r="476" spans="1:18" ht="15" customHeight="1" x14ac:dyDescent="0.25">
      <c r="A476" s="39" t="s">
        <v>218</v>
      </c>
      <c r="B476" s="1" t="s">
        <v>385</v>
      </c>
      <c r="C476" s="39">
        <v>29</v>
      </c>
      <c r="D476" s="41" t="s">
        <v>439</v>
      </c>
      <c r="E476" s="39">
        <v>2014</v>
      </c>
      <c r="F476" s="4">
        <f>VALUE(RIGHT(Table2[[#This Row],[Commissioned]],4))</f>
        <v>2014</v>
      </c>
      <c r="G476" s="39">
        <v>1800</v>
      </c>
      <c r="H476" s="39">
        <v>100</v>
      </c>
      <c r="I476" s="39">
        <v>80</v>
      </c>
      <c r="J476" s="39" t="s">
        <v>227</v>
      </c>
      <c r="K476" s="39" t="s">
        <v>299</v>
      </c>
      <c r="L476" s="39" t="s">
        <v>917</v>
      </c>
      <c r="M476" s="39" t="s">
        <v>384</v>
      </c>
      <c r="N476" s="42">
        <v>50.150382180810503</v>
      </c>
      <c r="O476" s="42">
        <v>-112.942037792872</v>
      </c>
      <c r="P476" s="48" t="str">
        <f t="shared" si="14"/>
        <v>50.150382° , -112.942038°</v>
      </c>
      <c r="Q476" s="44" t="str">
        <f t="shared" si="15"/>
        <v>Yes</v>
      </c>
      <c r="R476" s="39" t="s">
        <v>356</v>
      </c>
    </row>
    <row r="477" spans="1:18" ht="15" customHeight="1" x14ac:dyDescent="0.25">
      <c r="A477" s="39" t="s">
        <v>218</v>
      </c>
      <c r="B477" s="1" t="s">
        <v>385</v>
      </c>
      <c r="C477" s="39">
        <v>30</v>
      </c>
      <c r="D477" s="41" t="s">
        <v>440</v>
      </c>
      <c r="E477" s="39">
        <v>2014</v>
      </c>
      <c r="F477" s="4">
        <f>VALUE(RIGHT(Table2[[#This Row],[Commissioned]],4))</f>
        <v>2014</v>
      </c>
      <c r="G477" s="39">
        <v>1800</v>
      </c>
      <c r="H477" s="39">
        <v>100</v>
      </c>
      <c r="I477" s="39">
        <v>80</v>
      </c>
      <c r="J477" s="39" t="s">
        <v>227</v>
      </c>
      <c r="K477" s="39" t="s">
        <v>299</v>
      </c>
      <c r="L477" s="39" t="s">
        <v>917</v>
      </c>
      <c r="M477" s="39" t="s">
        <v>384</v>
      </c>
      <c r="N477" s="42">
        <v>50.151490860892501</v>
      </c>
      <c r="O477" s="42">
        <v>-112.93069637772101</v>
      </c>
      <c r="P477" s="48" t="str">
        <f t="shared" si="14"/>
        <v>50.151491° , -112.930696°</v>
      </c>
      <c r="Q477" s="44" t="str">
        <f t="shared" si="15"/>
        <v>Yes</v>
      </c>
      <c r="R477" s="39" t="s">
        <v>356</v>
      </c>
    </row>
    <row r="478" spans="1:18" ht="15" customHeight="1" x14ac:dyDescent="0.25">
      <c r="A478" s="39" t="s">
        <v>218</v>
      </c>
      <c r="B478" s="1" t="s">
        <v>385</v>
      </c>
      <c r="C478" s="39">
        <v>31</v>
      </c>
      <c r="D478" s="41" t="s">
        <v>441</v>
      </c>
      <c r="E478" s="39">
        <v>2014</v>
      </c>
      <c r="F478" s="4">
        <f>VALUE(RIGHT(Table2[[#This Row],[Commissioned]],4))</f>
        <v>2014</v>
      </c>
      <c r="G478" s="39">
        <v>1800</v>
      </c>
      <c r="H478" s="39">
        <v>100</v>
      </c>
      <c r="I478" s="39">
        <v>80</v>
      </c>
      <c r="J478" s="39" t="s">
        <v>227</v>
      </c>
      <c r="K478" s="39" t="s">
        <v>299</v>
      </c>
      <c r="L478" s="39" t="s">
        <v>917</v>
      </c>
      <c r="M478" s="39" t="s">
        <v>384</v>
      </c>
      <c r="N478" s="42">
        <v>50.149745630211797</v>
      </c>
      <c r="O478" s="42">
        <v>-112.92581214929901</v>
      </c>
      <c r="P478" s="48" t="str">
        <f t="shared" si="14"/>
        <v>50.149746° , -112.925812°</v>
      </c>
      <c r="Q478" s="44" t="str">
        <f t="shared" si="15"/>
        <v>Yes</v>
      </c>
      <c r="R478" s="39" t="s">
        <v>356</v>
      </c>
    </row>
    <row r="479" spans="1:18" ht="15" customHeight="1" x14ac:dyDescent="0.25">
      <c r="A479" s="39" t="s">
        <v>218</v>
      </c>
      <c r="B479" s="1" t="s">
        <v>385</v>
      </c>
      <c r="C479" s="39">
        <v>32</v>
      </c>
      <c r="D479" s="41" t="s">
        <v>442</v>
      </c>
      <c r="E479" s="39">
        <v>2014</v>
      </c>
      <c r="F479" s="4">
        <f>VALUE(RIGHT(Table2[[#This Row],[Commissioned]],4))</f>
        <v>2014</v>
      </c>
      <c r="G479" s="39">
        <v>1800</v>
      </c>
      <c r="H479" s="39">
        <v>100</v>
      </c>
      <c r="I479" s="39">
        <v>80</v>
      </c>
      <c r="J479" s="39" t="s">
        <v>227</v>
      </c>
      <c r="K479" s="39" t="s">
        <v>299</v>
      </c>
      <c r="L479" s="39" t="s">
        <v>917</v>
      </c>
      <c r="M479" s="39" t="s">
        <v>384</v>
      </c>
      <c r="N479" s="42">
        <v>50.145701742773298</v>
      </c>
      <c r="O479" s="42">
        <v>-112.92242913886</v>
      </c>
      <c r="P479" s="48" t="str">
        <f t="shared" si="14"/>
        <v>50.145702° , -112.922429°</v>
      </c>
      <c r="Q479" s="44" t="str">
        <f t="shared" si="15"/>
        <v>Yes</v>
      </c>
      <c r="R479" s="39" t="s">
        <v>356</v>
      </c>
    </row>
    <row r="480" spans="1:18" ht="15" customHeight="1" x14ac:dyDescent="0.25">
      <c r="A480" s="39" t="s">
        <v>218</v>
      </c>
      <c r="B480" s="1" t="s">
        <v>385</v>
      </c>
      <c r="C480" s="39">
        <v>33</v>
      </c>
      <c r="D480" s="41" t="s">
        <v>443</v>
      </c>
      <c r="E480" s="39">
        <v>2014</v>
      </c>
      <c r="F480" s="4">
        <f>VALUE(RIGHT(Table2[[#This Row],[Commissioned]],4))</f>
        <v>2014</v>
      </c>
      <c r="G480" s="39">
        <v>1800</v>
      </c>
      <c r="H480" s="39">
        <v>100</v>
      </c>
      <c r="I480" s="39">
        <v>80</v>
      </c>
      <c r="J480" s="39" t="s">
        <v>227</v>
      </c>
      <c r="K480" s="39" t="s">
        <v>299</v>
      </c>
      <c r="L480" s="39" t="s">
        <v>917</v>
      </c>
      <c r="M480" s="39" t="s">
        <v>384</v>
      </c>
      <c r="N480" s="42">
        <v>50.1437248614669</v>
      </c>
      <c r="O480" s="42">
        <v>-112.91874917307</v>
      </c>
      <c r="P480" s="48" t="str">
        <f t="shared" si="14"/>
        <v>50.143725° , -112.918749°</v>
      </c>
      <c r="Q480" s="44" t="str">
        <f t="shared" si="15"/>
        <v>Yes</v>
      </c>
      <c r="R480" s="39" t="s">
        <v>356</v>
      </c>
    </row>
    <row r="481" spans="1:18" ht="15" customHeight="1" x14ac:dyDescent="0.25">
      <c r="A481" s="39" t="s">
        <v>218</v>
      </c>
      <c r="B481" s="1" t="s">
        <v>385</v>
      </c>
      <c r="C481" s="39">
        <v>34</v>
      </c>
      <c r="D481" s="41" t="s">
        <v>444</v>
      </c>
      <c r="E481" s="39">
        <v>2014</v>
      </c>
      <c r="F481" s="4">
        <f>VALUE(RIGHT(Table2[[#This Row],[Commissioned]],4))</f>
        <v>2014</v>
      </c>
      <c r="G481" s="39">
        <v>1800</v>
      </c>
      <c r="H481" s="39">
        <v>100</v>
      </c>
      <c r="I481" s="39">
        <v>80</v>
      </c>
      <c r="J481" s="39" t="s">
        <v>227</v>
      </c>
      <c r="K481" s="39" t="s">
        <v>299</v>
      </c>
      <c r="L481" s="39" t="s">
        <v>917</v>
      </c>
      <c r="M481" s="39" t="s">
        <v>384</v>
      </c>
      <c r="N481" s="42">
        <v>50.140970282633099</v>
      </c>
      <c r="O481" s="42">
        <v>-112.91313280563</v>
      </c>
      <c r="P481" s="48" t="str">
        <f t="shared" si="14"/>
        <v>50.140970° , -112.913133°</v>
      </c>
      <c r="Q481" s="44" t="str">
        <f t="shared" si="15"/>
        <v>Yes</v>
      </c>
      <c r="R481" s="39" t="s">
        <v>356</v>
      </c>
    </row>
    <row r="482" spans="1:18" ht="15" customHeight="1" x14ac:dyDescent="0.25">
      <c r="A482" s="39" t="s">
        <v>218</v>
      </c>
      <c r="B482" s="1" t="s">
        <v>385</v>
      </c>
      <c r="C482" s="39">
        <v>35</v>
      </c>
      <c r="D482" s="41" t="s">
        <v>445</v>
      </c>
      <c r="E482" s="39">
        <v>2014</v>
      </c>
      <c r="F482" s="4">
        <f>VALUE(RIGHT(Table2[[#This Row],[Commissioned]],4))</f>
        <v>2014</v>
      </c>
      <c r="G482" s="39">
        <v>1800</v>
      </c>
      <c r="H482" s="39">
        <v>100</v>
      </c>
      <c r="I482" s="39">
        <v>80</v>
      </c>
      <c r="J482" s="39" t="s">
        <v>227</v>
      </c>
      <c r="K482" s="39" t="s">
        <v>299</v>
      </c>
      <c r="L482" s="39" t="s">
        <v>917</v>
      </c>
      <c r="M482" s="39" t="s">
        <v>384</v>
      </c>
      <c r="N482" s="42">
        <v>50.1363885264918</v>
      </c>
      <c r="O482" s="42">
        <v>-112.907393215002</v>
      </c>
      <c r="P482" s="48" t="str">
        <f t="shared" si="14"/>
        <v>50.136389° , -112.907393°</v>
      </c>
      <c r="Q482" s="44" t="str">
        <f t="shared" si="15"/>
        <v>Yes</v>
      </c>
      <c r="R482" s="39" t="s">
        <v>356</v>
      </c>
    </row>
    <row r="483" spans="1:18" ht="15" customHeight="1" x14ac:dyDescent="0.25">
      <c r="A483" s="39" t="s">
        <v>218</v>
      </c>
      <c r="B483" s="1" t="s">
        <v>385</v>
      </c>
      <c r="C483" s="39">
        <v>36</v>
      </c>
      <c r="D483" s="41" t="s">
        <v>446</v>
      </c>
      <c r="E483" s="39">
        <v>2014</v>
      </c>
      <c r="F483" s="4">
        <f>VALUE(RIGHT(Table2[[#This Row],[Commissioned]],4))</f>
        <v>2014</v>
      </c>
      <c r="G483" s="39">
        <v>1800</v>
      </c>
      <c r="H483" s="39">
        <v>100</v>
      </c>
      <c r="I483" s="39">
        <v>80</v>
      </c>
      <c r="J483" s="39" t="s">
        <v>227</v>
      </c>
      <c r="K483" s="39" t="s">
        <v>299</v>
      </c>
      <c r="L483" s="39" t="s">
        <v>917</v>
      </c>
      <c r="M483" s="39" t="s">
        <v>384</v>
      </c>
      <c r="N483" s="42">
        <v>50.159226030607599</v>
      </c>
      <c r="O483" s="42">
        <v>-112.980475347758</v>
      </c>
      <c r="P483" s="48" t="str">
        <f t="shared" si="14"/>
        <v>50.159226° , -112.980475°</v>
      </c>
      <c r="Q483" s="44" t="str">
        <f t="shared" si="15"/>
        <v>Yes</v>
      </c>
      <c r="R483" s="39" t="s">
        <v>356</v>
      </c>
    </row>
    <row r="484" spans="1:18" ht="15" customHeight="1" x14ac:dyDescent="0.25">
      <c r="A484" s="39" t="s">
        <v>218</v>
      </c>
      <c r="B484" s="1" t="s">
        <v>385</v>
      </c>
      <c r="C484" s="39">
        <v>37</v>
      </c>
      <c r="D484" s="41" t="s">
        <v>447</v>
      </c>
      <c r="E484" s="39">
        <v>2014</v>
      </c>
      <c r="F484" s="4">
        <f>VALUE(RIGHT(Table2[[#This Row],[Commissioned]],4))</f>
        <v>2014</v>
      </c>
      <c r="G484" s="39">
        <v>1800</v>
      </c>
      <c r="H484" s="39">
        <v>100</v>
      </c>
      <c r="I484" s="39">
        <v>80</v>
      </c>
      <c r="J484" s="39" t="s">
        <v>227</v>
      </c>
      <c r="K484" s="39" t="s">
        <v>299</v>
      </c>
      <c r="L484" s="39" t="s">
        <v>917</v>
      </c>
      <c r="M484" s="39" t="s">
        <v>384</v>
      </c>
      <c r="N484" s="42">
        <v>50.156622430303401</v>
      </c>
      <c r="O484" s="42">
        <v>-112.97615883697701</v>
      </c>
      <c r="P484" s="48" t="str">
        <f t="shared" si="14"/>
        <v>50.156622° , -112.976159°</v>
      </c>
      <c r="Q484" s="44" t="str">
        <f t="shared" si="15"/>
        <v>Yes</v>
      </c>
      <c r="R484" s="39" t="s">
        <v>356</v>
      </c>
    </row>
    <row r="485" spans="1:18" ht="15" customHeight="1" x14ac:dyDescent="0.25">
      <c r="A485" s="39" t="s">
        <v>218</v>
      </c>
      <c r="B485" s="1" t="s">
        <v>385</v>
      </c>
      <c r="C485" s="39">
        <v>38</v>
      </c>
      <c r="D485" s="41" t="s">
        <v>448</v>
      </c>
      <c r="E485" s="39">
        <v>2014</v>
      </c>
      <c r="F485" s="4">
        <f>VALUE(RIGHT(Table2[[#This Row],[Commissioned]],4))</f>
        <v>2014</v>
      </c>
      <c r="G485" s="39">
        <v>1800</v>
      </c>
      <c r="H485" s="39">
        <v>100</v>
      </c>
      <c r="I485" s="39">
        <v>80</v>
      </c>
      <c r="J485" s="39" t="s">
        <v>227</v>
      </c>
      <c r="K485" s="39" t="s">
        <v>299</v>
      </c>
      <c r="L485" s="39" t="s">
        <v>917</v>
      </c>
      <c r="M485" s="39" t="s">
        <v>384</v>
      </c>
      <c r="N485" s="42">
        <v>50.154140260801903</v>
      </c>
      <c r="O485" s="42">
        <v>-112.97160361165299</v>
      </c>
      <c r="P485" s="48" t="str">
        <f t="shared" si="14"/>
        <v>50.154140° , -112.971604°</v>
      </c>
      <c r="Q485" s="44" t="str">
        <f t="shared" si="15"/>
        <v>Yes</v>
      </c>
      <c r="R485" s="39" t="s">
        <v>356</v>
      </c>
    </row>
    <row r="486" spans="1:18" ht="15" customHeight="1" x14ac:dyDescent="0.25">
      <c r="A486" s="39" t="s">
        <v>218</v>
      </c>
      <c r="B486" s="1" t="s">
        <v>385</v>
      </c>
      <c r="C486" s="39">
        <v>39</v>
      </c>
      <c r="D486" s="41" t="s">
        <v>449</v>
      </c>
      <c r="E486" s="39">
        <v>2014</v>
      </c>
      <c r="F486" s="4">
        <f>VALUE(RIGHT(Table2[[#This Row],[Commissioned]],4))</f>
        <v>2014</v>
      </c>
      <c r="G486" s="39">
        <v>1800</v>
      </c>
      <c r="H486" s="39">
        <v>100</v>
      </c>
      <c r="I486" s="39">
        <v>80</v>
      </c>
      <c r="J486" s="39" t="s">
        <v>227</v>
      </c>
      <c r="K486" s="39" t="s">
        <v>299</v>
      </c>
      <c r="L486" s="39" t="s">
        <v>917</v>
      </c>
      <c r="M486" s="39" t="s">
        <v>384</v>
      </c>
      <c r="N486" s="42">
        <v>50.150480550170201</v>
      </c>
      <c r="O486" s="42">
        <v>-112.968389166528</v>
      </c>
      <c r="P486" s="48" t="str">
        <f t="shared" si="14"/>
        <v>50.150481° , -112.968389°</v>
      </c>
      <c r="Q486" s="44" t="str">
        <f t="shared" si="15"/>
        <v>Yes</v>
      </c>
      <c r="R486" s="39" t="s">
        <v>356</v>
      </c>
    </row>
    <row r="487" spans="1:18" ht="15" customHeight="1" x14ac:dyDescent="0.25">
      <c r="A487" s="39" t="s">
        <v>218</v>
      </c>
      <c r="B487" s="1" t="s">
        <v>385</v>
      </c>
      <c r="C487" s="39">
        <v>40</v>
      </c>
      <c r="D487" s="41" t="s">
        <v>450</v>
      </c>
      <c r="E487" s="39">
        <v>2014</v>
      </c>
      <c r="F487" s="4">
        <f>VALUE(RIGHT(Table2[[#This Row],[Commissioned]],4))</f>
        <v>2014</v>
      </c>
      <c r="G487" s="39">
        <v>1800</v>
      </c>
      <c r="H487" s="39">
        <v>100</v>
      </c>
      <c r="I487" s="39">
        <v>80</v>
      </c>
      <c r="J487" s="39" t="s">
        <v>227</v>
      </c>
      <c r="K487" s="39" t="s">
        <v>299</v>
      </c>
      <c r="L487" s="39" t="s">
        <v>917</v>
      </c>
      <c r="M487" s="39" t="s">
        <v>384</v>
      </c>
      <c r="N487" s="42">
        <v>50.146942998417799</v>
      </c>
      <c r="O487" s="42">
        <v>-112.958210959404</v>
      </c>
      <c r="P487" s="48" t="str">
        <f t="shared" si="14"/>
        <v>50.146943° , -112.958211°</v>
      </c>
      <c r="Q487" s="44" t="str">
        <f t="shared" si="15"/>
        <v>Yes</v>
      </c>
      <c r="R487" s="39" t="s">
        <v>356</v>
      </c>
    </row>
    <row r="488" spans="1:18" ht="15" customHeight="1" x14ac:dyDescent="0.25">
      <c r="A488" s="39" t="s">
        <v>218</v>
      </c>
      <c r="B488" s="1" t="s">
        <v>385</v>
      </c>
      <c r="C488" s="39">
        <v>41</v>
      </c>
      <c r="D488" s="41" t="s">
        <v>451</v>
      </c>
      <c r="E488" s="39">
        <v>2014</v>
      </c>
      <c r="F488" s="4">
        <f>VALUE(RIGHT(Table2[[#This Row],[Commissioned]],4))</f>
        <v>2014</v>
      </c>
      <c r="G488" s="39">
        <v>1800</v>
      </c>
      <c r="H488" s="39">
        <v>100</v>
      </c>
      <c r="I488" s="39">
        <v>80</v>
      </c>
      <c r="J488" s="39" t="s">
        <v>227</v>
      </c>
      <c r="K488" s="39" t="s">
        <v>299</v>
      </c>
      <c r="L488" s="39" t="s">
        <v>917</v>
      </c>
      <c r="M488" s="39" t="s">
        <v>384</v>
      </c>
      <c r="N488" s="42">
        <v>50.144085454855798</v>
      </c>
      <c r="O488" s="42">
        <v>-112.954237006037</v>
      </c>
      <c r="P488" s="48" t="str">
        <f t="shared" si="14"/>
        <v>50.144085° , -112.954237°</v>
      </c>
      <c r="Q488" s="44" t="str">
        <f t="shared" si="15"/>
        <v>Yes</v>
      </c>
      <c r="R488" s="39" t="s">
        <v>356</v>
      </c>
    </row>
    <row r="489" spans="1:18" ht="15" customHeight="1" x14ac:dyDescent="0.25">
      <c r="A489" s="39" t="s">
        <v>218</v>
      </c>
      <c r="B489" s="1" t="s">
        <v>385</v>
      </c>
      <c r="C489" s="39">
        <v>42</v>
      </c>
      <c r="D489" s="41" t="s">
        <v>452</v>
      </c>
      <c r="E489" s="39">
        <v>2014</v>
      </c>
      <c r="F489" s="4">
        <f>VALUE(RIGHT(Table2[[#This Row],[Commissioned]],4))</f>
        <v>2014</v>
      </c>
      <c r="G489" s="39">
        <v>1800</v>
      </c>
      <c r="H489" s="39">
        <v>100</v>
      </c>
      <c r="I489" s="39">
        <v>80</v>
      </c>
      <c r="J489" s="39" t="s">
        <v>227</v>
      </c>
      <c r="K489" s="39" t="s">
        <v>299</v>
      </c>
      <c r="L489" s="39" t="s">
        <v>917</v>
      </c>
      <c r="M489" s="39" t="s">
        <v>384</v>
      </c>
      <c r="N489" s="42">
        <v>50.134304211495198</v>
      </c>
      <c r="O489" s="42">
        <v>-112.98152035891</v>
      </c>
      <c r="P489" s="48" t="str">
        <f t="shared" si="14"/>
        <v>50.134304° , -112.981520°</v>
      </c>
      <c r="Q489" s="44" t="str">
        <f t="shared" si="15"/>
        <v>Yes</v>
      </c>
      <c r="R489" s="39" t="s">
        <v>356</v>
      </c>
    </row>
    <row r="490" spans="1:18" ht="15" customHeight="1" x14ac:dyDescent="0.25">
      <c r="A490" s="39" t="s">
        <v>218</v>
      </c>
      <c r="B490" s="1" t="s">
        <v>385</v>
      </c>
      <c r="C490" s="39">
        <v>43</v>
      </c>
      <c r="D490" s="41" t="s">
        <v>453</v>
      </c>
      <c r="E490" s="39">
        <v>2014</v>
      </c>
      <c r="F490" s="4">
        <f>VALUE(RIGHT(Table2[[#This Row],[Commissioned]],4))</f>
        <v>2014</v>
      </c>
      <c r="G490" s="39">
        <v>1800</v>
      </c>
      <c r="H490" s="39">
        <v>100</v>
      </c>
      <c r="I490" s="39">
        <v>80</v>
      </c>
      <c r="J490" s="39" t="s">
        <v>227</v>
      </c>
      <c r="K490" s="39" t="s">
        <v>299</v>
      </c>
      <c r="L490" s="39" t="s">
        <v>917</v>
      </c>
      <c r="M490" s="39" t="s">
        <v>384</v>
      </c>
      <c r="N490" s="42">
        <v>50.131571266576302</v>
      </c>
      <c r="O490" s="42">
        <v>-112.97499632383</v>
      </c>
      <c r="P490" s="48" t="str">
        <f t="shared" si="14"/>
        <v>50.131571° , -112.974996°</v>
      </c>
      <c r="Q490" s="44" t="str">
        <f t="shared" si="15"/>
        <v>Yes</v>
      </c>
      <c r="R490" s="39" t="s">
        <v>356</v>
      </c>
    </row>
    <row r="491" spans="1:18" ht="15" customHeight="1" x14ac:dyDescent="0.25">
      <c r="A491" s="39" t="s">
        <v>218</v>
      </c>
      <c r="B491" s="1" t="s">
        <v>385</v>
      </c>
      <c r="C491" s="39">
        <v>44</v>
      </c>
      <c r="D491" s="41" t="s">
        <v>454</v>
      </c>
      <c r="E491" s="39">
        <v>2014</v>
      </c>
      <c r="F491" s="4">
        <f>VALUE(RIGHT(Table2[[#This Row],[Commissioned]],4))</f>
        <v>2014</v>
      </c>
      <c r="G491" s="39">
        <v>1800</v>
      </c>
      <c r="H491" s="39">
        <v>100</v>
      </c>
      <c r="I491" s="39">
        <v>80</v>
      </c>
      <c r="J491" s="39" t="s">
        <v>227</v>
      </c>
      <c r="K491" s="39" t="s">
        <v>299</v>
      </c>
      <c r="L491" s="39" t="s">
        <v>917</v>
      </c>
      <c r="M491" s="39" t="s">
        <v>384</v>
      </c>
      <c r="N491" s="42">
        <v>50.131580796625002</v>
      </c>
      <c r="O491" s="42">
        <v>-112.968244170429</v>
      </c>
      <c r="P491" s="48" t="str">
        <f t="shared" si="14"/>
        <v>50.131581° , -112.968244°</v>
      </c>
      <c r="Q491" s="44" t="str">
        <f t="shared" si="15"/>
        <v>Yes</v>
      </c>
      <c r="R491" s="39" t="s">
        <v>356</v>
      </c>
    </row>
    <row r="492" spans="1:18" ht="15" customHeight="1" x14ac:dyDescent="0.25">
      <c r="A492" s="39" t="s">
        <v>218</v>
      </c>
      <c r="B492" s="1" t="s">
        <v>385</v>
      </c>
      <c r="C492" s="39">
        <v>45</v>
      </c>
      <c r="D492" s="41" t="s">
        <v>455</v>
      </c>
      <c r="E492" s="39">
        <v>2014</v>
      </c>
      <c r="F492" s="4">
        <f>VALUE(RIGHT(Table2[[#This Row],[Commissioned]],4))</f>
        <v>2014</v>
      </c>
      <c r="G492" s="39">
        <v>1800</v>
      </c>
      <c r="H492" s="39">
        <v>100</v>
      </c>
      <c r="I492" s="39">
        <v>80</v>
      </c>
      <c r="J492" s="39" t="s">
        <v>227</v>
      </c>
      <c r="K492" s="39" t="s">
        <v>299</v>
      </c>
      <c r="L492" s="39" t="s">
        <v>917</v>
      </c>
      <c r="M492" s="39" t="s">
        <v>384</v>
      </c>
      <c r="N492" s="42">
        <v>50.1291727073082</v>
      </c>
      <c r="O492" s="42">
        <v>-112.96490547036601</v>
      </c>
      <c r="P492" s="48" t="str">
        <f t="shared" si="14"/>
        <v>50.129173° , -112.964905°</v>
      </c>
      <c r="Q492" s="44" t="str">
        <f t="shared" si="15"/>
        <v>Yes</v>
      </c>
      <c r="R492" s="39" t="s">
        <v>356</v>
      </c>
    </row>
    <row r="493" spans="1:18" ht="15" customHeight="1" x14ac:dyDescent="0.25">
      <c r="A493" s="39" t="s">
        <v>218</v>
      </c>
      <c r="B493" s="1" t="s">
        <v>385</v>
      </c>
      <c r="C493" s="39">
        <v>46</v>
      </c>
      <c r="D493" s="41" t="s">
        <v>456</v>
      </c>
      <c r="E493" s="39">
        <v>2014</v>
      </c>
      <c r="F493" s="4">
        <f>VALUE(RIGHT(Table2[[#This Row],[Commissioned]],4))</f>
        <v>2014</v>
      </c>
      <c r="G493" s="39">
        <v>1800</v>
      </c>
      <c r="H493" s="39">
        <v>100</v>
      </c>
      <c r="I493" s="39">
        <v>80</v>
      </c>
      <c r="J493" s="39" t="s">
        <v>227</v>
      </c>
      <c r="K493" s="39" t="s">
        <v>299</v>
      </c>
      <c r="L493" s="39" t="s">
        <v>917</v>
      </c>
      <c r="M493" s="39" t="s">
        <v>384</v>
      </c>
      <c r="N493" s="42">
        <v>50.114527447193097</v>
      </c>
      <c r="O493" s="42">
        <v>-112.976551575372</v>
      </c>
      <c r="P493" s="48" t="str">
        <f t="shared" si="14"/>
        <v>50.114527° , -112.976552°</v>
      </c>
      <c r="Q493" s="44" t="str">
        <f t="shared" si="15"/>
        <v>Yes</v>
      </c>
      <c r="R493" s="39" t="s">
        <v>356</v>
      </c>
    </row>
    <row r="494" spans="1:18" ht="15" customHeight="1" x14ac:dyDescent="0.25">
      <c r="A494" s="39" t="s">
        <v>218</v>
      </c>
      <c r="B494" s="1" t="s">
        <v>385</v>
      </c>
      <c r="C494" s="39">
        <v>47</v>
      </c>
      <c r="D494" s="41" t="s">
        <v>457</v>
      </c>
      <c r="E494" s="39">
        <v>2014</v>
      </c>
      <c r="F494" s="4">
        <f>VALUE(RIGHT(Table2[[#This Row],[Commissioned]],4))</f>
        <v>2014</v>
      </c>
      <c r="G494" s="39">
        <v>1800</v>
      </c>
      <c r="H494" s="39">
        <v>100</v>
      </c>
      <c r="I494" s="39">
        <v>80</v>
      </c>
      <c r="J494" s="39" t="s">
        <v>227</v>
      </c>
      <c r="K494" s="39" t="s">
        <v>299</v>
      </c>
      <c r="L494" s="39" t="s">
        <v>917</v>
      </c>
      <c r="M494" s="39" t="s">
        <v>384</v>
      </c>
      <c r="N494" s="42">
        <v>50.112133719824797</v>
      </c>
      <c r="O494" s="42">
        <v>-112.969795779644</v>
      </c>
      <c r="P494" s="48" t="str">
        <f t="shared" si="14"/>
        <v>50.112134° , -112.969796°</v>
      </c>
      <c r="Q494" s="44" t="str">
        <f t="shared" si="15"/>
        <v>Yes</v>
      </c>
      <c r="R494" s="39" t="s">
        <v>356</v>
      </c>
    </row>
    <row r="495" spans="1:18" ht="15" customHeight="1" x14ac:dyDescent="0.25">
      <c r="A495" s="39" t="s">
        <v>218</v>
      </c>
      <c r="B495" s="1" t="s">
        <v>385</v>
      </c>
      <c r="C495" s="39">
        <v>48</v>
      </c>
      <c r="D495" s="41" t="s">
        <v>458</v>
      </c>
      <c r="E495" s="39">
        <v>2014</v>
      </c>
      <c r="F495" s="4">
        <f>VALUE(RIGHT(Table2[[#This Row],[Commissioned]],4))</f>
        <v>2014</v>
      </c>
      <c r="G495" s="39">
        <v>1800</v>
      </c>
      <c r="H495" s="39">
        <v>100</v>
      </c>
      <c r="I495" s="39">
        <v>80</v>
      </c>
      <c r="J495" s="39" t="s">
        <v>227</v>
      </c>
      <c r="K495" s="39" t="s">
        <v>299</v>
      </c>
      <c r="L495" s="39" t="s">
        <v>917</v>
      </c>
      <c r="M495" s="39" t="s">
        <v>384</v>
      </c>
      <c r="N495" s="42">
        <v>50.108535416538899</v>
      </c>
      <c r="O495" s="42">
        <v>-112.96658222178201</v>
      </c>
      <c r="P495" s="48" t="str">
        <f t="shared" si="14"/>
        <v>50.108535° , -112.966582°</v>
      </c>
      <c r="Q495" s="44" t="str">
        <f t="shared" si="15"/>
        <v>Yes</v>
      </c>
      <c r="R495" s="39" t="s">
        <v>356</v>
      </c>
    </row>
    <row r="496" spans="1:18" ht="15" customHeight="1" x14ac:dyDescent="0.25">
      <c r="A496" s="39" t="s">
        <v>218</v>
      </c>
      <c r="B496" s="1" t="s">
        <v>385</v>
      </c>
      <c r="C496" s="39">
        <v>49</v>
      </c>
      <c r="D496" s="41" t="s">
        <v>459</v>
      </c>
      <c r="E496" s="39">
        <v>2014</v>
      </c>
      <c r="F496" s="4">
        <f>VALUE(RIGHT(Table2[[#This Row],[Commissioned]],4))</f>
        <v>2014</v>
      </c>
      <c r="G496" s="39">
        <v>1800</v>
      </c>
      <c r="H496" s="39">
        <v>100</v>
      </c>
      <c r="I496" s="39">
        <v>80</v>
      </c>
      <c r="J496" s="39" t="s">
        <v>227</v>
      </c>
      <c r="K496" s="39" t="s">
        <v>299</v>
      </c>
      <c r="L496" s="39" t="s">
        <v>917</v>
      </c>
      <c r="M496" s="39" t="s">
        <v>384</v>
      </c>
      <c r="N496" s="42">
        <v>50.104957315933497</v>
      </c>
      <c r="O496" s="42">
        <v>-112.963724092812</v>
      </c>
      <c r="P496" s="48" t="str">
        <f t="shared" si="14"/>
        <v>50.104957° , -112.963724°</v>
      </c>
      <c r="Q496" s="44" t="str">
        <f t="shared" si="15"/>
        <v>Yes</v>
      </c>
      <c r="R496" s="39" t="s">
        <v>356</v>
      </c>
    </row>
    <row r="497" spans="1:18" ht="15" customHeight="1" x14ac:dyDescent="0.25">
      <c r="A497" s="39" t="s">
        <v>218</v>
      </c>
      <c r="B497" s="1" t="s">
        <v>385</v>
      </c>
      <c r="C497" s="39">
        <v>50</v>
      </c>
      <c r="D497" s="41" t="s">
        <v>460</v>
      </c>
      <c r="E497" s="39">
        <v>2014</v>
      </c>
      <c r="F497" s="4">
        <f>VALUE(RIGHT(Table2[[#This Row],[Commissioned]],4))</f>
        <v>2014</v>
      </c>
      <c r="G497" s="39">
        <v>1800</v>
      </c>
      <c r="H497" s="39">
        <v>100</v>
      </c>
      <c r="I497" s="39">
        <v>80</v>
      </c>
      <c r="J497" s="39" t="s">
        <v>227</v>
      </c>
      <c r="K497" s="39" t="s">
        <v>299</v>
      </c>
      <c r="L497" s="39" t="s">
        <v>917</v>
      </c>
      <c r="M497" s="39" t="s">
        <v>384</v>
      </c>
      <c r="N497" s="42">
        <v>50.104003954902197</v>
      </c>
      <c r="O497" s="42">
        <v>-112.957765279529</v>
      </c>
      <c r="P497" s="48" t="str">
        <f t="shared" si="14"/>
        <v>50.104004° , -112.957765°</v>
      </c>
      <c r="Q497" s="44" t="str">
        <f t="shared" si="15"/>
        <v>Yes</v>
      </c>
      <c r="R497" s="39" t="s">
        <v>356</v>
      </c>
    </row>
    <row r="498" spans="1:18" ht="15" customHeight="1" x14ac:dyDescent="0.25">
      <c r="A498" s="39" t="s">
        <v>218</v>
      </c>
      <c r="B498" s="1" t="s">
        <v>385</v>
      </c>
      <c r="C498" s="39">
        <v>51</v>
      </c>
      <c r="D498" s="41" t="s">
        <v>461</v>
      </c>
      <c r="E498" s="39">
        <v>2014</v>
      </c>
      <c r="F498" s="4">
        <f>VALUE(RIGHT(Table2[[#This Row],[Commissioned]],4))</f>
        <v>2014</v>
      </c>
      <c r="G498" s="39">
        <v>1800</v>
      </c>
      <c r="H498" s="39">
        <v>100</v>
      </c>
      <c r="I498" s="39">
        <v>80</v>
      </c>
      <c r="J498" s="39" t="s">
        <v>227</v>
      </c>
      <c r="K498" s="39" t="s">
        <v>299</v>
      </c>
      <c r="L498" s="39" t="s">
        <v>917</v>
      </c>
      <c r="M498" s="39" t="s">
        <v>384</v>
      </c>
      <c r="N498" s="42">
        <v>50.100327499007001</v>
      </c>
      <c r="O498" s="42">
        <v>-112.953898303497</v>
      </c>
      <c r="P498" s="48" t="str">
        <f t="shared" si="14"/>
        <v>50.100327° , -112.953898°</v>
      </c>
      <c r="Q498" s="44" t="str">
        <f t="shared" si="15"/>
        <v>Yes</v>
      </c>
      <c r="R498" s="39" t="s">
        <v>356</v>
      </c>
    </row>
    <row r="499" spans="1:18" ht="15" customHeight="1" x14ac:dyDescent="0.25">
      <c r="A499" s="39" t="s">
        <v>218</v>
      </c>
      <c r="B499" s="1" t="s">
        <v>385</v>
      </c>
      <c r="C499" s="39">
        <v>52</v>
      </c>
      <c r="D499" s="41" t="s">
        <v>462</v>
      </c>
      <c r="E499" s="39">
        <v>2014</v>
      </c>
      <c r="F499" s="4">
        <f>VALUE(RIGHT(Table2[[#This Row],[Commissioned]],4))</f>
        <v>2014</v>
      </c>
      <c r="G499" s="39">
        <v>1800</v>
      </c>
      <c r="H499" s="39">
        <v>100</v>
      </c>
      <c r="I499" s="39">
        <v>80</v>
      </c>
      <c r="J499" s="39" t="s">
        <v>227</v>
      </c>
      <c r="K499" s="39" t="s">
        <v>299</v>
      </c>
      <c r="L499" s="39" t="s">
        <v>917</v>
      </c>
      <c r="M499" s="39" t="s">
        <v>384</v>
      </c>
      <c r="N499" s="42">
        <v>50.101682499379798</v>
      </c>
      <c r="O499" s="42">
        <v>-112.986723501296</v>
      </c>
      <c r="P499" s="48" t="str">
        <f t="shared" si="14"/>
        <v>50.101682° , -112.986724°</v>
      </c>
      <c r="Q499" s="44" t="str">
        <f t="shared" si="15"/>
        <v>Yes</v>
      </c>
      <c r="R499" s="39" t="s">
        <v>356</v>
      </c>
    </row>
    <row r="500" spans="1:18" ht="15" customHeight="1" x14ac:dyDescent="0.25">
      <c r="A500" s="39" t="s">
        <v>218</v>
      </c>
      <c r="B500" s="1" t="s">
        <v>385</v>
      </c>
      <c r="C500" s="39">
        <v>53</v>
      </c>
      <c r="D500" s="41" t="s">
        <v>463</v>
      </c>
      <c r="E500" s="39">
        <v>2014</v>
      </c>
      <c r="F500" s="4">
        <f>VALUE(RIGHT(Table2[[#This Row],[Commissioned]],4))</f>
        <v>2014</v>
      </c>
      <c r="G500" s="39">
        <v>1800</v>
      </c>
      <c r="H500" s="39">
        <v>100</v>
      </c>
      <c r="I500" s="39">
        <v>80</v>
      </c>
      <c r="J500" s="39" t="s">
        <v>227</v>
      </c>
      <c r="K500" s="39" t="s">
        <v>299</v>
      </c>
      <c r="L500" s="39" t="s">
        <v>917</v>
      </c>
      <c r="M500" s="39" t="s">
        <v>384</v>
      </c>
      <c r="N500" s="42">
        <v>50.097924905872702</v>
      </c>
      <c r="O500" s="42">
        <v>-112.982197487048</v>
      </c>
      <c r="P500" s="48" t="str">
        <f t="shared" si="14"/>
        <v>50.097925° , -112.982197°</v>
      </c>
      <c r="Q500" s="44" t="str">
        <f t="shared" si="15"/>
        <v>Yes</v>
      </c>
      <c r="R500" s="39" t="s">
        <v>356</v>
      </c>
    </row>
    <row r="501" spans="1:18" ht="15" customHeight="1" x14ac:dyDescent="0.25">
      <c r="A501" s="39" t="s">
        <v>218</v>
      </c>
      <c r="B501" s="1" t="s">
        <v>385</v>
      </c>
      <c r="C501" s="39">
        <v>54</v>
      </c>
      <c r="D501" s="41" t="s">
        <v>464</v>
      </c>
      <c r="E501" s="39">
        <v>2014</v>
      </c>
      <c r="F501" s="4">
        <f>VALUE(RIGHT(Table2[[#This Row],[Commissioned]],4))</f>
        <v>2014</v>
      </c>
      <c r="G501" s="39">
        <v>1800</v>
      </c>
      <c r="H501" s="39">
        <v>100</v>
      </c>
      <c r="I501" s="39">
        <v>80</v>
      </c>
      <c r="J501" s="39" t="s">
        <v>227</v>
      </c>
      <c r="K501" s="39" t="s">
        <v>299</v>
      </c>
      <c r="L501" s="39" t="s">
        <v>917</v>
      </c>
      <c r="M501" s="39" t="s">
        <v>384</v>
      </c>
      <c r="N501" s="42">
        <v>50.095484045443001</v>
      </c>
      <c r="O501" s="42">
        <v>-112.977835048842</v>
      </c>
      <c r="P501" s="48" t="str">
        <f t="shared" si="14"/>
        <v>50.095484° , -112.977835°</v>
      </c>
      <c r="Q501" s="44" t="str">
        <f t="shared" si="15"/>
        <v>Yes</v>
      </c>
      <c r="R501" s="39" t="s">
        <v>356</v>
      </c>
    </row>
    <row r="502" spans="1:18" ht="15" customHeight="1" x14ac:dyDescent="0.25">
      <c r="A502" s="39" t="s">
        <v>218</v>
      </c>
      <c r="B502" s="1" t="s">
        <v>385</v>
      </c>
      <c r="C502" s="39">
        <v>55</v>
      </c>
      <c r="D502" s="41" t="s">
        <v>465</v>
      </c>
      <c r="E502" s="39">
        <v>2014</v>
      </c>
      <c r="F502" s="4">
        <f>VALUE(RIGHT(Table2[[#This Row],[Commissioned]],4))</f>
        <v>2014</v>
      </c>
      <c r="G502" s="39">
        <v>1800</v>
      </c>
      <c r="H502" s="39">
        <v>100</v>
      </c>
      <c r="I502" s="39">
        <v>80</v>
      </c>
      <c r="J502" s="39" t="s">
        <v>227</v>
      </c>
      <c r="K502" s="39" t="s">
        <v>299</v>
      </c>
      <c r="L502" s="39" t="s">
        <v>917</v>
      </c>
      <c r="M502" s="39" t="s">
        <v>384</v>
      </c>
      <c r="N502" s="42">
        <v>50.092901502241098</v>
      </c>
      <c r="O502" s="42">
        <v>-112.97501779223001</v>
      </c>
      <c r="P502" s="48" t="str">
        <f t="shared" si="14"/>
        <v>50.092902° , -112.975018°</v>
      </c>
      <c r="Q502" s="44" t="str">
        <f t="shared" si="15"/>
        <v>Yes</v>
      </c>
      <c r="R502" s="39" t="s">
        <v>356</v>
      </c>
    </row>
    <row r="503" spans="1:18" ht="15" customHeight="1" x14ac:dyDescent="0.25">
      <c r="A503" s="39" t="s">
        <v>218</v>
      </c>
      <c r="B503" s="1" t="s">
        <v>385</v>
      </c>
      <c r="C503" s="39">
        <v>56</v>
      </c>
      <c r="D503" s="41" t="s">
        <v>466</v>
      </c>
      <c r="E503" s="39">
        <v>2014</v>
      </c>
      <c r="F503" s="4">
        <f>VALUE(RIGHT(Table2[[#This Row],[Commissioned]],4))</f>
        <v>2014</v>
      </c>
      <c r="G503" s="39">
        <v>1800</v>
      </c>
      <c r="H503" s="39">
        <v>100</v>
      </c>
      <c r="I503" s="39">
        <v>80</v>
      </c>
      <c r="J503" s="39" t="s">
        <v>227</v>
      </c>
      <c r="K503" s="39" t="s">
        <v>299</v>
      </c>
      <c r="L503" s="39" t="s">
        <v>917</v>
      </c>
      <c r="M503" s="39" t="s">
        <v>384</v>
      </c>
      <c r="N503" s="42">
        <v>50.090126279982499</v>
      </c>
      <c r="O503" s="42">
        <v>-112.970723527595</v>
      </c>
      <c r="P503" s="48" t="str">
        <f t="shared" si="14"/>
        <v>50.090126° , -112.970724°</v>
      </c>
      <c r="Q503" s="44" t="str">
        <f t="shared" si="15"/>
        <v>Yes</v>
      </c>
      <c r="R503" s="39" t="s">
        <v>356</v>
      </c>
    </row>
    <row r="504" spans="1:18" ht="15" customHeight="1" x14ac:dyDescent="0.25">
      <c r="A504" s="39" t="s">
        <v>218</v>
      </c>
      <c r="B504" s="1" t="s">
        <v>385</v>
      </c>
      <c r="C504" s="39">
        <v>57</v>
      </c>
      <c r="D504" s="41" t="s">
        <v>467</v>
      </c>
      <c r="E504" s="39">
        <v>2014</v>
      </c>
      <c r="F504" s="4">
        <f>VALUE(RIGHT(Table2[[#This Row],[Commissioned]],4))</f>
        <v>2014</v>
      </c>
      <c r="G504" s="39">
        <v>1800</v>
      </c>
      <c r="H504" s="39">
        <v>100</v>
      </c>
      <c r="I504" s="39">
        <v>80</v>
      </c>
      <c r="J504" s="39" t="s">
        <v>227</v>
      </c>
      <c r="K504" s="39" t="s">
        <v>299</v>
      </c>
      <c r="L504" s="39" t="s">
        <v>917</v>
      </c>
      <c r="M504" s="39" t="s">
        <v>384</v>
      </c>
      <c r="N504" s="42">
        <v>50.087608838554502</v>
      </c>
      <c r="O504" s="42">
        <v>-112.966673803077</v>
      </c>
      <c r="P504" s="48" t="str">
        <f t="shared" si="14"/>
        <v>50.087609° , -112.966674°</v>
      </c>
      <c r="Q504" s="44" t="str">
        <f t="shared" si="15"/>
        <v>Yes</v>
      </c>
      <c r="R504" s="39" t="s">
        <v>356</v>
      </c>
    </row>
    <row r="505" spans="1:18" ht="15" customHeight="1" x14ac:dyDescent="0.25">
      <c r="A505" s="39" t="s">
        <v>218</v>
      </c>
      <c r="B505" s="1" t="s">
        <v>385</v>
      </c>
      <c r="C505" s="39">
        <v>58</v>
      </c>
      <c r="D505" s="41" t="s">
        <v>468</v>
      </c>
      <c r="E505" s="39">
        <v>2014</v>
      </c>
      <c r="F505" s="4">
        <f>VALUE(RIGHT(Table2[[#This Row],[Commissioned]],4))</f>
        <v>2014</v>
      </c>
      <c r="G505" s="39">
        <v>1800</v>
      </c>
      <c r="H505" s="39">
        <v>100</v>
      </c>
      <c r="I505" s="39">
        <v>80</v>
      </c>
      <c r="J505" s="39" t="s">
        <v>227</v>
      </c>
      <c r="K505" s="39" t="s">
        <v>299</v>
      </c>
      <c r="L505" s="39" t="s">
        <v>917</v>
      </c>
      <c r="M505" s="39" t="s">
        <v>384</v>
      </c>
      <c r="N505" s="42">
        <v>50.088072143601501</v>
      </c>
      <c r="O505" s="42">
        <v>-112.957779721362</v>
      </c>
      <c r="P505" s="48" t="str">
        <f t="shared" si="14"/>
        <v>50.088072° , -112.957780°</v>
      </c>
      <c r="Q505" s="44" t="str">
        <f t="shared" si="15"/>
        <v>Yes</v>
      </c>
      <c r="R505" s="39" t="s">
        <v>356</v>
      </c>
    </row>
    <row r="506" spans="1:18" ht="15" customHeight="1" x14ac:dyDescent="0.25">
      <c r="A506" s="39" t="s">
        <v>218</v>
      </c>
      <c r="B506" s="1" t="s">
        <v>385</v>
      </c>
      <c r="C506" s="39">
        <v>59</v>
      </c>
      <c r="D506" s="41" t="s">
        <v>469</v>
      </c>
      <c r="E506" s="39">
        <v>2014</v>
      </c>
      <c r="F506" s="4">
        <f>VALUE(RIGHT(Table2[[#This Row],[Commissioned]],4))</f>
        <v>2014</v>
      </c>
      <c r="G506" s="39">
        <v>1800</v>
      </c>
      <c r="H506" s="39">
        <v>100</v>
      </c>
      <c r="I506" s="39">
        <v>80</v>
      </c>
      <c r="J506" s="39" t="s">
        <v>227</v>
      </c>
      <c r="K506" s="39" t="s">
        <v>299</v>
      </c>
      <c r="L506" s="39" t="s">
        <v>917</v>
      </c>
      <c r="M506" s="39" t="s">
        <v>384</v>
      </c>
      <c r="N506" s="42">
        <v>50.086002939702603</v>
      </c>
      <c r="O506" s="42">
        <v>-112.95320204825801</v>
      </c>
      <c r="P506" s="48" t="str">
        <f t="shared" si="14"/>
        <v>50.086003° , -112.953202°</v>
      </c>
      <c r="Q506" s="44" t="str">
        <f t="shared" si="15"/>
        <v>Yes</v>
      </c>
      <c r="R506" s="39" t="s">
        <v>356</v>
      </c>
    </row>
    <row r="507" spans="1:18" ht="15" customHeight="1" x14ac:dyDescent="0.25">
      <c r="A507" s="39" t="s">
        <v>218</v>
      </c>
      <c r="B507" s="1" t="s">
        <v>385</v>
      </c>
      <c r="C507" s="39">
        <v>60</v>
      </c>
      <c r="D507" s="41" t="s">
        <v>470</v>
      </c>
      <c r="E507" s="39">
        <v>2014</v>
      </c>
      <c r="F507" s="4">
        <f>VALUE(RIGHT(Table2[[#This Row],[Commissioned]],4))</f>
        <v>2014</v>
      </c>
      <c r="G507" s="39">
        <v>1800</v>
      </c>
      <c r="H507" s="39">
        <v>100</v>
      </c>
      <c r="I507" s="39">
        <v>80</v>
      </c>
      <c r="J507" s="39" t="s">
        <v>227</v>
      </c>
      <c r="K507" s="39" t="s">
        <v>299</v>
      </c>
      <c r="L507" s="39" t="s">
        <v>917</v>
      </c>
      <c r="M507" s="39" t="s">
        <v>384</v>
      </c>
      <c r="N507" s="42">
        <v>50.090809098002701</v>
      </c>
      <c r="O507" s="42">
        <v>-112.941296127689</v>
      </c>
      <c r="P507" s="48" t="str">
        <f t="shared" si="14"/>
        <v>50.090809° , -112.941296°</v>
      </c>
      <c r="Q507" s="44" t="str">
        <f t="shared" si="15"/>
        <v>Yes</v>
      </c>
      <c r="R507" s="39" t="s">
        <v>356</v>
      </c>
    </row>
    <row r="508" spans="1:18" ht="15" customHeight="1" x14ac:dyDescent="0.25">
      <c r="A508" s="39" t="s">
        <v>218</v>
      </c>
      <c r="B508" s="1" t="s">
        <v>385</v>
      </c>
      <c r="C508" s="39">
        <v>61</v>
      </c>
      <c r="D508" s="41" t="s">
        <v>471</v>
      </c>
      <c r="E508" s="39">
        <v>2014</v>
      </c>
      <c r="F508" s="4">
        <f>VALUE(RIGHT(Table2[[#This Row],[Commissioned]],4))</f>
        <v>2014</v>
      </c>
      <c r="G508" s="39">
        <v>1800</v>
      </c>
      <c r="H508" s="39">
        <v>100</v>
      </c>
      <c r="I508" s="39">
        <v>80</v>
      </c>
      <c r="J508" s="39" t="s">
        <v>227</v>
      </c>
      <c r="K508" s="39" t="s">
        <v>299</v>
      </c>
      <c r="L508" s="39" t="s">
        <v>917</v>
      </c>
      <c r="M508" s="39" t="s">
        <v>384</v>
      </c>
      <c r="N508" s="42">
        <v>50.087396348943201</v>
      </c>
      <c r="O508" s="42">
        <v>-112.936885133109</v>
      </c>
      <c r="P508" s="48" t="str">
        <f t="shared" si="14"/>
        <v>50.087396° , -112.936885°</v>
      </c>
      <c r="Q508" s="44" t="str">
        <f t="shared" si="15"/>
        <v>Yes</v>
      </c>
      <c r="R508" s="39" t="s">
        <v>356</v>
      </c>
    </row>
    <row r="509" spans="1:18" ht="15" customHeight="1" x14ac:dyDescent="0.25">
      <c r="A509" s="39" t="s">
        <v>218</v>
      </c>
      <c r="B509" s="1" t="s">
        <v>385</v>
      </c>
      <c r="C509" s="39">
        <v>62</v>
      </c>
      <c r="D509" s="41" t="s">
        <v>472</v>
      </c>
      <c r="E509" s="39">
        <v>2014</v>
      </c>
      <c r="F509" s="4">
        <f>VALUE(RIGHT(Table2[[#This Row],[Commissioned]],4))</f>
        <v>2014</v>
      </c>
      <c r="G509" s="39">
        <v>1800</v>
      </c>
      <c r="H509" s="39">
        <v>100</v>
      </c>
      <c r="I509" s="39">
        <v>80</v>
      </c>
      <c r="J509" s="39" t="s">
        <v>227</v>
      </c>
      <c r="K509" s="39" t="s">
        <v>299</v>
      </c>
      <c r="L509" s="39" t="s">
        <v>917</v>
      </c>
      <c r="M509" s="39" t="s">
        <v>384</v>
      </c>
      <c r="N509" s="42">
        <v>50.084187109598901</v>
      </c>
      <c r="O509" s="42">
        <v>-112.93088309743</v>
      </c>
      <c r="P509" s="48" t="str">
        <f t="shared" si="14"/>
        <v>50.084187° , -112.930883°</v>
      </c>
      <c r="Q509" s="44" t="str">
        <f t="shared" si="15"/>
        <v>Yes</v>
      </c>
      <c r="R509" s="39" t="s">
        <v>356</v>
      </c>
    </row>
    <row r="510" spans="1:18" ht="15" customHeight="1" x14ac:dyDescent="0.25">
      <c r="A510" s="39" t="s">
        <v>218</v>
      </c>
      <c r="B510" s="1" t="s">
        <v>385</v>
      </c>
      <c r="C510" s="39">
        <v>63</v>
      </c>
      <c r="D510" s="41" t="s">
        <v>473</v>
      </c>
      <c r="E510" s="39">
        <v>2014</v>
      </c>
      <c r="F510" s="4">
        <f>VALUE(RIGHT(Table2[[#This Row],[Commissioned]],4))</f>
        <v>2014</v>
      </c>
      <c r="G510" s="39">
        <v>1800</v>
      </c>
      <c r="H510" s="39">
        <v>100</v>
      </c>
      <c r="I510" s="39">
        <v>80</v>
      </c>
      <c r="J510" s="39" t="s">
        <v>227</v>
      </c>
      <c r="K510" s="39" t="s">
        <v>299</v>
      </c>
      <c r="L510" s="39" t="s">
        <v>917</v>
      </c>
      <c r="M510" s="39" t="s">
        <v>384</v>
      </c>
      <c r="N510" s="42">
        <v>50.082093562366403</v>
      </c>
      <c r="O510" s="42">
        <v>-112.993459504453</v>
      </c>
      <c r="P510" s="48" t="str">
        <f t="shared" si="14"/>
        <v>50.082094° , -112.993460°</v>
      </c>
      <c r="Q510" s="44" t="str">
        <f t="shared" si="15"/>
        <v>Yes</v>
      </c>
      <c r="R510" s="39" t="s">
        <v>356</v>
      </c>
    </row>
    <row r="511" spans="1:18" ht="15" customHeight="1" x14ac:dyDescent="0.25">
      <c r="A511" s="39" t="s">
        <v>218</v>
      </c>
      <c r="B511" s="1" t="s">
        <v>385</v>
      </c>
      <c r="C511" s="39">
        <v>64</v>
      </c>
      <c r="D511" s="41" t="s">
        <v>474</v>
      </c>
      <c r="E511" s="39">
        <v>2014</v>
      </c>
      <c r="F511" s="4">
        <f>VALUE(RIGHT(Table2[[#This Row],[Commissioned]],4))</f>
        <v>2014</v>
      </c>
      <c r="G511" s="39">
        <v>1800</v>
      </c>
      <c r="H511" s="39">
        <v>100</v>
      </c>
      <c r="I511" s="39">
        <v>80</v>
      </c>
      <c r="J511" s="39" t="s">
        <v>227</v>
      </c>
      <c r="K511" s="39" t="s">
        <v>299</v>
      </c>
      <c r="L511" s="39" t="s">
        <v>917</v>
      </c>
      <c r="M511" s="39" t="s">
        <v>384</v>
      </c>
      <c r="N511" s="42">
        <v>50.079357753331898</v>
      </c>
      <c r="O511" s="42">
        <v>-112.98805717697201</v>
      </c>
      <c r="P511" s="48" t="str">
        <f t="shared" si="14"/>
        <v>50.079358° , -112.988057°</v>
      </c>
      <c r="Q511" s="44" t="str">
        <f t="shared" si="15"/>
        <v>Yes</v>
      </c>
      <c r="R511" s="39" t="s">
        <v>356</v>
      </c>
    </row>
    <row r="512" spans="1:18" ht="15" customHeight="1" x14ac:dyDescent="0.25">
      <c r="A512" s="39" t="s">
        <v>218</v>
      </c>
      <c r="B512" s="1" t="s">
        <v>385</v>
      </c>
      <c r="C512" s="39">
        <v>65</v>
      </c>
      <c r="D512" s="41" t="s">
        <v>475</v>
      </c>
      <c r="E512" s="39">
        <v>2014</v>
      </c>
      <c r="F512" s="4">
        <f>VALUE(RIGHT(Table2[[#This Row],[Commissioned]],4))</f>
        <v>2014</v>
      </c>
      <c r="G512" s="39">
        <v>1800</v>
      </c>
      <c r="H512" s="39">
        <v>100</v>
      </c>
      <c r="I512" s="39">
        <v>80</v>
      </c>
      <c r="J512" s="39" t="s">
        <v>227</v>
      </c>
      <c r="K512" s="39" t="s">
        <v>299</v>
      </c>
      <c r="L512" s="39" t="s">
        <v>917</v>
      </c>
      <c r="M512" s="39" t="s">
        <v>384</v>
      </c>
      <c r="N512" s="42">
        <v>50.078935979783203</v>
      </c>
      <c r="O512" s="42">
        <v>-112.98153660692699</v>
      </c>
      <c r="P512" s="48" t="str">
        <f t="shared" si="14"/>
        <v>50.078936° , -112.981537°</v>
      </c>
      <c r="Q512" s="44" t="str">
        <f t="shared" si="15"/>
        <v>Yes</v>
      </c>
      <c r="R512" s="39" t="s">
        <v>356</v>
      </c>
    </row>
    <row r="513" spans="1:18" ht="15" customHeight="1" x14ac:dyDescent="0.25">
      <c r="A513" s="39" t="s">
        <v>218</v>
      </c>
      <c r="B513" s="1" t="s">
        <v>385</v>
      </c>
      <c r="C513" s="39">
        <v>66</v>
      </c>
      <c r="D513" s="41" t="s">
        <v>476</v>
      </c>
      <c r="E513" s="39">
        <v>2014</v>
      </c>
      <c r="F513" s="4">
        <f>VALUE(RIGHT(Table2[[#This Row],[Commissioned]],4))</f>
        <v>2014</v>
      </c>
      <c r="G513" s="39">
        <v>1800</v>
      </c>
      <c r="H513" s="39">
        <v>100</v>
      </c>
      <c r="I513" s="39">
        <v>80</v>
      </c>
      <c r="J513" s="39" t="s">
        <v>227</v>
      </c>
      <c r="K513" s="39" t="s">
        <v>299</v>
      </c>
      <c r="L513" s="39" t="s">
        <v>917</v>
      </c>
      <c r="M513" s="39" t="s">
        <v>384</v>
      </c>
      <c r="N513" s="42">
        <v>50.075647526773899</v>
      </c>
      <c r="O513" s="42">
        <v>-112.978543544313</v>
      </c>
      <c r="P513" s="48" t="str">
        <f t="shared" si="14"/>
        <v>50.075648° , -112.978544°</v>
      </c>
      <c r="Q513" s="44" t="str">
        <f t="shared" si="15"/>
        <v>Yes</v>
      </c>
      <c r="R513" s="39" t="s">
        <v>356</v>
      </c>
    </row>
    <row r="514" spans="1:18" ht="15" customHeight="1" x14ac:dyDescent="0.25">
      <c r="A514" s="39" t="s">
        <v>218</v>
      </c>
      <c r="B514" s="1" t="s">
        <v>385</v>
      </c>
      <c r="C514" s="39">
        <v>67</v>
      </c>
      <c r="D514" s="41" t="s">
        <v>477</v>
      </c>
      <c r="E514" s="39">
        <v>2014</v>
      </c>
      <c r="F514" s="4">
        <f>VALUE(RIGHT(Table2[[#This Row],[Commissioned]],4))</f>
        <v>2014</v>
      </c>
      <c r="G514" s="39">
        <v>1800</v>
      </c>
      <c r="H514" s="39">
        <v>100</v>
      </c>
      <c r="I514" s="39">
        <v>80</v>
      </c>
      <c r="J514" s="39" t="s">
        <v>227</v>
      </c>
      <c r="K514" s="39" t="s">
        <v>299</v>
      </c>
      <c r="L514" s="39" t="s">
        <v>917</v>
      </c>
      <c r="M514" s="39" t="s">
        <v>384</v>
      </c>
      <c r="N514" s="42">
        <v>50.073586240427701</v>
      </c>
      <c r="O514" s="42">
        <v>-112.974269810964</v>
      </c>
      <c r="P514" s="48" t="str">
        <f t="shared" ref="P514:P577" si="16">TEXT(N514,"##0.000000")&amp;CHAR(176)&amp;" , "&amp;TEXT(O514,"##0.000000")&amp;CHAR(176)</f>
        <v>50.073586° , -112.974270°</v>
      </c>
      <c r="Q514" s="44" t="str">
        <f t="shared" ref="Q514:Q577" si="17">IF(OR(ISBLANK(N514),ISBLANK(O514)),"No","Yes")</f>
        <v>Yes</v>
      </c>
      <c r="R514" s="39" t="s">
        <v>356</v>
      </c>
    </row>
    <row r="515" spans="1:18" ht="15" customHeight="1" x14ac:dyDescent="0.25">
      <c r="A515" s="39" t="s">
        <v>218</v>
      </c>
      <c r="B515" s="1" t="s">
        <v>385</v>
      </c>
      <c r="C515" s="39">
        <v>68</v>
      </c>
      <c r="D515" s="41" t="s">
        <v>478</v>
      </c>
      <c r="E515" s="39">
        <v>2014</v>
      </c>
      <c r="F515" s="4">
        <f>VALUE(RIGHT(Table2[[#This Row],[Commissioned]],4))</f>
        <v>2014</v>
      </c>
      <c r="G515" s="39">
        <v>1800</v>
      </c>
      <c r="H515" s="39">
        <v>100</v>
      </c>
      <c r="I515" s="39">
        <v>80</v>
      </c>
      <c r="J515" s="39" t="s">
        <v>227</v>
      </c>
      <c r="K515" s="39" t="s">
        <v>299</v>
      </c>
      <c r="L515" s="39" t="s">
        <v>917</v>
      </c>
      <c r="M515" s="39" t="s">
        <v>384</v>
      </c>
      <c r="N515" s="42">
        <v>50.068214885371503</v>
      </c>
      <c r="O515" s="42">
        <v>-112.959917692364</v>
      </c>
      <c r="P515" s="48" t="str">
        <f t="shared" si="16"/>
        <v>50.068215° , -112.959918°</v>
      </c>
      <c r="Q515" s="44" t="str">
        <f t="shared" si="17"/>
        <v>Yes</v>
      </c>
      <c r="R515" s="39" t="s">
        <v>356</v>
      </c>
    </row>
    <row r="516" spans="1:18" ht="15" customHeight="1" x14ac:dyDescent="0.25">
      <c r="A516" s="39" t="s">
        <v>218</v>
      </c>
      <c r="B516" s="1" t="s">
        <v>385</v>
      </c>
      <c r="C516" s="39">
        <v>69</v>
      </c>
      <c r="D516" s="41" t="s">
        <v>479</v>
      </c>
      <c r="E516" s="39">
        <v>2014</v>
      </c>
      <c r="F516" s="4">
        <f>VALUE(RIGHT(Table2[[#This Row],[Commissioned]],4))</f>
        <v>2014</v>
      </c>
      <c r="G516" s="39">
        <v>1800</v>
      </c>
      <c r="H516" s="39">
        <v>100</v>
      </c>
      <c r="I516" s="39">
        <v>80</v>
      </c>
      <c r="J516" s="39" t="s">
        <v>227</v>
      </c>
      <c r="K516" s="39" t="s">
        <v>299</v>
      </c>
      <c r="L516" s="39" t="s">
        <v>917</v>
      </c>
      <c r="M516" s="39" t="s">
        <v>384</v>
      </c>
      <c r="N516" s="42">
        <v>50.065566164539</v>
      </c>
      <c r="O516" s="42">
        <v>-112.955313630185</v>
      </c>
      <c r="P516" s="48" t="str">
        <f t="shared" si="16"/>
        <v>50.065566° , -112.955314°</v>
      </c>
      <c r="Q516" s="44" t="str">
        <f t="shared" si="17"/>
        <v>Yes</v>
      </c>
      <c r="R516" s="39" t="s">
        <v>356</v>
      </c>
    </row>
    <row r="517" spans="1:18" ht="15" customHeight="1" x14ac:dyDescent="0.25">
      <c r="A517" s="39" t="s">
        <v>218</v>
      </c>
      <c r="B517" s="1" t="s">
        <v>385</v>
      </c>
      <c r="C517" s="39">
        <v>70</v>
      </c>
      <c r="D517" s="41" t="s">
        <v>480</v>
      </c>
      <c r="E517" s="39">
        <v>2014</v>
      </c>
      <c r="F517" s="4">
        <f>VALUE(RIGHT(Table2[[#This Row],[Commissioned]],4))</f>
        <v>2014</v>
      </c>
      <c r="G517" s="39">
        <v>1800</v>
      </c>
      <c r="H517" s="39">
        <v>100</v>
      </c>
      <c r="I517" s="39">
        <v>80</v>
      </c>
      <c r="J517" s="39" t="s">
        <v>227</v>
      </c>
      <c r="K517" s="39" t="s">
        <v>299</v>
      </c>
      <c r="L517" s="39" t="s">
        <v>917</v>
      </c>
      <c r="M517" s="39" t="s">
        <v>384</v>
      </c>
      <c r="N517" s="42">
        <v>50.066502381093898</v>
      </c>
      <c r="O517" s="42">
        <v>-112.94605720791</v>
      </c>
      <c r="P517" s="48" t="str">
        <f t="shared" si="16"/>
        <v>50.066502° , -112.946057°</v>
      </c>
      <c r="Q517" s="44" t="str">
        <f t="shared" si="17"/>
        <v>Yes</v>
      </c>
      <c r="R517" s="39" t="s">
        <v>356</v>
      </c>
    </row>
    <row r="518" spans="1:18" ht="15" customHeight="1" x14ac:dyDescent="0.25">
      <c r="A518" s="39" t="s">
        <v>218</v>
      </c>
      <c r="B518" s="1" t="s">
        <v>385</v>
      </c>
      <c r="C518" s="39">
        <v>71</v>
      </c>
      <c r="D518" s="41" t="s">
        <v>481</v>
      </c>
      <c r="E518" s="39">
        <v>2014</v>
      </c>
      <c r="F518" s="4">
        <f>VALUE(RIGHT(Table2[[#This Row],[Commissioned]],4))</f>
        <v>2014</v>
      </c>
      <c r="G518" s="39">
        <v>1800</v>
      </c>
      <c r="H518" s="39">
        <v>100</v>
      </c>
      <c r="I518" s="39">
        <v>80</v>
      </c>
      <c r="J518" s="39" t="s">
        <v>227</v>
      </c>
      <c r="K518" s="39" t="s">
        <v>299</v>
      </c>
      <c r="L518" s="39" t="s">
        <v>917</v>
      </c>
      <c r="M518" s="39" t="s">
        <v>384</v>
      </c>
      <c r="N518" s="42">
        <v>50.063923525307999</v>
      </c>
      <c r="O518" s="42">
        <v>-112.94140661243</v>
      </c>
      <c r="P518" s="48" t="str">
        <f t="shared" si="16"/>
        <v>50.063924° , -112.941407°</v>
      </c>
      <c r="Q518" s="44" t="str">
        <f t="shared" si="17"/>
        <v>Yes</v>
      </c>
      <c r="R518" s="39" t="s">
        <v>356</v>
      </c>
    </row>
    <row r="519" spans="1:18" ht="15" customHeight="1" x14ac:dyDescent="0.25">
      <c r="A519" s="39" t="s">
        <v>218</v>
      </c>
      <c r="B519" s="1" t="s">
        <v>385</v>
      </c>
      <c r="C519" s="39">
        <v>72</v>
      </c>
      <c r="D519" s="41" t="s">
        <v>482</v>
      </c>
      <c r="E519" s="39">
        <v>2014</v>
      </c>
      <c r="F519" s="4">
        <f>VALUE(RIGHT(Table2[[#This Row],[Commissioned]],4))</f>
        <v>2014</v>
      </c>
      <c r="G519" s="39">
        <v>1800</v>
      </c>
      <c r="H519" s="39">
        <v>100</v>
      </c>
      <c r="I519" s="39">
        <v>80</v>
      </c>
      <c r="J519" s="39" t="s">
        <v>227</v>
      </c>
      <c r="K519" s="39" t="s">
        <v>299</v>
      </c>
      <c r="L519" s="39" t="s">
        <v>917</v>
      </c>
      <c r="M519" s="39" t="s">
        <v>384</v>
      </c>
      <c r="N519" s="42">
        <v>50.070385049368198</v>
      </c>
      <c r="O519" s="42">
        <v>-112.926634279368</v>
      </c>
      <c r="P519" s="48" t="str">
        <f t="shared" si="16"/>
        <v>50.070385° , -112.926634°</v>
      </c>
      <c r="Q519" s="44" t="str">
        <f t="shared" si="17"/>
        <v>Yes</v>
      </c>
      <c r="R519" s="39" t="s">
        <v>356</v>
      </c>
    </row>
    <row r="520" spans="1:18" ht="15" customHeight="1" x14ac:dyDescent="0.25">
      <c r="A520" s="39" t="s">
        <v>218</v>
      </c>
      <c r="B520" s="1" t="s">
        <v>385</v>
      </c>
      <c r="C520" s="39">
        <v>73</v>
      </c>
      <c r="D520" s="41" t="s">
        <v>483</v>
      </c>
      <c r="E520" s="39">
        <v>2014</v>
      </c>
      <c r="F520" s="4">
        <f>VALUE(RIGHT(Table2[[#This Row],[Commissioned]],4))</f>
        <v>2014</v>
      </c>
      <c r="G520" s="39">
        <v>1800</v>
      </c>
      <c r="H520" s="39">
        <v>100</v>
      </c>
      <c r="I520" s="39">
        <v>80</v>
      </c>
      <c r="J520" s="39" t="s">
        <v>227</v>
      </c>
      <c r="K520" s="39" t="s">
        <v>299</v>
      </c>
      <c r="L520" s="39" t="s">
        <v>917</v>
      </c>
      <c r="M520" s="39" t="s">
        <v>384</v>
      </c>
      <c r="N520" s="42">
        <v>50.0674371085762</v>
      </c>
      <c r="O520" s="42">
        <v>-112.922886168223</v>
      </c>
      <c r="P520" s="48" t="str">
        <f t="shared" si="16"/>
        <v>50.067437° , -112.922886°</v>
      </c>
      <c r="Q520" s="44" t="str">
        <f t="shared" si="17"/>
        <v>Yes</v>
      </c>
      <c r="R520" s="39" t="s">
        <v>356</v>
      </c>
    </row>
    <row r="521" spans="1:18" ht="15" customHeight="1" x14ac:dyDescent="0.25">
      <c r="A521" s="39" t="s">
        <v>218</v>
      </c>
      <c r="B521" s="1" t="s">
        <v>385</v>
      </c>
      <c r="C521" s="39">
        <v>74</v>
      </c>
      <c r="D521" s="41" t="s">
        <v>484</v>
      </c>
      <c r="E521" s="39">
        <v>2014</v>
      </c>
      <c r="F521" s="4">
        <f>VALUE(RIGHT(Table2[[#This Row],[Commissioned]],4))</f>
        <v>2014</v>
      </c>
      <c r="G521" s="39">
        <v>1800</v>
      </c>
      <c r="H521" s="39">
        <v>100</v>
      </c>
      <c r="I521" s="39">
        <v>80</v>
      </c>
      <c r="J521" s="39" t="s">
        <v>227</v>
      </c>
      <c r="K521" s="39" t="s">
        <v>299</v>
      </c>
      <c r="L521" s="39" t="s">
        <v>917</v>
      </c>
      <c r="M521" s="39" t="s">
        <v>384</v>
      </c>
      <c r="N521" s="42">
        <v>50.064650295965301</v>
      </c>
      <c r="O521" s="42">
        <v>-112.91850494393501</v>
      </c>
      <c r="P521" s="48" t="str">
        <f t="shared" si="16"/>
        <v>50.064650° , -112.918505°</v>
      </c>
      <c r="Q521" s="44" t="str">
        <f t="shared" si="17"/>
        <v>Yes</v>
      </c>
      <c r="R521" s="39" t="s">
        <v>356</v>
      </c>
    </row>
    <row r="522" spans="1:18" ht="15" customHeight="1" x14ac:dyDescent="0.25">
      <c r="A522" s="39" t="s">
        <v>218</v>
      </c>
      <c r="B522" s="1" t="s">
        <v>385</v>
      </c>
      <c r="C522" s="39">
        <v>75</v>
      </c>
      <c r="D522" s="41" t="s">
        <v>485</v>
      </c>
      <c r="E522" s="39">
        <v>2014</v>
      </c>
      <c r="F522" s="4">
        <f>VALUE(RIGHT(Table2[[#This Row],[Commissioned]],4))</f>
        <v>2014</v>
      </c>
      <c r="G522" s="39">
        <v>1800</v>
      </c>
      <c r="H522" s="39">
        <v>100</v>
      </c>
      <c r="I522" s="39">
        <v>80</v>
      </c>
      <c r="J522" s="39" t="s">
        <v>227</v>
      </c>
      <c r="K522" s="39" t="s">
        <v>299</v>
      </c>
      <c r="L522" s="39" t="s">
        <v>917</v>
      </c>
      <c r="M522" s="39" t="s">
        <v>384</v>
      </c>
      <c r="N522" s="42">
        <v>50.124412092062201</v>
      </c>
      <c r="O522" s="42">
        <v>-112.936772125266</v>
      </c>
      <c r="P522" s="48" t="str">
        <f t="shared" si="16"/>
        <v>50.124412° , -112.936772°</v>
      </c>
      <c r="Q522" s="44" t="str">
        <f t="shared" si="17"/>
        <v>Yes</v>
      </c>
      <c r="R522" s="39" t="s">
        <v>356</v>
      </c>
    </row>
    <row r="523" spans="1:18" ht="15" customHeight="1" x14ac:dyDescent="0.25">
      <c r="A523" s="39" t="s">
        <v>218</v>
      </c>
      <c r="B523" s="1" t="s">
        <v>385</v>
      </c>
      <c r="C523" s="39">
        <v>76</v>
      </c>
      <c r="D523" s="41" t="s">
        <v>486</v>
      </c>
      <c r="E523" s="39">
        <v>2014</v>
      </c>
      <c r="F523" s="4">
        <f>VALUE(RIGHT(Table2[[#This Row],[Commissioned]],4))</f>
        <v>2014</v>
      </c>
      <c r="G523" s="39">
        <v>1800</v>
      </c>
      <c r="H523" s="39">
        <v>100</v>
      </c>
      <c r="I523" s="39">
        <v>80</v>
      </c>
      <c r="J523" s="39" t="s">
        <v>227</v>
      </c>
      <c r="K523" s="39" t="s">
        <v>299</v>
      </c>
      <c r="L523" s="39" t="s">
        <v>917</v>
      </c>
      <c r="M523" s="39" t="s">
        <v>384</v>
      </c>
      <c r="N523" s="42">
        <v>50.121635090820902</v>
      </c>
      <c r="O523" s="42">
        <v>-112.932271507321</v>
      </c>
      <c r="P523" s="48" t="str">
        <f t="shared" si="16"/>
        <v>50.121635° , -112.932272°</v>
      </c>
      <c r="Q523" s="44" t="str">
        <f t="shared" si="17"/>
        <v>Yes</v>
      </c>
      <c r="R523" s="39" t="s">
        <v>356</v>
      </c>
    </row>
    <row r="524" spans="1:18" ht="15" customHeight="1" x14ac:dyDescent="0.25">
      <c r="A524" s="39" t="s">
        <v>218</v>
      </c>
      <c r="B524" s="1" t="s">
        <v>385</v>
      </c>
      <c r="C524" s="39">
        <v>77</v>
      </c>
      <c r="D524" s="41" t="s">
        <v>487</v>
      </c>
      <c r="E524" s="39">
        <v>2014</v>
      </c>
      <c r="F524" s="4">
        <f>VALUE(RIGHT(Table2[[#This Row],[Commissioned]],4))</f>
        <v>2014</v>
      </c>
      <c r="G524" s="39">
        <v>1800</v>
      </c>
      <c r="H524" s="39">
        <v>100</v>
      </c>
      <c r="I524" s="39">
        <v>80</v>
      </c>
      <c r="J524" s="39" t="s">
        <v>227</v>
      </c>
      <c r="K524" s="39" t="s">
        <v>299</v>
      </c>
      <c r="L524" s="39" t="s">
        <v>917</v>
      </c>
      <c r="M524" s="39" t="s">
        <v>384</v>
      </c>
      <c r="N524" s="42">
        <v>50.1186081424026</v>
      </c>
      <c r="O524" s="42">
        <v>-112.926289928606</v>
      </c>
      <c r="P524" s="48" t="str">
        <f t="shared" si="16"/>
        <v>50.118608° , -112.926290°</v>
      </c>
      <c r="Q524" s="44" t="str">
        <f t="shared" si="17"/>
        <v>Yes</v>
      </c>
      <c r="R524" s="39" t="s">
        <v>356</v>
      </c>
    </row>
    <row r="525" spans="1:18" ht="15" customHeight="1" x14ac:dyDescent="0.25">
      <c r="A525" s="39" t="s">
        <v>218</v>
      </c>
      <c r="B525" s="1" t="s">
        <v>385</v>
      </c>
      <c r="C525" s="39">
        <v>78</v>
      </c>
      <c r="D525" s="41" t="s">
        <v>488</v>
      </c>
      <c r="E525" s="39">
        <v>2014</v>
      </c>
      <c r="F525" s="4">
        <f>VALUE(RIGHT(Table2[[#This Row],[Commissioned]],4))</f>
        <v>2014</v>
      </c>
      <c r="G525" s="39">
        <v>1800</v>
      </c>
      <c r="H525" s="39">
        <v>100</v>
      </c>
      <c r="I525" s="39">
        <v>80</v>
      </c>
      <c r="J525" s="39" t="s">
        <v>227</v>
      </c>
      <c r="K525" s="39" t="s">
        <v>299</v>
      </c>
      <c r="L525" s="39" t="s">
        <v>917</v>
      </c>
      <c r="M525" s="39" t="s">
        <v>384</v>
      </c>
      <c r="N525" s="42">
        <v>50.116448654535198</v>
      </c>
      <c r="O525" s="42">
        <v>-112.922223792697</v>
      </c>
      <c r="P525" s="48" t="str">
        <f t="shared" si="16"/>
        <v>50.116449° , -112.922224°</v>
      </c>
      <c r="Q525" s="44" t="str">
        <f t="shared" si="17"/>
        <v>Yes</v>
      </c>
      <c r="R525" s="39" t="s">
        <v>356</v>
      </c>
    </row>
    <row r="526" spans="1:18" ht="15" customHeight="1" x14ac:dyDescent="0.25">
      <c r="A526" s="39" t="s">
        <v>218</v>
      </c>
      <c r="B526" s="1" t="s">
        <v>385</v>
      </c>
      <c r="C526" s="39">
        <v>79</v>
      </c>
      <c r="D526" s="41" t="s">
        <v>489</v>
      </c>
      <c r="E526" s="39">
        <v>2014</v>
      </c>
      <c r="F526" s="4">
        <f>VALUE(RIGHT(Table2[[#This Row],[Commissioned]],4))</f>
        <v>2014</v>
      </c>
      <c r="G526" s="39">
        <v>1800</v>
      </c>
      <c r="H526" s="39">
        <v>100</v>
      </c>
      <c r="I526" s="39">
        <v>80</v>
      </c>
      <c r="J526" s="39" t="s">
        <v>227</v>
      </c>
      <c r="K526" s="39" t="s">
        <v>299</v>
      </c>
      <c r="L526" s="39" t="s">
        <v>917</v>
      </c>
      <c r="M526" s="39" t="s">
        <v>384</v>
      </c>
      <c r="N526" s="42">
        <v>50.110411719665102</v>
      </c>
      <c r="O526" s="42">
        <v>-112.923617471713</v>
      </c>
      <c r="P526" s="48" t="str">
        <f t="shared" si="16"/>
        <v>50.110412° , -112.923617°</v>
      </c>
      <c r="Q526" s="44" t="str">
        <f t="shared" si="17"/>
        <v>Yes</v>
      </c>
      <c r="R526" s="39" t="s">
        <v>356</v>
      </c>
    </row>
    <row r="527" spans="1:18" ht="15" customHeight="1" x14ac:dyDescent="0.25">
      <c r="A527" s="39" t="s">
        <v>218</v>
      </c>
      <c r="B527" s="1" t="s">
        <v>385</v>
      </c>
      <c r="C527" s="39">
        <v>80</v>
      </c>
      <c r="D527" s="41" t="s">
        <v>490</v>
      </c>
      <c r="E527" s="39">
        <v>2014</v>
      </c>
      <c r="F527" s="4">
        <f>VALUE(RIGHT(Table2[[#This Row],[Commissioned]],4))</f>
        <v>2014</v>
      </c>
      <c r="G527" s="39">
        <v>1800</v>
      </c>
      <c r="H527" s="39">
        <v>100</v>
      </c>
      <c r="I527" s="39">
        <v>80</v>
      </c>
      <c r="J527" s="39" t="s">
        <v>227</v>
      </c>
      <c r="K527" s="39" t="s">
        <v>299</v>
      </c>
      <c r="L527" s="39" t="s">
        <v>917</v>
      </c>
      <c r="M527" s="39" t="s">
        <v>384</v>
      </c>
      <c r="N527" s="42">
        <v>50.108596503896599</v>
      </c>
      <c r="O527" s="42">
        <v>-112.919906977746</v>
      </c>
      <c r="P527" s="48" t="str">
        <f t="shared" si="16"/>
        <v>50.108597° , -112.919907°</v>
      </c>
      <c r="Q527" s="44" t="str">
        <f t="shared" si="17"/>
        <v>Yes</v>
      </c>
      <c r="R527" s="39" t="s">
        <v>356</v>
      </c>
    </row>
    <row r="528" spans="1:18" ht="15" customHeight="1" x14ac:dyDescent="0.25">
      <c r="A528" s="39" t="s">
        <v>218</v>
      </c>
      <c r="B528" s="1" t="s">
        <v>385</v>
      </c>
      <c r="C528" s="39">
        <v>81</v>
      </c>
      <c r="D528" s="41" t="s">
        <v>491</v>
      </c>
      <c r="E528" s="39">
        <v>2014</v>
      </c>
      <c r="F528" s="4">
        <f>VALUE(RIGHT(Table2[[#This Row],[Commissioned]],4))</f>
        <v>2014</v>
      </c>
      <c r="G528" s="39">
        <v>1800</v>
      </c>
      <c r="H528" s="39">
        <v>100</v>
      </c>
      <c r="I528" s="39">
        <v>80</v>
      </c>
      <c r="J528" s="39" t="s">
        <v>227</v>
      </c>
      <c r="K528" s="39" t="s">
        <v>299</v>
      </c>
      <c r="L528" s="39" t="s">
        <v>917</v>
      </c>
      <c r="M528" s="39" t="s">
        <v>384</v>
      </c>
      <c r="N528" s="42">
        <v>50.107885004493397</v>
      </c>
      <c r="O528" s="42">
        <v>-112.910533358598</v>
      </c>
      <c r="P528" s="48" t="str">
        <f t="shared" si="16"/>
        <v>50.107885° , -112.910533°</v>
      </c>
      <c r="Q528" s="44" t="str">
        <f t="shared" si="17"/>
        <v>Yes</v>
      </c>
      <c r="R528" s="39" t="s">
        <v>356</v>
      </c>
    </row>
    <row r="529" spans="1:18" ht="15" customHeight="1" x14ac:dyDescent="0.25">
      <c r="A529" s="39" t="s">
        <v>218</v>
      </c>
      <c r="B529" s="1" t="s">
        <v>385</v>
      </c>
      <c r="C529" s="39">
        <v>82</v>
      </c>
      <c r="D529" s="41" t="s">
        <v>492</v>
      </c>
      <c r="E529" s="39">
        <v>2014</v>
      </c>
      <c r="F529" s="4">
        <f>VALUE(RIGHT(Table2[[#This Row],[Commissioned]],4))</f>
        <v>2014</v>
      </c>
      <c r="G529" s="39">
        <v>1800</v>
      </c>
      <c r="H529" s="39">
        <v>100</v>
      </c>
      <c r="I529" s="39">
        <v>80</v>
      </c>
      <c r="J529" s="39" t="s">
        <v>227</v>
      </c>
      <c r="K529" s="39" t="s">
        <v>299</v>
      </c>
      <c r="L529" s="39" t="s">
        <v>917</v>
      </c>
      <c r="M529" s="39" t="s">
        <v>384</v>
      </c>
      <c r="N529" s="42">
        <v>50.1051826670232</v>
      </c>
      <c r="O529" s="42">
        <v>-112.9026945273</v>
      </c>
      <c r="P529" s="48" t="str">
        <f t="shared" si="16"/>
        <v>50.105183° , -112.902695°</v>
      </c>
      <c r="Q529" s="44" t="str">
        <f t="shared" si="17"/>
        <v>Yes</v>
      </c>
      <c r="R529" s="39" t="s">
        <v>356</v>
      </c>
    </row>
    <row r="530" spans="1:18" ht="15" customHeight="1" x14ac:dyDescent="0.25">
      <c r="A530" s="39" t="s">
        <v>218</v>
      </c>
      <c r="B530" s="1" t="s">
        <v>385</v>
      </c>
      <c r="C530" s="39">
        <v>83</v>
      </c>
      <c r="D530" s="41" t="s">
        <v>493</v>
      </c>
      <c r="E530" s="39">
        <v>2014</v>
      </c>
      <c r="F530" s="4">
        <f>VALUE(RIGHT(Table2[[#This Row],[Commissioned]],4))</f>
        <v>2014</v>
      </c>
      <c r="G530" s="39">
        <v>1800</v>
      </c>
      <c r="H530" s="39">
        <v>100</v>
      </c>
      <c r="I530" s="39">
        <v>80</v>
      </c>
      <c r="J530" s="39" t="s">
        <v>227</v>
      </c>
      <c r="K530" s="39" t="s">
        <v>299</v>
      </c>
      <c r="L530" s="39" t="s">
        <v>917</v>
      </c>
      <c r="M530" s="39" t="s">
        <v>384</v>
      </c>
      <c r="N530" s="42">
        <v>50.096971846522699</v>
      </c>
      <c r="O530" s="42">
        <v>-112.90279852285499</v>
      </c>
      <c r="P530" s="48" t="str">
        <f t="shared" si="16"/>
        <v>50.096972° , -112.902799°</v>
      </c>
      <c r="Q530" s="44" t="str">
        <f t="shared" si="17"/>
        <v>Yes</v>
      </c>
      <c r="R530" s="39" t="s">
        <v>356</v>
      </c>
    </row>
    <row r="531" spans="1:18" ht="15" customHeight="1" x14ac:dyDescent="0.25">
      <c r="A531" s="39" t="s">
        <v>218</v>
      </c>
      <c r="B531" s="1" t="s">
        <v>385</v>
      </c>
      <c r="C531" s="39">
        <v>84</v>
      </c>
      <c r="D531" s="41" t="s">
        <v>494</v>
      </c>
      <c r="E531" s="39">
        <v>2014</v>
      </c>
      <c r="F531" s="4">
        <f>VALUE(RIGHT(Table2[[#This Row],[Commissioned]],4))</f>
        <v>2014</v>
      </c>
      <c r="G531" s="39">
        <v>1800</v>
      </c>
      <c r="H531" s="39">
        <v>100</v>
      </c>
      <c r="I531" s="39">
        <v>80</v>
      </c>
      <c r="J531" s="39" t="s">
        <v>227</v>
      </c>
      <c r="K531" s="39" t="s">
        <v>299</v>
      </c>
      <c r="L531" s="39" t="s">
        <v>917</v>
      </c>
      <c r="M531" s="39" t="s">
        <v>384</v>
      </c>
      <c r="N531" s="42">
        <v>50.094248487613598</v>
      </c>
      <c r="O531" s="42">
        <v>-112.898335322718</v>
      </c>
      <c r="P531" s="48" t="str">
        <f t="shared" si="16"/>
        <v>50.094248° , -112.898335°</v>
      </c>
      <c r="Q531" s="44" t="str">
        <f t="shared" si="17"/>
        <v>Yes</v>
      </c>
      <c r="R531" s="39" t="s">
        <v>356</v>
      </c>
    </row>
    <row r="532" spans="1:18" ht="15" customHeight="1" x14ac:dyDescent="0.25">
      <c r="A532" s="39" t="s">
        <v>218</v>
      </c>
      <c r="B532" s="1" t="s">
        <v>385</v>
      </c>
      <c r="C532" s="39">
        <v>85</v>
      </c>
      <c r="D532" s="41" t="s">
        <v>495</v>
      </c>
      <c r="E532" s="39">
        <v>2014</v>
      </c>
      <c r="F532" s="4">
        <f>VALUE(RIGHT(Table2[[#This Row],[Commissioned]],4))</f>
        <v>2014</v>
      </c>
      <c r="G532" s="39">
        <v>1800</v>
      </c>
      <c r="H532" s="39">
        <v>100</v>
      </c>
      <c r="I532" s="39">
        <v>80</v>
      </c>
      <c r="J532" s="39" t="s">
        <v>227</v>
      </c>
      <c r="K532" s="39" t="s">
        <v>299</v>
      </c>
      <c r="L532" s="39" t="s">
        <v>917</v>
      </c>
      <c r="M532" s="39" t="s">
        <v>384</v>
      </c>
      <c r="N532" s="42">
        <v>50.088077400549402</v>
      </c>
      <c r="O532" s="42">
        <v>-112.883983280755</v>
      </c>
      <c r="P532" s="48" t="str">
        <f t="shared" si="16"/>
        <v>50.088077° , -112.883983°</v>
      </c>
      <c r="Q532" s="44" t="str">
        <f t="shared" si="17"/>
        <v>Yes</v>
      </c>
      <c r="R532" s="39" t="s">
        <v>356</v>
      </c>
    </row>
    <row r="533" spans="1:18" ht="15" customHeight="1" x14ac:dyDescent="0.25">
      <c r="A533" s="39" t="s">
        <v>218</v>
      </c>
      <c r="B533" s="1" t="s">
        <v>385</v>
      </c>
      <c r="C533" s="39">
        <v>86</v>
      </c>
      <c r="D533" s="41" t="s">
        <v>496</v>
      </c>
      <c r="E533" s="39">
        <v>2014</v>
      </c>
      <c r="F533" s="4">
        <f>VALUE(RIGHT(Table2[[#This Row],[Commissioned]],4))</f>
        <v>2014</v>
      </c>
      <c r="G533" s="39">
        <v>1800</v>
      </c>
      <c r="H533" s="39">
        <v>100</v>
      </c>
      <c r="I533" s="39">
        <v>80</v>
      </c>
      <c r="J533" s="39" t="s">
        <v>227</v>
      </c>
      <c r="K533" s="39" t="s">
        <v>299</v>
      </c>
      <c r="L533" s="39" t="s">
        <v>917</v>
      </c>
      <c r="M533" s="39" t="s">
        <v>384</v>
      </c>
      <c r="N533" s="42">
        <v>50.084948346256397</v>
      </c>
      <c r="O533" s="42">
        <v>-112.880166829451</v>
      </c>
      <c r="P533" s="48" t="str">
        <f t="shared" si="16"/>
        <v>50.084948° , -112.880167°</v>
      </c>
      <c r="Q533" s="44" t="str">
        <f t="shared" si="17"/>
        <v>Yes</v>
      </c>
      <c r="R533" s="39" t="s">
        <v>356</v>
      </c>
    </row>
    <row r="534" spans="1:18" ht="15" customHeight="1" x14ac:dyDescent="0.25">
      <c r="A534" s="39" t="s">
        <v>218</v>
      </c>
      <c r="B534" s="1" t="s">
        <v>385</v>
      </c>
      <c r="C534" s="39">
        <v>87</v>
      </c>
      <c r="D534" s="41" t="s">
        <v>497</v>
      </c>
      <c r="E534" s="39">
        <v>2014</v>
      </c>
      <c r="F534" s="4">
        <f>VALUE(RIGHT(Table2[[#This Row],[Commissioned]],4))</f>
        <v>2014</v>
      </c>
      <c r="G534" s="39">
        <v>1800</v>
      </c>
      <c r="H534" s="39">
        <v>100</v>
      </c>
      <c r="I534" s="39">
        <v>80</v>
      </c>
      <c r="J534" s="39" t="s">
        <v>227</v>
      </c>
      <c r="K534" s="39" t="s">
        <v>299</v>
      </c>
      <c r="L534" s="39" t="s">
        <v>917</v>
      </c>
      <c r="M534" s="39" t="s">
        <v>384</v>
      </c>
      <c r="N534" s="42">
        <v>50.082403035911</v>
      </c>
      <c r="O534" s="42">
        <v>-112.87592715354</v>
      </c>
      <c r="P534" s="48" t="str">
        <f t="shared" si="16"/>
        <v>50.082403° , -112.875927°</v>
      </c>
      <c r="Q534" s="44" t="str">
        <f t="shared" si="17"/>
        <v>Yes</v>
      </c>
      <c r="R534" s="39" t="s">
        <v>356</v>
      </c>
    </row>
    <row r="535" spans="1:18" ht="15" customHeight="1" x14ac:dyDescent="0.25">
      <c r="A535" s="39" t="s">
        <v>218</v>
      </c>
      <c r="B535" s="1" t="s">
        <v>385</v>
      </c>
      <c r="C535" s="39">
        <v>88</v>
      </c>
      <c r="D535" s="41" t="s">
        <v>498</v>
      </c>
      <c r="E535" s="39">
        <v>2014</v>
      </c>
      <c r="F535" s="4">
        <f>VALUE(RIGHT(Table2[[#This Row],[Commissioned]],4))</f>
        <v>2014</v>
      </c>
      <c r="G535" s="39">
        <v>1800</v>
      </c>
      <c r="H535" s="39">
        <v>100</v>
      </c>
      <c r="I535" s="39">
        <v>80</v>
      </c>
      <c r="J535" s="39" t="s">
        <v>227</v>
      </c>
      <c r="K535" s="39" t="s">
        <v>299</v>
      </c>
      <c r="L535" s="39" t="s">
        <v>917</v>
      </c>
      <c r="M535" s="39" t="s">
        <v>384</v>
      </c>
      <c r="N535" s="42">
        <v>50.082920271285303</v>
      </c>
      <c r="O535" s="42">
        <v>-112.865288794444</v>
      </c>
      <c r="P535" s="48" t="str">
        <f t="shared" si="16"/>
        <v>50.082920° , -112.865289°</v>
      </c>
      <c r="Q535" s="44" t="str">
        <f t="shared" si="17"/>
        <v>Yes</v>
      </c>
      <c r="R535" s="39" t="s">
        <v>356</v>
      </c>
    </row>
    <row r="536" spans="1:18" ht="15" customHeight="1" x14ac:dyDescent="0.25">
      <c r="A536" s="39" t="s">
        <v>218</v>
      </c>
      <c r="B536" s="1" t="s">
        <v>385</v>
      </c>
      <c r="C536" s="39">
        <v>89</v>
      </c>
      <c r="D536" s="41" t="s">
        <v>499</v>
      </c>
      <c r="E536" s="39">
        <v>2014</v>
      </c>
      <c r="F536" s="4">
        <f>VALUE(RIGHT(Table2[[#This Row],[Commissioned]],4))</f>
        <v>2014</v>
      </c>
      <c r="G536" s="39">
        <v>1800</v>
      </c>
      <c r="H536" s="39">
        <v>100</v>
      </c>
      <c r="I536" s="39">
        <v>80</v>
      </c>
      <c r="J536" s="39" t="s">
        <v>227</v>
      </c>
      <c r="K536" s="39" t="s">
        <v>299</v>
      </c>
      <c r="L536" s="39" t="s">
        <v>917</v>
      </c>
      <c r="M536" s="39" t="s">
        <v>384</v>
      </c>
      <c r="N536" s="42">
        <v>50.0829983929858</v>
      </c>
      <c r="O536" s="42">
        <v>-112.85643446245</v>
      </c>
      <c r="P536" s="48" t="str">
        <f t="shared" si="16"/>
        <v>50.082998° , -112.856434°</v>
      </c>
      <c r="Q536" s="44" t="str">
        <f t="shared" si="17"/>
        <v>Yes</v>
      </c>
      <c r="R536" s="39" t="s">
        <v>356</v>
      </c>
    </row>
    <row r="537" spans="1:18" ht="15" customHeight="1" x14ac:dyDescent="0.25">
      <c r="A537" s="39" t="s">
        <v>218</v>
      </c>
      <c r="B537" s="1" t="s">
        <v>385</v>
      </c>
      <c r="C537" s="39">
        <v>90</v>
      </c>
      <c r="D537" s="41" t="s">
        <v>500</v>
      </c>
      <c r="E537" s="39">
        <v>2014</v>
      </c>
      <c r="F537" s="4">
        <f>VALUE(RIGHT(Table2[[#This Row],[Commissioned]],4))</f>
        <v>2014</v>
      </c>
      <c r="G537" s="39">
        <v>1800</v>
      </c>
      <c r="H537" s="39">
        <v>100</v>
      </c>
      <c r="I537" s="39">
        <v>80</v>
      </c>
      <c r="J537" s="39" t="s">
        <v>227</v>
      </c>
      <c r="K537" s="39" t="s">
        <v>299</v>
      </c>
      <c r="L537" s="39" t="s">
        <v>917</v>
      </c>
      <c r="M537" s="39" t="s">
        <v>384</v>
      </c>
      <c r="N537" s="42">
        <v>50.082143917691099</v>
      </c>
      <c r="O537" s="42">
        <v>-112.85005400467099</v>
      </c>
      <c r="P537" s="48" t="str">
        <f t="shared" si="16"/>
        <v>50.082144° , -112.850054°</v>
      </c>
      <c r="Q537" s="44" t="str">
        <f t="shared" si="17"/>
        <v>Yes</v>
      </c>
      <c r="R537" s="39" t="s">
        <v>356</v>
      </c>
    </row>
    <row r="538" spans="1:18" ht="15" customHeight="1" x14ac:dyDescent="0.25">
      <c r="A538" s="39" t="s">
        <v>218</v>
      </c>
      <c r="B538" s="1" t="s">
        <v>385</v>
      </c>
      <c r="C538" s="39">
        <v>91</v>
      </c>
      <c r="D538" s="41" t="s">
        <v>501</v>
      </c>
      <c r="E538" s="39">
        <v>2014</v>
      </c>
      <c r="F538" s="4">
        <f>VALUE(RIGHT(Table2[[#This Row],[Commissioned]],4))</f>
        <v>2014</v>
      </c>
      <c r="G538" s="39">
        <v>1800</v>
      </c>
      <c r="H538" s="39">
        <v>100</v>
      </c>
      <c r="I538" s="39">
        <v>80</v>
      </c>
      <c r="J538" s="39" t="s">
        <v>227</v>
      </c>
      <c r="K538" s="39" t="s">
        <v>299</v>
      </c>
      <c r="L538" s="39" t="s">
        <v>917</v>
      </c>
      <c r="M538" s="39" t="s">
        <v>384</v>
      </c>
      <c r="N538" s="42">
        <v>50.0884250729857</v>
      </c>
      <c r="O538" s="42">
        <v>-112.821326137695</v>
      </c>
      <c r="P538" s="48" t="str">
        <f t="shared" si="16"/>
        <v>50.088425° , -112.821326°</v>
      </c>
      <c r="Q538" s="44" t="str">
        <f t="shared" si="17"/>
        <v>Yes</v>
      </c>
      <c r="R538" s="39" t="s">
        <v>356</v>
      </c>
    </row>
    <row r="539" spans="1:18" ht="15" customHeight="1" x14ac:dyDescent="0.25">
      <c r="A539" s="39" t="s">
        <v>218</v>
      </c>
      <c r="B539" s="1" t="s">
        <v>385</v>
      </c>
      <c r="C539" s="39">
        <v>92</v>
      </c>
      <c r="D539" s="41" t="s">
        <v>502</v>
      </c>
      <c r="E539" s="39">
        <v>2014</v>
      </c>
      <c r="F539" s="4">
        <f>VALUE(RIGHT(Table2[[#This Row],[Commissioned]],4))</f>
        <v>2014</v>
      </c>
      <c r="G539" s="39">
        <v>1800</v>
      </c>
      <c r="H539" s="39">
        <v>100</v>
      </c>
      <c r="I539" s="39">
        <v>80</v>
      </c>
      <c r="J539" s="39" t="s">
        <v>227</v>
      </c>
      <c r="K539" s="39" t="s">
        <v>299</v>
      </c>
      <c r="L539" s="39" t="s">
        <v>917</v>
      </c>
      <c r="M539" s="39" t="s">
        <v>384</v>
      </c>
      <c r="N539" s="42">
        <v>50.084690745992802</v>
      </c>
      <c r="O539" s="42">
        <v>-112.81984223130701</v>
      </c>
      <c r="P539" s="48" t="str">
        <f t="shared" si="16"/>
        <v>50.084691° , -112.819842°</v>
      </c>
      <c r="Q539" s="44" t="str">
        <f t="shared" si="17"/>
        <v>Yes</v>
      </c>
      <c r="R539" s="39" t="s">
        <v>356</v>
      </c>
    </row>
    <row r="540" spans="1:18" ht="15" customHeight="1" x14ac:dyDescent="0.25">
      <c r="A540" s="39" t="s">
        <v>218</v>
      </c>
      <c r="B540" s="1" t="s">
        <v>385</v>
      </c>
      <c r="C540" s="39">
        <v>93</v>
      </c>
      <c r="D540" s="41" t="s">
        <v>503</v>
      </c>
      <c r="E540" s="39">
        <v>2014</v>
      </c>
      <c r="F540" s="4">
        <f>VALUE(RIGHT(Table2[[#This Row],[Commissioned]],4))</f>
        <v>2014</v>
      </c>
      <c r="G540" s="39">
        <v>1800</v>
      </c>
      <c r="H540" s="39">
        <v>100</v>
      </c>
      <c r="I540" s="39">
        <v>80</v>
      </c>
      <c r="J540" s="39" t="s">
        <v>227</v>
      </c>
      <c r="K540" s="39" t="s">
        <v>299</v>
      </c>
      <c r="L540" s="39" t="s">
        <v>917</v>
      </c>
      <c r="M540" s="39" t="s">
        <v>384</v>
      </c>
      <c r="N540" s="42">
        <v>50.080339421229297</v>
      </c>
      <c r="O540" s="42">
        <v>-112.817069795089</v>
      </c>
      <c r="P540" s="48" t="str">
        <f t="shared" si="16"/>
        <v>50.080339° , -112.817070°</v>
      </c>
      <c r="Q540" s="44" t="str">
        <f t="shared" si="17"/>
        <v>Yes</v>
      </c>
      <c r="R540" s="39" t="s">
        <v>356</v>
      </c>
    </row>
    <row r="541" spans="1:18" ht="15" customHeight="1" x14ac:dyDescent="0.25">
      <c r="A541" s="39" t="s">
        <v>218</v>
      </c>
      <c r="B541" s="1" t="s">
        <v>385</v>
      </c>
      <c r="C541" s="39">
        <v>94</v>
      </c>
      <c r="D541" s="41" t="s">
        <v>504</v>
      </c>
      <c r="E541" s="39">
        <v>2014</v>
      </c>
      <c r="F541" s="4">
        <f>VALUE(RIGHT(Table2[[#This Row],[Commissioned]],4))</f>
        <v>2014</v>
      </c>
      <c r="G541" s="39">
        <v>1800</v>
      </c>
      <c r="H541" s="39">
        <v>100</v>
      </c>
      <c r="I541" s="39">
        <v>80</v>
      </c>
      <c r="J541" s="39" t="s">
        <v>227</v>
      </c>
      <c r="K541" s="39" t="s">
        <v>299</v>
      </c>
      <c r="L541" s="39" t="s">
        <v>917</v>
      </c>
      <c r="M541" s="39" t="s">
        <v>384</v>
      </c>
      <c r="N541" s="42">
        <v>50.1268365416392</v>
      </c>
      <c r="O541" s="42">
        <v>-112.902716720184</v>
      </c>
      <c r="P541" s="48" t="str">
        <f t="shared" si="16"/>
        <v>50.126837° , -112.902717°</v>
      </c>
      <c r="Q541" s="44" t="str">
        <f t="shared" si="17"/>
        <v>Yes</v>
      </c>
      <c r="R541" s="39" t="s">
        <v>356</v>
      </c>
    </row>
    <row r="542" spans="1:18" ht="15" customHeight="1" x14ac:dyDescent="0.25">
      <c r="A542" s="39" t="s">
        <v>218</v>
      </c>
      <c r="B542" s="1" t="s">
        <v>385</v>
      </c>
      <c r="C542" s="39">
        <v>95</v>
      </c>
      <c r="D542" s="41" t="s">
        <v>505</v>
      </c>
      <c r="E542" s="39">
        <v>2014</v>
      </c>
      <c r="F542" s="4">
        <f>VALUE(RIGHT(Table2[[#This Row],[Commissioned]],4))</f>
        <v>2014</v>
      </c>
      <c r="G542" s="39">
        <v>1800</v>
      </c>
      <c r="H542" s="39">
        <v>100</v>
      </c>
      <c r="I542" s="39">
        <v>80</v>
      </c>
      <c r="J542" s="39" t="s">
        <v>227</v>
      </c>
      <c r="K542" s="39" t="s">
        <v>299</v>
      </c>
      <c r="L542" s="39" t="s">
        <v>917</v>
      </c>
      <c r="M542" s="39" t="s">
        <v>384</v>
      </c>
      <c r="N542" s="42">
        <v>50.124544622450799</v>
      </c>
      <c r="O542" s="42">
        <v>-112.898807223294</v>
      </c>
      <c r="P542" s="48" t="str">
        <f t="shared" si="16"/>
        <v>50.124545° , -112.898807°</v>
      </c>
      <c r="Q542" s="44" t="str">
        <f t="shared" si="17"/>
        <v>Yes</v>
      </c>
      <c r="R542" s="39" t="s">
        <v>356</v>
      </c>
    </row>
    <row r="543" spans="1:18" ht="15" customHeight="1" x14ac:dyDescent="0.25">
      <c r="A543" s="39" t="s">
        <v>218</v>
      </c>
      <c r="B543" s="1" t="s">
        <v>385</v>
      </c>
      <c r="C543" s="39">
        <v>96</v>
      </c>
      <c r="D543" s="41" t="s">
        <v>506</v>
      </c>
      <c r="E543" s="39">
        <v>2014</v>
      </c>
      <c r="F543" s="4">
        <f>VALUE(RIGHT(Table2[[#This Row],[Commissioned]],4))</f>
        <v>2014</v>
      </c>
      <c r="G543" s="39">
        <v>1800</v>
      </c>
      <c r="H543" s="39">
        <v>100</v>
      </c>
      <c r="I543" s="39">
        <v>80</v>
      </c>
      <c r="J543" s="39" t="s">
        <v>227</v>
      </c>
      <c r="K543" s="39" t="s">
        <v>299</v>
      </c>
      <c r="L543" s="39" t="s">
        <v>917</v>
      </c>
      <c r="M543" s="39" t="s">
        <v>384</v>
      </c>
      <c r="N543" s="42">
        <v>50.121785860374601</v>
      </c>
      <c r="O543" s="42">
        <v>-112.887340603835</v>
      </c>
      <c r="P543" s="48" t="str">
        <f t="shared" si="16"/>
        <v>50.121786° , -112.887341°</v>
      </c>
      <c r="Q543" s="44" t="str">
        <f t="shared" si="17"/>
        <v>Yes</v>
      </c>
      <c r="R543" s="39" t="s">
        <v>356</v>
      </c>
    </row>
    <row r="544" spans="1:18" ht="15" customHeight="1" x14ac:dyDescent="0.25">
      <c r="A544" s="39" t="s">
        <v>218</v>
      </c>
      <c r="B544" s="1" t="s">
        <v>385</v>
      </c>
      <c r="C544" s="39">
        <v>97</v>
      </c>
      <c r="D544" s="41" t="s">
        <v>507</v>
      </c>
      <c r="E544" s="39">
        <v>2014</v>
      </c>
      <c r="F544" s="4">
        <f>VALUE(RIGHT(Table2[[#This Row],[Commissioned]],4))</f>
        <v>2014</v>
      </c>
      <c r="G544" s="39">
        <v>1800</v>
      </c>
      <c r="H544" s="39">
        <v>100</v>
      </c>
      <c r="I544" s="39">
        <v>80</v>
      </c>
      <c r="J544" s="39" t="s">
        <v>227</v>
      </c>
      <c r="K544" s="39" t="s">
        <v>299</v>
      </c>
      <c r="L544" s="39" t="s">
        <v>917</v>
      </c>
      <c r="M544" s="39" t="s">
        <v>384</v>
      </c>
      <c r="N544" s="42">
        <v>50.116265702044302</v>
      </c>
      <c r="O544" s="42">
        <v>-112.879250466427</v>
      </c>
      <c r="P544" s="48" t="str">
        <f t="shared" si="16"/>
        <v>50.116266° , -112.879250°</v>
      </c>
      <c r="Q544" s="44" t="str">
        <f t="shared" si="17"/>
        <v>Yes</v>
      </c>
      <c r="R544" s="39" t="s">
        <v>356</v>
      </c>
    </row>
    <row r="545" spans="1:18" ht="15" customHeight="1" x14ac:dyDescent="0.25">
      <c r="A545" s="39" t="s">
        <v>218</v>
      </c>
      <c r="B545" s="1" t="s">
        <v>385</v>
      </c>
      <c r="C545" s="39">
        <v>98</v>
      </c>
      <c r="D545" s="41" t="s">
        <v>508</v>
      </c>
      <c r="E545" s="39">
        <v>2014</v>
      </c>
      <c r="F545" s="4">
        <f>VALUE(RIGHT(Table2[[#This Row],[Commissioned]],4))</f>
        <v>2014</v>
      </c>
      <c r="G545" s="39">
        <v>1800</v>
      </c>
      <c r="H545" s="39">
        <v>100</v>
      </c>
      <c r="I545" s="39">
        <v>80</v>
      </c>
      <c r="J545" s="39" t="s">
        <v>227</v>
      </c>
      <c r="K545" s="39" t="s">
        <v>299</v>
      </c>
      <c r="L545" s="39" t="s">
        <v>917</v>
      </c>
      <c r="M545" s="39" t="s">
        <v>384</v>
      </c>
      <c r="N545" s="42">
        <v>50.113434544971</v>
      </c>
      <c r="O545" s="42">
        <v>-112.87461944731901</v>
      </c>
      <c r="P545" s="48" t="str">
        <f t="shared" si="16"/>
        <v>50.113435° , -112.874619°</v>
      </c>
      <c r="Q545" s="44" t="str">
        <f t="shared" si="17"/>
        <v>Yes</v>
      </c>
      <c r="R545" s="39" t="s">
        <v>356</v>
      </c>
    </row>
    <row r="546" spans="1:18" ht="15" customHeight="1" x14ac:dyDescent="0.25">
      <c r="A546" s="39" t="s">
        <v>218</v>
      </c>
      <c r="B546" s="1" t="s">
        <v>385</v>
      </c>
      <c r="C546" s="39">
        <v>99</v>
      </c>
      <c r="D546" s="41" t="s">
        <v>509</v>
      </c>
      <c r="E546" s="39">
        <v>2014</v>
      </c>
      <c r="F546" s="4">
        <f>VALUE(RIGHT(Table2[[#This Row],[Commissioned]],4))</f>
        <v>2014</v>
      </c>
      <c r="G546" s="39">
        <v>1800</v>
      </c>
      <c r="H546" s="39">
        <v>100</v>
      </c>
      <c r="I546" s="39">
        <v>80</v>
      </c>
      <c r="J546" s="39" t="s">
        <v>227</v>
      </c>
      <c r="K546" s="39" t="s">
        <v>299</v>
      </c>
      <c r="L546" s="39" t="s">
        <v>917</v>
      </c>
      <c r="M546" s="39" t="s">
        <v>384</v>
      </c>
      <c r="N546" s="42">
        <v>50.111296129053599</v>
      </c>
      <c r="O546" s="42">
        <v>-112.868145477301</v>
      </c>
      <c r="P546" s="48" t="str">
        <f t="shared" si="16"/>
        <v>50.111296° , -112.868145°</v>
      </c>
      <c r="Q546" s="44" t="str">
        <f t="shared" si="17"/>
        <v>Yes</v>
      </c>
      <c r="R546" s="39" t="s">
        <v>356</v>
      </c>
    </row>
    <row r="547" spans="1:18" ht="15" customHeight="1" x14ac:dyDescent="0.25">
      <c r="A547" s="39" t="s">
        <v>218</v>
      </c>
      <c r="B547" s="1" t="s">
        <v>385</v>
      </c>
      <c r="C547" s="39">
        <v>100</v>
      </c>
      <c r="D547" s="41" t="s">
        <v>510</v>
      </c>
      <c r="E547" s="39">
        <v>2014</v>
      </c>
      <c r="F547" s="4">
        <f>VALUE(RIGHT(Table2[[#This Row],[Commissioned]],4))</f>
        <v>2014</v>
      </c>
      <c r="G547" s="39">
        <v>1800</v>
      </c>
      <c r="H547" s="39">
        <v>100</v>
      </c>
      <c r="I547" s="39">
        <v>80</v>
      </c>
      <c r="J547" s="39" t="s">
        <v>227</v>
      </c>
      <c r="K547" s="39" t="s">
        <v>299</v>
      </c>
      <c r="L547" s="39" t="s">
        <v>917</v>
      </c>
      <c r="M547" s="39" t="s">
        <v>384</v>
      </c>
      <c r="N547" s="42">
        <v>50.108063848805301</v>
      </c>
      <c r="O547" s="42">
        <v>-112.86231745611499</v>
      </c>
      <c r="P547" s="48" t="str">
        <f t="shared" si="16"/>
        <v>50.108064° , -112.862317°</v>
      </c>
      <c r="Q547" s="44" t="str">
        <f t="shared" si="17"/>
        <v>Yes</v>
      </c>
      <c r="R547" s="39" t="s">
        <v>356</v>
      </c>
    </row>
    <row r="548" spans="1:18" ht="15" customHeight="1" x14ac:dyDescent="0.25">
      <c r="A548" s="39" t="s">
        <v>218</v>
      </c>
      <c r="B548" s="1" t="s">
        <v>385</v>
      </c>
      <c r="C548" s="39">
        <v>101</v>
      </c>
      <c r="D548" s="41" t="s">
        <v>511</v>
      </c>
      <c r="E548" s="39">
        <v>2014</v>
      </c>
      <c r="F548" s="4">
        <f>VALUE(RIGHT(Table2[[#This Row],[Commissioned]],4))</f>
        <v>2014</v>
      </c>
      <c r="G548" s="39">
        <v>1800</v>
      </c>
      <c r="H548" s="39">
        <v>100</v>
      </c>
      <c r="I548" s="39">
        <v>80</v>
      </c>
      <c r="J548" s="39" t="s">
        <v>227</v>
      </c>
      <c r="K548" s="39" t="s">
        <v>299</v>
      </c>
      <c r="L548" s="39" t="s">
        <v>917</v>
      </c>
      <c r="M548" s="39" t="s">
        <v>384</v>
      </c>
      <c r="N548" s="42">
        <v>50.148192994200201</v>
      </c>
      <c r="O548" s="42">
        <v>-112.88713747279201</v>
      </c>
      <c r="P548" s="48" t="str">
        <f t="shared" si="16"/>
        <v>50.148193° , -112.887137°</v>
      </c>
      <c r="Q548" s="44" t="str">
        <f t="shared" si="17"/>
        <v>Yes</v>
      </c>
      <c r="R548" s="39" t="s">
        <v>356</v>
      </c>
    </row>
    <row r="549" spans="1:18" ht="15" customHeight="1" x14ac:dyDescent="0.25">
      <c r="A549" s="39" t="s">
        <v>218</v>
      </c>
      <c r="B549" s="1" t="s">
        <v>385</v>
      </c>
      <c r="C549" s="39">
        <v>102</v>
      </c>
      <c r="D549" s="41" t="s">
        <v>512</v>
      </c>
      <c r="E549" s="39">
        <v>2014</v>
      </c>
      <c r="F549" s="4">
        <f>VALUE(RIGHT(Table2[[#This Row],[Commissioned]],4))</f>
        <v>2014</v>
      </c>
      <c r="G549" s="39">
        <v>1800</v>
      </c>
      <c r="H549" s="39">
        <v>100</v>
      </c>
      <c r="I549" s="39">
        <v>80</v>
      </c>
      <c r="J549" s="39" t="s">
        <v>227</v>
      </c>
      <c r="K549" s="39" t="s">
        <v>299</v>
      </c>
      <c r="L549" s="39" t="s">
        <v>917</v>
      </c>
      <c r="M549" s="39" t="s">
        <v>384</v>
      </c>
      <c r="N549" s="42">
        <v>50.154781967638002</v>
      </c>
      <c r="O549" s="42">
        <v>-112.87259665329999</v>
      </c>
      <c r="P549" s="48" t="str">
        <f t="shared" si="16"/>
        <v>50.154782° , -112.872597°</v>
      </c>
      <c r="Q549" s="44" t="str">
        <f t="shared" si="17"/>
        <v>Yes</v>
      </c>
      <c r="R549" s="39" t="s">
        <v>356</v>
      </c>
    </row>
    <row r="550" spans="1:18" ht="15" customHeight="1" x14ac:dyDescent="0.25">
      <c r="A550" s="39" t="s">
        <v>218</v>
      </c>
      <c r="B550" s="1" t="s">
        <v>385</v>
      </c>
      <c r="C550" s="39">
        <v>103</v>
      </c>
      <c r="D550" s="41" t="s">
        <v>513</v>
      </c>
      <c r="E550" s="39">
        <v>2014</v>
      </c>
      <c r="F550" s="4">
        <f>VALUE(RIGHT(Table2[[#This Row],[Commissioned]],4))</f>
        <v>2014</v>
      </c>
      <c r="G550" s="39">
        <v>1800</v>
      </c>
      <c r="H550" s="39">
        <v>100</v>
      </c>
      <c r="I550" s="39">
        <v>80</v>
      </c>
      <c r="J550" s="39" t="s">
        <v>227</v>
      </c>
      <c r="K550" s="39" t="s">
        <v>299</v>
      </c>
      <c r="L550" s="39" t="s">
        <v>917</v>
      </c>
      <c r="M550" s="39" t="s">
        <v>384</v>
      </c>
      <c r="N550" s="42">
        <v>50.152106122232297</v>
      </c>
      <c r="O550" s="42">
        <v>-112.868854913579</v>
      </c>
      <c r="P550" s="48" t="str">
        <f t="shared" si="16"/>
        <v>50.152106° , -112.868855°</v>
      </c>
      <c r="Q550" s="44" t="str">
        <f t="shared" si="17"/>
        <v>Yes</v>
      </c>
      <c r="R550" s="39" t="s">
        <v>356</v>
      </c>
    </row>
    <row r="551" spans="1:18" ht="15" customHeight="1" x14ac:dyDescent="0.25">
      <c r="A551" s="39" t="s">
        <v>218</v>
      </c>
      <c r="B551" s="1" t="s">
        <v>385</v>
      </c>
      <c r="C551" s="39">
        <v>104</v>
      </c>
      <c r="D551" s="41" t="s">
        <v>514</v>
      </c>
      <c r="E551" s="39">
        <v>2014</v>
      </c>
      <c r="F551" s="4">
        <f>VALUE(RIGHT(Table2[[#This Row],[Commissioned]],4))</f>
        <v>2014</v>
      </c>
      <c r="G551" s="39">
        <v>1800</v>
      </c>
      <c r="H551" s="39">
        <v>100</v>
      </c>
      <c r="I551" s="39">
        <v>80</v>
      </c>
      <c r="J551" s="39" t="s">
        <v>227</v>
      </c>
      <c r="K551" s="39" t="s">
        <v>299</v>
      </c>
      <c r="L551" s="39" t="s">
        <v>917</v>
      </c>
      <c r="M551" s="39" t="s">
        <v>384</v>
      </c>
      <c r="N551" s="42">
        <v>50.148466762793397</v>
      </c>
      <c r="O551" s="42">
        <v>-112.865861344717</v>
      </c>
      <c r="P551" s="48" t="str">
        <f t="shared" si="16"/>
        <v>50.148467° , -112.865861°</v>
      </c>
      <c r="Q551" s="44" t="str">
        <f t="shared" si="17"/>
        <v>Yes</v>
      </c>
      <c r="R551" s="39" t="s">
        <v>356</v>
      </c>
    </row>
    <row r="552" spans="1:18" ht="15" customHeight="1" x14ac:dyDescent="0.25">
      <c r="A552" s="39" t="s">
        <v>218</v>
      </c>
      <c r="B552" s="1" t="s">
        <v>385</v>
      </c>
      <c r="C552" s="39">
        <v>105</v>
      </c>
      <c r="D552" s="41" t="s">
        <v>515</v>
      </c>
      <c r="E552" s="39">
        <v>2014</v>
      </c>
      <c r="F552" s="4">
        <f>VALUE(RIGHT(Table2[[#This Row],[Commissioned]],4))</f>
        <v>2014</v>
      </c>
      <c r="G552" s="39">
        <v>1800</v>
      </c>
      <c r="H552" s="39">
        <v>100</v>
      </c>
      <c r="I552" s="39">
        <v>80</v>
      </c>
      <c r="J552" s="39" t="s">
        <v>227</v>
      </c>
      <c r="K552" s="39" t="s">
        <v>299</v>
      </c>
      <c r="L552" s="39" t="s">
        <v>917</v>
      </c>
      <c r="M552" s="39" t="s">
        <v>384</v>
      </c>
      <c r="N552" s="42">
        <v>50.146823171181801</v>
      </c>
      <c r="O552" s="42">
        <v>-112.86083311272</v>
      </c>
      <c r="P552" s="48" t="str">
        <f t="shared" si="16"/>
        <v>50.146823° , -112.860833°</v>
      </c>
      <c r="Q552" s="44" t="str">
        <f t="shared" si="17"/>
        <v>Yes</v>
      </c>
      <c r="R552" s="39" t="s">
        <v>356</v>
      </c>
    </row>
    <row r="553" spans="1:18" ht="15" customHeight="1" x14ac:dyDescent="0.25">
      <c r="A553" s="39" t="s">
        <v>218</v>
      </c>
      <c r="B553" s="1" t="s">
        <v>385</v>
      </c>
      <c r="C553" s="39">
        <v>106</v>
      </c>
      <c r="D553" s="41" t="s">
        <v>516</v>
      </c>
      <c r="E553" s="39">
        <v>2014</v>
      </c>
      <c r="F553" s="4">
        <f>VALUE(RIGHT(Table2[[#This Row],[Commissioned]],4))</f>
        <v>2014</v>
      </c>
      <c r="G553" s="39">
        <v>1800</v>
      </c>
      <c r="H553" s="39">
        <v>100</v>
      </c>
      <c r="I553" s="39">
        <v>80</v>
      </c>
      <c r="J553" s="39" t="s">
        <v>227</v>
      </c>
      <c r="K553" s="39" t="s">
        <v>299</v>
      </c>
      <c r="L553" s="39" t="s">
        <v>917</v>
      </c>
      <c r="M553" s="39" t="s">
        <v>384</v>
      </c>
      <c r="N553" s="42">
        <v>50.142943918444701</v>
      </c>
      <c r="O553" s="42">
        <v>-112.858750353224</v>
      </c>
      <c r="P553" s="48" t="str">
        <f t="shared" si="16"/>
        <v>50.142944° , -112.858750°</v>
      </c>
      <c r="Q553" s="44" t="str">
        <f t="shared" si="17"/>
        <v>Yes</v>
      </c>
      <c r="R553" s="39" t="s">
        <v>356</v>
      </c>
    </row>
    <row r="554" spans="1:18" ht="15" customHeight="1" x14ac:dyDescent="0.25">
      <c r="A554" s="39" t="s">
        <v>218</v>
      </c>
      <c r="B554" s="1" t="s">
        <v>385</v>
      </c>
      <c r="C554" s="39">
        <v>107</v>
      </c>
      <c r="D554" s="41" t="s">
        <v>517</v>
      </c>
      <c r="E554" s="39">
        <v>2014</v>
      </c>
      <c r="F554" s="4">
        <f>VALUE(RIGHT(Table2[[#This Row],[Commissioned]],4))</f>
        <v>2014</v>
      </c>
      <c r="G554" s="39">
        <v>1800</v>
      </c>
      <c r="H554" s="39">
        <v>100</v>
      </c>
      <c r="I554" s="39">
        <v>80</v>
      </c>
      <c r="J554" s="39" t="s">
        <v>227</v>
      </c>
      <c r="K554" s="39" t="s">
        <v>299</v>
      </c>
      <c r="L554" s="39" t="s">
        <v>917</v>
      </c>
      <c r="M554" s="39" t="s">
        <v>384</v>
      </c>
      <c r="N554" s="42">
        <v>50.140645389475999</v>
      </c>
      <c r="O554" s="42">
        <v>-112.854545707062</v>
      </c>
      <c r="P554" s="48" t="str">
        <f t="shared" si="16"/>
        <v>50.140645° , -112.854546°</v>
      </c>
      <c r="Q554" s="44" t="str">
        <f t="shared" si="17"/>
        <v>Yes</v>
      </c>
      <c r="R554" s="39" t="s">
        <v>356</v>
      </c>
    </row>
    <row r="555" spans="1:18" ht="15" customHeight="1" x14ac:dyDescent="0.25">
      <c r="A555" s="39" t="s">
        <v>218</v>
      </c>
      <c r="B555" s="1" t="s">
        <v>385</v>
      </c>
      <c r="C555" s="39">
        <v>108</v>
      </c>
      <c r="D555" s="41" t="s">
        <v>518</v>
      </c>
      <c r="E555" s="39">
        <v>2014</v>
      </c>
      <c r="F555" s="4">
        <f>VALUE(RIGHT(Table2[[#This Row],[Commissioned]],4))</f>
        <v>2014</v>
      </c>
      <c r="G555" s="39">
        <v>1800</v>
      </c>
      <c r="H555" s="39">
        <v>100</v>
      </c>
      <c r="I555" s="39">
        <v>80</v>
      </c>
      <c r="J555" s="39" t="s">
        <v>227</v>
      </c>
      <c r="K555" s="39" t="s">
        <v>299</v>
      </c>
      <c r="L555" s="39" t="s">
        <v>917</v>
      </c>
      <c r="M555" s="39" t="s">
        <v>384</v>
      </c>
      <c r="N555" s="42">
        <v>50.131439171816297</v>
      </c>
      <c r="O555" s="42">
        <v>-112.858599126749</v>
      </c>
      <c r="P555" s="48" t="str">
        <f t="shared" si="16"/>
        <v>50.131439° , -112.858599°</v>
      </c>
      <c r="Q555" s="44" t="str">
        <f t="shared" si="17"/>
        <v>Yes</v>
      </c>
      <c r="R555" s="39" t="s">
        <v>356</v>
      </c>
    </row>
    <row r="556" spans="1:18" ht="15" customHeight="1" x14ac:dyDescent="0.25">
      <c r="A556" s="39" t="s">
        <v>218</v>
      </c>
      <c r="B556" s="1" t="s">
        <v>385</v>
      </c>
      <c r="C556" s="39">
        <v>109</v>
      </c>
      <c r="D556" s="41" t="s">
        <v>519</v>
      </c>
      <c r="E556" s="39">
        <v>2014</v>
      </c>
      <c r="F556" s="4">
        <f>VALUE(RIGHT(Table2[[#This Row],[Commissioned]],4))</f>
        <v>2014</v>
      </c>
      <c r="G556" s="39">
        <v>1800</v>
      </c>
      <c r="H556" s="39">
        <v>100</v>
      </c>
      <c r="I556" s="39">
        <v>80</v>
      </c>
      <c r="J556" s="39" t="s">
        <v>227</v>
      </c>
      <c r="K556" s="39" t="s">
        <v>299</v>
      </c>
      <c r="L556" s="39" t="s">
        <v>917</v>
      </c>
      <c r="M556" s="39" t="s">
        <v>384</v>
      </c>
      <c r="N556" s="42">
        <v>50.126147774728999</v>
      </c>
      <c r="O556" s="42">
        <v>-112.849245961184</v>
      </c>
      <c r="P556" s="48" t="str">
        <f t="shared" si="16"/>
        <v>50.126148° , -112.849246°</v>
      </c>
      <c r="Q556" s="44" t="str">
        <f t="shared" si="17"/>
        <v>Yes</v>
      </c>
      <c r="R556" s="39" t="s">
        <v>356</v>
      </c>
    </row>
    <row r="557" spans="1:18" ht="15" customHeight="1" x14ac:dyDescent="0.25">
      <c r="A557" s="39" t="s">
        <v>218</v>
      </c>
      <c r="B557" s="1" t="s">
        <v>385</v>
      </c>
      <c r="C557" s="39">
        <v>110</v>
      </c>
      <c r="D557" s="41" t="s">
        <v>520</v>
      </c>
      <c r="E557" s="39">
        <v>2014</v>
      </c>
      <c r="F557" s="4">
        <f>VALUE(RIGHT(Table2[[#This Row],[Commissioned]],4))</f>
        <v>2014</v>
      </c>
      <c r="G557" s="39">
        <v>1800</v>
      </c>
      <c r="H557" s="39">
        <v>100</v>
      </c>
      <c r="I557" s="39">
        <v>80</v>
      </c>
      <c r="J557" s="39" t="s">
        <v>227</v>
      </c>
      <c r="K557" s="39" t="s">
        <v>299</v>
      </c>
      <c r="L557" s="39" t="s">
        <v>917</v>
      </c>
      <c r="M557" s="39" t="s">
        <v>384</v>
      </c>
      <c r="N557" s="42">
        <v>50.124955669917398</v>
      </c>
      <c r="O557" s="42">
        <v>-112.84350061588999</v>
      </c>
      <c r="P557" s="48" t="str">
        <f t="shared" si="16"/>
        <v>50.124956° , -112.843501°</v>
      </c>
      <c r="Q557" s="44" t="str">
        <f t="shared" si="17"/>
        <v>Yes</v>
      </c>
      <c r="R557" s="39" t="s">
        <v>356</v>
      </c>
    </row>
    <row r="558" spans="1:18" ht="15" customHeight="1" x14ac:dyDescent="0.25">
      <c r="A558" s="39" t="s">
        <v>218</v>
      </c>
      <c r="B558" s="1" t="s">
        <v>385</v>
      </c>
      <c r="C558" s="39">
        <v>111</v>
      </c>
      <c r="D558" s="41" t="s">
        <v>521</v>
      </c>
      <c r="E558" s="39">
        <v>2014</v>
      </c>
      <c r="F558" s="4">
        <f>VALUE(RIGHT(Table2[[#This Row],[Commissioned]],4))</f>
        <v>2014</v>
      </c>
      <c r="G558" s="39">
        <v>1800</v>
      </c>
      <c r="H558" s="39">
        <v>100</v>
      </c>
      <c r="I558" s="39">
        <v>80</v>
      </c>
      <c r="J558" s="39" t="s">
        <v>227</v>
      </c>
      <c r="K558" s="39" t="s">
        <v>299</v>
      </c>
      <c r="L558" s="39" t="s">
        <v>917</v>
      </c>
      <c r="M558" s="39" t="s">
        <v>384</v>
      </c>
      <c r="N558" s="42">
        <v>50.122199534167898</v>
      </c>
      <c r="O558" s="42">
        <v>-112.839160841199</v>
      </c>
      <c r="P558" s="48" t="str">
        <f t="shared" si="16"/>
        <v>50.122200° , -112.839161°</v>
      </c>
      <c r="Q558" s="44" t="str">
        <f t="shared" si="17"/>
        <v>Yes</v>
      </c>
      <c r="R558" s="39" t="s">
        <v>356</v>
      </c>
    </row>
    <row r="559" spans="1:18" ht="15" customHeight="1" x14ac:dyDescent="0.25">
      <c r="A559" s="39" t="s">
        <v>218</v>
      </c>
      <c r="B559" s="1" t="s">
        <v>385</v>
      </c>
      <c r="C559" s="39">
        <v>112</v>
      </c>
      <c r="D559" s="41" t="s">
        <v>522</v>
      </c>
      <c r="E559" s="39">
        <v>2014</v>
      </c>
      <c r="F559" s="4">
        <f>VALUE(RIGHT(Table2[[#This Row],[Commissioned]],4))</f>
        <v>2014</v>
      </c>
      <c r="G559" s="39">
        <v>1800</v>
      </c>
      <c r="H559" s="39">
        <v>100</v>
      </c>
      <c r="I559" s="39">
        <v>80</v>
      </c>
      <c r="J559" s="39" t="s">
        <v>227</v>
      </c>
      <c r="K559" s="39" t="s">
        <v>299</v>
      </c>
      <c r="L559" s="39" t="s">
        <v>917</v>
      </c>
      <c r="M559" s="39" t="s">
        <v>384</v>
      </c>
      <c r="N559" s="42">
        <v>50.119601299472599</v>
      </c>
      <c r="O559" s="42">
        <v>-112.83492089799</v>
      </c>
      <c r="P559" s="48" t="str">
        <f t="shared" si="16"/>
        <v>50.119601° , -112.834921°</v>
      </c>
      <c r="Q559" s="44" t="str">
        <f t="shared" si="17"/>
        <v>Yes</v>
      </c>
      <c r="R559" s="39" t="s">
        <v>356</v>
      </c>
    </row>
    <row r="560" spans="1:18" ht="15" customHeight="1" x14ac:dyDescent="0.25">
      <c r="A560" s="39" t="s">
        <v>218</v>
      </c>
      <c r="B560" s="1" t="s">
        <v>385</v>
      </c>
      <c r="C560" s="39">
        <v>113</v>
      </c>
      <c r="D560" s="41" t="s">
        <v>523</v>
      </c>
      <c r="E560" s="39">
        <v>2014</v>
      </c>
      <c r="F560" s="4">
        <f>VALUE(RIGHT(Table2[[#This Row],[Commissioned]],4))</f>
        <v>2014</v>
      </c>
      <c r="G560" s="39">
        <v>1800</v>
      </c>
      <c r="H560" s="39">
        <v>100</v>
      </c>
      <c r="I560" s="39">
        <v>80</v>
      </c>
      <c r="J560" s="39" t="s">
        <v>227</v>
      </c>
      <c r="K560" s="39" t="s">
        <v>299</v>
      </c>
      <c r="L560" s="39" t="s">
        <v>917</v>
      </c>
      <c r="M560" s="39" t="s">
        <v>384</v>
      </c>
      <c r="N560" s="42">
        <v>50.116940870675002</v>
      </c>
      <c r="O560" s="42">
        <v>-112.83075105216</v>
      </c>
      <c r="P560" s="48" t="str">
        <f t="shared" si="16"/>
        <v>50.116941° , -112.830751°</v>
      </c>
      <c r="Q560" s="44" t="str">
        <f t="shared" si="17"/>
        <v>Yes</v>
      </c>
      <c r="R560" s="39" t="s">
        <v>356</v>
      </c>
    </row>
    <row r="561" spans="1:18" ht="15" customHeight="1" x14ac:dyDescent="0.25">
      <c r="A561" s="39" t="s">
        <v>218</v>
      </c>
      <c r="B561" s="1" t="s">
        <v>385</v>
      </c>
      <c r="C561" s="39">
        <v>114</v>
      </c>
      <c r="D561" s="41" t="s">
        <v>524</v>
      </c>
      <c r="E561" s="39">
        <v>2014</v>
      </c>
      <c r="F561" s="4">
        <f>VALUE(RIGHT(Table2[[#This Row],[Commissioned]],4))</f>
        <v>2014</v>
      </c>
      <c r="G561" s="39">
        <v>1800</v>
      </c>
      <c r="H561" s="39">
        <v>100</v>
      </c>
      <c r="I561" s="39">
        <v>80</v>
      </c>
      <c r="J561" s="39" t="s">
        <v>227</v>
      </c>
      <c r="K561" s="39" t="s">
        <v>299</v>
      </c>
      <c r="L561" s="39" t="s">
        <v>917</v>
      </c>
      <c r="M561" s="39" t="s">
        <v>384</v>
      </c>
      <c r="N561" s="42">
        <v>50.1130842281502</v>
      </c>
      <c r="O561" s="42">
        <v>-112.821662131994</v>
      </c>
      <c r="P561" s="48" t="str">
        <f t="shared" si="16"/>
        <v>50.113084° , -112.821662°</v>
      </c>
      <c r="Q561" s="44" t="str">
        <f t="shared" si="17"/>
        <v>Yes</v>
      </c>
      <c r="R561" s="39" t="s">
        <v>356</v>
      </c>
    </row>
    <row r="562" spans="1:18" ht="15" customHeight="1" x14ac:dyDescent="0.25">
      <c r="A562" s="39" t="s">
        <v>218</v>
      </c>
      <c r="B562" s="1" t="s">
        <v>385</v>
      </c>
      <c r="C562" s="39">
        <v>115</v>
      </c>
      <c r="D562" s="41" t="s">
        <v>525</v>
      </c>
      <c r="E562" s="39">
        <v>2014</v>
      </c>
      <c r="F562" s="4">
        <f>VALUE(RIGHT(Table2[[#This Row],[Commissioned]],4))</f>
        <v>2014</v>
      </c>
      <c r="G562" s="39">
        <v>1800</v>
      </c>
      <c r="H562" s="39">
        <v>100</v>
      </c>
      <c r="I562" s="39">
        <v>80</v>
      </c>
      <c r="J562" s="39" t="s">
        <v>227</v>
      </c>
      <c r="K562" s="39" t="s">
        <v>299</v>
      </c>
      <c r="L562" s="39" t="s">
        <v>917</v>
      </c>
      <c r="M562" s="39" t="s">
        <v>384</v>
      </c>
      <c r="N562" s="42">
        <v>50.110587337406102</v>
      </c>
      <c r="O562" s="42">
        <v>-112.816779035908</v>
      </c>
      <c r="P562" s="48" t="str">
        <f t="shared" si="16"/>
        <v>50.110587° , -112.816779°</v>
      </c>
      <c r="Q562" s="44" t="str">
        <f t="shared" si="17"/>
        <v>Yes</v>
      </c>
      <c r="R562" s="39" t="s">
        <v>356</v>
      </c>
    </row>
    <row r="563" spans="1:18" ht="15" customHeight="1" x14ac:dyDescent="0.25">
      <c r="A563" s="39" t="s">
        <v>218</v>
      </c>
      <c r="B563" s="1" t="s">
        <v>385</v>
      </c>
      <c r="C563" s="39">
        <v>116</v>
      </c>
      <c r="D563" s="41" t="s">
        <v>526</v>
      </c>
      <c r="E563" s="39">
        <v>2014</v>
      </c>
      <c r="F563" s="4">
        <f>VALUE(RIGHT(Table2[[#This Row],[Commissioned]],4))</f>
        <v>2014</v>
      </c>
      <c r="G563" s="39">
        <v>1800</v>
      </c>
      <c r="H563" s="39">
        <v>100</v>
      </c>
      <c r="I563" s="39">
        <v>80</v>
      </c>
      <c r="J563" s="39" t="s">
        <v>227</v>
      </c>
      <c r="K563" s="39" t="s">
        <v>299</v>
      </c>
      <c r="L563" s="39" t="s">
        <v>917</v>
      </c>
      <c r="M563" s="39" t="s">
        <v>384</v>
      </c>
      <c r="N563" s="42">
        <v>50.115385808365502</v>
      </c>
      <c r="O563" s="42">
        <v>-112.850767061401</v>
      </c>
      <c r="P563" s="48" t="str">
        <f t="shared" si="16"/>
        <v>50.115386° , -112.850767°</v>
      </c>
      <c r="Q563" s="44" t="str">
        <f t="shared" si="17"/>
        <v>Yes</v>
      </c>
      <c r="R563" s="39" t="s">
        <v>356</v>
      </c>
    </row>
    <row r="564" spans="1:18" ht="15" customHeight="1" x14ac:dyDescent="0.25">
      <c r="A564" s="39" t="s">
        <v>218</v>
      </c>
      <c r="B564" s="1" t="s">
        <v>385</v>
      </c>
      <c r="C564" s="39">
        <v>117</v>
      </c>
      <c r="D564" s="41" t="s">
        <v>527</v>
      </c>
      <c r="E564" s="39">
        <v>2014</v>
      </c>
      <c r="F564" s="4">
        <f>VALUE(RIGHT(Table2[[#This Row],[Commissioned]],4))</f>
        <v>2014</v>
      </c>
      <c r="G564" s="39">
        <v>1800</v>
      </c>
      <c r="H564" s="39">
        <v>100</v>
      </c>
      <c r="I564" s="39">
        <v>80</v>
      </c>
      <c r="J564" s="39" t="s">
        <v>227</v>
      </c>
      <c r="K564" s="39" t="s">
        <v>299</v>
      </c>
      <c r="L564" s="39" t="s">
        <v>917</v>
      </c>
      <c r="M564" s="39" t="s">
        <v>384</v>
      </c>
      <c r="N564" s="42">
        <v>50.112933789107899</v>
      </c>
      <c r="O564" s="42">
        <v>-112.84735022288299</v>
      </c>
      <c r="P564" s="48" t="str">
        <f t="shared" si="16"/>
        <v>50.112934° , -112.847350°</v>
      </c>
      <c r="Q564" s="44" t="str">
        <f t="shared" si="17"/>
        <v>Yes</v>
      </c>
      <c r="R564" s="39" t="s">
        <v>356</v>
      </c>
    </row>
    <row r="565" spans="1:18" ht="15" customHeight="1" x14ac:dyDescent="0.25">
      <c r="A565" s="39" t="s">
        <v>218</v>
      </c>
      <c r="B565" s="1" t="s">
        <v>385</v>
      </c>
      <c r="C565" s="39">
        <v>118</v>
      </c>
      <c r="D565" s="41" t="s">
        <v>528</v>
      </c>
      <c r="E565" s="39">
        <v>2014</v>
      </c>
      <c r="F565" s="4">
        <f>VALUE(RIGHT(Table2[[#This Row],[Commissioned]],4))</f>
        <v>2014</v>
      </c>
      <c r="G565" s="39">
        <v>1800</v>
      </c>
      <c r="H565" s="39">
        <v>100</v>
      </c>
      <c r="I565" s="39">
        <v>80</v>
      </c>
      <c r="J565" s="39" t="s">
        <v>227</v>
      </c>
      <c r="K565" s="39" t="s">
        <v>299</v>
      </c>
      <c r="L565" s="39" t="s">
        <v>917</v>
      </c>
      <c r="M565" s="39" t="s">
        <v>384</v>
      </c>
      <c r="N565" s="42">
        <v>50.1104545529342</v>
      </c>
      <c r="O565" s="42">
        <v>-112.842835439425</v>
      </c>
      <c r="P565" s="48" t="str">
        <f t="shared" si="16"/>
        <v>50.110455° , -112.842835°</v>
      </c>
      <c r="Q565" s="44" t="str">
        <f t="shared" si="17"/>
        <v>Yes</v>
      </c>
      <c r="R565" s="39" t="s">
        <v>356</v>
      </c>
    </row>
    <row r="566" spans="1:18" ht="15" customHeight="1" x14ac:dyDescent="0.25">
      <c r="A566" s="39" t="s">
        <v>218</v>
      </c>
      <c r="B566" s="1" t="s">
        <v>385</v>
      </c>
      <c r="C566" s="39">
        <v>119</v>
      </c>
      <c r="D566" s="41" t="s">
        <v>529</v>
      </c>
      <c r="E566" s="39">
        <v>2014</v>
      </c>
      <c r="F566" s="4">
        <f>VALUE(RIGHT(Table2[[#This Row],[Commissioned]],4))</f>
        <v>2014</v>
      </c>
      <c r="G566" s="39">
        <v>1800</v>
      </c>
      <c r="H566" s="39">
        <v>100</v>
      </c>
      <c r="I566" s="39">
        <v>80</v>
      </c>
      <c r="J566" s="39" t="s">
        <v>227</v>
      </c>
      <c r="K566" s="39" t="s">
        <v>299</v>
      </c>
      <c r="L566" s="39" t="s">
        <v>917</v>
      </c>
      <c r="M566" s="39" t="s">
        <v>384</v>
      </c>
      <c r="N566" s="42">
        <v>50.107909927469102</v>
      </c>
      <c r="O566" s="42">
        <v>-112.83877276251999</v>
      </c>
      <c r="P566" s="48" t="str">
        <f t="shared" si="16"/>
        <v>50.107910° , -112.838773°</v>
      </c>
      <c r="Q566" s="44" t="str">
        <f t="shared" si="17"/>
        <v>Yes</v>
      </c>
      <c r="R566" s="39" t="s">
        <v>356</v>
      </c>
    </row>
    <row r="567" spans="1:18" ht="15" customHeight="1" x14ac:dyDescent="0.25">
      <c r="A567" s="39" t="s">
        <v>218</v>
      </c>
      <c r="B567" s="1" t="s">
        <v>385</v>
      </c>
      <c r="C567" s="39">
        <v>120</v>
      </c>
      <c r="D567" s="41" t="s">
        <v>530</v>
      </c>
      <c r="E567" s="39">
        <v>2014</v>
      </c>
      <c r="F567" s="4">
        <f>VALUE(RIGHT(Table2[[#This Row],[Commissioned]],4))</f>
        <v>2014</v>
      </c>
      <c r="G567" s="39">
        <v>1800</v>
      </c>
      <c r="H567" s="39">
        <v>100</v>
      </c>
      <c r="I567" s="39">
        <v>80</v>
      </c>
      <c r="J567" s="39" t="s">
        <v>227</v>
      </c>
      <c r="K567" s="39" t="s">
        <v>299</v>
      </c>
      <c r="L567" s="39" t="s">
        <v>917</v>
      </c>
      <c r="M567" s="39" t="s">
        <v>384</v>
      </c>
      <c r="N567" s="42">
        <v>50.104011852645101</v>
      </c>
      <c r="O567" s="42">
        <v>-112.832438305126</v>
      </c>
      <c r="P567" s="48" t="str">
        <f t="shared" si="16"/>
        <v>50.104012° , -112.832438°</v>
      </c>
      <c r="Q567" s="44" t="str">
        <f t="shared" si="17"/>
        <v>Yes</v>
      </c>
      <c r="R567" s="39" t="s">
        <v>356</v>
      </c>
    </row>
    <row r="568" spans="1:18" ht="15" customHeight="1" x14ac:dyDescent="0.25">
      <c r="A568" s="39" t="s">
        <v>218</v>
      </c>
      <c r="B568" s="1" t="s">
        <v>385</v>
      </c>
      <c r="C568" s="39">
        <v>121</v>
      </c>
      <c r="D568" s="41" t="s">
        <v>531</v>
      </c>
      <c r="E568" s="39">
        <v>2014</v>
      </c>
      <c r="F568" s="4">
        <f>VALUE(RIGHT(Table2[[#This Row],[Commissioned]],4))</f>
        <v>2014</v>
      </c>
      <c r="G568" s="39">
        <v>1800</v>
      </c>
      <c r="H568" s="39">
        <v>100</v>
      </c>
      <c r="I568" s="39">
        <v>80</v>
      </c>
      <c r="J568" s="39" t="s">
        <v>227</v>
      </c>
      <c r="K568" s="39" t="s">
        <v>299</v>
      </c>
      <c r="L568" s="39" t="s">
        <v>917</v>
      </c>
      <c r="M568" s="39" t="s">
        <v>384</v>
      </c>
      <c r="N568" s="42">
        <v>50.102844248612399</v>
      </c>
      <c r="O568" s="42">
        <v>-112.81940959683</v>
      </c>
      <c r="P568" s="48" t="str">
        <f t="shared" si="16"/>
        <v>50.102844° , -112.819410°</v>
      </c>
      <c r="Q568" s="44" t="str">
        <f t="shared" si="17"/>
        <v>Yes</v>
      </c>
      <c r="R568" s="39" t="s">
        <v>356</v>
      </c>
    </row>
    <row r="569" spans="1:18" ht="15" customHeight="1" x14ac:dyDescent="0.25">
      <c r="A569" s="39" t="s">
        <v>218</v>
      </c>
      <c r="B569" s="1" t="s">
        <v>385</v>
      </c>
      <c r="C569" s="39">
        <v>122</v>
      </c>
      <c r="D569" s="41" t="s">
        <v>532</v>
      </c>
      <c r="E569" s="39">
        <v>2014</v>
      </c>
      <c r="F569" s="4">
        <f>VALUE(RIGHT(Table2[[#This Row],[Commissioned]],4))</f>
        <v>2014</v>
      </c>
      <c r="G569" s="39">
        <v>1800</v>
      </c>
      <c r="H569" s="39">
        <v>100</v>
      </c>
      <c r="I569" s="39">
        <v>80</v>
      </c>
      <c r="J569" s="39" t="s">
        <v>227</v>
      </c>
      <c r="K569" s="39" t="s">
        <v>299</v>
      </c>
      <c r="L569" s="39" t="s">
        <v>917</v>
      </c>
      <c r="M569" s="39" t="s">
        <v>384</v>
      </c>
      <c r="N569" s="42">
        <v>50.0999830240074</v>
      </c>
      <c r="O569" s="42">
        <v>-112.81581813567701</v>
      </c>
      <c r="P569" s="48" t="str">
        <f t="shared" si="16"/>
        <v>50.099983° , -112.815818°</v>
      </c>
      <c r="Q569" s="44" t="str">
        <f t="shared" si="17"/>
        <v>Yes</v>
      </c>
      <c r="R569" s="39" t="s">
        <v>356</v>
      </c>
    </row>
    <row r="570" spans="1:18" ht="15" customHeight="1" x14ac:dyDescent="0.25">
      <c r="A570" s="39" t="s">
        <v>218</v>
      </c>
      <c r="B570" s="1" t="s">
        <v>385</v>
      </c>
      <c r="C570" s="39">
        <v>123</v>
      </c>
      <c r="D570" s="41" t="s">
        <v>533</v>
      </c>
      <c r="E570" s="39">
        <v>2014</v>
      </c>
      <c r="F570" s="4">
        <f>VALUE(RIGHT(Table2[[#This Row],[Commissioned]],4))</f>
        <v>2014</v>
      </c>
      <c r="G570" s="39">
        <v>1800</v>
      </c>
      <c r="H570" s="39">
        <v>100</v>
      </c>
      <c r="I570" s="39">
        <v>80</v>
      </c>
      <c r="J570" s="39" t="s">
        <v>227</v>
      </c>
      <c r="K570" s="39" t="s">
        <v>299</v>
      </c>
      <c r="L570" s="39" t="s">
        <v>917</v>
      </c>
      <c r="M570" s="39" t="s">
        <v>384</v>
      </c>
      <c r="N570" s="42">
        <v>50.2033897170868</v>
      </c>
      <c r="O570" s="42">
        <v>-112.875315135194</v>
      </c>
      <c r="P570" s="48" t="str">
        <f t="shared" si="16"/>
        <v>50.203390° , -112.875315°</v>
      </c>
      <c r="Q570" s="44" t="str">
        <f t="shared" si="17"/>
        <v>Yes</v>
      </c>
      <c r="R570" s="39" t="s">
        <v>356</v>
      </c>
    </row>
    <row r="571" spans="1:18" ht="15" customHeight="1" x14ac:dyDescent="0.25">
      <c r="A571" s="39" t="s">
        <v>218</v>
      </c>
      <c r="B571" s="1" t="s">
        <v>385</v>
      </c>
      <c r="C571" s="39">
        <v>124</v>
      </c>
      <c r="D571" s="41" t="s">
        <v>534</v>
      </c>
      <c r="E571" s="39">
        <v>2014</v>
      </c>
      <c r="F571" s="4">
        <f>VALUE(RIGHT(Table2[[#This Row],[Commissioned]],4))</f>
        <v>2014</v>
      </c>
      <c r="G571" s="39">
        <v>1800</v>
      </c>
      <c r="H571" s="39">
        <v>100</v>
      </c>
      <c r="I571" s="39">
        <v>80</v>
      </c>
      <c r="J571" s="39" t="s">
        <v>227</v>
      </c>
      <c r="K571" s="39" t="s">
        <v>299</v>
      </c>
      <c r="L571" s="39" t="s">
        <v>917</v>
      </c>
      <c r="M571" s="39" t="s">
        <v>384</v>
      </c>
      <c r="N571" s="42">
        <v>50.1990183255337</v>
      </c>
      <c r="O571" s="42">
        <v>-112.87348753574599</v>
      </c>
      <c r="P571" s="48" t="str">
        <f t="shared" si="16"/>
        <v>50.199018° , -112.873488°</v>
      </c>
      <c r="Q571" s="44" t="str">
        <f t="shared" si="17"/>
        <v>Yes</v>
      </c>
      <c r="R571" s="39" t="s">
        <v>356</v>
      </c>
    </row>
    <row r="572" spans="1:18" ht="15" customHeight="1" x14ac:dyDescent="0.25">
      <c r="A572" s="39" t="s">
        <v>218</v>
      </c>
      <c r="B572" s="1" t="s">
        <v>385</v>
      </c>
      <c r="C572" s="39">
        <v>125</v>
      </c>
      <c r="D572" s="41" t="s">
        <v>535</v>
      </c>
      <c r="E572" s="39">
        <v>2014</v>
      </c>
      <c r="F572" s="4">
        <f>VALUE(RIGHT(Table2[[#This Row],[Commissioned]],4))</f>
        <v>2014</v>
      </c>
      <c r="G572" s="39">
        <v>1800</v>
      </c>
      <c r="H572" s="39">
        <v>100</v>
      </c>
      <c r="I572" s="39">
        <v>80</v>
      </c>
      <c r="J572" s="39" t="s">
        <v>227</v>
      </c>
      <c r="K572" s="39" t="s">
        <v>299</v>
      </c>
      <c r="L572" s="39" t="s">
        <v>917</v>
      </c>
      <c r="M572" s="39" t="s">
        <v>384</v>
      </c>
      <c r="N572" s="42">
        <v>50.194805998168299</v>
      </c>
      <c r="O572" s="42">
        <v>-112.874659771971</v>
      </c>
      <c r="P572" s="48" t="str">
        <f t="shared" si="16"/>
        <v>50.194806° , -112.874660°</v>
      </c>
      <c r="Q572" s="44" t="str">
        <f t="shared" si="17"/>
        <v>Yes</v>
      </c>
      <c r="R572" s="39" t="s">
        <v>356</v>
      </c>
    </row>
    <row r="573" spans="1:18" ht="15" customHeight="1" x14ac:dyDescent="0.25">
      <c r="A573" s="39" t="s">
        <v>218</v>
      </c>
      <c r="B573" s="1" t="s">
        <v>385</v>
      </c>
      <c r="C573" s="39">
        <v>126</v>
      </c>
      <c r="D573" s="41" t="s">
        <v>536</v>
      </c>
      <c r="E573" s="39">
        <v>2014</v>
      </c>
      <c r="F573" s="4">
        <f>VALUE(RIGHT(Table2[[#This Row],[Commissioned]],4))</f>
        <v>2014</v>
      </c>
      <c r="G573" s="39">
        <v>1800</v>
      </c>
      <c r="H573" s="39">
        <v>100</v>
      </c>
      <c r="I573" s="39">
        <v>80</v>
      </c>
      <c r="J573" s="39" t="s">
        <v>227</v>
      </c>
      <c r="K573" s="39" t="s">
        <v>299</v>
      </c>
      <c r="L573" s="39" t="s">
        <v>917</v>
      </c>
      <c r="M573" s="39" t="s">
        <v>384</v>
      </c>
      <c r="N573" s="42">
        <v>50.191242998033601</v>
      </c>
      <c r="O573" s="42">
        <v>-112.873514785137</v>
      </c>
      <c r="P573" s="48" t="str">
        <f t="shared" si="16"/>
        <v>50.191243° , -112.873515°</v>
      </c>
      <c r="Q573" s="44" t="str">
        <f t="shared" si="17"/>
        <v>Yes</v>
      </c>
      <c r="R573" s="39" t="s">
        <v>356</v>
      </c>
    </row>
    <row r="574" spans="1:18" ht="15" customHeight="1" x14ac:dyDescent="0.25">
      <c r="A574" s="39" t="s">
        <v>218</v>
      </c>
      <c r="B574" s="1" t="s">
        <v>385</v>
      </c>
      <c r="C574" s="39">
        <v>127</v>
      </c>
      <c r="D574" s="41" t="s">
        <v>537</v>
      </c>
      <c r="E574" s="39">
        <v>2014</v>
      </c>
      <c r="F574" s="4">
        <f>VALUE(RIGHT(Table2[[#This Row],[Commissioned]],4))</f>
        <v>2014</v>
      </c>
      <c r="G574" s="39">
        <v>1800</v>
      </c>
      <c r="H574" s="39">
        <v>100</v>
      </c>
      <c r="I574" s="39">
        <v>80</v>
      </c>
      <c r="J574" s="39" t="s">
        <v>227</v>
      </c>
      <c r="K574" s="39" t="s">
        <v>299</v>
      </c>
      <c r="L574" s="39" t="s">
        <v>917</v>
      </c>
      <c r="M574" s="39" t="s">
        <v>384</v>
      </c>
      <c r="N574" s="42">
        <v>50.187321449262903</v>
      </c>
      <c r="O574" s="42">
        <v>-112.872429067951</v>
      </c>
      <c r="P574" s="48" t="str">
        <f t="shared" si="16"/>
        <v>50.187321° , -112.872429°</v>
      </c>
      <c r="Q574" s="44" t="str">
        <f t="shared" si="17"/>
        <v>Yes</v>
      </c>
      <c r="R574" s="39" t="s">
        <v>356</v>
      </c>
    </row>
    <row r="575" spans="1:18" ht="15" customHeight="1" x14ac:dyDescent="0.25">
      <c r="A575" s="39" t="s">
        <v>218</v>
      </c>
      <c r="B575" s="1" t="s">
        <v>385</v>
      </c>
      <c r="C575" s="39">
        <v>128</v>
      </c>
      <c r="D575" s="41" t="s">
        <v>538</v>
      </c>
      <c r="E575" s="39">
        <v>2014</v>
      </c>
      <c r="F575" s="4">
        <f>VALUE(RIGHT(Table2[[#This Row],[Commissioned]],4))</f>
        <v>2014</v>
      </c>
      <c r="G575" s="39">
        <v>1800</v>
      </c>
      <c r="H575" s="39">
        <v>100</v>
      </c>
      <c r="I575" s="39">
        <v>80</v>
      </c>
      <c r="J575" s="39" t="s">
        <v>227</v>
      </c>
      <c r="K575" s="39" t="s">
        <v>299</v>
      </c>
      <c r="L575" s="39" t="s">
        <v>917</v>
      </c>
      <c r="M575" s="39" t="s">
        <v>384</v>
      </c>
      <c r="N575" s="42">
        <v>50.183932197314903</v>
      </c>
      <c r="O575" s="42">
        <v>-112.868427590889</v>
      </c>
      <c r="P575" s="48" t="str">
        <f t="shared" si="16"/>
        <v>50.183932° , -112.868428°</v>
      </c>
      <c r="Q575" s="44" t="str">
        <f t="shared" si="17"/>
        <v>Yes</v>
      </c>
      <c r="R575" s="39" t="s">
        <v>356</v>
      </c>
    </row>
    <row r="576" spans="1:18" ht="15" customHeight="1" x14ac:dyDescent="0.25">
      <c r="A576" s="39" t="s">
        <v>218</v>
      </c>
      <c r="B576" s="1" t="s">
        <v>385</v>
      </c>
      <c r="C576" s="39">
        <v>129</v>
      </c>
      <c r="D576" s="41" t="s">
        <v>539</v>
      </c>
      <c r="E576" s="39">
        <v>2014</v>
      </c>
      <c r="F576" s="4">
        <f>VALUE(RIGHT(Table2[[#This Row],[Commissioned]],4))</f>
        <v>2014</v>
      </c>
      <c r="G576" s="39">
        <v>1800</v>
      </c>
      <c r="H576" s="39">
        <v>100</v>
      </c>
      <c r="I576" s="39">
        <v>80</v>
      </c>
      <c r="J576" s="39" t="s">
        <v>227</v>
      </c>
      <c r="K576" s="39" t="s">
        <v>299</v>
      </c>
      <c r="L576" s="39" t="s">
        <v>917</v>
      </c>
      <c r="M576" s="39" t="s">
        <v>384</v>
      </c>
      <c r="N576" s="42">
        <v>50.181618065968301</v>
      </c>
      <c r="O576" s="42">
        <v>-112.863671953028</v>
      </c>
      <c r="P576" s="48" t="str">
        <f t="shared" si="16"/>
        <v>50.181618° , -112.863672°</v>
      </c>
      <c r="Q576" s="44" t="str">
        <f t="shared" si="17"/>
        <v>Yes</v>
      </c>
      <c r="R576" s="39" t="s">
        <v>356</v>
      </c>
    </row>
    <row r="577" spans="1:18" ht="15" customHeight="1" x14ac:dyDescent="0.25">
      <c r="A577" s="39" t="s">
        <v>218</v>
      </c>
      <c r="B577" s="1" t="s">
        <v>385</v>
      </c>
      <c r="C577" s="39">
        <v>130</v>
      </c>
      <c r="D577" s="41" t="s">
        <v>540</v>
      </c>
      <c r="E577" s="39">
        <v>2014</v>
      </c>
      <c r="F577" s="4">
        <f>VALUE(RIGHT(Table2[[#This Row],[Commissioned]],4))</f>
        <v>2014</v>
      </c>
      <c r="G577" s="39">
        <v>1800</v>
      </c>
      <c r="H577" s="39">
        <v>100</v>
      </c>
      <c r="I577" s="39">
        <v>80</v>
      </c>
      <c r="J577" s="39" t="s">
        <v>227</v>
      </c>
      <c r="K577" s="39" t="s">
        <v>299</v>
      </c>
      <c r="L577" s="39" t="s">
        <v>917</v>
      </c>
      <c r="M577" s="39" t="s">
        <v>384</v>
      </c>
      <c r="N577" s="42">
        <v>50.178597938033001</v>
      </c>
      <c r="O577" s="42">
        <v>-112.859921786576</v>
      </c>
      <c r="P577" s="48" t="str">
        <f t="shared" si="16"/>
        <v>50.178598° , -112.859922°</v>
      </c>
      <c r="Q577" s="44" t="str">
        <f t="shared" si="17"/>
        <v>Yes</v>
      </c>
      <c r="R577" s="39" t="s">
        <v>356</v>
      </c>
    </row>
    <row r="578" spans="1:18" ht="15" customHeight="1" x14ac:dyDescent="0.25">
      <c r="A578" s="39" t="s">
        <v>218</v>
      </c>
      <c r="B578" s="1" t="s">
        <v>385</v>
      </c>
      <c r="C578" s="39">
        <v>131</v>
      </c>
      <c r="D578" s="41" t="s">
        <v>541</v>
      </c>
      <c r="E578" s="39">
        <v>2014</v>
      </c>
      <c r="F578" s="4">
        <f>VALUE(RIGHT(Table2[[#This Row],[Commissioned]],4))</f>
        <v>2014</v>
      </c>
      <c r="G578" s="39">
        <v>1800</v>
      </c>
      <c r="H578" s="39">
        <v>100</v>
      </c>
      <c r="I578" s="39">
        <v>80</v>
      </c>
      <c r="J578" s="39" t="s">
        <v>227</v>
      </c>
      <c r="K578" s="39" t="s">
        <v>299</v>
      </c>
      <c r="L578" s="39" t="s">
        <v>917</v>
      </c>
      <c r="M578" s="39" t="s">
        <v>384</v>
      </c>
      <c r="N578" s="42">
        <v>50.175346552895498</v>
      </c>
      <c r="O578" s="42">
        <v>-112.85466738204801</v>
      </c>
      <c r="P578" s="48" t="str">
        <f t="shared" ref="P578:P641" si="18">TEXT(N578,"##0.000000")&amp;CHAR(176)&amp;" , "&amp;TEXT(O578,"##0.000000")&amp;CHAR(176)</f>
        <v>50.175347° , -112.854667°</v>
      </c>
      <c r="Q578" s="44" t="str">
        <f t="shared" ref="Q578:Q641" si="19">IF(OR(ISBLANK(N578),ISBLANK(O578)),"No","Yes")</f>
        <v>Yes</v>
      </c>
      <c r="R578" s="39" t="s">
        <v>356</v>
      </c>
    </row>
    <row r="579" spans="1:18" ht="15" customHeight="1" x14ac:dyDescent="0.25">
      <c r="A579" s="39" t="s">
        <v>218</v>
      </c>
      <c r="B579" s="1" t="s">
        <v>385</v>
      </c>
      <c r="C579" s="39">
        <v>132</v>
      </c>
      <c r="D579" s="41" t="s">
        <v>542</v>
      </c>
      <c r="E579" s="39">
        <v>2014</v>
      </c>
      <c r="F579" s="4">
        <f>VALUE(RIGHT(Table2[[#This Row],[Commissioned]],4))</f>
        <v>2014</v>
      </c>
      <c r="G579" s="39">
        <v>1800</v>
      </c>
      <c r="H579" s="39">
        <v>100</v>
      </c>
      <c r="I579" s="39">
        <v>80</v>
      </c>
      <c r="J579" s="39" t="s">
        <v>227</v>
      </c>
      <c r="K579" s="39" t="s">
        <v>299</v>
      </c>
      <c r="L579" s="39" t="s">
        <v>917</v>
      </c>
      <c r="M579" s="39" t="s">
        <v>384</v>
      </c>
      <c r="N579" s="42">
        <v>50.172309225321399</v>
      </c>
      <c r="O579" s="42">
        <v>-112.850484672966</v>
      </c>
      <c r="P579" s="48" t="str">
        <f t="shared" si="18"/>
        <v>50.172309° , -112.850485°</v>
      </c>
      <c r="Q579" s="44" t="str">
        <f t="shared" si="19"/>
        <v>Yes</v>
      </c>
      <c r="R579" s="39" t="s">
        <v>356</v>
      </c>
    </row>
    <row r="580" spans="1:18" ht="15" customHeight="1" x14ac:dyDescent="0.25">
      <c r="A580" s="39" t="s">
        <v>218</v>
      </c>
      <c r="B580" s="1" t="s">
        <v>385</v>
      </c>
      <c r="C580" s="39">
        <v>133</v>
      </c>
      <c r="D580" s="41" t="s">
        <v>543</v>
      </c>
      <c r="E580" s="39">
        <v>2014</v>
      </c>
      <c r="F580" s="4">
        <f>VALUE(RIGHT(Table2[[#This Row],[Commissioned]],4))</f>
        <v>2014</v>
      </c>
      <c r="G580" s="39">
        <v>1800</v>
      </c>
      <c r="H580" s="39">
        <v>100</v>
      </c>
      <c r="I580" s="39">
        <v>80</v>
      </c>
      <c r="J580" s="39" t="s">
        <v>227</v>
      </c>
      <c r="K580" s="39" t="s">
        <v>299</v>
      </c>
      <c r="L580" s="39" t="s">
        <v>917</v>
      </c>
      <c r="M580" s="39" t="s">
        <v>384</v>
      </c>
      <c r="N580" s="42">
        <v>50.168979223884598</v>
      </c>
      <c r="O580" s="42">
        <v>-112.845972245182</v>
      </c>
      <c r="P580" s="48" t="str">
        <f t="shared" si="18"/>
        <v>50.168979° , -112.845972°</v>
      </c>
      <c r="Q580" s="44" t="str">
        <f t="shared" si="19"/>
        <v>Yes</v>
      </c>
      <c r="R580" s="39" t="s">
        <v>356</v>
      </c>
    </row>
    <row r="581" spans="1:18" ht="15" customHeight="1" x14ac:dyDescent="0.25">
      <c r="A581" s="39" t="s">
        <v>218</v>
      </c>
      <c r="B581" s="1" t="s">
        <v>385</v>
      </c>
      <c r="C581" s="39">
        <v>134</v>
      </c>
      <c r="D581" s="41" t="s">
        <v>544</v>
      </c>
      <c r="E581" s="39">
        <v>2014</v>
      </c>
      <c r="F581" s="4">
        <f>VALUE(RIGHT(Table2[[#This Row],[Commissioned]],4))</f>
        <v>2014</v>
      </c>
      <c r="G581" s="39">
        <v>1800</v>
      </c>
      <c r="H581" s="39">
        <v>100</v>
      </c>
      <c r="I581" s="39">
        <v>80</v>
      </c>
      <c r="J581" s="39" t="s">
        <v>227</v>
      </c>
      <c r="K581" s="39" t="s">
        <v>299</v>
      </c>
      <c r="L581" s="39" t="s">
        <v>917</v>
      </c>
      <c r="M581" s="39" t="s">
        <v>384</v>
      </c>
      <c r="N581" s="42">
        <v>50.1665420869763</v>
      </c>
      <c r="O581" s="42">
        <v>-112.84156948411101</v>
      </c>
      <c r="P581" s="48" t="str">
        <f t="shared" si="18"/>
        <v>50.166542° , -112.841569°</v>
      </c>
      <c r="Q581" s="44" t="str">
        <f t="shared" si="19"/>
        <v>Yes</v>
      </c>
      <c r="R581" s="39" t="s">
        <v>356</v>
      </c>
    </row>
    <row r="582" spans="1:18" ht="15" customHeight="1" x14ac:dyDescent="0.25">
      <c r="A582" s="39" t="s">
        <v>218</v>
      </c>
      <c r="B582" s="1" t="s">
        <v>385</v>
      </c>
      <c r="C582" s="39">
        <v>135</v>
      </c>
      <c r="D582" s="41" t="s">
        <v>545</v>
      </c>
      <c r="E582" s="39">
        <v>2014</v>
      </c>
      <c r="F582" s="4">
        <f>VALUE(RIGHT(Table2[[#This Row],[Commissioned]],4))</f>
        <v>2014</v>
      </c>
      <c r="G582" s="39">
        <v>1800</v>
      </c>
      <c r="H582" s="39">
        <v>100</v>
      </c>
      <c r="I582" s="39">
        <v>80</v>
      </c>
      <c r="J582" s="39" t="s">
        <v>227</v>
      </c>
      <c r="K582" s="39" t="s">
        <v>299</v>
      </c>
      <c r="L582" s="39" t="s">
        <v>917</v>
      </c>
      <c r="M582" s="39" t="s">
        <v>384</v>
      </c>
      <c r="N582" s="42">
        <v>50.162969128735803</v>
      </c>
      <c r="O582" s="42">
        <v>-112.83743609218</v>
      </c>
      <c r="P582" s="48" t="str">
        <f t="shared" si="18"/>
        <v>50.162969° , -112.837436°</v>
      </c>
      <c r="Q582" s="44" t="str">
        <f t="shared" si="19"/>
        <v>Yes</v>
      </c>
      <c r="R582" s="39" t="s">
        <v>356</v>
      </c>
    </row>
    <row r="583" spans="1:18" ht="15" customHeight="1" x14ac:dyDescent="0.25">
      <c r="A583" s="39" t="s">
        <v>218</v>
      </c>
      <c r="B583" s="1" t="s">
        <v>385</v>
      </c>
      <c r="C583" s="39">
        <v>136</v>
      </c>
      <c r="D583" s="41" t="s">
        <v>546</v>
      </c>
      <c r="E583" s="39">
        <v>2014</v>
      </c>
      <c r="F583" s="4">
        <f>VALUE(RIGHT(Table2[[#This Row],[Commissioned]],4))</f>
        <v>2014</v>
      </c>
      <c r="G583" s="39">
        <v>1800</v>
      </c>
      <c r="H583" s="39">
        <v>100</v>
      </c>
      <c r="I583" s="39">
        <v>80</v>
      </c>
      <c r="J583" s="39" t="s">
        <v>227</v>
      </c>
      <c r="K583" s="39" t="s">
        <v>299</v>
      </c>
      <c r="L583" s="39" t="s">
        <v>917</v>
      </c>
      <c r="M583" s="39" t="s">
        <v>384</v>
      </c>
      <c r="N583" s="42">
        <v>50.160360604517102</v>
      </c>
      <c r="O583" s="42">
        <v>-112.831848158109</v>
      </c>
      <c r="P583" s="48" t="str">
        <f t="shared" si="18"/>
        <v>50.160361° , -112.831848°</v>
      </c>
      <c r="Q583" s="44" t="str">
        <f t="shared" si="19"/>
        <v>Yes</v>
      </c>
      <c r="R583" s="39" t="s">
        <v>356</v>
      </c>
    </row>
    <row r="584" spans="1:18" ht="15" customHeight="1" x14ac:dyDescent="0.25">
      <c r="A584" s="39" t="s">
        <v>218</v>
      </c>
      <c r="B584" s="1" t="s">
        <v>385</v>
      </c>
      <c r="C584" s="39">
        <v>137</v>
      </c>
      <c r="D584" s="41" t="s">
        <v>547</v>
      </c>
      <c r="E584" s="39">
        <v>2014</v>
      </c>
      <c r="F584" s="4">
        <f>VALUE(RIGHT(Table2[[#This Row],[Commissioned]],4))</f>
        <v>2014</v>
      </c>
      <c r="G584" s="39">
        <v>1800</v>
      </c>
      <c r="H584" s="39">
        <v>100</v>
      </c>
      <c r="I584" s="39">
        <v>80</v>
      </c>
      <c r="J584" s="39" t="s">
        <v>227</v>
      </c>
      <c r="K584" s="39" t="s">
        <v>299</v>
      </c>
      <c r="L584" s="39" t="s">
        <v>917</v>
      </c>
      <c r="M584" s="39" t="s">
        <v>384</v>
      </c>
      <c r="N584" s="42">
        <v>50.157206797714601</v>
      </c>
      <c r="O584" s="42">
        <v>-112.827659743472</v>
      </c>
      <c r="P584" s="48" t="str">
        <f t="shared" si="18"/>
        <v>50.157207° , -112.827660°</v>
      </c>
      <c r="Q584" s="44" t="str">
        <f t="shared" si="19"/>
        <v>Yes</v>
      </c>
      <c r="R584" s="39" t="s">
        <v>356</v>
      </c>
    </row>
    <row r="585" spans="1:18" ht="15" customHeight="1" x14ac:dyDescent="0.25">
      <c r="A585" s="39" t="s">
        <v>218</v>
      </c>
      <c r="B585" s="1" t="s">
        <v>385</v>
      </c>
      <c r="C585" s="39">
        <v>138</v>
      </c>
      <c r="D585" s="41" t="s">
        <v>548</v>
      </c>
      <c r="E585" s="39">
        <v>2014</v>
      </c>
      <c r="F585" s="4">
        <f>VALUE(RIGHT(Table2[[#This Row],[Commissioned]],4))</f>
        <v>2014</v>
      </c>
      <c r="G585" s="39">
        <v>1800</v>
      </c>
      <c r="H585" s="39">
        <v>100</v>
      </c>
      <c r="I585" s="39">
        <v>80</v>
      </c>
      <c r="J585" s="39" t="s">
        <v>227</v>
      </c>
      <c r="K585" s="39" t="s">
        <v>299</v>
      </c>
      <c r="L585" s="39" t="s">
        <v>917</v>
      </c>
      <c r="M585" s="39" t="s">
        <v>384</v>
      </c>
      <c r="N585" s="42">
        <v>50.169906183382899</v>
      </c>
      <c r="O585" s="42">
        <v>-112.869765228413</v>
      </c>
      <c r="P585" s="48" t="str">
        <f t="shared" si="18"/>
        <v>50.169906° , -112.869765°</v>
      </c>
      <c r="Q585" s="44" t="str">
        <f t="shared" si="19"/>
        <v>Yes</v>
      </c>
      <c r="R585" s="39" t="s">
        <v>356</v>
      </c>
    </row>
    <row r="586" spans="1:18" ht="15" customHeight="1" x14ac:dyDescent="0.25">
      <c r="A586" s="39" t="s">
        <v>218</v>
      </c>
      <c r="B586" s="1" t="s">
        <v>385</v>
      </c>
      <c r="C586" s="39">
        <v>139</v>
      </c>
      <c r="D586" s="41" t="s">
        <v>549</v>
      </c>
      <c r="E586" s="39">
        <v>2014</v>
      </c>
      <c r="F586" s="4">
        <f>VALUE(RIGHT(Table2[[#This Row],[Commissioned]],4))</f>
        <v>2014</v>
      </c>
      <c r="G586" s="39">
        <v>1800</v>
      </c>
      <c r="H586" s="39">
        <v>100</v>
      </c>
      <c r="I586" s="39">
        <v>80</v>
      </c>
      <c r="J586" s="39" t="s">
        <v>227</v>
      </c>
      <c r="K586" s="39" t="s">
        <v>299</v>
      </c>
      <c r="L586" s="39" t="s">
        <v>917</v>
      </c>
      <c r="M586" s="39" t="s">
        <v>384</v>
      </c>
      <c r="N586" s="42">
        <v>50.167163485858197</v>
      </c>
      <c r="O586" s="42">
        <v>-112.865535809818</v>
      </c>
      <c r="P586" s="48" t="str">
        <f t="shared" si="18"/>
        <v>50.167163° , -112.865536°</v>
      </c>
      <c r="Q586" s="44" t="str">
        <f t="shared" si="19"/>
        <v>Yes</v>
      </c>
      <c r="R586" s="39" t="s">
        <v>356</v>
      </c>
    </row>
    <row r="587" spans="1:18" ht="15" customHeight="1" x14ac:dyDescent="0.25">
      <c r="A587" s="39" t="s">
        <v>218</v>
      </c>
      <c r="B587" s="1" t="s">
        <v>385</v>
      </c>
      <c r="C587" s="39">
        <v>140</v>
      </c>
      <c r="D587" s="41" t="s">
        <v>550</v>
      </c>
      <c r="E587" s="39">
        <v>2014</v>
      </c>
      <c r="F587" s="4">
        <f>VALUE(RIGHT(Table2[[#This Row],[Commissioned]],4))</f>
        <v>2014</v>
      </c>
      <c r="G587" s="39">
        <v>1800</v>
      </c>
      <c r="H587" s="39">
        <v>100</v>
      </c>
      <c r="I587" s="39">
        <v>80</v>
      </c>
      <c r="J587" s="39" t="s">
        <v>227</v>
      </c>
      <c r="K587" s="39" t="s">
        <v>299</v>
      </c>
      <c r="L587" s="39" t="s">
        <v>917</v>
      </c>
      <c r="M587" s="39" t="s">
        <v>384</v>
      </c>
      <c r="N587" s="42">
        <v>50.163305383560598</v>
      </c>
      <c r="O587" s="42">
        <v>-112.862872568225</v>
      </c>
      <c r="P587" s="48" t="str">
        <f t="shared" si="18"/>
        <v>50.163305° , -112.862873°</v>
      </c>
      <c r="Q587" s="44" t="str">
        <f t="shared" si="19"/>
        <v>Yes</v>
      </c>
      <c r="R587" s="39" t="s">
        <v>356</v>
      </c>
    </row>
    <row r="588" spans="1:18" ht="15" customHeight="1" x14ac:dyDescent="0.25">
      <c r="A588" s="39" t="s">
        <v>218</v>
      </c>
      <c r="B588" s="1" t="s">
        <v>385</v>
      </c>
      <c r="C588" s="39">
        <v>141</v>
      </c>
      <c r="D588" s="41" t="s">
        <v>551</v>
      </c>
      <c r="E588" s="39">
        <v>2014</v>
      </c>
      <c r="F588" s="4">
        <f>VALUE(RIGHT(Table2[[#This Row],[Commissioned]],4))</f>
        <v>2014</v>
      </c>
      <c r="G588" s="39">
        <v>1800</v>
      </c>
      <c r="H588" s="39">
        <v>100</v>
      </c>
      <c r="I588" s="39">
        <v>80</v>
      </c>
      <c r="J588" s="39" t="s">
        <v>227</v>
      </c>
      <c r="K588" s="39" t="s">
        <v>299</v>
      </c>
      <c r="L588" s="39" t="s">
        <v>917</v>
      </c>
      <c r="M588" s="39" t="s">
        <v>384</v>
      </c>
      <c r="N588" s="42">
        <v>50.160762642458302</v>
      </c>
      <c r="O588" s="42">
        <v>-112.859130263297</v>
      </c>
      <c r="P588" s="48" t="str">
        <f t="shared" si="18"/>
        <v>50.160763° , -112.859130°</v>
      </c>
      <c r="Q588" s="44" t="str">
        <f t="shared" si="19"/>
        <v>Yes</v>
      </c>
      <c r="R588" s="39" t="s">
        <v>356</v>
      </c>
    </row>
    <row r="589" spans="1:18" ht="15" customHeight="1" x14ac:dyDescent="0.25">
      <c r="A589" s="39" t="s">
        <v>218</v>
      </c>
      <c r="B589" s="1" t="s">
        <v>385</v>
      </c>
      <c r="C589" s="39">
        <v>142</v>
      </c>
      <c r="D589" s="41" t="s">
        <v>552</v>
      </c>
      <c r="E589" s="39">
        <v>2014</v>
      </c>
      <c r="F589" s="4">
        <f>VALUE(RIGHT(Table2[[#This Row],[Commissioned]],4))</f>
        <v>2014</v>
      </c>
      <c r="G589" s="39">
        <v>1800</v>
      </c>
      <c r="H589" s="39">
        <v>100</v>
      </c>
      <c r="I589" s="39">
        <v>80</v>
      </c>
      <c r="J589" s="39" t="s">
        <v>227</v>
      </c>
      <c r="K589" s="39" t="s">
        <v>299</v>
      </c>
      <c r="L589" s="39" t="s">
        <v>917</v>
      </c>
      <c r="M589" s="39" t="s">
        <v>384</v>
      </c>
      <c r="N589" s="42">
        <v>50.158486373294402</v>
      </c>
      <c r="O589" s="42">
        <v>-112.854872048714</v>
      </c>
      <c r="P589" s="48" t="str">
        <f t="shared" si="18"/>
        <v>50.158486° , -112.854872°</v>
      </c>
      <c r="Q589" s="44" t="str">
        <f t="shared" si="19"/>
        <v>Yes</v>
      </c>
      <c r="R589" s="39" t="s">
        <v>356</v>
      </c>
    </row>
    <row r="590" spans="1:18" ht="15" customHeight="1" x14ac:dyDescent="0.25">
      <c r="A590" s="39" t="s">
        <v>218</v>
      </c>
      <c r="B590" s="1" t="s">
        <v>385</v>
      </c>
      <c r="C590" s="39">
        <v>143</v>
      </c>
      <c r="D590" s="41" t="s">
        <v>553</v>
      </c>
      <c r="E590" s="39">
        <v>2014</v>
      </c>
      <c r="F590" s="4">
        <f>VALUE(RIGHT(Table2[[#This Row],[Commissioned]],4))</f>
        <v>2014</v>
      </c>
      <c r="G590" s="39">
        <v>1800</v>
      </c>
      <c r="H590" s="39">
        <v>100</v>
      </c>
      <c r="I590" s="39">
        <v>80</v>
      </c>
      <c r="J590" s="39" t="s">
        <v>227</v>
      </c>
      <c r="K590" s="39" t="s">
        <v>299</v>
      </c>
      <c r="L590" s="39" t="s">
        <v>917</v>
      </c>
      <c r="M590" s="39" t="s">
        <v>384</v>
      </c>
      <c r="N590" s="42">
        <v>50.155941918756703</v>
      </c>
      <c r="O590" s="42">
        <v>-112.850910653269</v>
      </c>
      <c r="P590" s="48" t="str">
        <f t="shared" si="18"/>
        <v>50.155942° , -112.850911°</v>
      </c>
      <c r="Q590" s="44" t="str">
        <f t="shared" si="19"/>
        <v>Yes</v>
      </c>
      <c r="R590" s="39" t="s">
        <v>356</v>
      </c>
    </row>
    <row r="591" spans="1:18" ht="15" customHeight="1" x14ac:dyDescent="0.25">
      <c r="A591" s="39" t="s">
        <v>218</v>
      </c>
      <c r="B591" s="1" t="s">
        <v>385</v>
      </c>
      <c r="C591" s="39">
        <v>144</v>
      </c>
      <c r="D591" s="41" t="s">
        <v>554</v>
      </c>
      <c r="E591" s="39">
        <v>2014</v>
      </c>
      <c r="F591" s="4">
        <f>VALUE(RIGHT(Table2[[#This Row],[Commissioned]],4))</f>
        <v>2014</v>
      </c>
      <c r="G591" s="39">
        <v>1800</v>
      </c>
      <c r="H591" s="39">
        <v>100</v>
      </c>
      <c r="I591" s="39">
        <v>80</v>
      </c>
      <c r="J591" s="39" t="s">
        <v>227</v>
      </c>
      <c r="K591" s="39" t="s">
        <v>299</v>
      </c>
      <c r="L591" s="39" t="s">
        <v>917</v>
      </c>
      <c r="M591" s="39" t="s">
        <v>384</v>
      </c>
      <c r="N591" s="42">
        <v>50.153111124652398</v>
      </c>
      <c r="O591" s="42">
        <v>-112.84674791326501</v>
      </c>
      <c r="P591" s="48" t="str">
        <f t="shared" si="18"/>
        <v>50.153111° , -112.846748°</v>
      </c>
      <c r="Q591" s="44" t="str">
        <f t="shared" si="19"/>
        <v>Yes</v>
      </c>
      <c r="R591" s="39" t="s">
        <v>356</v>
      </c>
    </row>
    <row r="592" spans="1:18" ht="15" customHeight="1" x14ac:dyDescent="0.25">
      <c r="A592" s="39" t="s">
        <v>218</v>
      </c>
      <c r="B592" s="1" t="s">
        <v>385</v>
      </c>
      <c r="C592" s="39">
        <v>145</v>
      </c>
      <c r="D592" s="41" t="s">
        <v>555</v>
      </c>
      <c r="E592" s="39">
        <v>2014</v>
      </c>
      <c r="F592" s="4">
        <f>VALUE(RIGHT(Table2[[#This Row],[Commissioned]],4))</f>
        <v>2014</v>
      </c>
      <c r="G592" s="39">
        <v>1800</v>
      </c>
      <c r="H592" s="39">
        <v>100</v>
      </c>
      <c r="I592" s="39">
        <v>80</v>
      </c>
      <c r="J592" s="39" t="s">
        <v>227</v>
      </c>
      <c r="K592" s="39" t="s">
        <v>299</v>
      </c>
      <c r="L592" s="39" t="s">
        <v>917</v>
      </c>
      <c r="M592" s="39" t="s">
        <v>384</v>
      </c>
      <c r="N592" s="42">
        <v>50.150950689276499</v>
      </c>
      <c r="O592" s="42">
        <v>-112.84265296064299</v>
      </c>
      <c r="P592" s="48" t="str">
        <f t="shared" si="18"/>
        <v>50.150951° , -112.842653°</v>
      </c>
      <c r="Q592" s="44" t="str">
        <f t="shared" si="19"/>
        <v>Yes</v>
      </c>
      <c r="R592" s="39" t="s">
        <v>356</v>
      </c>
    </row>
    <row r="593" spans="1:18" ht="15" customHeight="1" x14ac:dyDescent="0.25">
      <c r="A593" s="39" t="s">
        <v>218</v>
      </c>
      <c r="B593" s="1" t="s">
        <v>385</v>
      </c>
      <c r="C593" s="39">
        <v>146</v>
      </c>
      <c r="D593" s="41" t="s">
        <v>556</v>
      </c>
      <c r="E593" s="39">
        <v>2014</v>
      </c>
      <c r="F593" s="4">
        <f>VALUE(RIGHT(Table2[[#This Row],[Commissioned]],4))</f>
        <v>2014</v>
      </c>
      <c r="G593" s="39">
        <v>1800</v>
      </c>
      <c r="H593" s="39">
        <v>100</v>
      </c>
      <c r="I593" s="39">
        <v>80</v>
      </c>
      <c r="J593" s="39" t="s">
        <v>227</v>
      </c>
      <c r="K593" s="39" t="s">
        <v>299</v>
      </c>
      <c r="L593" s="39" t="s">
        <v>917</v>
      </c>
      <c r="M593" s="39" t="s">
        <v>384</v>
      </c>
      <c r="N593" s="42">
        <v>50.132671667712401</v>
      </c>
      <c r="O593" s="42">
        <v>-112.818517671919</v>
      </c>
      <c r="P593" s="48" t="str">
        <f t="shared" si="18"/>
        <v>50.132672° , -112.818518°</v>
      </c>
      <c r="Q593" s="44" t="str">
        <f t="shared" si="19"/>
        <v>Yes</v>
      </c>
      <c r="R593" s="39" t="s">
        <v>356</v>
      </c>
    </row>
    <row r="594" spans="1:18" ht="15" customHeight="1" x14ac:dyDescent="0.25">
      <c r="A594" s="39" t="s">
        <v>218</v>
      </c>
      <c r="B594" s="1" t="s">
        <v>385</v>
      </c>
      <c r="C594" s="39">
        <v>147</v>
      </c>
      <c r="D594" s="41" t="s">
        <v>557</v>
      </c>
      <c r="E594" s="39">
        <v>2014</v>
      </c>
      <c r="F594" s="4">
        <f>VALUE(RIGHT(Table2[[#This Row],[Commissioned]],4))</f>
        <v>2014</v>
      </c>
      <c r="G594" s="39">
        <v>1800</v>
      </c>
      <c r="H594" s="39">
        <v>100</v>
      </c>
      <c r="I594" s="39">
        <v>80</v>
      </c>
      <c r="J594" s="39" t="s">
        <v>227</v>
      </c>
      <c r="K594" s="39" t="s">
        <v>299</v>
      </c>
      <c r="L594" s="39" t="s">
        <v>917</v>
      </c>
      <c r="M594" s="39" t="s">
        <v>384</v>
      </c>
      <c r="N594" s="42">
        <v>50.141872431981596</v>
      </c>
      <c r="O594" s="42">
        <v>-112.805549361777</v>
      </c>
      <c r="P594" s="48" t="str">
        <f t="shared" si="18"/>
        <v>50.141872° , -112.805549°</v>
      </c>
      <c r="Q594" s="44" t="str">
        <f t="shared" si="19"/>
        <v>Yes</v>
      </c>
      <c r="R594" s="39" t="s">
        <v>356</v>
      </c>
    </row>
    <row r="595" spans="1:18" ht="15" customHeight="1" x14ac:dyDescent="0.25">
      <c r="A595" s="39" t="s">
        <v>218</v>
      </c>
      <c r="B595" s="1" t="s">
        <v>385</v>
      </c>
      <c r="C595" s="39">
        <v>148</v>
      </c>
      <c r="D595" s="41" t="s">
        <v>558</v>
      </c>
      <c r="E595" s="39">
        <v>2014</v>
      </c>
      <c r="F595" s="4">
        <f>VALUE(RIGHT(Table2[[#This Row],[Commissioned]],4))</f>
        <v>2014</v>
      </c>
      <c r="G595" s="39">
        <v>1800</v>
      </c>
      <c r="H595" s="39">
        <v>100</v>
      </c>
      <c r="I595" s="39">
        <v>80</v>
      </c>
      <c r="J595" s="39" t="s">
        <v>227</v>
      </c>
      <c r="K595" s="39" t="s">
        <v>299</v>
      </c>
      <c r="L595" s="39" t="s">
        <v>917</v>
      </c>
      <c r="M595" s="39" t="s">
        <v>384</v>
      </c>
      <c r="N595" s="42">
        <v>50.1398098849211</v>
      </c>
      <c r="O595" s="42">
        <v>-112.79868323221901</v>
      </c>
      <c r="P595" s="48" t="str">
        <f t="shared" si="18"/>
        <v>50.139810° , -112.798683°</v>
      </c>
      <c r="Q595" s="44" t="str">
        <f t="shared" si="19"/>
        <v>Yes</v>
      </c>
      <c r="R595" s="39" t="s">
        <v>356</v>
      </c>
    </row>
    <row r="596" spans="1:18" ht="15" customHeight="1" x14ac:dyDescent="0.25">
      <c r="A596" s="39" t="s">
        <v>218</v>
      </c>
      <c r="B596" s="1" t="s">
        <v>385</v>
      </c>
      <c r="C596" s="39">
        <v>149</v>
      </c>
      <c r="D596" s="41" t="s">
        <v>559</v>
      </c>
      <c r="E596" s="39">
        <v>2014</v>
      </c>
      <c r="F596" s="4">
        <f>VALUE(RIGHT(Table2[[#This Row],[Commissioned]],4))</f>
        <v>2014</v>
      </c>
      <c r="G596" s="39">
        <v>1800</v>
      </c>
      <c r="H596" s="39">
        <v>100</v>
      </c>
      <c r="I596" s="39">
        <v>80</v>
      </c>
      <c r="J596" s="39" t="s">
        <v>227</v>
      </c>
      <c r="K596" s="39" t="s">
        <v>299</v>
      </c>
      <c r="L596" s="39" t="s">
        <v>917</v>
      </c>
      <c r="M596" s="39" t="s">
        <v>384</v>
      </c>
      <c r="N596" s="42">
        <v>50.190882022543903</v>
      </c>
      <c r="O596" s="42">
        <v>-112.84928435528001</v>
      </c>
      <c r="P596" s="48" t="str">
        <f t="shared" si="18"/>
        <v>50.190882° , -112.849284°</v>
      </c>
      <c r="Q596" s="44" t="str">
        <f t="shared" si="19"/>
        <v>Yes</v>
      </c>
      <c r="R596" s="39" t="s">
        <v>356</v>
      </c>
    </row>
    <row r="597" spans="1:18" ht="15" customHeight="1" x14ac:dyDescent="0.25">
      <c r="A597" s="39" t="s">
        <v>218</v>
      </c>
      <c r="B597" s="1" t="s">
        <v>385</v>
      </c>
      <c r="C597" s="39">
        <v>150</v>
      </c>
      <c r="D597" s="41" t="s">
        <v>560</v>
      </c>
      <c r="E597" s="39">
        <v>2014</v>
      </c>
      <c r="F597" s="4">
        <f>VALUE(RIGHT(Table2[[#This Row],[Commissioned]],4))</f>
        <v>2014</v>
      </c>
      <c r="G597" s="39">
        <v>1800</v>
      </c>
      <c r="H597" s="39">
        <v>100</v>
      </c>
      <c r="I597" s="39">
        <v>80</v>
      </c>
      <c r="J597" s="39" t="s">
        <v>227</v>
      </c>
      <c r="K597" s="39" t="s">
        <v>299</v>
      </c>
      <c r="L597" s="39" t="s">
        <v>917</v>
      </c>
      <c r="M597" s="39" t="s">
        <v>384</v>
      </c>
      <c r="N597" s="42">
        <v>50.188556449157304</v>
      </c>
      <c r="O597" s="42">
        <v>-112.845885653154</v>
      </c>
      <c r="P597" s="48" t="str">
        <f t="shared" si="18"/>
        <v>50.188556° , -112.845886°</v>
      </c>
      <c r="Q597" s="44" t="str">
        <f t="shared" si="19"/>
        <v>Yes</v>
      </c>
      <c r="R597" s="39" t="s">
        <v>356</v>
      </c>
    </row>
    <row r="598" spans="1:18" ht="15" customHeight="1" x14ac:dyDescent="0.25">
      <c r="A598" s="39" t="s">
        <v>218</v>
      </c>
      <c r="B598" s="1" t="s">
        <v>385</v>
      </c>
      <c r="C598" s="39">
        <v>151</v>
      </c>
      <c r="D598" s="41" t="s">
        <v>561</v>
      </c>
      <c r="E598" s="39">
        <v>2014</v>
      </c>
      <c r="F598" s="4">
        <f>VALUE(RIGHT(Table2[[#This Row],[Commissioned]],4))</f>
        <v>2014</v>
      </c>
      <c r="G598" s="39">
        <v>1800</v>
      </c>
      <c r="H598" s="39">
        <v>100</v>
      </c>
      <c r="I598" s="39">
        <v>80</v>
      </c>
      <c r="J598" s="39" t="s">
        <v>227</v>
      </c>
      <c r="K598" s="39" t="s">
        <v>299</v>
      </c>
      <c r="L598" s="39" t="s">
        <v>917</v>
      </c>
      <c r="M598" s="39" t="s">
        <v>384</v>
      </c>
      <c r="N598" s="42">
        <v>50.187070318102997</v>
      </c>
      <c r="O598" s="42">
        <v>-112.840890449526</v>
      </c>
      <c r="P598" s="48" t="str">
        <f t="shared" si="18"/>
        <v>50.187070° , -112.840890°</v>
      </c>
      <c r="Q598" s="44" t="str">
        <f t="shared" si="19"/>
        <v>Yes</v>
      </c>
      <c r="R598" s="39" t="s">
        <v>356</v>
      </c>
    </row>
    <row r="599" spans="1:18" ht="15" customHeight="1" x14ac:dyDescent="0.25">
      <c r="A599" s="39" t="s">
        <v>218</v>
      </c>
      <c r="B599" s="1" t="s">
        <v>385</v>
      </c>
      <c r="C599" s="39">
        <v>152</v>
      </c>
      <c r="D599" s="41" t="s">
        <v>562</v>
      </c>
      <c r="E599" s="39">
        <v>2014</v>
      </c>
      <c r="F599" s="4">
        <f>VALUE(RIGHT(Table2[[#This Row],[Commissioned]],4))</f>
        <v>2014</v>
      </c>
      <c r="G599" s="39">
        <v>1800</v>
      </c>
      <c r="H599" s="39">
        <v>100</v>
      </c>
      <c r="I599" s="39">
        <v>80</v>
      </c>
      <c r="J599" s="39" t="s">
        <v>227</v>
      </c>
      <c r="K599" s="39" t="s">
        <v>299</v>
      </c>
      <c r="L599" s="39" t="s">
        <v>917</v>
      </c>
      <c r="M599" s="39" t="s">
        <v>384</v>
      </c>
      <c r="N599" s="42">
        <v>50.184262815411898</v>
      </c>
      <c r="O599" s="42">
        <v>-112.836102861795</v>
      </c>
      <c r="P599" s="48" t="str">
        <f t="shared" si="18"/>
        <v>50.184263° , -112.836103°</v>
      </c>
      <c r="Q599" s="44" t="str">
        <f t="shared" si="19"/>
        <v>Yes</v>
      </c>
      <c r="R599" s="39" t="s">
        <v>356</v>
      </c>
    </row>
    <row r="600" spans="1:18" ht="15" customHeight="1" x14ac:dyDescent="0.25">
      <c r="A600" s="39" t="s">
        <v>218</v>
      </c>
      <c r="B600" s="1" t="s">
        <v>385</v>
      </c>
      <c r="C600" s="39">
        <v>153</v>
      </c>
      <c r="D600" s="41" t="s">
        <v>563</v>
      </c>
      <c r="E600" s="39">
        <v>2014</v>
      </c>
      <c r="F600" s="4">
        <f>VALUE(RIGHT(Table2[[#This Row],[Commissioned]],4))</f>
        <v>2014</v>
      </c>
      <c r="G600" s="39">
        <v>1800</v>
      </c>
      <c r="H600" s="39">
        <v>100</v>
      </c>
      <c r="I600" s="39">
        <v>80</v>
      </c>
      <c r="J600" s="39" t="s">
        <v>227</v>
      </c>
      <c r="K600" s="39" t="s">
        <v>299</v>
      </c>
      <c r="L600" s="39" t="s">
        <v>917</v>
      </c>
      <c r="M600" s="39" t="s">
        <v>384</v>
      </c>
      <c r="N600" s="42">
        <v>50.176912990004404</v>
      </c>
      <c r="O600" s="42">
        <v>-112.801414912398</v>
      </c>
      <c r="P600" s="48" t="str">
        <f t="shared" si="18"/>
        <v>50.176913° , -112.801415°</v>
      </c>
      <c r="Q600" s="44" t="str">
        <f t="shared" si="19"/>
        <v>Yes</v>
      </c>
      <c r="R600" s="39" t="s">
        <v>356</v>
      </c>
    </row>
    <row r="601" spans="1:18" ht="15" customHeight="1" x14ac:dyDescent="0.25">
      <c r="A601" s="39" t="s">
        <v>218</v>
      </c>
      <c r="B601" s="1" t="s">
        <v>385</v>
      </c>
      <c r="C601" s="39">
        <v>154</v>
      </c>
      <c r="D601" s="41" t="s">
        <v>564</v>
      </c>
      <c r="E601" s="39">
        <v>2014</v>
      </c>
      <c r="F601" s="4">
        <f>VALUE(RIGHT(Table2[[#This Row],[Commissioned]],4))</f>
        <v>2014</v>
      </c>
      <c r="G601" s="39">
        <v>1800</v>
      </c>
      <c r="H601" s="39">
        <v>100</v>
      </c>
      <c r="I601" s="39">
        <v>80</v>
      </c>
      <c r="J601" s="39" t="s">
        <v>227</v>
      </c>
      <c r="K601" s="39" t="s">
        <v>299</v>
      </c>
      <c r="L601" s="39" t="s">
        <v>917</v>
      </c>
      <c r="M601" s="39" t="s">
        <v>384</v>
      </c>
      <c r="N601" s="42">
        <v>50.174609171586503</v>
      </c>
      <c r="O601" s="42">
        <v>-112.797184859835</v>
      </c>
      <c r="P601" s="48" t="str">
        <f t="shared" si="18"/>
        <v>50.174609° , -112.797185°</v>
      </c>
      <c r="Q601" s="44" t="str">
        <f t="shared" si="19"/>
        <v>Yes</v>
      </c>
      <c r="R601" s="39" t="s">
        <v>356</v>
      </c>
    </row>
    <row r="602" spans="1:18" ht="15" customHeight="1" x14ac:dyDescent="0.25">
      <c r="A602" s="39" t="s">
        <v>218</v>
      </c>
      <c r="B602" s="1" t="s">
        <v>385</v>
      </c>
      <c r="C602" s="39">
        <v>155</v>
      </c>
      <c r="D602" s="41" t="s">
        <v>565</v>
      </c>
      <c r="E602" s="39">
        <v>2014</v>
      </c>
      <c r="F602" s="4">
        <f>VALUE(RIGHT(Table2[[#This Row],[Commissioned]],4))</f>
        <v>2014</v>
      </c>
      <c r="G602" s="39">
        <v>1800</v>
      </c>
      <c r="H602" s="39">
        <v>100</v>
      </c>
      <c r="I602" s="39">
        <v>80</v>
      </c>
      <c r="J602" s="39" t="s">
        <v>227</v>
      </c>
      <c r="K602" s="39" t="s">
        <v>299</v>
      </c>
      <c r="L602" s="39" t="s">
        <v>917</v>
      </c>
      <c r="M602" s="39" t="s">
        <v>384</v>
      </c>
      <c r="N602" s="42">
        <v>50.172304386218897</v>
      </c>
      <c r="O602" s="42">
        <v>-112.792620018714</v>
      </c>
      <c r="P602" s="48" t="str">
        <f t="shared" si="18"/>
        <v>50.172304° , -112.792620°</v>
      </c>
      <c r="Q602" s="44" t="str">
        <f t="shared" si="19"/>
        <v>Yes</v>
      </c>
      <c r="R602" s="39" t="s">
        <v>356</v>
      </c>
    </row>
    <row r="603" spans="1:18" ht="15" customHeight="1" x14ac:dyDescent="0.25">
      <c r="A603" s="39" t="s">
        <v>218</v>
      </c>
      <c r="B603" s="1" t="s">
        <v>385</v>
      </c>
      <c r="C603" s="39">
        <v>156</v>
      </c>
      <c r="D603" s="41" t="s">
        <v>566</v>
      </c>
      <c r="E603" s="39">
        <v>2014</v>
      </c>
      <c r="F603" s="4">
        <f>VALUE(RIGHT(Table2[[#This Row],[Commissioned]],4))</f>
        <v>2014</v>
      </c>
      <c r="G603" s="39">
        <v>1800</v>
      </c>
      <c r="H603" s="39">
        <v>100</v>
      </c>
      <c r="I603" s="39">
        <v>80</v>
      </c>
      <c r="J603" s="39" t="s">
        <v>227</v>
      </c>
      <c r="K603" s="39" t="s">
        <v>299</v>
      </c>
      <c r="L603" s="39" t="s">
        <v>917</v>
      </c>
      <c r="M603" s="39" t="s">
        <v>384</v>
      </c>
      <c r="N603" s="42">
        <v>50.161739075385903</v>
      </c>
      <c r="O603" s="42">
        <v>-112.77387346653801</v>
      </c>
      <c r="P603" s="48" t="str">
        <f t="shared" si="18"/>
        <v>50.161739° , -112.773873°</v>
      </c>
      <c r="Q603" s="44" t="str">
        <f t="shared" si="19"/>
        <v>Yes</v>
      </c>
      <c r="R603" s="39" t="s">
        <v>356</v>
      </c>
    </row>
    <row r="604" spans="1:18" ht="15" customHeight="1" x14ac:dyDescent="0.25">
      <c r="A604" s="39" t="s">
        <v>218</v>
      </c>
      <c r="B604" s="1" t="s">
        <v>385</v>
      </c>
      <c r="C604" s="39">
        <v>157</v>
      </c>
      <c r="D604" s="41" t="s">
        <v>567</v>
      </c>
      <c r="E604" s="39">
        <v>2014</v>
      </c>
      <c r="F604" s="4">
        <f>VALUE(RIGHT(Table2[[#This Row],[Commissioned]],4))</f>
        <v>2014</v>
      </c>
      <c r="G604" s="39">
        <v>1800</v>
      </c>
      <c r="H604" s="39">
        <v>100</v>
      </c>
      <c r="I604" s="39">
        <v>80</v>
      </c>
      <c r="J604" s="39" t="s">
        <v>227</v>
      </c>
      <c r="K604" s="39" t="s">
        <v>299</v>
      </c>
      <c r="L604" s="39" t="s">
        <v>917</v>
      </c>
      <c r="M604" s="39" t="s">
        <v>384</v>
      </c>
      <c r="N604" s="42">
        <v>50.157800310619599</v>
      </c>
      <c r="O604" s="42">
        <v>-112.76999798980199</v>
      </c>
      <c r="P604" s="48" t="str">
        <f t="shared" si="18"/>
        <v>50.157800° , -112.769998°</v>
      </c>
      <c r="Q604" s="44" t="str">
        <f t="shared" si="19"/>
        <v>Yes</v>
      </c>
      <c r="R604" s="39" t="s">
        <v>356</v>
      </c>
    </row>
    <row r="605" spans="1:18" ht="15" customHeight="1" x14ac:dyDescent="0.25">
      <c r="A605" s="39" t="s">
        <v>218</v>
      </c>
      <c r="B605" s="1" t="s">
        <v>385</v>
      </c>
      <c r="C605" s="39">
        <v>158</v>
      </c>
      <c r="D605" s="41" t="s">
        <v>568</v>
      </c>
      <c r="E605" s="39">
        <v>2014</v>
      </c>
      <c r="F605" s="4">
        <f>VALUE(RIGHT(Table2[[#This Row],[Commissioned]],4))</f>
        <v>2014</v>
      </c>
      <c r="G605" s="39">
        <v>1800</v>
      </c>
      <c r="H605" s="39">
        <v>100</v>
      </c>
      <c r="I605" s="39">
        <v>80</v>
      </c>
      <c r="J605" s="39" t="s">
        <v>227</v>
      </c>
      <c r="K605" s="39" t="s">
        <v>299</v>
      </c>
      <c r="L605" s="39" t="s">
        <v>917</v>
      </c>
      <c r="M605" s="39" t="s">
        <v>384</v>
      </c>
      <c r="N605" s="42">
        <v>50.157449330902502</v>
      </c>
      <c r="O605" s="42">
        <v>-112.76399866295699</v>
      </c>
      <c r="P605" s="48" t="str">
        <f t="shared" si="18"/>
        <v>50.157449° , -112.763999°</v>
      </c>
      <c r="Q605" s="44" t="str">
        <f t="shared" si="19"/>
        <v>Yes</v>
      </c>
      <c r="R605" s="39" t="s">
        <v>356</v>
      </c>
    </row>
    <row r="606" spans="1:18" ht="15" customHeight="1" x14ac:dyDescent="0.25">
      <c r="A606" s="39" t="s">
        <v>218</v>
      </c>
      <c r="B606" s="1" t="s">
        <v>385</v>
      </c>
      <c r="C606" s="39">
        <v>159</v>
      </c>
      <c r="D606" s="41" t="s">
        <v>569</v>
      </c>
      <c r="E606" s="39">
        <v>2014</v>
      </c>
      <c r="F606" s="4">
        <f>VALUE(RIGHT(Table2[[#This Row],[Commissioned]],4))</f>
        <v>2014</v>
      </c>
      <c r="G606" s="39">
        <v>1800</v>
      </c>
      <c r="H606" s="39">
        <v>100</v>
      </c>
      <c r="I606" s="39">
        <v>80</v>
      </c>
      <c r="J606" s="39" t="s">
        <v>227</v>
      </c>
      <c r="K606" s="39" t="s">
        <v>299</v>
      </c>
      <c r="L606" s="39" t="s">
        <v>917</v>
      </c>
      <c r="M606" s="39" t="s">
        <v>384</v>
      </c>
      <c r="N606" s="42">
        <v>50.155281416905403</v>
      </c>
      <c r="O606" s="42">
        <v>-112.75907272158901</v>
      </c>
      <c r="P606" s="48" t="str">
        <f t="shared" si="18"/>
        <v>50.155281° , -112.759073°</v>
      </c>
      <c r="Q606" s="44" t="str">
        <f t="shared" si="19"/>
        <v>Yes</v>
      </c>
      <c r="R606" s="39" t="s">
        <v>356</v>
      </c>
    </row>
    <row r="607" spans="1:18" ht="15" customHeight="1" x14ac:dyDescent="0.25">
      <c r="A607" s="39" t="s">
        <v>218</v>
      </c>
      <c r="B607" s="1" t="s">
        <v>385</v>
      </c>
      <c r="C607" s="39">
        <v>160</v>
      </c>
      <c r="D607" s="41" t="s">
        <v>570</v>
      </c>
      <c r="E607" s="39">
        <v>2014</v>
      </c>
      <c r="F607" s="4">
        <f>VALUE(RIGHT(Table2[[#This Row],[Commissioned]],4))</f>
        <v>2014</v>
      </c>
      <c r="G607" s="39">
        <v>1800</v>
      </c>
      <c r="H607" s="39">
        <v>100</v>
      </c>
      <c r="I607" s="39">
        <v>80</v>
      </c>
      <c r="J607" s="39" t="s">
        <v>227</v>
      </c>
      <c r="K607" s="39" t="s">
        <v>299</v>
      </c>
      <c r="L607" s="39" t="s">
        <v>917</v>
      </c>
      <c r="M607" s="39" t="s">
        <v>384</v>
      </c>
      <c r="N607" s="42">
        <v>50.157486190990298</v>
      </c>
      <c r="O607" s="42">
        <v>-112.79397570124</v>
      </c>
      <c r="P607" s="48" t="str">
        <f t="shared" si="18"/>
        <v>50.157486° , -112.793976°</v>
      </c>
      <c r="Q607" s="44" t="str">
        <f t="shared" si="19"/>
        <v>Yes</v>
      </c>
      <c r="R607" s="39" t="s">
        <v>356</v>
      </c>
    </row>
    <row r="608" spans="1:18" ht="15" customHeight="1" x14ac:dyDescent="0.25">
      <c r="A608" s="39" t="s">
        <v>218</v>
      </c>
      <c r="B608" s="1" t="s">
        <v>385</v>
      </c>
      <c r="C608" s="39">
        <v>161</v>
      </c>
      <c r="D608" s="41" t="s">
        <v>571</v>
      </c>
      <c r="E608" s="39">
        <v>2014</v>
      </c>
      <c r="F608" s="4">
        <f>VALUE(RIGHT(Table2[[#This Row],[Commissioned]],4))</f>
        <v>2014</v>
      </c>
      <c r="G608" s="39">
        <v>1800</v>
      </c>
      <c r="H608" s="39">
        <v>100</v>
      </c>
      <c r="I608" s="39">
        <v>80</v>
      </c>
      <c r="J608" s="39" t="s">
        <v>227</v>
      </c>
      <c r="K608" s="39" t="s">
        <v>299</v>
      </c>
      <c r="L608" s="39" t="s">
        <v>917</v>
      </c>
      <c r="M608" s="39" t="s">
        <v>384</v>
      </c>
      <c r="N608" s="42">
        <v>50.154477172140702</v>
      </c>
      <c r="O608" s="42">
        <v>-112.789236208419</v>
      </c>
      <c r="P608" s="48" t="str">
        <f t="shared" si="18"/>
        <v>50.154477° , -112.789236°</v>
      </c>
      <c r="Q608" s="44" t="str">
        <f t="shared" si="19"/>
        <v>Yes</v>
      </c>
      <c r="R608" s="39" t="s">
        <v>356</v>
      </c>
    </row>
    <row r="609" spans="1:18" ht="15" customHeight="1" x14ac:dyDescent="0.25">
      <c r="A609" s="39" t="s">
        <v>218</v>
      </c>
      <c r="B609" s="1" t="s">
        <v>385</v>
      </c>
      <c r="C609" s="39">
        <v>162</v>
      </c>
      <c r="D609" s="41" t="s">
        <v>572</v>
      </c>
      <c r="E609" s="39">
        <v>2014</v>
      </c>
      <c r="F609" s="4">
        <f>VALUE(RIGHT(Table2[[#This Row],[Commissioned]],4))</f>
        <v>2014</v>
      </c>
      <c r="G609" s="39">
        <v>1800</v>
      </c>
      <c r="H609" s="39">
        <v>100</v>
      </c>
      <c r="I609" s="39">
        <v>80</v>
      </c>
      <c r="J609" s="39" t="s">
        <v>227</v>
      </c>
      <c r="K609" s="39" t="s">
        <v>299</v>
      </c>
      <c r="L609" s="39" t="s">
        <v>917</v>
      </c>
      <c r="M609" s="39" t="s">
        <v>384</v>
      </c>
      <c r="N609" s="42">
        <v>50.150952056471098</v>
      </c>
      <c r="O609" s="42">
        <v>-112.78562110639299</v>
      </c>
      <c r="P609" s="48" t="str">
        <f t="shared" si="18"/>
        <v>50.150952° , -112.785621°</v>
      </c>
      <c r="Q609" s="44" t="str">
        <f t="shared" si="19"/>
        <v>Yes</v>
      </c>
      <c r="R609" s="39" t="s">
        <v>356</v>
      </c>
    </row>
    <row r="610" spans="1:18" ht="15" customHeight="1" x14ac:dyDescent="0.25">
      <c r="A610" s="39" t="s">
        <v>218</v>
      </c>
      <c r="B610" s="1" t="s">
        <v>385</v>
      </c>
      <c r="C610" s="39">
        <v>163</v>
      </c>
      <c r="D610" s="41" t="s">
        <v>573</v>
      </c>
      <c r="E610" s="39">
        <v>2014</v>
      </c>
      <c r="F610" s="4">
        <f>VALUE(RIGHT(Table2[[#This Row],[Commissioned]],4))</f>
        <v>2014</v>
      </c>
      <c r="G610" s="39">
        <v>1800</v>
      </c>
      <c r="H610" s="39">
        <v>100</v>
      </c>
      <c r="I610" s="39">
        <v>80</v>
      </c>
      <c r="J610" s="39" t="s">
        <v>227</v>
      </c>
      <c r="K610" s="39" t="s">
        <v>299</v>
      </c>
      <c r="L610" s="39" t="s">
        <v>917</v>
      </c>
      <c r="M610" s="39" t="s">
        <v>384</v>
      </c>
      <c r="N610" s="42">
        <v>50.148456455355898</v>
      </c>
      <c r="O610" s="42">
        <v>-112.78236666602299</v>
      </c>
      <c r="P610" s="48" t="str">
        <f t="shared" si="18"/>
        <v>50.148456° , -112.782367°</v>
      </c>
      <c r="Q610" s="44" t="str">
        <f t="shared" si="19"/>
        <v>Yes</v>
      </c>
      <c r="R610" s="39" t="s">
        <v>356</v>
      </c>
    </row>
    <row r="611" spans="1:18" ht="15" customHeight="1" x14ac:dyDescent="0.25">
      <c r="A611" s="39" t="s">
        <v>218</v>
      </c>
      <c r="B611" s="1" t="s">
        <v>385</v>
      </c>
      <c r="C611" s="39">
        <v>164</v>
      </c>
      <c r="D611" s="41" t="s">
        <v>574</v>
      </c>
      <c r="E611" s="39">
        <v>2014</v>
      </c>
      <c r="F611" s="4">
        <f>VALUE(RIGHT(Table2[[#This Row],[Commissioned]],4))</f>
        <v>2014</v>
      </c>
      <c r="G611" s="39">
        <v>1800</v>
      </c>
      <c r="H611" s="39">
        <v>100</v>
      </c>
      <c r="I611" s="39">
        <v>80</v>
      </c>
      <c r="J611" s="39" t="s">
        <v>227</v>
      </c>
      <c r="K611" s="39" t="s">
        <v>299</v>
      </c>
      <c r="L611" s="39" t="s">
        <v>917</v>
      </c>
      <c r="M611" s="39" t="s">
        <v>384</v>
      </c>
      <c r="N611" s="42">
        <v>50.146577944963603</v>
      </c>
      <c r="O611" s="42">
        <v>-112.775706881011</v>
      </c>
      <c r="P611" s="48" t="str">
        <f t="shared" si="18"/>
        <v>50.146578° , -112.775707°</v>
      </c>
      <c r="Q611" s="44" t="str">
        <f t="shared" si="19"/>
        <v>Yes</v>
      </c>
      <c r="R611" s="39" t="s">
        <v>356</v>
      </c>
    </row>
    <row r="612" spans="1:18" ht="15" customHeight="1" x14ac:dyDescent="0.25">
      <c r="A612" s="39" t="s">
        <v>218</v>
      </c>
      <c r="B612" s="1" t="s">
        <v>385</v>
      </c>
      <c r="C612" s="39">
        <v>165</v>
      </c>
      <c r="D612" s="41" t="s">
        <v>575</v>
      </c>
      <c r="E612" s="39">
        <v>2014</v>
      </c>
      <c r="F612" s="4">
        <f>VALUE(RIGHT(Table2[[#This Row],[Commissioned]],4))</f>
        <v>2014</v>
      </c>
      <c r="G612" s="39">
        <v>1800</v>
      </c>
      <c r="H612" s="39">
        <v>100</v>
      </c>
      <c r="I612" s="39">
        <v>80</v>
      </c>
      <c r="J612" s="39" t="s">
        <v>227</v>
      </c>
      <c r="K612" s="39" t="s">
        <v>299</v>
      </c>
      <c r="L612" s="39" t="s">
        <v>917</v>
      </c>
      <c r="M612" s="39" t="s">
        <v>384</v>
      </c>
      <c r="N612" s="42">
        <v>50.146364023299398</v>
      </c>
      <c r="O612" s="42">
        <v>-112.770029701342</v>
      </c>
      <c r="P612" s="48" t="str">
        <f t="shared" si="18"/>
        <v>50.146364° , -112.770030°</v>
      </c>
      <c r="Q612" s="44" t="str">
        <f t="shared" si="19"/>
        <v>Yes</v>
      </c>
      <c r="R612" s="39" t="s">
        <v>356</v>
      </c>
    </row>
    <row r="613" spans="1:18" ht="15" customHeight="1" x14ac:dyDescent="0.25">
      <c r="A613" s="39" t="s">
        <v>218</v>
      </c>
      <c r="B613" s="1" t="s">
        <v>385</v>
      </c>
      <c r="C613" s="39">
        <v>166</v>
      </c>
      <c r="D613" s="41" t="s">
        <v>576</v>
      </c>
      <c r="E613" s="39">
        <v>2014</v>
      </c>
      <c r="F613" s="4">
        <f>VALUE(RIGHT(Table2[[#This Row],[Commissioned]],4))</f>
        <v>2014</v>
      </c>
      <c r="G613" s="39">
        <v>1800</v>
      </c>
      <c r="H613" s="39">
        <v>100</v>
      </c>
      <c r="I613" s="39">
        <v>80</v>
      </c>
      <c r="J613" s="39" t="s">
        <v>227</v>
      </c>
      <c r="K613" s="39" t="s">
        <v>299</v>
      </c>
      <c r="L613" s="39" t="s">
        <v>917</v>
      </c>
      <c r="M613" s="39" t="s">
        <v>384</v>
      </c>
      <c r="N613" s="42">
        <v>50.143474911906502</v>
      </c>
      <c r="O613" s="42">
        <v>-112.76635415414999</v>
      </c>
      <c r="P613" s="48" t="str">
        <f t="shared" si="18"/>
        <v>50.143475° , -112.766354°</v>
      </c>
      <c r="Q613" s="44" t="str">
        <f t="shared" si="19"/>
        <v>Yes</v>
      </c>
      <c r="R613" s="39" t="s">
        <v>356</v>
      </c>
    </row>
    <row r="614" spans="1:18" ht="15" customHeight="1" x14ac:dyDescent="0.25">
      <c r="A614" s="39" t="s">
        <v>218</v>
      </c>
      <c r="B614" s="49" t="s">
        <v>54</v>
      </c>
      <c r="C614" s="39">
        <v>1</v>
      </c>
      <c r="D614" s="50" t="s">
        <v>577</v>
      </c>
      <c r="E614" s="39">
        <v>2009</v>
      </c>
      <c r="F614" s="4">
        <f>VALUE(RIGHT(Table2[[#This Row],[Commissioned]],4))</f>
        <v>2009</v>
      </c>
      <c r="G614" s="39">
        <v>3000</v>
      </c>
      <c r="H614" s="39">
        <v>90</v>
      </c>
      <c r="I614" s="39">
        <v>80</v>
      </c>
      <c r="J614" s="39" t="s">
        <v>227</v>
      </c>
      <c r="K614" s="39" t="s">
        <v>380</v>
      </c>
      <c r="L614" s="39" t="s">
        <v>381</v>
      </c>
      <c r="M614" s="39" t="s">
        <v>381</v>
      </c>
      <c r="N614" s="42">
        <v>49.668195125257299</v>
      </c>
      <c r="O614" s="42">
        <v>-113.48938914701699</v>
      </c>
      <c r="P614" s="52" t="str">
        <f t="shared" si="18"/>
        <v>49.668195° , -113.489389°</v>
      </c>
      <c r="Q614" s="51" t="str">
        <f t="shared" si="19"/>
        <v>Yes</v>
      </c>
      <c r="R614" s="39" t="s">
        <v>356</v>
      </c>
    </row>
    <row r="615" spans="1:18" ht="15" customHeight="1" x14ac:dyDescent="0.25">
      <c r="A615" s="39" t="s">
        <v>218</v>
      </c>
      <c r="B615" s="49" t="s">
        <v>54</v>
      </c>
      <c r="C615" s="39">
        <v>2</v>
      </c>
      <c r="D615" s="50" t="s">
        <v>578</v>
      </c>
      <c r="E615" s="39">
        <v>2009</v>
      </c>
      <c r="F615" s="4">
        <f>VALUE(RIGHT(Table2[[#This Row],[Commissioned]],4))</f>
        <v>2009</v>
      </c>
      <c r="G615" s="39">
        <v>3000</v>
      </c>
      <c r="H615" s="39">
        <v>90</v>
      </c>
      <c r="I615" s="39">
        <v>80</v>
      </c>
      <c r="J615" s="39" t="s">
        <v>227</v>
      </c>
      <c r="K615" s="39" t="s">
        <v>380</v>
      </c>
      <c r="L615" s="39" t="s">
        <v>381</v>
      </c>
      <c r="M615" s="39" t="s">
        <v>381</v>
      </c>
      <c r="N615" s="42">
        <v>49.666359782729103</v>
      </c>
      <c r="O615" s="42">
        <v>-113.485541307373</v>
      </c>
      <c r="P615" s="52" t="str">
        <f t="shared" si="18"/>
        <v>49.666360° , -113.485541°</v>
      </c>
      <c r="Q615" s="51" t="str">
        <f t="shared" si="19"/>
        <v>Yes</v>
      </c>
      <c r="R615" s="39" t="s">
        <v>356</v>
      </c>
    </row>
    <row r="616" spans="1:18" ht="15" customHeight="1" x14ac:dyDescent="0.25">
      <c r="A616" s="39" t="s">
        <v>218</v>
      </c>
      <c r="B616" s="49" t="s">
        <v>54</v>
      </c>
      <c r="C616" s="39">
        <v>3</v>
      </c>
      <c r="D616" s="50" t="s">
        <v>579</v>
      </c>
      <c r="E616" s="39">
        <v>2009</v>
      </c>
      <c r="F616" s="4">
        <f>VALUE(RIGHT(Table2[[#This Row],[Commissioned]],4))</f>
        <v>2009</v>
      </c>
      <c r="G616" s="39">
        <v>3000</v>
      </c>
      <c r="H616" s="39">
        <v>90</v>
      </c>
      <c r="I616" s="39">
        <v>80</v>
      </c>
      <c r="J616" s="39" t="s">
        <v>227</v>
      </c>
      <c r="K616" s="39" t="s">
        <v>380</v>
      </c>
      <c r="L616" s="39" t="s">
        <v>381</v>
      </c>
      <c r="M616" s="39" t="s">
        <v>381</v>
      </c>
      <c r="N616" s="42">
        <v>49.664310943029299</v>
      </c>
      <c r="O616" s="42">
        <v>-113.481723855797</v>
      </c>
      <c r="P616" s="52" t="str">
        <f t="shared" si="18"/>
        <v>49.664311° , -113.481724°</v>
      </c>
      <c r="Q616" s="51" t="str">
        <f t="shared" si="19"/>
        <v>Yes</v>
      </c>
      <c r="R616" s="39" t="s">
        <v>356</v>
      </c>
    </row>
    <row r="617" spans="1:18" ht="15" customHeight="1" x14ac:dyDescent="0.25">
      <c r="A617" s="39" t="s">
        <v>218</v>
      </c>
      <c r="B617" s="49" t="s">
        <v>54</v>
      </c>
      <c r="C617" s="39">
        <v>4</v>
      </c>
      <c r="D617" s="50" t="s">
        <v>580</v>
      </c>
      <c r="E617" s="39">
        <v>2009</v>
      </c>
      <c r="F617" s="4">
        <f>VALUE(RIGHT(Table2[[#This Row],[Commissioned]],4))</f>
        <v>2009</v>
      </c>
      <c r="G617" s="39">
        <v>3000</v>
      </c>
      <c r="H617" s="39">
        <v>90</v>
      </c>
      <c r="I617" s="39">
        <v>80</v>
      </c>
      <c r="J617" s="39" t="s">
        <v>227</v>
      </c>
      <c r="K617" s="39" t="s">
        <v>380</v>
      </c>
      <c r="L617" s="39" t="s">
        <v>381</v>
      </c>
      <c r="M617" s="39" t="s">
        <v>381</v>
      </c>
      <c r="N617" s="42">
        <v>49.662378656431102</v>
      </c>
      <c r="O617" s="42">
        <v>-113.477806465673</v>
      </c>
      <c r="P617" s="52" t="str">
        <f t="shared" si="18"/>
        <v>49.662379° , -113.477806°</v>
      </c>
      <c r="Q617" s="51" t="str">
        <f t="shared" si="19"/>
        <v>Yes</v>
      </c>
      <c r="R617" s="39" t="s">
        <v>356</v>
      </c>
    </row>
    <row r="618" spans="1:18" ht="15" customHeight="1" x14ac:dyDescent="0.25">
      <c r="A618" s="39" t="s">
        <v>218</v>
      </c>
      <c r="B618" s="49" t="s">
        <v>54</v>
      </c>
      <c r="C618" s="39">
        <v>5</v>
      </c>
      <c r="D618" s="50" t="s">
        <v>581</v>
      </c>
      <c r="E618" s="39">
        <v>2009</v>
      </c>
      <c r="F618" s="4">
        <f>VALUE(RIGHT(Table2[[#This Row],[Commissioned]],4))</f>
        <v>2009</v>
      </c>
      <c r="G618" s="39">
        <v>3000</v>
      </c>
      <c r="H618" s="39">
        <v>90</v>
      </c>
      <c r="I618" s="39">
        <v>80</v>
      </c>
      <c r="J618" s="39" t="s">
        <v>227</v>
      </c>
      <c r="K618" s="39" t="s">
        <v>380</v>
      </c>
      <c r="L618" s="39" t="s">
        <v>381</v>
      </c>
      <c r="M618" s="39" t="s">
        <v>381</v>
      </c>
      <c r="N618" s="42">
        <v>49.654794235246399</v>
      </c>
      <c r="O618" s="42">
        <v>-113.46476623228401</v>
      </c>
      <c r="P618" s="52" t="str">
        <f t="shared" si="18"/>
        <v>49.654794° , -113.464766°</v>
      </c>
      <c r="Q618" s="51" t="str">
        <f t="shared" si="19"/>
        <v>Yes</v>
      </c>
      <c r="R618" s="39" t="s">
        <v>356</v>
      </c>
    </row>
    <row r="619" spans="1:18" ht="15" customHeight="1" x14ac:dyDescent="0.25">
      <c r="A619" s="39" t="s">
        <v>218</v>
      </c>
      <c r="B619" s="49" t="s">
        <v>54</v>
      </c>
      <c r="C619" s="39">
        <v>6</v>
      </c>
      <c r="D619" s="50" t="s">
        <v>582</v>
      </c>
      <c r="E619" s="39">
        <v>2009</v>
      </c>
      <c r="F619" s="4">
        <f>VALUE(RIGHT(Table2[[#This Row],[Commissioned]],4))</f>
        <v>2009</v>
      </c>
      <c r="G619" s="39">
        <v>3000</v>
      </c>
      <c r="H619" s="39">
        <v>90</v>
      </c>
      <c r="I619" s="39">
        <v>80</v>
      </c>
      <c r="J619" s="39" t="s">
        <v>227</v>
      </c>
      <c r="K619" s="39" t="s">
        <v>380</v>
      </c>
      <c r="L619" s="39" t="s">
        <v>381</v>
      </c>
      <c r="M619" s="39" t="s">
        <v>381</v>
      </c>
      <c r="N619" s="42">
        <v>49.652950374949803</v>
      </c>
      <c r="O619" s="42">
        <v>-113.461608808547</v>
      </c>
      <c r="P619" s="52" t="str">
        <f t="shared" si="18"/>
        <v>49.652950° , -113.461609°</v>
      </c>
      <c r="Q619" s="51" t="str">
        <f t="shared" si="19"/>
        <v>Yes</v>
      </c>
      <c r="R619" s="39" t="s">
        <v>356</v>
      </c>
    </row>
    <row r="620" spans="1:18" ht="15" customHeight="1" x14ac:dyDescent="0.25">
      <c r="A620" s="39" t="s">
        <v>218</v>
      </c>
      <c r="B620" s="49" t="s">
        <v>54</v>
      </c>
      <c r="C620" s="39">
        <v>7</v>
      </c>
      <c r="D620" s="50" t="s">
        <v>583</v>
      </c>
      <c r="E620" s="39">
        <v>2009</v>
      </c>
      <c r="F620" s="4">
        <f>VALUE(RIGHT(Table2[[#This Row],[Commissioned]],4))</f>
        <v>2009</v>
      </c>
      <c r="G620" s="39">
        <v>3000</v>
      </c>
      <c r="H620" s="39">
        <v>90</v>
      </c>
      <c r="I620" s="39">
        <v>80</v>
      </c>
      <c r="J620" s="39" t="s">
        <v>227</v>
      </c>
      <c r="K620" s="39" t="s">
        <v>380</v>
      </c>
      <c r="L620" s="39" t="s">
        <v>381</v>
      </c>
      <c r="M620" s="39" t="s">
        <v>381</v>
      </c>
      <c r="N620" s="42">
        <v>49.651099041980501</v>
      </c>
      <c r="O620" s="42">
        <v>-113.458337867216</v>
      </c>
      <c r="P620" s="52" t="str">
        <f t="shared" si="18"/>
        <v>49.651099° , -113.458338°</v>
      </c>
      <c r="Q620" s="51" t="str">
        <f t="shared" si="19"/>
        <v>Yes</v>
      </c>
      <c r="R620" s="39" t="s">
        <v>356</v>
      </c>
    </row>
    <row r="621" spans="1:18" ht="15" customHeight="1" x14ac:dyDescent="0.25">
      <c r="A621" s="39" t="s">
        <v>218</v>
      </c>
      <c r="B621" s="49" t="s">
        <v>54</v>
      </c>
      <c r="C621" s="39">
        <v>8</v>
      </c>
      <c r="D621" s="50" t="s">
        <v>584</v>
      </c>
      <c r="E621" s="39">
        <v>2009</v>
      </c>
      <c r="F621" s="4">
        <f>VALUE(RIGHT(Table2[[#This Row],[Commissioned]],4))</f>
        <v>2009</v>
      </c>
      <c r="G621" s="39">
        <v>3000</v>
      </c>
      <c r="H621" s="39">
        <v>90</v>
      </c>
      <c r="I621" s="39">
        <v>80</v>
      </c>
      <c r="J621" s="39" t="s">
        <v>227</v>
      </c>
      <c r="K621" s="39" t="s">
        <v>380</v>
      </c>
      <c r="L621" s="39" t="s">
        <v>381</v>
      </c>
      <c r="M621" s="39" t="s">
        <v>381</v>
      </c>
      <c r="N621" s="42">
        <v>49.647568241958503</v>
      </c>
      <c r="O621" s="42">
        <v>-113.452423718847</v>
      </c>
      <c r="P621" s="52" t="str">
        <f t="shared" si="18"/>
        <v>49.647568° , -113.452424°</v>
      </c>
      <c r="Q621" s="51" t="str">
        <f t="shared" si="19"/>
        <v>Yes</v>
      </c>
      <c r="R621" s="39" t="s">
        <v>356</v>
      </c>
    </row>
    <row r="622" spans="1:18" ht="15" customHeight="1" x14ac:dyDescent="0.25">
      <c r="A622" s="39" t="s">
        <v>218</v>
      </c>
      <c r="B622" s="49" t="s">
        <v>54</v>
      </c>
      <c r="C622" s="39">
        <v>9</v>
      </c>
      <c r="D622" s="50" t="s">
        <v>585</v>
      </c>
      <c r="E622" s="39">
        <v>2009</v>
      </c>
      <c r="F622" s="4">
        <f>VALUE(RIGHT(Table2[[#This Row],[Commissioned]],4))</f>
        <v>2009</v>
      </c>
      <c r="G622" s="39">
        <v>3000</v>
      </c>
      <c r="H622" s="39">
        <v>90</v>
      </c>
      <c r="I622" s="39">
        <v>80</v>
      </c>
      <c r="J622" s="39" t="s">
        <v>227</v>
      </c>
      <c r="K622" s="39" t="s">
        <v>380</v>
      </c>
      <c r="L622" s="39" t="s">
        <v>381</v>
      </c>
      <c r="M622" s="39" t="s">
        <v>381</v>
      </c>
      <c r="N622" s="42">
        <v>49.6453966501522</v>
      </c>
      <c r="O622" s="42">
        <v>-113.449079701301</v>
      </c>
      <c r="P622" s="52" t="str">
        <f t="shared" si="18"/>
        <v>49.645397° , -113.449080°</v>
      </c>
      <c r="Q622" s="51" t="str">
        <f t="shared" si="19"/>
        <v>Yes</v>
      </c>
      <c r="R622" s="39" t="s">
        <v>356</v>
      </c>
    </row>
    <row r="623" spans="1:18" ht="15" customHeight="1" x14ac:dyDescent="0.25">
      <c r="A623" s="39" t="s">
        <v>218</v>
      </c>
      <c r="B623" s="49" t="s">
        <v>54</v>
      </c>
      <c r="C623" s="39">
        <v>10</v>
      </c>
      <c r="D623" s="50" t="s">
        <v>586</v>
      </c>
      <c r="E623" s="39">
        <v>2009</v>
      </c>
      <c r="F623" s="4">
        <f>VALUE(RIGHT(Table2[[#This Row],[Commissioned]],4))</f>
        <v>2009</v>
      </c>
      <c r="G623" s="39">
        <v>3000</v>
      </c>
      <c r="H623" s="39">
        <v>90</v>
      </c>
      <c r="I623" s="39">
        <v>80</v>
      </c>
      <c r="J623" s="39" t="s">
        <v>227</v>
      </c>
      <c r="K623" s="39" t="s">
        <v>380</v>
      </c>
      <c r="L623" s="39" t="s">
        <v>381</v>
      </c>
      <c r="M623" s="39" t="s">
        <v>381</v>
      </c>
      <c r="N623" s="42">
        <v>49.643217890538402</v>
      </c>
      <c r="O623" s="42">
        <v>-113.445196459371</v>
      </c>
      <c r="P623" s="52" t="str">
        <f t="shared" si="18"/>
        <v>49.643218° , -113.445196°</v>
      </c>
      <c r="Q623" s="51" t="str">
        <f t="shared" si="19"/>
        <v>Yes</v>
      </c>
      <c r="R623" s="39" t="s">
        <v>356</v>
      </c>
    </row>
    <row r="624" spans="1:18" ht="15" customHeight="1" x14ac:dyDescent="0.25">
      <c r="A624" s="39" t="s">
        <v>218</v>
      </c>
      <c r="B624" s="49" t="s">
        <v>54</v>
      </c>
      <c r="C624" s="39">
        <v>11</v>
      </c>
      <c r="D624" s="50" t="s">
        <v>587</v>
      </c>
      <c r="E624" s="39">
        <v>2009</v>
      </c>
      <c r="F624" s="4">
        <f>VALUE(RIGHT(Table2[[#This Row],[Commissioned]],4))</f>
        <v>2009</v>
      </c>
      <c r="G624" s="39">
        <v>3000</v>
      </c>
      <c r="H624" s="39">
        <v>90</v>
      </c>
      <c r="I624" s="39">
        <v>80</v>
      </c>
      <c r="J624" s="39" t="s">
        <v>227</v>
      </c>
      <c r="K624" s="39" t="s">
        <v>380</v>
      </c>
      <c r="L624" s="39" t="s">
        <v>381</v>
      </c>
      <c r="M624" s="39" t="s">
        <v>381</v>
      </c>
      <c r="N624" s="42">
        <v>49.641689593940796</v>
      </c>
      <c r="O624" s="42">
        <v>-113.442424796626</v>
      </c>
      <c r="P624" s="52" t="str">
        <f t="shared" si="18"/>
        <v>49.641690° , -113.442425°</v>
      </c>
      <c r="Q624" s="51" t="str">
        <f t="shared" si="19"/>
        <v>Yes</v>
      </c>
      <c r="R624" s="39" t="s">
        <v>356</v>
      </c>
    </row>
    <row r="625" spans="1:18" ht="15" customHeight="1" x14ac:dyDescent="0.25">
      <c r="A625" s="39" t="s">
        <v>218</v>
      </c>
      <c r="B625" s="49" t="s">
        <v>54</v>
      </c>
      <c r="C625" s="39">
        <v>12</v>
      </c>
      <c r="D625" s="50" t="s">
        <v>588</v>
      </c>
      <c r="E625" s="39">
        <v>2009</v>
      </c>
      <c r="F625" s="4">
        <f>VALUE(RIGHT(Table2[[#This Row],[Commissioned]],4))</f>
        <v>2009</v>
      </c>
      <c r="G625" s="39">
        <v>3000</v>
      </c>
      <c r="H625" s="39">
        <v>90</v>
      </c>
      <c r="I625" s="39">
        <v>80</v>
      </c>
      <c r="J625" s="39" t="s">
        <v>227</v>
      </c>
      <c r="K625" s="39" t="s">
        <v>380</v>
      </c>
      <c r="L625" s="39" t="s">
        <v>381</v>
      </c>
      <c r="M625" s="39" t="s">
        <v>381</v>
      </c>
      <c r="N625" s="42">
        <v>49.656824782366698</v>
      </c>
      <c r="O625" s="42">
        <v>-113.44134189899999</v>
      </c>
      <c r="P625" s="52" t="str">
        <f t="shared" si="18"/>
        <v>49.656825° , -113.441342°</v>
      </c>
      <c r="Q625" s="51" t="str">
        <f t="shared" si="19"/>
        <v>Yes</v>
      </c>
      <c r="R625" s="39" t="s">
        <v>356</v>
      </c>
    </row>
    <row r="626" spans="1:18" ht="15" customHeight="1" x14ac:dyDescent="0.25">
      <c r="A626" s="39" t="s">
        <v>218</v>
      </c>
      <c r="B626" s="49" t="s">
        <v>54</v>
      </c>
      <c r="C626" s="39">
        <v>13</v>
      </c>
      <c r="D626" s="50" t="s">
        <v>589</v>
      </c>
      <c r="E626" s="39">
        <v>2009</v>
      </c>
      <c r="F626" s="4">
        <f>VALUE(RIGHT(Table2[[#This Row],[Commissioned]],4))</f>
        <v>2009</v>
      </c>
      <c r="G626" s="39">
        <v>3000</v>
      </c>
      <c r="H626" s="39">
        <v>90</v>
      </c>
      <c r="I626" s="39">
        <v>80</v>
      </c>
      <c r="J626" s="39" t="s">
        <v>227</v>
      </c>
      <c r="K626" s="39" t="s">
        <v>380</v>
      </c>
      <c r="L626" s="39" t="s">
        <v>381</v>
      </c>
      <c r="M626" s="39" t="s">
        <v>381</v>
      </c>
      <c r="N626" s="42">
        <v>49.655433550422899</v>
      </c>
      <c r="O626" s="42">
        <v>-113.438211372155</v>
      </c>
      <c r="P626" s="52" t="str">
        <f t="shared" si="18"/>
        <v>49.655434° , -113.438211°</v>
      </c>
      <c r="Q626" s="51" t="str">
        <f t="shared" si="19"/>
        <v>Yes</v>
      </c>
      <c r="R626" s="39" t="s">
        <v>356</v>
      </c>
    </row>
    <row r="627" spans="1:18" ht="15" customHeight="1" x14ac:dyDescent="0.25">
      <c r="A627" s="39" t="s">
        <v>218</v>
      </c>
      <c r="B627" s="49" t="s">
        <v>54</v>
      </c>
      <c r="C627" s="39">
        <v>14</v>
      </c>
      <c r="D627" s="50" t="s">
        <v>590</v>
      </c>
      <c r="E627" s="39">
        <v>2009</v>
      </c>
      <c r="F627" s="4">
        <f>VALUE(RIGHT(Table2[[#This Row],[Commissioned]],4))</f>
        <v>2009</v>
      </c>
      <c r="G627" s="39">
        <v>3000</v>
      </c>
      <c r="H627" s="39">
        <v>90</v>
      </c>
      <c r="I627" s="39">
        <v>80</v>
      </c>
      <c r="J627" s="39" t="s">
        <v>227</v>
      </c>
      <c r="K627" s="39" t="s">
        <v>380</v>
      </c>
      <c r="L627" s="39" t="s">
        <v>381</v>
      </c>
      <c r="M627" s="39" t="s">
        <v>381</v>
      </c>
      <c r="N627" s="42">
        <v>49.653956146748001</v>
      </c>
      <c r="O627" s="42">
        <v>-113.435178869792</v>
      </c>
      <c r="P627" s="52" t="str">
        <f t="shared" si="18"/>
        <v>49.653956° , -113.435179°</v>
      </c>
      <c r="Q627" s="51" t="str">
        <f t="shared" si="19"/>
        <v>Yes</v>
      </c>
      <c r="R627" s="39" t="s">
        <v>356</v>
      </c>
    </row>
    <row r="628" spans="1:18" ht="15" customHeight="1" x14ac:dyDescent="0.25">
      <c r="A628" s="39" t="s">
        <v>218</v>
      </c>
      <c r="B628" s="49" t="s">
        <v>54</v>
      </c>
      <c r="C628" s="39">
        <v>15</v>
      </c>
      <c r="D628" s="50" t="s">
        <v>591</v>
      </c>
      <c r="E628" s="39">
        <v>2009</v>
      </c>
      <c r="F628" s="4">
        <f>VALUE(RIGHT(Table2[[#This Row],[Commissioned]],4))</f>
        <v>2009</v>
      </c>
      <c r="G628" s="39">
        <v>3000</v>
      </c>
      <c r="H628" s="39">
        <v>90</v>
      </c>
      <c r="I628" s="39">
        <v>80</v>
      </c>
      <c r="J628" s="39" t="s">
        <v>227</v>
      </c>
      <c r="K628" s="39" t="s">
        <v>380</v>
      </c>
      <c r="L628" s="39" t="s">
        <v>381</v>
      </c>
      <c r="M628" s="39" t="s">
        <v>381</v>
      </c>
      <c r="N628" s="42">
        <v>49.652706857960403</v>
      </c>
      <c r="O628" s="42">
        <v>-113.43157150299901</v>
      </c>
      <c r="P628" s="52" t="str">
        <f t="shared" si="18"/>
        <v>49.652707° , -113.431572°</v>
      </c>
      <c r="Q628" s="51" t="str">
        <f t="shared" si="19"/>
        <v>Yes</v>
      </c>
      <c r="R628" s="39" t="s">
        <v>356</v>
      </c>
    </row>
    <row r="629" spans="1:18" ht="15" customHeight="1" x14ac:dyDescent="0.25">
      <c r="A629" s="39" t="s">
        <v>218</v>
      </c>
      <c r="B629" s="49" t="s">
        <v>54</v>
      </c>
      <c r="C629" s="39">
        <v>16</v>
      </c>
      <c r="D629" s="50" t="s">
        <v>592</v>
      </c>
      <c r="E629" s="39">
        <v>2009</v>
      </c>
      <c r="F629" s="4">
        <f>VALUE(RIGHT(Table2[[#This Row],[Commissioned]],4))</f>
        <v>2009</v>
      </c>
      <c r="G629" s="39">
        <v>3000</v>
      </c>
      <c r="H629" s="39">
        <v>90</v>
      </c>
      <c r="I629" s="39">
        <v>80</v>
      </c>
      <c r="J629" s="39" t="s">
        <v>227</v>
      </c>
      <c r="K629" s="39" t="s">
        <v>380</v>
      </c>
      <c r="L629" s="39" t="s">
        <v>381</v>
      </c>
      <c r="M629" s="39" t="s">
        <v>381</v>
      </c>
      <c r="N629" s="42">
        <v>49.6511896119233</v>
      </c>
      <c r="O629" s="42">
        <v>-113.428179660889</v>
      </c>
      <c r="P629" s="52" t="str">
        <f t="shared" si="18"/>
        <v>49.651190° , -113.428180°</v>
      </c>
      <c r="Q629" s="51" t="str">
        <f t="shared" si="19"/>
        <v>Yes</v>
      </c>
      <c r="R629" s="39" t="s">
        <v>356</v>
      </c>
    </row>
    <row r="630" spans="1:18" ht="15" customHeight="1" x14ac:dyDescent="0.25">
      <c r="A630" s="39" t="s">
        <v>218</v>
      </c>
      <c r="B630" s="49" t="s">
        <v>54</v>
      </c>
      <c r="C630" s="39">
        <v>17</v>
      </c>
      <c r="D630" s="50" t="s">
        <v>593</v>
      </c>
      <c r="E630" s="39">
        <v>2009</v>
      </c>
      <c r="F630" s="4">
        <f>VALUE(RIGHT(Table2[[#This Row],[Commissioned]],4))</f>
        <v>2009</v>
      </c>
      <c r="G630" s="39">
        <v>3000</v>
      </c>
      <c r="H630" s="39">
        <v>90</v>
      </c>
      <c r="I630" s="39">
        <v>80</v>
      </c>
      <c r="J630" s="39" t="s">
        <v>227</v>
      </c>
      <c r="K630" s="39" t="s">
        <v>380</v>
      </c>
      <c r="L630" s="39" t="s">
        <v>381</v>
      </c>
      <c r="M630" s="39" t="s">
        <v>381</v>
      </c>
      <c r="N630" s="42">
        <v>49.649901332001299</v>
      </c>
      <c r="O630" s="42">
        <v>-113.424466445592</v>
      </c>
      <c r="P630" s="52" t="str">
        <f t="shared" si="18"/>
        <v>49.649901° , -113.424466°</v>
      </c>
      <c r="Q630" s="51" t="str">
        <f t="shared" si="19"/>
        <v>Yes</v>
      </c>
      <c r="R630" s="39" t="s">
        <v>356</v>
      </c>
    </row>
    <row r="631" spans="1:18" ht="15" customHeight="1" x14ac:dyDescent="0.25">
      <c r="A631" s="39" t="s">
        <v>218</v>
      </c>
      <c r="B631" s="49" t="s">
        <v>54</v>
      </c>
      <c r="C631" s="39">
        <v>18</v>
      </c>
      <c r="D631" s="50" t="s">
        <v>594</v>
      </c>
      <c r="E631" s="39">
        <v>2009</v>
      </c>
      <c r="F631" s="4">
        <f>VALUE(RIGHT(Table2[[#This Row],[Commissioned]],4))</f>
        <v>2009</v>
      </c>
      <c r="G631" s="39">
        <v>3000</v>
      </c>
      <c r="H631" s="39">
        <v>90</v>
      </c>
      <c r="I631" s="39">
        <v>80</v>
      </c>
      <c r="J631" s="39" t="s">
        <v>227</v>
      </c>
      <c r="K631" s="39" t="s">
        <v>380</v>
      </c>
      <c r="L631" s="39" t="s">
        <v>381</v>
      </c>
      <c r="M631" s="39" t="s">
        <v>381</v>
      </c>
      <c r="N631" s="42">
        <v>49.656127556912701</v>
      </c>
      <c r="O631" s="42">
        <v>-113.520849326258</v>
      </c>
      <c r="P631" s="52" t="str">
        <f t="shared" si="18"/>
        <v>49.656128° , -113.520849°</v>
      </c>
      <c r="Q631" s="51" t="str">
        <f t="shared" si="19"/>
        <v>Yes</v>
      </c>
      <c r="R631" s="39" t="s">
        <v>356</v>
      </c>
    </row>
    <row r="632" spans="1:18" ht="15" customHeight="1" x14ac:dyDescent="0.25">
      <c r="A632" s="39" t="s">
        <v>218</v>
      </c>
      <c r="B632" s="49" t="s">
        <v>54</v>
      </c>
      <c r="C632" s="39">
        <v>19</v>
      </c>
      <c r="D632" s="50" t="s">
        <v>595</v>
      </c>
      <c r="E632" s="39">
        <v>2009</v>
      </c>
      <c r="F632" s="4">
        <f>VALUE(RIGHT(Table2[[#This Row],[Commissioned]],4))</f>
        <v>2009</v>
      </c>
      <c r="G632" s="39">
        <v>3000</v>
      </c>
      <c r="H632" s="39">
        <v>90</v>
      </c>
      <c r="I632" s="39">
        <v>80</v>
      </c>
      <c r="J632" s="39" t="s">
        <v>227</v>
      </c>
      <c r="K632" s="39" t="s">
        <v>380</v>
      </c>
      <c r="L632" s="39" t="s">
        <v>381</v>
      </c>
      <c r="M632" s="39" t="s">
        <v>381</v>
      </c>
      <c r="N632" s="42">
        <v>49.6544369171162</v>
      </c>
      <c r="O632" s="42">
        <v>-113.517471300295</v>
      </c>
      <c r="P632" s="52" t="str">
        <f t="shared" si="18"/>
        <v>49.654437° , -113.517471°</v>
      </c>
      <c r="Q632" s="51" t="str">
        <f t="shared" si="19"/>
        <v>Yes</v>
      </c>
      <c r="R632" s="39" t="s">
        <v>356</v>
      </c>
    </row>
    <row r="633" spans="1:18" ht="15" customHeight="1" x14ac:dyDescent="0.25">
      <c r="A633" s="39" t="s">
        <v>218</v>
      </c>
      <c r="B633" s="49" t="s">
        <v>54</v>
      </c>
      <c r="C633" s="39">
        <v>20</v>
      </c>
      <c r="D633" s="50" t="s">
        <v>596</v>
      </c>
      <c r="E633" s="39">
        <v>2009</v>
      </c>
      <c r="F633" s="4">
        <f>VALUE(RIGHT(Table2[[#This Row],[Commissioned]],4))</f>
        <v>2009</v>
      </c>
      <c r="G633" s="39">
        <v>3000</v>
      </c>
      <c r="H633" s="39">
        <v>90</v>
      </c>
      <c r="I633" s="39">
        <v>80</v>
      </c>
      <c r="J633" s="39" t="s">
        <v>227</v>
      </c>
      <c r="K633" s="39" t="s">
        <v>380</v>
      </c>
      <c r="L633" s="39" t="s">
        <v>381</v>
      </c>
      <c r="M633" s="39" t="s">
        <v>381</v>
      </c>
      <c r="N633" s="42">
        <v>49.6528225015036</v>
      </c>
      <c r="O633" s="42">
        <v>-113.514515576908</v>
      </c>
      <c r="P633" s="52" t="str">
        <f t="shared" si="18"/>
        <v>49.652823° , -113.514516°</v>
      </c>
      <c r="Q633" s="51" t="str">
        <f t="shared" si="19"/>
        <v>Yes</v>
      </c>
      <c r="R633" s="39" t="s">
        <v>356</v>
      </c>
    </row>
    <row r="634" spans="1:18" ht="15" customHeight="1" x14ac:dyDescent="0.25">
      <c r="A634" s="39" t="s">
        <v>218</v>
      </c>
      <c r="B634" s="49" t="s">
        <v>54</v>
      </c>
      <c r="C634" s="39">
        <v>21</v>
      </c>
      <c r="D634" s="50" t="s">
        <v>597</v>
      </c>
      <c r="E634" s="39">
        <v>2009</v>
      </c>
      <c r="F634" s="4">
        <f>VALUE(RIGHT(Table2[[#This Row],[Commissioned]],4))</f>
        <v>2009</v>
      </c>
      <c r="G634" s="39">
        <v>3000</v>
      </c>
      <c r="H634" s="39">
        <v>90</v>
      </c>
      <c r="I634" s="39">
        <v>80</v>
      </c>
      <c r="J634" s="39" t="s">
        <v>227</v>
      </c>
      <c r="K634" s="39" t="s">
        <v>380</v>
      </c>
      <c r="L634" s="39" t="s">
        <v>381</v>
      </c>
      <c r="M634" s="39" t="s">
        <v>381</v>
      </c>
      <c r="N634" s="42">
        <v>49.650784179872701</v>
      </c>
      <c r="O634" s="42">
        <v>-113.511166623679</v>
      </c>
      <c r="P634" s="52" t="str">
        <f t="shared" si="18"/>
        <v>49.650784° , -113.511167°</v>
      </c>
      <c r="Q634" s="51" t="str">
        <f t="shared" si="19"/>
        <v>Yes</v>
      </c>
      <c r="R634" s="39" t="s">
        <v>356</v>
      </c>
    </row>
    <row r="635" spans="1:18" ht="15" customHeight="1" x14ac:dyDescent="0.25">
      <c r="A635" s="39" t="s">
        <v>218</v>
      </c>
      <c r="B635" s="49" t="s">
        <v>54</v>
      </c>
      <c r="C635" s="39">
        <v>22</v>
      </c>
      <c r="D635" s="50" t="s">
        <v>598</v>
      </c>
      <c r="E635" s="39">
        <v>2009</v>
      </c>
      <c r="F635" s="4">
        <f>VALUE(RIGHT(Table2[[#This Row],[Commissioned]],4))</f>
        <v>2009</v>
      </c>
      <c r="G635" s="39">
        <v>3000</v>
      </c>
      <c r="H635" s="39">
        <v>90</v>
      </c>
      <c r="I635" s="39">
        <v>80</v>
      </c>
      <c r="J635" s="39" t="s">
        <v>227</v>
      </c>
      <c r="K635" s="39" t="s">
        <v>380</v>
      </c>
      <c r="L635" s="39" t="s">
        <v>381</v>
      </c>
      <c r="M635" s="39" t="s">
        <v>381</v>
      </c>
      <c r="N635" s="42">
        <v>49.649226819482301</v>
      </c>
      <c r="O635" s="42">
        <v>-113.50809657594399</v>
      </c>
      <c r="P635" s="52" t="str">
        <f t="shared" si="18"/>
        <v>49.649227° , -113.508097°</v>
      </c>
      <c r="Q635" s="51" t="str">
        <f t="shared" si="19"/>
        <v>Yes</v>
      </c>
      <c r="R635" s="39" t="s">
        <v>356</v>
      </c>
    </row>
    <row r="636" spans="1:18" x14ac:dyDescent="0.25">
      <c r="A636" s="39" t="s">
        <v>219</v>
      </c>
      <c r="B636" s="49" t="s">
        <v>115</v>
      </c>
      <c r="C636" s="39">
        <v>1</v>
      </c>
      <c r="D636" s="39" t="s">
        <v>3504</v>
      </c>
      <c r="E636" s="39">
        <v>2014</v>
      </c>
      <c r="F636" s="4">
        <f>VALUE(RIGHT(Table2[[#This Row],[Commissioned]],4))</f>
        <v>2014</v>
      </c>
      <c r="G636" s="39">
        <v>1600</v>
      </c>
      <c r="H636" s="39">
        <v>100</v>
      </c>
      <c r="I636" s="39">
        <v>80</v>
      </c>
      <c r="J636" s="39" t="s">
        <v>605</v>
      </c>
      <c r="K636" s="39" t="s">
        <v>1236</v>
      </c>
      <c r="L636" s="39" t="s">
        <v>3503</v>
      </c>
      <c r="M636" s="42" t="s">
        <v>1235</v>
      </c>
      <c r="N636" s="42">
        <v>43.439081138568604</v>
      </c>
      <c r="O636" s="42">
        <v>-81.665996447352995</v>
      </c>
      <c r="P636" s="52" t="str">
        <f t="shared" si="18"/>
        <v>43.439081° , -81.665996°</v>
      </c>
      <c r="Q636" s="51" t="str">
        <f t="shared" si="19"/>
        <v>Yes</v>
      </c>
      <c r="R636" s="39" t="s">
        <v>356</v>
      </c>
    </row>
    <row r="637" spans="1:18" x14ac:dyDescent="0.25">
      <c r="A637" s="39" t="s">
        <v>219</v>
      </c>
      <c r="B637" s="49" t="s">
        <v>115</v>
      </c>
      <c r="C637" s="39">
        <v>2</v>
      </c>
      <c r="D637" s="39" t="s">
        <v>3505</v>
      </c>
      <c r="E637" s="39">
        <v>2014</v>
      </c>
      <c r="F637" s="4">
        <f>VALUE(RIGHT(Table2[[#This Row],[Commissioned]],4))</f>
        <v>2014</v>
      </c>
      <c r="G637" s="39">
        <v>1600</v>
      </c>
      <c r="H637" s="39">
        <v>100</v>
      </c>
      <c r="I637" s="39">
        <v>80</v>
      </c>
      <c r="J637" s="39" t="s">
        <v>605</v>
      </c>
      <c r="K637" s="39" t="s">
        <v>1236</v>
      </c>
      <c r="L637" s="39" t="s">
        <v>3503</v>
      </c>
      <c r="M637" s="42" t="s">
        <v>1235</v>
      </c>
      <c r="N637" s="42">
        <v>43.4464440463085</v>
      </c>
      <c r="O637" s="42">
        <v>-81.668198367026505</v>
      </c>
      <c r="P637" s="52" t="str">
        <f t="shared" si="18"/>
        <v>43.446444° , -81.668198°</v>
      </c>
      <c r="Q637" s="51" t="str">
        <f t="shared" si="19"/>
        <v>Yes</v>
      </c>
      <c r="R637" s="39" t="s">
        <v>356</v>
      </c>
    </row>
    <row r="638" spans="1:18" x14ac:dyDescent="0.25">
      <c r="A638" s="39" t="s">
        <v>219</v>
      </c>
      <c r="B638" s="49" t="s">
        <v>115</v>
      </c>
      <c r="C638" s="39">
        <v>3</v>
      </c>
      <c r="D638" s="39" t="s">
        <v>3506</v>
      </c>
      <c r="E638" s="39">
        <v>2014</v>
      </c>
      <c r="F638" s="4">
        <f>VALUE(RIGHT(Table2[[#This Row],[Commissioned]],4))</f>
        <v>2014</v>
      </c>
      <c r="G638" s="39">
        <v>1600</v>
      </c>
      <c r="H638" s="39">
        <v>100</v>
      </c>
      <c r="I638" s="39">
        <v>80</v>
      </c>
      <c r="J638" s="39" t="s">
        <v>605</v>
      </c>
      <c r="K638" s="39" t="s">
        <v>1236</v>
      </c>
      <c r="L638" s="39" t="s">
        <v>3503</v>
      </c>
      <c r="M638" s="42" t="s">
        <v>1235</v>
      </c>
      <c r="N638" s="42">
        <v>43.458982124668502</v>
      </c>
      <c r="O638" s="42">
        <v>-81.672721241502003</v>
      </c>
      <c r="P638" s="52" t="str">
        <f t="shared" si="18"/>
        <v>43.458982° , -81.672721°</v>
      </c>
      <c r="Q638" s="51" t="str">
        <f t="shared" si="19"/>
        <v>Yes</v>
      </c>
      <c r="R638" s="39" t="s">
        <v>356</v>
      </c>
    </row>
    <row r="639" spans="1:18" x14ac:dyDescent="0.25">
      <c r="A639" s="39" t="s">
        <v>219</v>
      </c>
      <c r="B639" s="49" t="s">
        <v>115</v>
      </c>
      <c r="C639" s="39">
        <v>4</v>
      </c>
      <c r="D639" s="39" t="s">
        <v>3507</v>
      </c>
      <c r="E639" s="39">
        <v>2014</v>
      </c>
      <c r="F639" s="4">
        <f>VALUE(RIGHT(Table2[[#This Row],[Commissioned]],4))</f>
        <v>2014</v>
      </c>
      <c r="G639" s="39">
        <v>1600</v>
      </c>
      <c r="H639" s="39">
        <v>100</v>
      </c>
      <c r="I639" s="39">
        <v>80</v>
      </c>
      <c r="J639" s="39" t="s">
        <v>605</v>
      </c>
      <c r="K639" s="39" t="s">
        <v>1236</v>
      </c>
      <c r="L639" s="39" t="s">
        <v>3503</v>
      </c>
      <c r="M639" s="42" t="s">
        <v>1235</v>
      </c>
      <c r="N639" s="42">
        <v>43.468373013790497</v>
      </c>
      <c r="O639" s="42">
        <v>-81.6728655418773</v>
      </c>
      <c r="P639" s="52" t="str">
        <f t="shared" si="18"/>
        <v>43.468373° , -81.672866°</v>
      </c>
      <c r="Q639" s="51" t="str">
        <f t="shared" si="19"/>
        <v>Yes</v>
      </c>
      <c r="R639" s="39" t="s">
        <v>356</v>
      </c>
    </row>
    <row r="640" spans="1:18" x14ac:dyDescent="0.25">
      <c r="A640" s="39" t="s">
        <v>219</v>
      </c>
      <c r="B640" s="49" t="s">
        <v>115</v>
      </c>
      <c r="C640" s="39">
        <v>5</v>
      </c>
      <c r="D640" s="39" t="s">
        <v>3508</v>
      </c>
      <c r="E640" s="39">
        <v>2014</v>
      </c>
      <c r="F640" s="4">
        <f>VALUE(RIGHT(Table2[[#This Row],[Commissioned]],4))</f>
        <v>2014</v>
      </c>
      <c r="G640" s="39">
        <v>1600</v>
      </c>
      <c r="H640" s="39">
        <v>100</v>
      </c>
      <c r="I640" s="39">
        <v>80</v>
      </c>
      <c r="J640" s="39" t="s">
        <v>605</v>
      </c>
      <c r="K640" s="39" t="s">
        <v>1236</v>
      </c>
      <c r="L640" s="39" t="s">
        <v>3503</v>
      </c>
      <c r="M640" s="42" t="s">
        <v>1235</v>
      </c>
      <c r="N640" s="42">
        <v>43.463139348704701</v>
      </c>
      <c r="O640" s="42">
        <v>-81.650991592045301</v>
      </c>
      <c r="P640" s="52" t="str">
        <f t="shared" si="18"/>
        <v>43.463139° , -81.650992°</v>
      </c>
      <c r="Q640" s="51" t="str">
        <f t="shared" si="19"/>
        <v>Yes</v>
      </c>
      <c r="R640" s="39" t="s">
        <v>356</v>
      </c>
    </row>
    <row r="641" spans="1:18" x14ac:dyDescent="0.25">
      <c r="A641" s="39" t="s">
        <v>219</v>
      </c>
      <c r="B641" s="49" t="s">
        <v>115</v>
      </c>
      <c r="C641" s="39">
        <v>6</v>
      </c>
      <c r="D641" s="39" t="s">
        <v>3509</v>
      </c>
      <c r="E641" s="39">
        <v>2014</v>
      </c>
      <c r="F641" s="4">
        <f>VALUE(RIGHT(Table2[[#This Row],[Commissioned]],4))</f>
        <v>2014</v>
      </c>
      <c r="G641" s="39">
        <v>1600</v>
      </c>
      <c r="H641" s="39">
        <v>100</v>
      </c>
      <c r="I641" s="39">
        <v>80</v>
      </c>
      <c r="J641" s="39" t="s">
        <v>605</v>
      </c>
      <c r="K641" s="39" t="s">
        <v>1236</v>
      </c>
      <c r="L641" s="39" t="s">
        <v>3503</v>
      </c>
      <c r="M641" s="42" t="s">
        <v>1235</v>
      </c>
      <c r="N641" s="42">
        <v>43.467361486555497</v>
      </c>
      <c r="O641" s="42">
        <v>-81.651034358778205</v>
      </c>
      <c r="P641" s="52" t="str">
        <f t="shared" si="18"/>
        <v>43.467361° , -81.651034°</v>
      </c>
      <c r="Q641" s="51" t="str">
        <f t="shared" si="19"/>
        <v>Yes</v>
      </c>
      <c r="R641" s="39" t="s">
        <v>356</v>
      </c>
    </row>
    <row r="642" spans="1:18" x14ac:dyDescent="0.25">
      <c r="A642" s="39" t="s">
        <v>219</v>
      </c>
      <c r="B642" s="49" t="s">
        <v>115</v>
      </c>
      <c r="C642" s="39">
        <v>7</v>
      </c>
      <c r="D642" s="39" t="s">
        <v>3510</v>
      </c>
      <c r="E642" s="39">
        <v>2014</v>
      </c>
      <c r="F642" s="4">
        <f>VALUE(RIGHT(Table2[[#This Row],[Commissioned]],4))</f>
        <v>2014</v>
      </c>
      <c r="G642" s="39">
        <v>1600</v>
      </c>
      <c r="H642" s="39">
        <v>100</v>
      </c>
      <c r="I642" s="39">
        <v>80</v>
      </c>
      <c r="J642" s="39" t="s">
        <v>605</v>
      </c>
      <c r="K642" s="39" t="s">
        <v>1236</v>
      </c>
      <c r="L642" s="39" t="s">
        <v>3503</v>
      </c>
      <c r="M642" s="42" t="s">
        <v>1235</v>
      </c>
      <c r="N642" s="42">
        <v>43.474659358338101</v>
      </c>
      <c r="O642" s="42">
        <v>-81.647833098198305</v>
      </c>
      <c r="P642" s="52" t="str">
        <f t="shared" ref="P642:P705" si="20">TEXT(N642,"##0.000000")&amp;CHAR(176)&amp;" , "&amp;TEXT(O642,"##0.000000")&amp;CHAR(176)</f>
        <v>43.474659° , -81.647833°</v>
      </c>
      <c r="Q642" s="51" t="str">
        <f t="shared" ref="Q642:Q705" si="21">IF(OR(ISBLANK(N642),ISBLANK(O642)),"No","Yes")</f>
        <v>Yes</v>
      </c>
      <c r="R642" s="39" t="s">
        <v>356</v>
      </c>
    </row>
    <row r="643" spans="1:18" x14ac:dyDescent="0.25">
      <c r="A643" s="39" t="s">
        <v>219</v>
      </c>
      <c r="B643" s="49" t="s">
        <v>115</v>
      </c>
      <c r="C643" s="39">
        <v>8</v>
      </c>
      <c r="D643" s="39" t="s">
        <v>3511</v>
      </c>
      <c r="E643" s="39">
        <v>2014</v>
      </c>
      <c r="F643" s="4">
        <f>VALUE(RIGHT(Table2[[#This Row],[Commissioned]],4))</f>
        <v>2014</v>
      </c>
      <c r="G643" s="39">
        <v>1600</v>
      </c>
      <c r="H643" s="39">
        <v>100</v>
      </c>
      <c r="I643" s="39">
        <v>80</v>
      </c>
      <c r="J643" s="39" t="s">
        <v>605</v>
      </c>
      <c r="K643" s="39" t="s">
        <v>1236</v>
      </c>
      <c r="L643" s="39" t="s">
        <v>3503</v>
      </c>
      <c r="M643" s="42" t="s">
        <v>1235</v>
      </c>
      <c r="N643" s="42">
        <v>43.481445758520998</v>
      </c>
      <c r="O643" s="42">
        <v>-81.653331115123905</v>
      </c>
      <c r="P643" s="52" t="str">
        <f t="shared" si="20"/>
        <v>43.481446° , -81.653331°</v>
      </c>
      <c r="Q643" s="51" t="str">
        <f t="shared" si="21"/>
        <v>Yes</v>
      </c>
      <c r="R643" s="39" t="s">
        <v>356</v>
      </c>
    </row>
    <row r="644" spans="1:18" x14ac:dyDescent="0.25">
      <c r="A644" s="39" t="s">
        <v>219</v>
      </c>
      <c r="B644" s="49" t="s">
        <v>115</v>
      </c>
      <c r="C644" s="39">
        <v>9</v>
      </c>
      <c r="D644" s="39" t="s">
        <v>3512</v>
      </c>
      <c r="E644" s="39">
        <v>2014</v>
      </c>
      <c r="F644" s="4">
        <f>VALUE(RIGHT(Table2[[#This Row],[Commissioned]],4))</f>
        <v>2014</v>
      </c>
      <c r="G644" s="39">
        <v>1600</v>
      </c>
      <c r="H644" s="39">
        <v>100</v>
      </c>
      <c r="I644" s="39">
        <v>80</v>
      </c>
      <c r="J644" s="39" t="s">
        <v>605</v>
      </c>
      <c r="K644" s="39" t="s">
        <v>1236</v>
      </c>
      <c r="L644" s="39" t="s">
        <v>3503</v>
      </c>
      <c r="M644" s="42" t="s">
        <v>1235</v>
      </c>
      <c r="N644" s="42">
        <v>43.488892280650397</v>
      </c>
      <c r="O644" s="42">
        <v>-81.652698017744299</v>
      </c>
      <c r="P644" s="52" t="str">
        <f t="shared" si="20"/>
        <v>43.488892° , -81.652698°</v>
      </c>
      <c r="Q644" s="51" t="str">
        <f t="shared" si="21"/>
        <v>Yes</v>
      </c>
      <c r="R644" s="39" t="s">
        <v>356</v>
      </c>
    </row>
    <row r="645" spans="1:18" x14ac:dyDescent="0.25">
      <c r="A645" s="39" t="s">
        <v>219</v>
      </c>
      <c r="B645" s="49" t="s">
        <v>115</v>
      </c>
      <c r="C645" s="39">
        <v>10</v>
      </c>
      <c r="D645" s="39" t="s">
        <v>3513</v>
      </c>
      <c r="E645" s="39">
        <v>2014</v>
      </c>
      <c r="F645" s="4">
        <f>VALUE(RIGHT(Table2[[#This Row],[Commissioned]],4))</f>
        <v>2014</v>
      </c>
      <c r="G645" s="39">
        <v>1600</v>
      </c>
      <c r="H645" s="39">
        <v>100</v>
      </c>
      <c r="I645" s="39">
        <v>80</v>
      </c>
      <c r="J645" s="39" t="s">
        <v>605</v>
      </c>
      <c r="K645" s="39" t="s">
        <v>1236</v>
      </c>
      <c r="L645" s="39" t="s">
        <v>3503</v>
      </c>
      <c r="M645" s="42" t="s">
        <v>1235</v>
      </c>
      <c r="N645" s="42">
        <v>43.496193869892402</v>
      </c>
      <c r="O645" s="42">
        <v>-81.654113213842507</v>
      </c>
      <c r="P645" s="52" t="str">
        <f t="shared" si="20"/>
        <v>43.496194° , -81.654113°</v>
      </c>
      <c r="Q645" s="51" t="str">
        <f t="shared" si="21"/>
        <v>Yes</v>
      </c>
      <c r="R645" s="39" t="s">
        <v>356</v>
      </c>
    </row>
    <row r="646" spans="1:18" x14ac:dyDescent="0.25">
      <c r="A646" s="39" t="s">
        <v>219</v>
      </c>
      <c r="B646" s="49" t="s">
        <v>115</v>
      </c>
      <c r="C646" s="39">
        <v>11</v>
      </c>
      <c r="D646" s="39" t="s">
        <v>3514</v>
      </c>
      <c r="E646" s="39">
        <v>2014</v>
      </c>
      <c r="F646" s="4">
        <f>VALUE(RIGHT(Table2[[#This Row],[Commissioned]],4))</f>
        <v>2014</v>
      </c>
      <c r="G646" s="39">
        <v>1600</v>
      </c>
      <c r="H646" s="39">
        <v>100</v>
      </c>
      <c r="I646" s="39">
        <v>80</v>
      </c>
      <c r="J646" s="39" t="s">
        <v>605</v>
      </c>
      <c r="K646" s="39" t="s">
        <v>1236</v>
      </c>
      <c r="L646" s="39" t="s">
        <v>3503</v>
      </c>
      <c r="M646" s="42" t="s">
        <v>1235</v>
      </c>
      <c r="N646" s="42">
        <v>43.501526939743002</v>
      </c>
      <c r="O646" s="42">
        <v>-81.657107499562201</v>
      </c>
      <c r="P646" s="52" t="str">
        <f t="shared" si="20"/>
        <v>43.501527° , -81.657107°</v>
      </c>
      <c r="Q646" s="51" t="str">
        <f t="shared" si="21"/>
        <v>Yes</v>
      </c>
      <c r="R646" s="39" t="s">
        <v>356</v>
      </c>
    </row>
    <row r="647" spans="1:18" x14ac:dyDescent="0.25">
      <c r="A647" s="39" t="s">
        <v>219</v>
      </c>
      <c r="B647" s="49" t="s">
        <v>115</v>
      </c>
      <c r="C647" s="39">
        <v>12</v>
      </c>
      <c r="D647" s="39" t="s">
        <v>3515</v>
      </c>
      <c r="E647" s="39">
        <v>2014</v>
      </c>
      <c r="F647" s="4">
        <f>VALUE(RIGHT(Table2[[#This Row],[Commissioned]],4))</f>
        <v>2014</v>
      </c>
      <c r="G647" s="39">
        <v>1600</v>
      </c>
      <c r="H647" s="39">
        <v>100</v>
      </c>
      <c r="I647" s="39">
        <v>80</v>
      </c>
      <c r="J647" s="39" t="s">
        <v>605</v>
      </c>
      <c r="K647" s="39" t="s">
        <v>1236</v>
      </c>
      <c r="L647" s="39" t="s">
        <v>3503</v>
      </c>
      <c r="M647" s="42" t="s">
        <v>1235</v>
      </c>
      <c r="N647" s="42">
        <v>43.496253728434297</v>
      </c>
      <c r="O647" s="42">
        <v>-81.676356483247901</v>
      </c>
      <c r="P647" s="52" t="str">
        <f t="shared" si="20"/>
        <v>43.496254° , -81.676356°</v>
      </c>
      <c r="Q647" s="51" t="str">
        <f t="shared" si="21"/>
        <v>Yes</v>
      </c>
      <c r="R647" s="39" t="s">
        <v>356</v>
      </c>
    </row>
    <row r="648" spans="1:18" x14ac:dyDescent="0.25">
      <c r="A648" s="39" t="s">
        <v>219</v>
      </c>
      <c r="B648" s="49" t="s">
        <v>115</v>
      </c>
      <c r="C648" s="39">
        <v>13</v>
      </c>
      <c r="D648" s="39" t="s">
        <v>3516</v>
      </c>
      <c r="E648" s="39">
        <v>2014</v>
      </c>
      <c r="F648" s="4">
        <f>VALUE(RIGHT(Table2[[#This Row],[Commissioned]],4))</f>
        <v>2014</v>
      </c>
      <c r="G648" s="39">
        <v>1600</v>
      </c>
      <c r="H648" s="39">
        <v>100</v>
      </c>
      <c r="I648" s="39">
        <v>80</v>
      </c>
      <c r="J648" s="39" t="s">
        <v>605</v>
      </c>
      <c r="K648" s="39" t="s">
        <v>1236</v>
      </c>
      <c r="L648" s="39" t="s">
        <v>3503</v>
      </c>
      <c r="M648" s="42" t="s">
        <v>1235</v>
      </c>
      <c r="N648" s="42">
        <v>43.499236475454097</v>
      </c>
      <c r="O648" s="42">
        <v>-81.676807130184102</v>
      </c>
      <c r="P648" s="52" t="str">
        <f t="shared" si="20"/>
        <v>43.499236° , -81.676807°</v>
      </c>
      <c r="Q648" s="51" t="str">
        <f t="shared" si="21"/>
        <v>Yes</v>
      </c>
      <c r="R648" s="39" t="s">
        <v>356</v>
      </c>
    </row>
    <row r="649" spans="1:18" x14ac:dyDescent="0.25">
      <c r="A649" s="39" t="s">
        <v>219</v>
      </c>
      <c r="B649" s="49" t="s">
        <v>115</v>
      </c>
      <c r="C649" s="39">
        <v>14</v>
      </c>
      <c r="D649" s="39" t="s">
        <v>3517</v>
      </c>
      <c r="E649" s="39">
        <v>2014</v>
      </c>
      <c r="F649" s="4">
        <f>VALUE(RIGHT(Table2[[#This Row],[Commissioned]],4))</f>
        <v>2014</v>
      </c>
      <c r="G649" s="39">
        <v>1600</v>
      </c>
      <c r="H649" s="39">
        <v>100</v>
      </c>
      <c r="I649" s="39">
        <v>80</v>
      </c>
      <c r="J649" s="39" t="s">
        <v>605</v>
      </c>
      <c r="K649" s="39" t="s">
        <v>1236</v>
      </c>
      <c r="L649" s="39" t="s">
        <v>3503</v>
      </c>
      <c r="M649" s="42" t="s">
        <v>1235</v>
      </c>
      <c r="N649" s="42">
        <v>43.509042800422002</v>
      </c>
      <c r="O649" s="42">
        <v>-81.658050273175604</v>
      </c>
      <c r="P649" s="52" t="str">
        <f t="shared" si="20"/>
        <v>43.509043° , -81.658050°</v>
      </c>
      <c r="Q649" s="51" t="str">
        <f t="shared" si="21"/>
        <v>Yes</v>
      </c>
      <c r="R649" s="39" t="s">
        <v>356</v>
      </c>
    </row>
    <row r="650" spans="1:18" x14ac:dyDescent="0.25">
      <c r="A650" s="39" t="s">
        <v>219</v>
      </c>
      <c r="B650" s="49" t="s">
        <v>115</v>
      </c>
      <c r="C650" s="39">
        <v>15</v>
      </c>
      <c r="D650" s="39" t="s">
        <v>3518</v>
      </c>
      <c r="E650" s="39">
        <v>2014</v>
      </c>
      <c r="F650" s="4">
        <f>VALUE(RIGHT(Table2[[#This Row],[Commissioned]],4))</f>
        <v>2014</v>
      </c>
      <c r="G650" s="39">
        <v>1600</v>
      </c>
      <c r="H650" s="39">
        <v>100</v>
      </c>
      <c r="I650" s="39">
        <v>80</v>
      </c>
      <c r="J650" s="39" t="s">
        <v>605</v>
      </c>
      <c r="K650" s="39" t="s">
        <v>1236</v>
      </c>
      <c r="L650" s="39" t="s">
        <v>3503</v>
      </c>
      <c r="M650" s="42" t="s">
        <v>1235</v>
      </c>
      <c r="N650" s="42">
        <v>43.518339075939203</v>
      </c>
      <c r="O650" s="42">
        <v>-81.660957573374702</v>
      </c>
      <c r="P650" s="52" t="str">
        <f t="shared" si="20"/>
        <v>43.518339° , -81.660958°</v>
      </c>
      <c r="Q650" s="51" t="str">
        <f t="shared" si="21"/>
        <v>Yes</v>
      </c>
      <c r="R650" s="39" t="s">
        <v>356</v>
      </c>
    </row>
    <row r="651" spans="1:18" x14ac:dyDescent="0.25">
      <c r="A651" s="39" t="s">
        <v>219</v>
      </c>
      <c r="B651" s="49" t="s">
        <v>115</v>
      </c>
      <c r="C651" s="39">
        <v>16</v>
      </c>
      <c r="D651" s="39" t="s">
        <v>3519</v>
      </c>
      <c r="E651" s="39">
        <v>2014</v>
      </c>
      <c r="F651" s="4">
        <f>VALUE(RIGHT(Table2[[#This Row],[Commissioned]],4))</f>
        <v>2014</v>
      </c>
      <c r="G651" s="39">
        <v>1600</v>
      </c>
      <c r="H651" s="39">
        <v>100</v>
      </c>
      <c r="I651" s="39">
        <v>80</v>
      </c>
      <c r="J651" s="39" t="s">
        <v>605</v>
      </c>
      <c r="K651" s="39" t="s">
        <v>1236</v>
      </c>
      <c r="L651" s="39" t="s">
        <v>3503</v>
      </c>
      <c r="M651" s="42" t="s">
        <v>1235</v>
      </c>
      <c r="N651" s="42">
        <v>43.522526297050902</v>
      </c>
      <c r="O651" s="42">
        <v>-81.662367593713597</v>
      </c>
      <c r="P651" s="52" t="str">
        <f t="shared" si="20"/>
        <v>43.522526° , -81.662368°</v>
      </c>
      <c r="Q651" s="51" t="str">
        <f t="shared" si="21"/>
        <v>Yes</v>
      </c>
      <c r="R651" s="39" t="s">
        <v>356</v>
      </c>
    </row>
    <row r="652" spans="1:18" x14ac:dyDescent="0.25">
      <c r="A652" s="39" t="s">
        <v>219</v>
      </c>
      <c r="B652" s="49" t="s">
        <v>115</v>
      </c>
      <c r="C652" s="39">
        <v>17</v>
      </c>
      <c r="D652" s="39" t="s">
        <v>3520</v>
      </c>
      <c r="E652" s="39">
        <v>2014</v>
      </c>
      <c r="F652" s="4">
        <f>VALUE(RIGHT(Table2[[#This Row],[Commissioned]],4))</f>
        <v>2014</v>
      </c>
      <c r="G652" s="39">
        <v>1600</v>
      </c>
      <c r="H652" s="39">
        <v>100</v>
      </c>
      <c r="I652" s="39">
        <v>80</v>
      </c>
      <c r="J652" s="39" t="s">
        <v>605</v>
      </c>
      <c r="K652" s="39" t="s">
        <v>1236</v>
      </c>
      <c r="L652" s="39" t="s">
        <v>3503</v>
      </c>
      <c r="M652" s="42" t="s">
        <v>1235</v>
      </c>
      <c r="N652" s="42">
        <v>43.529449126101603</v>
      </c>
      <c r="O652" s="42">
        <v>-81.662040802542705</v>
      </c>
      <c r="P652" s="52" t="str">
        <f t="shared" si="20"/>
        <v>43.529449° , -81.662041°</v>
      </c>
      <c r="Q652" s="51" t="str">
        <f t="shared" si="21"/>
        <v>Yes</v>
      </c>
      <c r="R652" s="39" t="s">
        <v>356</v>
      </c>
    </row>
    <row r="653" spans="1:18" x14ac:dyDescent="0.25">
      <c r="A653" s="39" t="s">
        <v>219</v>
      </c>
      <c r="B653" s="49" t="s">
        <v>115</v>
      </c>
      <c r="C653" s="39">
        <v>18</v>
      </c>
      <c r="D653" s="39" t="s">
        <v>3521</v>
      </c>
      <c r="E653" s="39">
        <v>2014</v>
      </c>
      <c r="F653" s="4">
        <f>VALUE(RIGHT(Table2[[#This Row],[Commissioned]],4))</f>
        <v>2014</v>
      </c>
      <c r="G653" s="39">
        <v>1600</v>
      </c>
      <c r="H653" s="39">
        <v>100</v>
      </c>
      <c r="I653" s="39">
        <v>80</v>
      </c>
      <c r="J653" s="39" t="s">
        <v>605</v>
      </c>
      <c r="K653" s="39" t="s">
        <v>1236</v>
      </c>
      <c r="L653" s="39" t="s">
        <v>3503</v>
      </c>
      <c r="M653" s="42" t="s">
        <v>1235</v>
      </c>
      <c r="N653" s="42">
        <v>43.5379979590696</v>
      </c>
      <c r="O653" s="42">
        <v>-81.6659689266219</v>
      </c>
      <c r="P653" s="52" t="str">
        <f t="shared" si="20"/>
        <v>43.537998° , -81.665969°</v>
      </c>
      <c r="Q653" s="51" t="str">
        <f t="shared" si="21"/>
        <v>Yes</v>
      </c>
      <c r="R653" s="39" t="s">
        <v>356</v>
      </c>
    </row>
    <row r="654" spans="1:18" x14ac:dyDescent="0.25">
      <c r="A654" s="39" t="s">
        <v>219</v>
      </c>
      <c r="B654" s="49" t="s">
        <v>115</v>
      </c>
      <c r="C654" s="39">
        <v>19</v>
      </c>
      <c r="D654" s="39" t="s">
        <v>3522</v>
      </c>
      <c r="E654" s="39">
        <v>2014</v>
      </c>
      <c r="F654" s="4">
        <f>VALUE(RIGHT(Table2[[#This Row],[Commissioned]],4))</f>
        <v>2014</v>
      </c>
      <c r="G654" s="39">
        <v>1600</v>
      </c>
      <c r="H654" s="39">
        <v>100</v>
      </c>
      <c r="I654" s="39">
        <v>80</v>
      </c>
      <c r="J654" s="39" t="s">
        <v>605</v>
      </c>
      <c r="K654" s="39" t="s">
        <v>1236</v>
      </c>
      <c r="L654" s="39" t="s">
        <v>3503</v>
      </c>
      <c r="M654" s="42" t="s">
        <v>1235</v>
      </c>
      <c r="N654" s="42">
        <v>43.535816973190798</v>
      </c>
      <c r="O654" s="42">
        <v>-81.640756215914905</v>
      </c>
      <c r="P654" s="52" t="str">
        <f t="shared" si="20"/>
        <v>43.535817° , -81.640756°</v>
      </c>
      <c r="Q654" s="51" t="str">
        <f t="shared" si="21"/>
        <v>Yes</v>
      </c>
      <c r="R654" s="39" t="s">
        <v>356</v>
      </c>
    </row>
    <row r="655" spans="1:18" x14ac:dyDescent="0.25">
      <c r="A655" s="39" t="s">
        <v>219</v>
      </c>
      <c r="B655" s="49" t="s">
        <v>115</v>
      </c>
      <c r="C655" s="39">
        <v>20</v>
      </c>
      <c r="D655" s="39" t="s">
        <v>3523</v>
      </c>
      <c r="E655" s="39">
        <v>2014</v>
      </c>
      <c r="F655" s="4">
        <f>VALUE(RIGHT(Table2[[#This Row],[Commissioned]],4))</f>
        <v>2014</v>
      </c>
      <c r="G655" s="39">
        <v>1600</v>
      </c>
      <c r="H655" s="39">
        <v>100</v>
      </c>
      <c r="I655" s="39">
        <v>80</v>
      </c>
      <c r="J655" s="39" t="s">
        <v>605</v>
      </c>
      <c r="K655" s="39" t="s">
        <v>1236</v>
      </c>
      <c r="L655" s="39" t="s">
        <v>3503</v>
      </c>
      <c r="M655" s="42" t="s">
        <v>1235</v>
      </c>
      <c r="N655" s="42">
        <v>43.522130513143303</v>
      </c>
      <c r="O655" s="42">
        <v>-81.629718841738693</v>
      </c>
      <c r="P655" s="52" t="str">
        <f t="shared" si="20"/>
        <v>43.522131° , -81.629719°</v>
      </c>
      <c r="Q655" s="51" t="str">
        <f t="shared" si="21"/>
        <v>Yes</v>
      </c>
      <c r="R655" s="39" t="s">
        <v>356</v>
      </c>
    </row>
    <row r="656" spans="1:18" x14ac:dyDescent="0.25">
      <c r="A656" s="39" t="s">
        <v>219</v>
      </c>
      <c r="B656" s="49" t="s">
        <v>115</v>
      </c>
      <c r="C656" s="39">
        <v>21</v>
      </c>
      <c r="D656" s="39" t="s">
        <v>3524</v>
      </c>
      <c r="E656" s="39">
        <v>2014</v>
      </c>
      <c r="F656" s="4">
        <f>VALUE(RIGHT(Table2[[#This Row],[Commissioned]],4))</f>
        <v>2014</v>
      </c>
      <c r="G656" s="39">
        <v>1600</v>
      </c>
      <c r="H656" s="39">
        <v>100</v>
      </c>
      <c r="I656" s="39">
        <v>80</v>
      </c>
      <c r="J656" s="39" t="s">
        <v>605</v>
      </c>
      <c r="K656" s="39" t="s">
        <v>1236</v>
      </c>
      <c r="L656" s="39" t="s">
        <v>3503</v>
      </c>
      <c r="M656" s="42" t="s">
        <v>1235</v>
      </c>
      <c r="N656" s="42">
        <v>43.521979577216499</v>
      </c>
      <c r="O656" s="42">
        <v>-81.609725526522993</v>
      </c>
      <c r="P656" s="52" t="str">
        <f t="shared" si="20"/>
        <v>43.521980° , -81.609726°</v>
      </c>
      <c r="Q656" s="51" t="str">
        <f t="shared" si="21"/>
        <v>Yes</v>
      </c>
      <c r="R656" s="39" t="s">
        <v>356</v>
      </c>
    </row>
    <row r="657" spans="1:18" x14ac:dyDescent="0.25">
      <c r="A657" s="39" t="s">
        <v>219</v>
      </c>
      <c r="B657" s="49" t="s">
        <v>115</v>
      </c>
      <c r="C657" s="39">
        <v>22</v>
      </c>
      <c r="D657" s="39" t="s">
        <v>3525</v>
      </c>
      <c r="E657" s="39">
        <v>2014</v>
      </c>
      <c r="F657" s="4">
        <f>VALUE(RIGHT(Table2[[#This Row],[Commissioned]],4))</f>
        <v>2014</v>
      </c>
      <c r="G657" s="39">
        <v>1600</v>
      </c>
      <c r="H657" s="39">
        <v>100</v>
      </c>
      <c r="I657" s="39">
        <v>80</v>
      </c>
      <c r="J657" s="39" t="s">
        <v>605</v>
      </c>
      <c r="K657" s="39" t="s">
        <v>1236</v>
      </c>
      <c r="L657" s="39" t="s">
        <v>3503</v>
      </c>
      <c r="M657" s="42" t="s">
        <v>1235</v>
      </c>
      <c r="N657" s="42">
        <v>43.522372192701098</v>
      </c>
      <c r="O657" s="42">
        <v>-81.604075741117299</v>
      </c>
      <c r="P657" s="52" t="str">
        <f t="shared" si="20"/>
        <v>43.522372° , -81.604076°</v>
      </c>
      <c r="Q657" s="51" t="str">
        <f t="shared" si="21"/>
        <v>Yes</v>
      </c>
      <c r="R657" s="39" t="s">
        <v>356</v>
      </c>
    </row>
    <row r="658" spans="1:18" x14ac:dyDescent="0.25">
      <c r="A658" s="39" t="s">
        <v>219</v>
      </c>
      <c r="B658" s="49" t="s">
        <v>115</v>
      </c>
      <c r="C658" s="39">
        <v>23</v>
      </c>
      <c r="D658" s="39" t="s">
        <v>3526</v>
      </c>
      <c r="E658" s="39">
        <v>2014</v>
      </c>
      <c r="F658" s="4">
        <f>VALUE(RIGHT(Table2[[#This Row],[Commissioned]],4))</f>
        <v>2014</v>
      </c>
      <c r="G658" s="39">
        <v>1600</v>
      </c>
      <c r="H658" s="39">
        <v>100</v>
      </c>
      <c r="I658" s="39">
        <v>80</v>
      </c>
      <c r="J658" s="39" t="s">
        <v>605</v>
      </c>
      <c r="K658" s="39" t="s">
        <v>1236</v>
      </c>
      <c r="L658" s="39" t="s">
        <v>3503</v>
      </c>
      <c r="M658" s="42" t="s">
        <v>1235</v>
      </c>
      <c r="N658" s="42">
        <v>43.517739085844099</v>
      </c>
      <c r="O658" s="42">
        <v>-81.629063568934498</v>
      </c>
      <c r="P658" s="52" t="str">
        <f t="shared" si="20"/>
        <v>43.517739° , -81.629064°</v>
      </c>
      <c r="Q658" s="51" t="str">
        <f t="shared" si="21"/>
        <v>Yes</v>
      </c>
      <c r="R658" s="39" t="s">
        <v>356</v>
      </c>
    </row>
    <row r="659" spans="1:18" x14ac:dyDescent="0.25">
      <c r="A659" s="39" t="s">
        <v>219</v>
      </c>
      <c r="B659" s="49" t="s">
        <v>115</v>
      </c>
      <c r="C659" s="39">
        <v>24</v>
      </c>
      <c r="D659" s="39" t="s">
        <v>3527</v>
      </c>
      <c r="E659" s="39">
        <v>2014</v>
      </c>
      <c r="F659" s="4">
        <f>VALUE(RIGHT(Table2[[#This Row],[Commissioned]],4))</f>
        <v>2014</v>
      </c>
      <c r="G659" s="39">
        <v>1600</v>
      </c>
      <c r="H659" s="39">
        <v>100</v>
      </c>
      <c r="I659" s="39">
        <v>80</v>
      </c>
      <c r="J659" s="39" t="s">
        <v>605</v>
      </c>
      <c r="K659" s="39" t="s">
        <v>1236</v>
      </c>
      <c r="L659" s="39" t="s">
        <v>3503</v>
      </c>
      <c r="M659" s="42" t="s">
        <v>1235</v>
      </c>
      <c r="N659" s="42">
        <v>43.512292845410002</v>
      </c>
      <c r="O659" s="42">
        <v>-81.627115847808795</v>
      </c>
      <c r="P659" s="52" t="str">
        <f t="shared" si="20"/>
        <v>43.512293° , -81.627116°</v>
      </c>
      <c r="Q659" s="51" t="str">
        <f t="shared" si="21"/>
        <v>Yes</v>
      </c>
      <c r="R659" s="39" t="s">
        <v>356</v>
      </c>
    </row>
    <row r="660" spans="1:18" x14ac:dyDescent="0.25">
      <c r="A660" s="39" t="s">
        <v>219</v>
      </c>
      <c r="B660" s="49" t="s">
        <v>115</v>
      </c>
      <c r="C660" s="39">
        <v>25</v>
      </c>
      <c r="D660" s="39" t="s">
        <v>3528</v>
      </c>
      <c r="E660" s="39">
        <v>2014</v>
      </c>
      <c r="F660" s="4">
        <f>VALUE(RIGHT(Table2[[#This Row],[Commissioned]],4))</f>
        <v>2014</v>
      </c>
      <c r="G660" s="39">
        <v>1600</v>
      </c>
      <c r="H660" s="39">
        <v>100</v>
      </c>
      <c r="I660" s="39">
        <v>80</v>
      </c>
      <c r="J660" s="39" t="s">
        <v>605</v>
      </c>
      <c r="K660" s="39" t="s">
        <v>1236</v>
      </c>
      <c r="L660" s="39" t="s">
        <v>3503</v>
      </c>
      <c r="M660" s="42" t="s">
        <v>1235</v>
      </c>
      <c r="N660" s="42">
        <v>43.504193224707599</v>
      </c>
      <c r="O660" s="42">
        <v>-81.626077392268499</v>
      </c>
      <c r="P660" s="52" t="str">
        <f t="shared" si="20"/>
        <v>43.504193° , -81.626077°</v>
      </c>
      <c r="Q660" s="51" t="str">
        <f t="shared" si="21"/>
        <v>Yes</v>
      </c>
      <c r="R660" s="39" t="s">
        <v>356</v>
      </c>
    </row>
    <row r="661" spans="1:18" x14ac:dyDescent="0.25">
      <c r="A661" s="39" t="s">
        <v>219</v>
      </c>
      <c r="B661" s="49" t="s">
        <v>115</v>
      </c>
      <c r="C661" s="39">
        <v>26</v>
      </c>
      <c r="D661" s="39" t="s">
        <v>3529</v>
      </c>
      <c r="E661" s="39">
        <v>2014</v>
      </c>
      <c r="F661" s="4">
        <f>VALUE(RIGHT(Table2[[#This Row],[Commissioned]],4))</f>
        <v>2014</v>
      </c>
      <c r="G661" s="39">
        <v>1600</v>
      </c>
      <c r="H661" s="39">
        <v>100</v>
      </c>
      <c r="I661" s="39">
        <v>80</v>
      </c>
      <c r="J661" s="39" t="s">
        <v>605</v>
      </c>
      <c r="K661" s="39" t="s">
        <v>1236</v>
      </c>
      <c r="L661" s="39" t="s">
        <v>3503</v>
      </c>
      <c r="M661" s="42" t="s">
        <v>1235</v>
      </c>
      <c r="N661" s="42">
        <v>43.507316006905398</v>
      </c>
      <c r="O661" s="42">
        <v>-81.607167154697606</v>
      </c>
      <c r="P661" s="52" t="str">
        <f t="shared" si="20"/>
        <v>43.507316° , -81.607167°</v>
      </c>
      <c r="Q661" s="51" t="str">
        <f t="shared" si="21"/>
        <v>Yes</v>
      </c>
      <c r="R661" s="39" t="s">
        <v>356</v>
      </c>
    </row>
    <row r="662" spans="1:18" x14ac:dyDescent="0.25">
      <c r="A662" s="39" t="s">
        <v>219</v>
      </c>
      <c r="B662" s="49" t="s">
        <v>115</v>
      </c>
      <c r="C662" s="39">
        <v>27</v>
      </c>
      <c r="D662" s="39" t="s">
        <v>3530</v>
      </c>
      <c r="E662" s="39">
        <v>2014</v>
      </c>
      <c r="F662" s="4">
        <f>VALUE(RIGHT(Table2[[#This Row],[Commissioned]],4))</f>
        <v>2014</v>
      </c>
      <c r="G662" s="39">
        <v>1600</v>
      </c>
      <c r="H662" s="39">
        <v>100</v>
      </c>
      <c r="I662" s="39">
        <v>80</v>
      </c>
      <c r="J662" s="39" t="s">
        <v>605</v>
      </c>
      <c r="K662" s="39" t="s">
        <v>1236</v>
      </c>
      <c r="L662" s="39" t="s">
        <v>3503</v>
      </c>
      <c r="M662" s="42" t="s">
        <v>1235</v>
      </c>
      <c r="N662" s="42">
        <v>43.496992943435302</v>
      </c>
      <c r="O662" s="42">
        <v>-81.631226627503807</v>
      </c>
      <c r="P662" s="52" t="str">
        <f t="shared" si="20"/>
        <v>43.496993° , -81.631227°</v>
      </c>
      <c r="Q662" s="51" t="str">
        <f t="shared" si="21"/>
        <v>Yes</v>
      </c>
      <c r="R662" s="39" t="s">
        <v>356</v>
      </c>
    </row>
    <row r="663" spans="1:18" x14ac:dyDescent="0.25">
      <c r="A663" s="39" t="s">
        <v>219</v>
      </c>
      <c r="B663" s="49" t="s">
        <v>115</v>
      </c>
      <c r="C663" s="39">
        <v>28</v>
      </c>
      <c r="D663" s="39" t="s">
        <v>3531</v>
      </c>
      <c r="E663" s="39">
        <v>2014</v>
      </c>
      <c r="F663" s="4">
        <f>VALUE(RIGHT(Table2[[#This Row],[Commissioned]],4))</f>
        <v>2014</v>
      </c>
      <c r="G663" s="39">
        <v>1600</v>
      </c>
      <c r="H663" s="39">
        <v>100</v>
      </c>
      <c r="I663" s="39">
        <v>80</v>
      </c>
      <c r="J663" s="39" t="s">
        <v>605</v>
      </c>
      <c r="K663" s="39" t="s">
        <v>1236</v>
      </c>
      <c r="L663" s="39" t="s">
        <v>3503</v>
      </c>
      <c r="M663" s="42" t="s">
        <v>1235</v>
      </c>
      <c r="N663" s="42">
        <v>43.484035428826402</v>
      </c>
      <c r="O663" s="42">
        <v>-81.628703698530003</v>
      </c>
      <c r="P663" s="52" t="str">
        <f t="shared" si="20"/>
        <v>43.484035° , -81.628704°</v>
      </c>
      <c r="Q663" s="51" t="str">
        <f t="shared" si="21"/>
        <v>Yes</v>
      </c>
      <c r="R663" s="39" t="s">
        <v>356</v>
      </c>
    </row>
    <row r="664" spans="1:18" x14ac:dyDescent="0.25">
      <c r="A664" s="39" t="s">
        <v>219</v>
      </c>
      <c r="B664" s="49" t="s">
        <v>115</v>
      </c>
      <c r="C664" s="39">
        <v>29</v>
      </c>
      <c r="D664" s="39" t="s">
        <v>3532</v>
      </c>
      <c r="E664" s="39">
        <v>2014</v>
      </c>
      <c r="F664" s="4">
        <f>VALUE(RIGHT(Table2[[#This Row],[Commissioned]],4))</f>
        <v>2014</v>
      </c>
      <c r="G664" s="39">
        <v>1600</v>
      </c>
      <c r="H664" s="39">
        <v>100</v>
      </c>
      <c r="I664" s="39">
        <v>80</v>
      </c>
      <c r="J664" s="39" t="s">
        <v>605</v>
      </c>
      <c r="K664" s="39" t="s">
        <v>1236</v>
      </c>
      <c r="L664" s="39" t="s">
        <v>3503</v>
      </c>
      <c r="M664" s="42" t="s">
        <v>1235</v>
      </c>
      <c r="N664" s="42">
        <v>43.478751219622602</v>
      </c>
      <c r="O664" s="42">
        <v>-81.627053897326803</v>
      </c>
      <c r="P664" s="52" t="str">
        <f t="shared" si="20"/>
        <v>43.478751° , -81.627054°</v>
      </c>
      <c r="Q664" s="51" t="str">
        <f t="shared" si="21"/>
        <v>Yes</v>
      </c>
      <c r="R664" s="39" t="s">
        <v>356</v>
      </c>
    </row>
    <row r="665" spans="1:18" x14ac:dyDescent="0.25">
      <c r="A665" s="39" t="s">
        <v>219</v>
      </c>
      <c r="B665" s="49" t="s">
        <v>115</v>
      </c>
      <c r="C665" s="39">
        <v>30</v>
      </c>
      <c r="D665" s="39" t="s">
        <v>3533</v>
      </c>
      <c r="E665" s="39">
        <v>2014</v>
      </c>
      <c r="F665" s="4">
        <f>VALUE(RIGHT(Table2[[#This Row],[Commissioned]],4))</f>
        <v>2014</v>
      </c>
      <c r="G665" s="39">
        <v>1600</v>
      </c>
      <c r="H665" s="39">
        <v>100</v>
      </c>
      <c r="I665" s="39">
        <v>80</v>
      </c>
      <c r="J665" s="39" t="s">
        <v>605</v>
      </c>
      <c r="K665" s="39" t="s">
        <v>1236</v>
      </c>
      <c r="L665" s="39" t="s">
        <v>3503</v>
      </c>
      <c r="M665" s="42" t="s">
        <v>1235</v>
      </c>
      <c r="N665" s="42">
        <v>43.475336787708798</v>
      </c>
      <c r="O665" s="42">
        <v>-81.625653916789403</v>
      </c>
      <c r="P665" s="52" t="str">
        <f t="shared" si="20"/>
        <v>43.475337° , -81.625654°</v>
      </c>
      <c r="Q665" s="51" t="str">
        <f t="shared" si="21"/>
        <v>Yes</v>
      </c>
      <c r="R665" s="39" t="s">
        <v>356</v>
      </c>
    </row>
    <row r="666" spans="1:18" x14ac:dyDescent="0.25">
      <c r="A666" s="39" t="s">
        <v>219</v>
      </c>
      <c r="B666" s="49" t="s">
        <v>115</v>
      </c>
      <c r="C666" s="39">
        <v>31</v>
      </c>
      <c r="D666" s="39" t="s">
        <v>3534</v>
      </c>
      <c r="E666" s="39">
        <v>2014</v>
      </c>
      <c r="F666" s="4">
        <f>VALUE(RIGHT(Table2[[#This Row],[Commissioned]],4))</f>
        <v>2014</v>
      </c>
      <c r="G666" s="39">
        <v>1600</v>
      </c>
      <c r="H666" s="39">
        <v>100</v>
      </c>
      <c r="I666" s="39">
        <v>80</v>
      </c>
      <c r="J666" s="39" t="s">
        <v>605</v>
      </c>
      <c r="K666" s="39" t="s">
        <v>1236</v>
      </c>
      <c r="L666" s="39" t="s">
        <v>3503</v>
      </c>
      <c r="M666" s="42" t="s">
        <v>1235</v>
      </c>
      <c r="N666" s="42">
        <v>43.475784939864504</v>
      </c>
      <c r="O666" s="42">
        <v>-81.618019784122794</v>
      </c>
      <c r="P666" s="52" t="str">
        <f t="shared" si="20"/>
        <v>43.475785° , -81.618020°</v>
      </c>
      <c r="Q666" s="51" t="str">
        <f t="shared" si="21"/>
        <v>Yes</v>
      </c>
      <c r="R666" s="39" t="s">
        <v>356</v>
      </c>
    </row>
    <row r="667" spans="1:18" x14ac:dyDescent="0.25">
      <c r="A667" s="39" t="s">
        <v>219</v>
      </c>
      <c r="B667" s="49" t="s">
        <v>115</v>
      </c>
      <c r="C667" s="39">
        <v>32</v>
      </c>
      <c r="D667" s="39" t="s">
        <v>3535</v>
      </c>
      <c r="E667" s="39">
        <v>2014</v>
      </c>
      <c r="F667" s="4">
        <f>VALUE(RIGHT(Table2[[#This Row],[Commissioned]],4))</f>
        <v>2014</v>
      </c>
      <c r="G667" s="39">
        <v>1600</v>
      </c>
      <c r="H667" s="39">
        <v>100</v>
      </c>
      <c r="I667" s="39">
        <v>80</v>
      </c>
      <c r="J667" s="39" t="s">
        <v>605</v>
      </c>
      <c r="K667" s="39" t="s">
        <v>1236</v>
      </c>
      <c r="L667" s="39" t="s">
        <v>3503</v>
      </c>
      <c r="M667" s="42" t="s">
        <v>1235</v>
      </c>
      <c r="N667" s="42">
        <v>43.492293072625898</v>
      </c>
      <c r="O667" s="42">
        <v>-81.597952663783104</v>
      </c>
      <c r="P667" s="52" t="str">
        <f t="shared" si="20"/>
        <v>43.492293° , -81.597953°</v>
      </c>
      <c r="Q667" s="51" t="str">
        <f t="shared" si="21"/>
        <v>Yes</v>
      </c>
      <c r="R667" s="39" t="s">
        <v>356</v>
      </c>
    </row>
    <row r="668" spans="1:18" x14ac:dyDescent="0.25">
      <c r="A668" s="39" t="s">
        <v>219</v>
      </c>
      <c r="B668" s="49" t="s">
        <v>115</v>
      </c>
      <c r="C668" s="39">
        <v>33</v>
      </c>
      <c r="D668" s="39" t="s">
        <v>3536</v>
      </c>
      <c r="E668" s="39">
        <v>2014</v>
      </c>
      <c r="F668" s="4">
        <f>VALUE(RIGHT(Table2[[#This Row],[Commissioned]],4))</f>
        <v>2014</v>
      </c>
      <c r="G668" s="39">
        <v>1600</v>
      </c>
      <c r="H668" s="39">
        <v>100</v>
      </c>
      <c r="I668" s="39">
        <v>80</v>
      </c>
      <c r="J668" s="39" t="s">
        <v>605</v>
      </c>
      <c r="K668" s="39" t="s">
        <v>1236</v>
      </c>
      <c r="L668" s="39" t="s">
        <v>3503</v>
      </c>
      <c r="M668" s="42" t="s">
        <v>1235</v>
      </c>
      <c r="N668" s="42">
        <v>43.489614948630901</v>
      </c>
      <c r="O668" s="42">
        <v>-81.596596582851205</v>
      </c>
      <c r="P668" s="52" t="str">
        <f t="shared" si="20"/>
        <v>43.489615° , -81.596597°</v>
      </c>
      <c r="Q668" s="51" t="str">
        <f t="shared" si="21"/>
        <v>Yes</v>
      </c>
      <c r="R668" s="39" t="s">
        <v>356</v>
      </c>
    </row>
    <row r="669" spans="1:18" x14ac:dyDescent="0.25">
      <c r="A669" s="39" t="s">
        <v>219</v>
      </c>
      <c r="B669" s="49" t="s">
        <v>115</v>
      </c>
      <c r="C669" s="39">
        <v>34</v>
      </c>
      <c r="D669" s="39" t="s">
        <v>3537</v>
      </c>
      <c r="E669" s="39">
        <v>2014</v>
      </c>
      <c r="F669" s="4">
        <f>VALUE(RIGHT(Table2[[#This Row],[Commissioned]],4))</f>
        <v>2014</v>
      </c>
      <c r="G669" s="39">
        <v>1600</v>
      </c>
      <c r="H669" s="39">
        <v>100</v>
      </c>
      <c r="I669" s="39">
        <v>80</v>
      </c>
      <c r="J669" s="39" t="s">
        <v>605</v>
      </c>
      <c r="K669" s="39" t="s">
        <v>1236</v>
      </c>
      <c r="L669" s="39" t="s">
        <v>3503</v>
      </c>
      <c r="M669" s="42" t="s">
        <v>1235</v>
      </c>
      <c r="N669" s="42">
        <v>43.4913891956679</v>
      </c>
      <c r="O669" s="42">
        <v>-81.577640763359796</v>
      </c>
      <c r="P669" s="52" t="str">
        <f t="shared" si="20"/>
        <v>43.491389° , -81.577641°</v>
      </c>
      <c r="Q669" s="51" t="str">
        <f t="shared" si="21"/>
        <v>Yes</v>
      </c>
      <c r="R669" s="39" t="s">
        <v>356</v>
      </c>
    </row>
    <row r="670" spans="1:18" x14ac:dyDescent="0.25">
      <c r="A670" s="39" t="s">
        <v>219</v>
      </c>
      <c r="B670" s="49" t="s">
        <v>115</v>
      </c>
      <c r="C670" s="39">
        <v>35</v>
      </c>
      <c r="D670" s="39" t="s">
        <v>3538</v>
      </c>
      <c r="E670" s="39">
        <v>2014</v>
      </c>
      <c r="F670" s="4">
        <f>VALUE(RIGHT(Table2[[#This Row],[Commissioned]],4))</f>
        <v>2014</v>
      </c>
      <c r="G670" s="39">
        <v>1600</v>
      </c>
      <c r="H670" s="39">
        <v>100</v>
      </c>
      <c r="I670" s="39">
        <v>80</v>
      </c>
      <c r="J670" s="39" t="s">
        <v>605</v>
      </c>
      <c r="K670" s="39" t="s">
        <v>1236</v>
      </c>
      <c r="L670" s="39" t="s">
        <v>3503</v>
      </c>
      <c r="M670" s="42" t="s">
        <v>1235</v>
      </c>
      <c r="N670" s="42">
        <v>43.468904919820197</v>
      </c>
      <c r="O670" s="42">
        <v>-81.617012045662904</v>
      </c>
      <c r="P670" s="52" t="str">
        <f t="shared" si="20"/>
        <v>43.468905° , -81.617012°</v>
      </c>
      <c r="Q670" s="51" t="str">
        <f t="shared" si="21"/>
        <v>Yes</v>
      </c>
      <c r="R670" s="39" t="s">
        <v>356</v>
      </c>
    </row>
    <row r="671" spans="1:18" x14ac:dyDescent="0.25">
      <c r="A671" s="39" t="s">
        <v>219</v>
      </c>
      <c r="B671" s="49" t="s">
        <v>115</v>
      </c>
      <c r="C671" s="39">
        <v>36</v>
      </c>
      <c r="D671" s="39" t="s">
        <v>3539</v>
      </c>
      <c r="E671" s="39">
        <v>2014</v>
      </c>
      <c r="F671" s="4">
        <f>VALUE(RIGHT(Table2[[#This Row],[Commissioned]],4))</f>
        <v>2014</v>
      </c>
      <c r="G671" s="39">
        <v>1600</v>
      </c>
      <c r="H671" s="39">
        <v>100</v>
      </c>
      <c r="I671" s="39">
        <v>80</v>
      </c>
      <c r="J671" s="39" t="s">
        <v>605</v>
      </c>
      <c r="K671" s="39" t="s">
        <v>1236</v>
      </c>
      <c r="L671" s="39" t="s">
        <v>3503</v>
      </c>
      <c r="M671" s="42" t="s">
        <v>1235</v>
      </c>
      <c r="N671" s="42">
        <v>43.465070445498696</v>
      </c>
      <c r="O671" s="42">
        <v>-81.6176105233057</v>
      </c>
      <c r="P671" s="52" t="str">
        <f t="shared" si="20"/>
        <v>43.465070° , -81.617611°</v>
      </c>
      <c r="Q671" s="51" t="str">
        <f t="shared" si="21"/>
        <v>Yes</v>
      </c>
      <c r="R671" s="39" t="s">
        <v>356</v>
      </c>
    </row>
    <row r="672" spans="1:18" x14ac:dyDescent="0.25">
      <c r="A672" s="39" t="s">
        <v>219</v>
      </c>
      <c r="B672" s="49" t="s">
        <v>115</v>
      </c>
      <c r="C672" s="39">
        <v>37</v>
      </c>
      <c r="D672" s="39" t="s">
        <v>3540</v>
      </c>
      <c r="E672" s="39">
        <v>2014</v>
      </c>
      <c r="F672" s="4">
        <f>VALUE(RIGHT(Table2[[#This Row],[Commissioned]],4))</f>
        <v>2014</v>
      </c>
      <c r="G672" s="39">
        <v>1600</v>
      </c>
      <c r="H672" s="39">
        <v>100</v>
      </c>
      <c r="I672" s="39">
        <v>80</v>
      </c>
      <c r="J672" s="39" t="s">
        <v>605</v>
      </c>
      <c r="K672" s="39" t="s">
        <v>1236</v>
      </c>
      <c r="L672" s="39" t="s">
        <v>3503</v>
      </c>
      <c r="M672" s="42" t="s">
        <v>1235</v>
      </c>
      <c r="N672" s="42">
        <v>43.448668011271202</v>
      </c>
      <c r="O672" s="42">
        <v>-81.611015775097599</v>
      </c>
      <c r="P672" s="52" t="str">
        <f t="shared" si="20"/>
        <v>43.448668° , -81.611016°</v>
      </c>
      <c r="Q672" s="51" t="str">
        <f t="shared" si="21"/>
        <v>Yes</v>
      </c>
      <c r="R672" s="39" t="s">
        <v>356</v>
      </c>
    </row>
    <row r="673" spans="1:18" x14ac:dyDescent="0.25">
      <c r="A673" s="39" t="s">
        <v>219</v>
      </c>
      <c r="B673" s="49" t="s">
        <v>116</v>
      </c>
      <c r="C673" s="39">
        <v>1</v>
      </c>
      <c r="D673" s="50" t="s">
        <v>3146</v>
      </c>
      <c r="E673" s="39">
        <v>2014</v>
      </c>
      <c r="F673" s="4">
        <f>VALUE(RIGHT(Table2[[#This Row],[Commissioned]],4))</f>
        <v>2014</v>
      </c>
      <c r="G673" s="39">
        <v>1600</v>
      </c>
      <c r="H673" s="39">
        <v>100</v>
      </c>
      <c r="I673" s="39">
        <v>80</v>
      </c>
      <c r="J673" s="39" t="s">
        <v>605</v>
      </c>
      <c r="K673" s="39" t="s">
        <v>1236</v>
      </c>
      <c r="L673" s="39" t="s">
        <v>1235</v>
      </c>
      <c r="M673" s="42" t="s">
        <v>1235</v>
      </c>
      <c r="N673" s="42">
        <v>43.138010955616302</v>
      </c>
      <c r="O673" s="42">
        <v>-81.738135116182306</v>
      </c>
      <c r="P673" s="52" t="str">
        <f t="shared" si="20"/>
        <v>43.138011° , -81.738135°</v>
      </c>
      <c r="Q673" s="51" t="str">
        <f t="shared" si="21"/>
        <v>Yes</v>
      </c>
      <c r="R673" s="39" t="s">
        <v>356</v>
      </c>
    </row>
    <row r="674" spans="1:18" x14ac:dyDescent="0.25">
      <c r="A674" s="39" t="s">
        <v>219</v>
      </c>
      <c r="B674" s="49" t="s">
        <v>116</v>
      </c>
      <c r="C674" s="39">
        <v>2</v>
      </c>
      <c r="D674" s="50" t="s">
        <v>3147</v>
      </c>
      <c r="E674" s="39">
        <v>2014</v>
      </c>
      <c r="F674" s="4">
        <f>VALUE(RIGHT(Table2[[#This Row],[Commissioned]],4))</f>
        <v>2014</v>
      </c>
      <c r="G674" s="39">
        <v>1600</v>
      </c>
      <c r="H674" s="39">
        <v>100</v>
      </c>
      <c r="I674" s="39">
        <v>80</v>
      </c>
      <c r="J674" s="39" t="s">
        <v>605</v>
      </c>
      <c r="K674" s="39" t="s">
        <v>1236</v>
      </c>
      <c r="L674" s="39" t="s">
        <v>1235</v>
      </c>
      <c r="M674" s="42" t="s">
        <v>1235</v>
      </c>
      <c r="N674" s="42">
        <v>43.132232395632997</v>
      </c>
      <c r="O674" s="42">
        <v>-81.7040923722125</v>
      </c>
      <c r="P674" s="52" t="str">
        <f t="shared" si="20"/>
        <v>43.132232° , -81.704092°</v>
      </c>
      <c r="Q674" s="51" t="str">
        <f t="shared" si="21"/>
        <v>Yes</v>
      </c>
      <c r="R674" s="39" t="s">
        <v>356</v>
      </c>
    </row>
    <row r="675" spans="1:18" x14ac:dyDescent="0.25">
      <c r="A675" s="39" t="s">
        <v>219</v>
      </c>
      <c r="B675" s="49" t="s">
        <v>116</v>
      </c>
      <c r="C675" s="39">
        <v>3</v>
      </c>
      <c r="D675" s="50" t="s">
        <v>3148</v>
      </c>
      <c r="E675" s="39">
        <v>2014</v>
      </c>
      <c r="F675" s="4">
        <f>VALUE(RIGHT(Table2[[#This Row],[Commissioned]],4))</f>
        <v>2014</v>
      </c>
      <c r="G675" s="39">
        <v>1600</v>
      </c>
      <c r="H675" s="39">
        <v>100</v>
      </c>
      <c r="I675" s="39">
        <v>80</v>
      </c>
      <c r="J675" s="39" t="s">
        <v>605</v>
      </c>
      <c r="K675" s="39" t="s">
        <v>1236</v>
      </c>
      <c r="L675" s="39" t="s">
        <v>1235</v>
      </c>
      <c r="M675" s="42" t="s">
        <v>1235</v>
      </c>
      <c r="N675" s="42">
        <v>43.128406484343699</v>
      </c>
      <c r="O675" s="42">
        <v>-81.702195762804394</v>
      </c>
      <c r="P675" s="52" t="str">
        <f t="shared" si="20"/>
        <v>43.128406° , -81.702196°</v>
      </c>
      <c r="Q675" s="51" t="str">
        <f t="shared" si="21"/>
        <v>Yes</v>
      </c>
      <c r="R675" s="39" t="s">
        <v>356</v>
      </c>
    </row>
    <row r="676" spans="1:18" x14ac:dyDescent="0.25">
      <c r="A676" s="39" t="s">
        <v>219</v>
      </c>
      <c r="B676" s="49" t="s">
        <v>116</v>
      </c>
      <c r="C676" s="39">
        <v>4</v>
      </c>
      <c r="D676" s="50" t="s">
        <v>3149</v>
      </c>
      <c r="E676" s="39">
        <v>2014</v>
      </c>
      <c r="F676" s="4">
        <f>VALUE(RIGHT(Table2[[#This Row],[Commissioned]],4))</f>
        <v>2014</v>
      </c>
      <c r="G676" s="39">
        <v>1600</v>
      </c>
      <c r="H676" s="39">
        <v>100</v>
      </c>
      <c r="I676" s="39">
        <v>80</v>
      </c>
      <c r="J676" s="39" t="s">
        <v>605</v>
      </c>
      <c r="K676" s="39" t="s">
        <v>1236</v>
      </c>
      <c r="L676" s="39" t="s">
        <v>1235</v>
      </c>
      <c r="M676" s="42" t="s">
        <v>1235</v>
      </c>
      <c r="N676" s="42">
        <v>43.126539445508001</v>
      </c>
      <c r="O676" s="42">
        <v>-81.697023568217801</v>
      </c>
      <c r="P676" s="52" t="str">
        <f t="shared" si="20"/>
        <v>43.126539° , -81.697024°</v>
      </c>
      <c r="Q676" s="51" t="str">
        <f t="shared" si="21"/>
        <v>Yes</v>
      </c>
      <c r="R676" s="39" t="s">
        <v>356</v>
      </c>
    </row>
    <row r="677" spans="1:18" x14ac:dyDescent="0.25">
      <c r="A677" s="39" t="s">
        <v>219</v>
      </c>
      <c r="B677" s="49" t="s">
        <v>116</v>
      </c>
      <c r="C677" s="39">
        <v>5</v>
      </c>
      <c r="D677" s="50" t="s">
        <v>3150</v>
      </c>
      <c r="E677" s="39">
        <v>2014</v>
      </c>
      <c r="F677" s="4">
        <f>VALUE(RIGHT(Table2[[#This Row],[Commissioned]],4))</f>
        <v>2014</v>
      </c>
      <c r="G677" s="39">
        <v>1600</v>
      </c>
      <c r="H677" s="39">
        <v>100</v>
      </c>
      <c r="I677" s="39">
        <v>80</v>
      </c>
      <c r="J677" s="39" t="s">
        <v>605</v>
      </c>
      <c r="K677" s="39" t="s">
        <v>1236</v>
      </c>
      <c r="L677" s="39" t="s">
        <v>1235</v>
      </c>
      <c r="M677" s="42" t="s">
        <v>1235</v>
      </c>
      <c r="N677" s="42">
        <v>43.124413857266603</v>
      </c>
      <c r="O677" s="42">
        <v>-81.692611539174706</v>
      </c>
      <c r="P677" s="52" t="str">
        <f t="shared" si="20"/>
        <v>43.124414° , -81.692612°</v>
      </c>
      <c r="Q677" s="51" t="str">
        <f t="shared" si="21"/>
        <v>Yes</v>
      </c>
      <c r="R677" s="39" t="s">
        <v>356</v>
      </c>
    </row>
    <row r="678" spans="1:18" x14ac:dyDescent="0.25">
      <c r="A678" s="39" t="s">
        <v>219</v>
      </c>
      <c r="B678" s="49" t="s">
        <v>116</v>
      </c>
      <c r="C678" s="39">
        <v>6</v>
      </c>
      <c r="D678" s="50" t="s">
        <v>3151</v>
      </c>
      <c r="E678" s="39">
        <v>2014</v>
      </c>
      <c r="F678" s="4">
        <f>VALUE(RIGHT(Table2[[#This Row],[Commissioned]],4))</f>
        <v>2014</v>
      </c>
      <c r="G678" s="39">
        <v>1600</v>
      </c>
      <c r="H678" s="39">
        <v>100</v>
      </c>
      <c r="I678" s="39">
        <v>80</v>
      </c>
      <c r="J678" s="39" t="s">
        <v>605</v>
      </c>
      <c r="K678" s="39" t="s">
        <v>1236</v>
      </c>
      <c r="L678" s="39" t="s">
        <v>1235</v>
      </c>
      <c r="M678" s="42" t="s">
        <v>1235</v>
      </c>
      <c r="N678" s="42">
        <v>43.124543520648999</v>
      </c>
      <c r="O678" s="42">
        <v>-81.686686872611403</v>
      </c>
      <c r="P678" s="52" t="str">
        <f t="shared" si="20"/>
        <v>43.124544° , -81.686687°</v>
      </c>
      <c r="Q678" s="51" t="str">
        <f t="shared" si="21"/>
        <v>Yes</v>
      </c>
      <c r="R678" s="39" t="s">
        <v>356</v>
      </c>
    </row>
    <row r="679" spans="1:18" x14ac:dyDescent="0.25">
      <c r="A679" s="39" t="s">
        <v>219</v>
      </c>
      <c r="B679" s="49" t="s">
        <v>116</v>
      </c>
      <c r="C679" s="39">
        <v>7</v>
      </c>
      <c r="D679" s="50" t="s">
        <v>3152</v>
      </c>
      <c r="E679" s="39">
        <v>2014</v>
      </c>
      <c r="F679" s="4">
        <f>VALUE(RIGHT(Table2[[#This Row],[Commissioned]],4))</f>
        <v>2014</v>
      </c>
      <c r="G679" s="39">
        <v>1600</v>
      </c>
      <c r="H679" s="39">
        <v>100</v>
      </c>
      <c r="I679" s="39">
        <v>80</v>
      </c>
      <c r="J679" s="39" t="s">
        <v>605</v>
      </c>
      <c r="K679" s="39" t="s">
        <v>1236</v>
      </c>
      <c r="L679" s="39" t="s">
        <v>1235</v>
      </c>
      <c r="M679" s="42" t="s">
        <v>1235</v>
      </c>
      <c r="N679" s="42">
        <v>43.126208295048997</v>
      </c>
      <c r="O679" s="42">
        <v>-81.678268704421598</v>
      </c>
      <c r="P679" s="52" t="str">
        <f t="shared" si="20"/>
        <v>43.126208° , -81.678269°</v>
      </c>
      <c r="Q679" s="51" t="str">
        <f t="shared" si="21"/>
        <v>Yes</v>
      </c>
      <c r="R679" s="39" t="s">
        <v>356</v>
      </c>
    </row>
    <row r="680" spans="1:18" x14ac:dyDescent="0.25">
      <c r="A680" s="39" t="s">
        <v>219</v>
      </c>
      <c r="B680" s="49" t="s">
        <v>116</v>
      </c>
      <c r="C680" s="39">
        <v>8</v>
      </c>
      <c r="D680" s="50" t="s">
        <v>3153</v>
      </c>
      <c r="E680" s="39">
        <v>2014</v>
      </c>
      <c r="F680" s="4">
        <f>VALUE(RIGHT(Table2[[#This Row],[Commissioned]],4))</f>
        <v>2014</v>
      </c>
      <c r="G680" s="39">
        <v>1600</v>
      </c>
      <c r="H680" s="39">
        <v>100</v>
      </c>
      <c r="I680" s="39">
        <v>80</v>
      </c>
      <c r="J680" s="39" t="s">
        <v>605</v>
      </c>
      <c r="K680" s="39" t="s">
        <v>1236</v>
      </c>
      <c r="L680" s="39" t="s">
        <v>1235</v>
      </c>
      <c r="M680" s="42" t="s">
        <v>1235</v>
      </c>
      <c r="N680" s="42">
        <v>43.1212624572671</v>
      </c>
      <c r="O680" s="42">
        <v>-81.662769718529603</v>
      </c>
      <c r="P680" s="52" t="str">
        <f t="shared" si="20"/>
        <v>43.121262° , -81.662770°</v>
      </c>
      <c r="Q680" s="51" t="str">
        <f t="shared" si="21"/>
        <v>Yes</v>
      </c>
      <c r="R680" s="39" t="s">
        <v>356</v>
      </c>
    </row>
    <row r="681" spans="1:18" x14ac:dyDescent="0.25">
      <c r="A681" s="39" t="s">
        <v>219</v>
      </c>
      <c r="B681" s="49" t="s">
        <v>116</v>
      </c>
      <c r="C681" s="39">
        <v>9</v>
      </c>
      <c r="D681" s="50" t="s">
        <v>3154</v>
      </c>
      <c r="E681" s="39">
        <v>2014</v>
      </c>
      <c r="F681" s="4">
        <f>VALUE(RIGHT(Table2[[#This Row],[Commissioned]],4))</f>
        <v>2014</v>
      </c>
      <c r="G681" s="39">
        <v>1600</v>
      </c>
      <c r="H681" s="39">
        <v>100</v>
      </c>
      <c r="I681" s="39">
        <v>80</v>
      </c>
      <c r="J681" s="39" t="s">
        <v>605</v>
      </c>
      <c r="K681" s="39" t="s">
        <v>1236</v>
      </c>
      <c r="L681" s="39" t="s">
        <v>1235</v>
      </c>
      <c r="M681" s="42" t="s">
        <v>1235</v>
      </c>
      <c r="N681" s="42">
        <v>43.119299267699297</v>
      </c>
      <c r="O681" s="42">
        <v>-81.649460600890805</v>
      </c>
      <c r="P681" s="52" t="str">
        <f t="shared" si="20"/>
        <v>43.119299° , -81.649461°</v>
      </c>
      <c r="Q681" s="51" t="str">
        <f t="shared" si="21"/>
        <v>Yes</v>
      </c>
      <c r="R681" s="39" t="s">
        <v>356</v>
      </c>
    </row>
    <row r="682" spans="1:18" x14ac:dyDescent="0.25">
      <c r="A682" s="39" t="s">
        <v>219</v>
      </c>
      <c r="B682" s="49" t="s">
        <v>116</v>
      </c>
      <c r="C682" s="39">
        <v>10</v>
      </c>
      <c r="D682" s="50" t="s">
        <v>3155</v>
      </c>
      <c r="E682" s="39">
        <v>2014</v>
      </c>
      <c r="F682" s="4">
        <f>VALUE(RIGHT(Table2[[#This Row],[Commissioned]],4))</f>
        <v>2014</v>
      </c>
      <c r="G682" s="39">
        <v>1600</v>
      </c>
      <c r="H682" s="39">
        <v>100</v>
      </c>
      <c r="I682" s="39">
        <v>80</v>
      </c>
      <c r="J682" s="39" t="s">
        <v>605</v>
      </c>
      <c r="K682" s="39" t="s">
        <v>1236</v>
      </c>
      <c r="L682" s="39" t="s">
        <v>1235</v>
      </c>
      <c r="M682" s="42" t="s">
        <v>1235</v>
      </c>
      <c r="N682" s="42">
        <v>43.1036777157857</v>
      </c>
      <c r="O682" s="42">
        <v>-81.636719672205302</v>
      </c>
      <c r="P682" s="52" t="str">
        <f t="shared" si="20"/>
        <v>43.103678° , -81.636720°</v>
      </c>
      <c r="Q682" s="51" t="str">
        <f t="shared" si="21"/>
        <v>Yes</v>
      </c>
      <c r="R682" s="39" t="s">
        <v>356</v>
      </c>
    </row>
    <row r="683" spans="1:18" x14ac:dyDescent="0.25">
      <c r="A683" s="39" t="s">
        <v>219</v>
      </c>
      <c r="B683" s="49" t="s">
        <v>116</v>
      </c>
      <c r="C683" s="39">
        <v>11</v>
      </c>
      <c r="D683" s="50" t="s">
        <v>3156</v>
      </c>
      <c r="E683" s="39">
        <v>2014</v>
      </c>
      <c r="F683" s="4">
        <f>VALUE(RIGHT(Table2[[#This Row],[Commissioned]],4))</f>
        <v>2014</v>
      </c>
      <c r="G683" s="39">
        <v>1600</v>
      </c>
      <c r="H683" s="39">
        <v>100</v>
      </c>
      <c r="I683" s="39">
        <v>80</v>
      </c>
      <c r="J683" s="39" t="s">
        <v>605</v>
      </c>
      <c r="K683" s="39" t="s">
        <v>1236</v>
      </c>
      <c r="L683" s="39" t="s">
        <v>1235</v>
      </c>
      <c r="M683" s="42" t="s">
        <v>1235</v>
      </c>
      <c r="N683" s="42">
        <v>43.104514676333203</v>
      </c>
      <c r="O683" s="42">
        <v>-81.641903451595994</v>
      </c>
      <c r="P683" s="52" t="str">
        <f t="shared" si="20"/>
        <v>43.104515° , -81.641903°</v>
      </c>
      <c r="Q683" s="51" t="str">
        <f t="shared" si="21"/>
        <v>Yes</v>
      </c>
      <c r="R683" s="39" t="s">
        <v>356</v>
      </c>
    </row>
    <row r="684" spans="1:18" x14ac:dyDescent="0.25">
      <c r="A684" s="39" t="s">
        <v>219</v>
      </c>
      <c r="B684" s="49" t="s">
        <v>116</v>
      </c>
      <c r="C684" s="39">
        <v>12</v>
      </c>
      <c r="D684" s="50" t="s">
        <v>3157</v>
      </c>
      <c r="E684" s="39">
        <v>2014</v>
      </c>
      <c r="F684" s="4">
        <f>VALUE(RIGHT(Table2[[#This Row],[Commissioned]],4))</f>
        <v>2014</v>
      </c>
      <c r="G684" s="39">
        <v>1600</v>
      </c>
      <c r="H684" s="39">
        <v>100</v>
      </c>
      <c r="I684" s="39">
        <v>80</v>
      </c>
      <c r="J684" s="39" t="s">
        <v>605</v>
      </c>
      <c r="K684" s="39" t="s">
        <v>1236</v>
      </c>
      <c r="L684" s="39" t="s">
        <v>1235</v>
      </c>
      <c r="M684" s="42" t="s">
        <v>1235</v>
      </c>
      <c r="N684" s="42">
        <v>43.105990116399397</v>
      </c>
      <c r="O684" s="42">
        <v>-81.645360683258403</v>
      </c>
      <c r="P684" s="52" t="str">
        <f t="shared" si="20"/>
        <v>43.105990° , -81.645361°</v>
      </c>
      <c r="Q684" s="51" t="str">
        <f t="shared" si="21"/>
        <v>Yes</v>
      </c>
      <c r="R684" s="39" t="s">
        <v>356</v>
      </c>
    </row>
    <row r="685" spans="1:18" x14ac:dyDescent="0.25">
      <c r="A685" s="39" t="s">
        <v>219</v>
      </c>
      <c r="B685" s="49" t="s">
        <v>116</v>
      </c>
      <c r="C685" s="39">
        <v>13</v>
      </c>
      <c r="D685" s="50" t="s">
        <v>3158</v>
      </c>
      <c r="E685" s="39">
        <v>2014</v>
      </c>
      <c r="F685" s="4">
        <f>VALUE(RIGHT(Table2[[#This Row],[Commissioned]],4))</f>
        <v>2014</v>
      </c>
      <c r="G685" s="39">
        <v>1600</v>
      </c>
      <c r="H685" s="39">
        <v>100</v>
      </c>
      <c r="I685" s="39">
        <v>80</v>
      </c>
      <c r="J685" s="39" t="s">
        <v>605</v>
      </c>
      <c r="K685" s="39" t="s">
        <v>1236</v>
      </c>
      <c r="L685" s="39" t="s">
        <v>1235</v>
      </c>
      <c r="M685" s="42" t="s">
        <v>1235</v>
      </c>
      <c r="N685" s="42">
        <v>43.106944095127602</v>
      </c>
      <c r="O685" s="42">
        <v>-81.665182586363102</v>
      </c>
      <c r="P685" s="52" t="str">
        <f t="shared" si="20"/>
        <v>43.106944° , -81.665183°</v>
      </c>
      <c r="Q685" s="51" t="str">
        <f t="shared" si="21"/>
        <v>Yes</v>
      </c>
      <c r="R685" s="39" t="s">
        <v>356</v>
      </c>
    </row>
    <row r="686" spans="1:18" x14ac:dyDescent="0.25">
      <c r="A686" s="39" t="s">
        <v>219</v>
      </c>
      <c r="B686" s="49" t="s">
        <v>116</v>
      </c>
      <c r="C686" s="39">
        <v>14</v>
      </c>
      <c r="D686" s="50" t="s">
        <v>3159</v>
      </c>
      <c r="E686" s="39">
        <v>2014</v>
      </c>
      <c r="F686" s="4">
        <f>VALUE(RIGHT(Table2[[#This Row],[Commissioned]],4))</f>
        <v>2014</v>
      </c>
      <c r="G686" s="39">
        <v>1600</v>
      </c>
      <c r="H686" s="39">
        <v>100</v>
      </c>
      <c r="I686" s="39">
        <v>80</v>
      </c>
      <c r="J686" s="39" t="s">
        <v>605</v>
      </c>
      <c r="K686" s="39" t="s">
        <v>1236</v>
      </c>
      <c r="L686" s="39" t="s">
        <v>1235</v>
      </c>
      <c r="M686" s="42" t="s">
        <v>1235</v>
      </c>
      <c r="N686" s="42">
        <v>43.109868440681304</v>
      </c>
      <c r="O686" s="42">
        <v>-81.689716287160607</v>
      </c>
      <c r="P686" s="52" t="str">
        <f t="shared" si="20"/>
        <v>43.109868° , -81.689716°</v>
      </c>
      <c r="Q686" s="51" t="str">
        <f t="shared" si="21"/>
        <v>Yes</v>
      </c>
      <c r="R686" s="39" t="s">
        <v>356</v>
      </c>
    </row>
    <row r="687" spans="1:18" x14ac:dyDescent="0.25">
      <c r="A687" s="39" t="s">
        <v>219</v>
      </c>
      <c r="B687" s="49" t="s">
        <v>116</v>
      </c>
      <c r="C687" s="39">
        <v>15</v>
      </c>
      <c r="D687" s="50" t="s">
        <v>3160</v>
      </c>
      <c r="E687" s="39">
        <v>2014</v>
      </c>
      <c r="F687" s="4">
        <f>VALUE(RIGHT(Table2[[#This Row],[Commissioned]],4))</f>
        <v>2014</v>
      </c>
      <c r="G687" s="39">
        <v>1600</v>
      </c>
      <c r="H687" s="39">
        <v>100</v>
      </c>
      <c r="I687" s="39">
        <v>80</v>
      </c>
      <c r="J687" s="39" t="s">
        <v>605</v>
      </c>
      <c r="K687" s="39" t="s">
        <v>1236</v>
      </c>
      <c r="L687" s="39" t="s">
        <v>1235</v>
      </c>
      <c r="M687" s="42" t="s">
        <v>1235</v>
      </c>
      <c r="N687" s="42">
        <v>43.112658449182703</v>
      </c>
      <c r="O687" s="42">
        <v>-81.691995672924506</v>
      </c>
      <c r="P687" s="52" t="str">
        <f t="shared" si="20"/>
        <v>43.112658° , -81.691996°</v>
      </c>
      <c r="Q687" s="51" t="str">
        <f t="shared" si="21"/>
        <v>Yes</v>
      </c>
      <c r="R687" s="39" t="s">
        <v>356</v>
      </c>
    </row>
    <row r="688" spans="1:18" x14ac:dyDescent="0.25">
      <c r="A688" s="39" t="s">
        <v>219</v>
      </c>
      <c r="B688" s="49" t="s">
        <v>116</v>
      </c>
      <c r="C688" s="39">
        <v>16</v>
      </c>
      <c r="D688" s="50" t="s">
        <v>3161</v>
      </c>
      <c r="E688" s="39">
        <v>2014</v>
      </c>
      <c r="F688" s="4">
        <f>VALUE(RIGHT(Table2[[#This Row],[Commissioned]],4))</f>
        <v>2014</v>
      </c>
      <c r="G688" s="39">
        <v>1600</v>
      </c>
      <c r="H688" s="39">
        <v>100</v>
      </c>
      <c r="I688" s="39">
        <v>80</v>
      </c>
      <c r="J688" s="39" t="s">
        <v>605</v>
      </c>
      <c r="K688" s="39" t="s">
        <v>1236</v>
      </c>
      <c r="L688" s="39" t="s">
        <v>1235</v>
      </c>
      <c r="M688" s="42" t="s">
        <v>1235</v>
      </c>
      <c r="N688" s="42">
        <v>43.1112120584678</v>
      </c>
      <c r="O688" s="42">
        <v>-81.697613579910694</v>
      </c>
      <c r="P688" s="52" t="str">
        <f t="shared" si="20"/>
        <v>43.111212° , -81.697614°</v>
      </c>
      <c r="Q688" s="51" t="str">
        <f t="shared" si="21"/>
        <v>Yes</v>
      </c>
      <c r="R688" s="39" t="s">
        <v>356</v>
      </c>
    </row>
    <row r="689" spans="1:18" x14ac:dyDescent="0.25">
      <c r="A689" s="39" t="s">
        <v>219</v>
      </c>
      <c r="B689" s="49" t="s">
        <v>116</v>
      </c>
      <c r="C689" s="39">
        <v>17</v>
      </c>
      <c r="D689" s="50" t="s">
        <v>3162</v>
      </c>
      <c r="E689" s="39">
        <v>2014</v>
      </c>
      <c r="F689" s="4">
        <f>VALUE(RIGHT(Table2[[#This Row],[Commissioned]],4))</f>
        <v>2014</v>
      </c>
      <c r="G689" s="39">
        <v>1600</v>
      </c>
      <c r="H689" s="39">
        <v>100</v>
      </c>
      <c r="I689" s="39">
        <v>80</v>
      </c>
      <c r="J689" s="39" t="s">
        <v>605</v>
      </c>
      <c r="K689" s="39" t="s">
        <v>1236</v>
      </c>
      <c r="L689" s="39" t="s">
        <v>1235</v>
      </c>
      <c r="M689" s="42" t="s">
        <v>1235</v>
      </c>
      <c r="N689" s="42">
        <v>43.111806673614403</v>
      </c>
      <c r="O689" s="42">
        <v>-81.702913714275596</v>
      </c>
      <c r="P689" s="52" t="str">
        <f t="shared" si="20"/>
        <v>43.111807° , -81.702914°</v>
      </c>
      <c r="Q689" s="51" t="str">
        <f t="shared" si="21"/>
        <v>Yes</v>
      </c>
      <c r="R689" s="39" t="s">
        <v>356</v>
      </c>
    </row>
    <row r="690" spans="1:18" x14ac:dyDescent="0.25">
      <c r="A690" s="39" t="s">
        <v>219</v>
      </c>
      <c r="B690" s="49" t="s">
        <v>116</v>
      </c>
      <c r="C690" s="39">
        <v>18</v>
      </c>
      <c r="D690" s="50" t="s">
        <v>3163</v>
      </c>
      <c r="E690" s="39">
        <v>2014</v>
      </c>
      <c r="F690" s="4">
        <f>VALUE(RIGHT(Table2[[#This Row],[Commissioned]],4))</f>
        <v>2014</v>
      </c>
      <c r="G690" s="39">
        <v>1600</v>
      </c>
      <c r="H690" s="39">
        <v>100</v>
      </c>
      <c r="I690" s="39">
        <v>80</v>
      </c>
      <c r="J690" s="39" t="s">
        <v>605</v>
      </c>
      <c r="K690" s="39" t="s">
        <v>1236</v>
      </c>
      <c r="L690" s="39" t="s">
        <v>1235</v>
      </c>
      <c r="M690" s="42" t="s">
        <v>1235</v>
      </c>
      <c r="N690" s="42">
        <v>43.112652791895997</v>
      </c>
      <c r="O690" s="42">
        <v>-81.709609802340793</v>
      </c>
      <c r="P690" s="52" t="str">
        <f t="shared" si="20"/>
        <v>43.112653° , -81.709610°</v>
      </c>
      <c r="Q690" s="51" t="str">
        <f t="shared" si="21"/>
        <v>Yes</v>
      </c>
      <c r="R690" s="39" t="s">
        <v>356</v>
      </c>
    </row>
    <row r="691" spans="1:18" x14ac:dyDescent="0.25">
      <c r="A691" s="39" t="s">
        <v>219</v>
      </c>
      <c r="B691" s="49" t="s">
        <v>116</v>
      </c>
      <c r="C691" s="39">
        <v>19</v>
      </c>
      <c r="D691" s="50" t="s">
        <v>3164</v>
      </c>
      <c r="E691" s="39">
        <v>2014</v>
      </c>
      <c r="F691" s="4">
        <f>VALUE(RIGHT(Table2[[#This Row],[Commissioned]],4))</f>
        <v>2014</v>
      </c>
      <c r="G691" s="39">
        <v>1600</v>
      </c>
      <c r="H691" s="39">
        <v>100</v>
      </c>
      <c r="I691" s="39">
        <v>80</v>
      </c>
      <c r="J691" s="39" t="s">
        <v>605</v>
      </c>
      <c r="K691" s="39" t="s">
        <v>1236</v>
      </c>
      <c r="L691" s="39" t="s">
        <v>1235</v>
      </c>
      <c r="M691" s="42" t="s">
        <v>1235</v>
      </c>
      <c r="N691" s="42">
        <v>43.120605238788698</v>
      </c>
      <c r="O691" s="42">
        <v>-81.728291445667693</v>
      </c>
      <c r="P691" s="52" t="str">
        <f t="shared" si="20"/>
        <v>43.120605° , -81.728291°</v>
      </c>
      <c r="Q691" s="51" t="str">
        <f t="shared" si="21"/>
        <v>Yes</v>
      </c>
      <c r="R691" s="39" t="s">
        <v>356</v>
      </c>
    </row>
    <row r="692" spans="1:18" x14ac:dyDescent="0.25">
      <c r="A692" s="39" t="s">
        <v>219</v>
      </c>
      <c r="B692" s="49" t="s">
        <v>116</v>
      </c>
      <c r="C692" s="39">
        <v>20</v>
      </c>
      <c r="D692" s="50" t="s">
        <v>3165</v>
      </c>
      <c r="E692" s="39">
        <v>2014</v>
      </c>
      <c r="F692" s="4">
        <f>VALUE(RIGHT(Table2[[#This Row],[Commissioned]],4))</f>
        <v>2014</v>
      </c>
      <c r="G692" s="39">
        <v>1600</v>
      </c>
      <c r="H692" s="39">
        <v>100</v>
      </c>
      <c r="I692" s="39">
        <v>80</v>
      </c>
      <c r="J692" s="39" t="s">
        <v>605</v>
      </c>
      <c r="K692" s="39" t="s">
        <v>1236</v>
      </c>
      <c r="L692" s="39" t="s">
        <v>1235</v>
      </c>
      <c r="M692" s="42" t="s">
        <v>1235</v>
      </c>
      <c r="N692" s="42">
        <v>43.1187044019306</v>
      </c>
      <c r="O692" s="42">
        <v>-81.736993577292594</v>
      </c>
      <c r="P692" s="52" t="str">
        <f t="shared" si="20"/>
        <v>43.118704° , -81.736994°</v>
      </c>
      <c r="Q692" s="51" t="str">
        <f t="shared" si="21"/>
        <v>Yes</v>
      </c>
      <c r="R692" s="39" t="s">
        <v>356</v>
      </c>
    </row>
    <row r="693" spans="1:18" x14ac:dyDescent="0.25">
      <c r="A693" s="39" t="s">
        <v>219</v>
      </c>
      <c r="B693" s="49" t="s">
        <v>116</v>
      </c>
      <c r="C693" s="39">
        <v>21</v>
      </c>
      <c r="D693" s="50" t="s">
        <v>3166</v>
      </c>
      <c r="E693" s="39">
        <v>2014</v>
      </c>
      <c r="F693" s="4">
        <f>VALUE(RIGHT(Table2[[#This Row],[Commissioned]],4))</f>
        <v>2014</v>
      </c>
      <c r="G693" s="39">
        <v>1600</v>
      </c>
      <c r="H693" s="39">
        <v>100</v>
      </c>
      <c r="I693" s="39">
        <v>80</v>
      </c>
      <c r="J693" s="39" t="s">
        <v>605</v>
      </c>
      <c r="K693" s="39" t="s">
        <v>1236</v>
      </c>
      <c r="L693" s="39" t="s">
        <v>1235</v>
      </c>
      <c r="M693" s="42" t="s">
        <v>1235</v>
      </c>
      <c r="N693" s="42">
        <v>43.121060076493301</v>
      </c>
      <c r="O693" s="42">
        <v>-81.740116880846003</v>
      </c>
      <c r="P693" s="52" t="str">
        <f t="shared" si="20"/>
        <v>43.121060° , -81.740117°</v>
      </c>
      <c r="Q693" s="51" t="str">
        <f t="shared" si="21"/>
        <v>Yes</v>
      </c>
      <c r="R693" s="39" t="s">
        <v>356</v>
      </c>
    </row>
    <row r="694" spans="1:18" x14ac:dyDescent="0.25">
      <c r="A694" s="39" t="s">
        <v>219</v>
      </c>
      <c r="B694" s="49" t="s">
        <v>116</v>
      </c>
      <c r="C694" s="39">
        <v>22</v>
      </c>
      <c r="D694" s="50" t="s">
        <v>3167</v>
      </c>
      <c r="E694" s="39">
        <v>2014</v>
      </c>
      <c r="F694" s="4">
        <f>VALUE(RIGHT(Table2[[#This Row],[Commissioned]],4))</f>
        <v>2014</v>
      </c>
      <c r="G694" s="39">
        <v>1600</v>
      </c>
      <c r="H694" s="39">
        <v>100</v>
      </c>
      <c r="I694" s="39">
        <v>80</v>
      </c>
      <c r="J694" s="39" t="s">
        <v>605</v>
      </c>
      <c r="K694" s="39" t="s">
        <v>1236</v>
      </c>
      <c r="L694" s="39" t="s">
        <v>1235</v>
      </c>
      <c r="M694" s="42" t="s">
        <v>1235</v>
      </c>
      <c r="N694" s="42">
        <v>43.120123504932799</v>
      </c>
      <c r="O694" s="42">
        <v>-81.745805087347804</v>
      </c>
      <c r="P694" s="52" t="str">
        <f t="shared" si="20"/>
        <v>43.120124° , -81.745805°</v>
      </c>
      <c r="Q694" s="51" t="str">
        <f t="shared" si="21"/>
        <v>Yes</v>
      </c>
      <c r="R694" s="39" t="s">
        <v>356</v>
      </c>
    </row>
    <row r="695" spans="1:18" x14ac:dyDescent="0.25">
      <c r="A695" s="39" t="s">
        <v>219</v>
      </c>
      <c r="B695" s="49" t="s">
        <v>116</v>
      </c>
      <c r="C695" s="39">
        <v>23</v>
      </c>
      <c r="D695" s="50" t="s">
        <v>3168</v>
      </c>
      <c r="E695" s="39">
        <v>2014</v>
      </c>
      <c r="F695" s="4">
        <f>VALUE(RIGHT(Table2[[#This Row],[Commissioned]],4))</f>
        <v>2014</v>
      </c>
      <c r="G695" s="39">
        <v>1600</v>
      </c>
      <c r="H695" s="39">
        <v>100</v>
      </c>
      <c r="I695" s="39">
        <v>80</v>
      </c>
      <c r="J695" s="39" t="s">
        <v>605</v>
      </c>
      <c r="K695" s="39" t="s">
        <v>1236</v>
      </c>
      <c r="L695" s="39" t="s">
        <v>1235</v>
      </c>
      <c r="M695" s="42" t="s">
        <v>1235</v>
      </c>
      <c r="N695" s="42">
        <v>43.119852131164201</v>
      </c>
      <c r="O695" s="42">
        <v>-81.750800288434505</v>
      </c>
      <c r="P695" s="52" t="str">
        <f t="shared" si="20"/>
        <v>43.119852° , -81.750800°</v>
      </c>
      <c r="Q695" s="51" t="str">
        <f t="shared" si="21"/>
        <v>Yes</v>
      </c>
      <c r="R695" s="39" t="s">
        <v>356</v>
      </c>
    </row>
    <row r="696" spans="1:18" x14ac:dyDescent="0.25">
      <c r="A696" s="39" t="s">
        <v>219</v>
      </c>
      <c r="B696" s="49" t="s">
        <v>116</v>
      </c>
      <c r="C696" s="39">
        <v>24</v>
      </c>
      <c r="D696" s="50" t="s">
        <v>3169</v>
      </c>
      <c r="E696" s="39">
        <v>2014</v>
      </c>
      <c r="F696" s="4">
        <f>VALUE(RIGHT(Table2[[#This Row],[Commissioned]],4))</f>
        <v>2014</v>
      </c>
      <c r="G696" s="39">
        <v>1600</v>
      </c>
      <c r="H696" s="39">
        <v>100</v>
      </c>
      <c r="I696" s="39">
        <v>80</v>
      </c>
      <c r="J696" s="39" t="s">
        <v>605</v>
      </c>
      <c r="K696" s="39" t="s">
        <v>1236</v>
      </c>
      <c r="L696" s="39" t="s">
        <v>1235</v>
      </c>
      <c r="M696" s="42" t="s">
        <v>1235</v>
      </c>
      <c r="N696" s="42">
        <v>43.1213287945248</v>
      </c>
      <c r="O696" s="42">
        <v>-81.754101618097593</v>
      </c>
      <c r="P696" s="52" t="str">
        <f t="shared" si="20"/>
        <v>43.121329° , -81.754102°</v>
      </c>
      <c r="Q696" s="51" t="str">
        <f t="shared" si="21"/>
        <v>Yes</v>
      </c>
      <c r="R696" s="39" t="s">
        <v>356</v>
      </c>
    </row>
    <row r="697" spans="1:18" x14ac:dyDescent="0.25">
      <c r="A697" s="39" t="s">
        <v>219</v>
      </c>
      <c r="B697" s="49" t="s">
        <v>116</v>
      </c>
      <c r="C697" s="39">
        <v>25</v>
      </c>
      <c r="D697" s="50" t="s">
        <v>3170</v>
      </c>
      <c r="E697" s="39">
        <v>2014</v>
      </c>
      <c r="F697" s="4">
        <f>VALUE(RIGHT(Table2[[#This Row],[Commissioned]],4))</f>
        <v>2014</v>
      </c>
      <c r="G697" s="39">
        <v>1600</v>
      </c>
      <c r="H697" s="39">
        <v>100</v>
      </c>
      <c r="I697" s="39">
        <v>80</v>
      </c>
      <c r="J697" s="39" t="s">
        <v>605</v>
      </c>
      <c r="K697" s="39" t="s">
        <v>1236</v>
      </c>
      <c r="L697" s="39" t="s">
        <v>1235</v>
      </c>
      <c r="M697" s="42" t="s">
        <v>1235</v>
      </c>
      <c r="N697" s="42">
        <v>43.1224849369138</v>
      </c>
      <c r="O697" s="42">
        <v>-81.758633794498095</v>
      </c>
      <c r="P697" s="52" t="str">
        <f t="shared" si="20"/>
        <v>43.122485° , -81.758634°</v>
      </c>
      <c r="Q697" s="51" t="str">
        <f t="shared" si="21"/>
        <v>Yes</v>
      </c>
      <c r="R697" s="39" t="s">
        <v>356</v>
      </c>
    </row>
    <row r="698" spans="1:18" x14ac:dyDescent="0.25">
      <c r="A698" s="39" t="s">
        <v>219</v>
      </c>
      <c r="B698" s="49" t="s">
        <v>116</v>
      </c>
      <c r="C698" s="39">
        <v>26</v>
      </c>
      <c r="D698" s="50" t="s">
        <v>3171</v>
      </c>
      <c r="E698" s="39">
        <v>2014</v>
      </c>
      <c r="F698" s="4">
        <f>VALUE(RIGHT(Table2[[#This Row],[Commissioned]],4))</f>
        <v>2014</v>
      </c>
      <c r="G698" s="39">
        <v>1600</v>
      </c>
      <c r="H698" s="39">
        <v>100</v>
      </c>
      <c r="I698" s="39">
        <v>80</v>
      </c>
      <c r="J698" s="39" t="s">
        <v>605</v>
      </c>
      <c r="K698" s="39" t="s">
        <v>1236</v>
      </c>
      <c r="L698" s="39" t="s">
        <v>1235</v>
      </c>
      <c r="M698" s="42" t="s">
        <v>1235</v>
      </c>
      <c r="N698" s="42">
        <v>43.110407676560797</v>
      </c>
      <c r="O698" s="42">
        <v>-81.7608717085362</v>
      </c>
      <c r="P698" s="52" t="str">
        <f t="shared" si="20"/>
        <v>43.110408° , -81.760872°</v>
      </c>
      <c r="Q698" s="51" t="str">
        <f t="shared" si="21"/>
        <v>Yes</v>
      </c>
      <c r="R698" s="39" t="s">
        <v>356</v>
      </c>
    </row>
    <row r="699" spans="1:18" x14ac:dyDescent="0.25">
      <c r="A699" s="39" t="s">
        <v>219</v>
      </c>
      <c r="B699" s="49" t="s">
        <v>116</v>
      </c>
      <c r="C699" s="39">
        <v>27</v>
      </c>
      <c r="D699" s="50" t="s">
        <v>3172</v>
      </c>
      <c r="E699" s="39">
        <v>2014</v>
      </c>
      <c r="F699" s="4">
        <f>VALUE(RIGHT(Table2[[#This Row],[Commissioned]],4))</f>
        <v>2014</v>
      </c>
      <c r="G699" s="39">
        <v>1600</v>
      </c>
      <c r="H699" s="39">
        <v>100</v>
      </c>
      <c r="I699" s="39">
        <v>80</v>
      </c>
      <c r="J699" s="39" t="s">
        <v>605</v>
      </c>
      <c r="K699" s="39" t="s">
        <v>1236</v>
      </c>
      <c r="L699" s="39" t="s">
        <v>1235</v>
      </c>
      <c r="M699" s="42" t="s">
        <v>1235</v>
      </c>
      <c r="N699" s="42">
        <v>43.104558411092398</v>
      </c>
      <c r="O699" s="42">
        <v>-81.763393406687797</v>
      </c>
      <c r="P699" s="52" t="str">
        <f t="shared" si="20"/>
        <v>43.104558° , -81.763393°</v>
      </c>
      <c r="Q699" s="51" t="str">
        <f t="shared" si="21"/>
        <v>Yes</v>
      </c>
      <c r="R699" s="39" t="s">
        <v>356</v>
      </c>
    </row>
    <row r="700" spans="1:18" x14ac:dyDescent="0.25">
      <c r="A700" s="39" t="s">
        <v>219</v>
      </c>
      <c r="B700" s="49" t="s">
        <v>116</v>
      </c>
      <c r="C700" s="39">
        <v>28</v>
      </c>
      <c r="D700" s="50" t="s">
        <v>3173</v>
      </c>
      <c r="E700" s="39">
        <v>2014</v>
      </c>
      <c r="F700" s="4">
        <f>VALUE(RIGHT(Table2[[#This Row],[Commissioned]],4))</f>
        <v>2014</v>
      </c>
      <c r="G700" s="39">
        <v>1600</v>
      </c>
      <c r="H700" s="39">
        <v>100</v>
      </c>
      <c r="I700" s="39">
        <v>80</v>
      </c>
      <c r="J700" s="39" t="s">
        <v>605</v>
      </c>
      <c r="K700" s="39" t="s">
        <v>1236</v>
      </c>
      <c r="L700" s="39" t="s">
        <v>1235</v>
      </c>
      <c r="M700" s="42" t="s">
        <v>1235</v>
      </c>
      <c r="N700" s="42">
        <v>43.108881364870797</v>
      </c>
      <c r="O700" s="42">
        <v>-81.757149715649504</v>
      </c>
      <c r="P700" s="52" t="str">
        <f t="shared" si="20"/>
        <v>43.108881° , -81.757150°</v>
      </c>
      <c r="Q700" s="51" t="str">
        <f t="shared" si="21"/>
        <v>Yes</v>
      </c>
      <c r="R700" s="39" t="s">
        <v>356</v>
      </c>
    </row>
    <row r="701" spans="1:18" x14ac:dyDescent="0.25">
      <c r="A701" s="39" t="s">
        <v>219</v>
      </c>
      <c r="B701" s="49" t="s">
        <v>116</v>
      </c>
      <c r="C701" s="39">
        <v>29</v>
      </c>
      <c r="D701" s="50" t="s">
        <v>3174</v>
      </c>
      <c r="E701" s="39">
        <v>2014</v>
      </c>
      <c r="F701" s="4">
        <f>VALUE(RIGHT(Table2[[#This Row],[Commissioned]],4))</f>
        <v>2014</v>
      </c>
      <c r="G701" s="39">
        <v>1600</v>
      </c>
      <c r="H701" s="39">
        <v>100</v>
      </c>
      <c r="I701" s="39">
        <v>80</v>
      </c>
      <c r="J701" s="39" t="s">
        <v>605</v>
      </c>
      <c r="K701" s="39" t="s">
        <v>1236</v>
      </c>
      <c r="L701" s="39" t="s">
        <v>1235</v>
      </c>
      <c r="M701" s="42" t="s">
        <v>1235</v>
      </c>
      <c r="N701" s="42">
        <v>43.107530119472301</v>
      </c>
      <c r="O701" s="42">
        <v>-81.750016814765402</v>
      </c>
      <c r="P701" s="52" t="str">
        <f t="shared" si="20"/>
        <v>43.107530° , -81.750017°</v>
      </c>
      <c r="Q701" s="51" t="str">
        <f t="shared" si="21"/>
        <v>Yes</v>
      </c>
      <c r="R701" s="39" t="s">
        <v>356</v>
      </c>
    </row>
    <row r="702" spans="1:18" x14ac:dyDescent="0.25">
      <c r="A702" s="39" t="s">
        <v>219</v>
      </c>
      <c r="B702" s="49" t="s">
        <v>116</v>
      </c>
      <c r="C702" s="39">
        <v>30</v>
      </c>
      <c r="D702" s="50" t="s">
        <v>3175</v>
      </c>
      <c r="E702" s="39">
        <v>2014</v>
      </c>
      <c r="F702" s="4">
        <f>VALUE(RIGHT(Table2[[#This Row],[Commissioned]],4))</f>
        <v>2014</v>
      </c>
      <c r="G702" s="39">
        <v>1600</v>
      </c>
      <c r="H702" s="39">
        <v>100</v>
      </c>
      <c r="I702" s="39">
        <v>80</v>
      </c>
      <c r="J702" s="39" t="s">
        <v>605</v>
      </c>
      <c r="K702" s="39" t="s">
        <v>1236</v>
      </c>
      <c r="L702" s="39" t="s">
        <v>1235</v>
      </c>
      <c r="M702" s="42" t="s">
        <v>1235</v>
      </c>
      <c r="N702" s="42">
        <v>43.106786764466598</v>
      </c>
      <c r="O702" s="42">
        <v>-81.744719548243097</v>
      </c>
      <c r="P702" s="52" t="str">
        <f t="shared" si="20"/>
        <v>43.106787° , -81.744720°</v>
      </c>
      <c r="Q702" s="51" t="str">
        <f t="shared" si="21"/>
        <v>Yes</v>
      </c>
      <c r="R702" s="39" t="s">
        <v>356</v>
      </c>
    </row>
    <row r="703" spans="1:18" x14ac:dyDescent="0.25">
      <c r="A703" s="39" t="s">
        <v>219</v>
      </c>
      <c r="B703" s="49" t="s">
        <v>116</v>
      </c>
      <c r="C703" s="39">
        <v>31</v>
      </c>
      <c r="D703" s="50" t="s">
        <v>3176</v>
      </c>
      <c r="E703" s="39">
        <v>2014</v>
      </c>
      <c r="F703" s="4">
        <f>VALUE(RIGHT(Table2[[#This Row],[Commissioned]],4))</f>
        <v>2014</v>
      </c>
      <c r="G703" s="39">
        <v>1600</v>
      </c>
      <c r="H703" s="39">
        <v>100</v>
      </c>
      <c r="I703" s="39">
        <v>80</v>
      </c>
      <c r="J703" s="39" t="s">
        <v>605</v>
      </c>
      <c r="K703" s="39" t="s">
        <v>1236</v>
      </c>
      <c r="L703" s="39" t="s">
        <v>1235</v>
      </c>
      <c r="M703" s="42" t="s">
        <v>1235</v>
      </c>
      <c r="N703" s="42">
        <v>43.106104953594802</v>
      </c>
      <c r="O703" s="42">
        <v>-81.740490138666303</v>
      </c>
      <c r="P703" s="52" t="str">
        <f t="shared" si="20"/>
        <v>43.106105° , -81.740490°</v>
      </c>
      <c r="Q703" s="51" t="str">
        <f t="shared" si="21"/>
        <v>Yes</v>
      </c>
      <c r="R703" s="39" t="s">
        <v>356</v>
      </c>
    </row>
    <row r="704" spans="1:18" x14ac:dyDescent="0.25">
      <c r="A704" s="39" t="s">
        <v>219</v>
      </c>
      <c r="B704" s="49" t="s">
        <v>116</v>
      </c>
      <c r="C704" s="39">
        <v>32</v>
      </c>
      <c r="D704" s="50" t="s">
        <v>3177</v>
      </c>
      <c r="E704" s="39">
        <v>2014</v>
      </c>
      <c r="F704" s="4">
        <f>VALUE(RIGHT(Table2[[#This Row],[Commissioned]],4))</f>
        <v>2014</v>
      </c>
      <c r="G704" s="39">
        <v>1600</v>
      </c>
      <c r="H704" s="39">
        <v>100</v>
      </c>
      <c r="I704" s="39">
        <v>80</v>
      </c>
      <c r="J704" s="39" t="s">
        <v>605</v>
      </c>
      <c r="K704" s="39" t="s">
        <v>1236</v>
      </c>
      <c r="L704" s="39" t="s">
        <v>1235</v>
      </c>
      <c r="M704" s="42" t="s">
        <v>1235</v>
      </c>
      <c r="N704" s="42">
        <v>43.106106986559404</v>
      </c>
      <c r="O704" s="42">
        <v>-81.736306638303105</v>
      </c>
      <c r="P704" s="52" t="str">
        <f t="shared" si="20"/>
        <v>43.106107° , -81.736307°</v>
      </c>
      <c r="Q704" s="51" t="str">
        <f t="shared" si="21"/>
        <v>Yes</v>
      </c>
      <c r="R704" s="39" t="s">
        <v>356</v>
      </c>
    </row>
    <row r="705" spans="1:18" x14ac:dyDescent="0.25">
      <c r="A705" s="39" t="s">
        <v>219</v>
      </c>
      <c r="B705" s="49" t="s">
        <v>116</v>
      </c>
      <c r="C705" s="39">
        <v>33</v>
      </c>
      <c r="D705" s="50" t="s">
        <v>3178</v>
      </c>
      <c r="E705" s="39">
        <v>2014</v>
      </c>
      <c r="F705" s="4">
        <f>VALUE(RIGHT(Table2[[#This Row],[Commissioned]],4))</f>
        <v>2014</v>
      </c>
      <c r="G705" s="39">
        <v>1600</v>
      </c>
      <c r="H705" s="39">
        <v>100</v>
      </c>
      <c r="I705" s="39">
        <v>80</v>
      </c>
      <c r="J705" s="39" t="s">
        <v>605</v>
      </c>
      <c r="K705" s="39" t="s">
        <v>1236</v>
      </c>
      <c r="L705" s="39" t="s">
        <v>1235</v>
      </c>
      <c r="M705" s="42" t="s">
        <v>1235</v>
      </c>
      <c r="N705" s="42">
        <v>43.102402170945602</v>
      </c>
      <c r="O705" s="42">
        <v>-81.739936293996905</v>
      </c>
      <c r="P705" s="52" t="str">
        <f t="shared" si="20"/>
        <v>43.102402° , -81.739936°</v>
      </c>
      <c r="Q705" s="51" t="str">
        <f t="shared" si="21"/>
        <v>Yes</v>
      </c>
      <c r="R705" s="39" t="s">
        <v>356</v>
      </c>
    </row>
    <row r="706" spans="1:18" x14ac:dyDescent="0.25">
      <c r="A706" s="39" t="s">
        <v>219</v>
      </c>
      <c r="B706" s="49" t="s">
        <v>116</v>
      </c>
      <c r="C706" s="39">
        <v>34</v>
      </c>
      <c r="D706" s="50" t="s">
        <v>3179</v>
      </c>
      <c r="E706" s="39">
        <v>2014</v>
      </c>
      <c r="F706" s="4">
        <f>VALUE(RIGHT(Table2[[#This Row],[Commissioned]],4))</f>
        <v>2014</v>
      </c>
      <c r="G706" s="39">
        <v>1600</v>
      </c>
      <c r="H706" s="39">
        <v>100</v>
      </c>
      <c r="I706" s="39">
        <v>80</v>
      </c>
      <c r="J706" s="39" t="s">
        <v>605</v>
      </c>
      <c r="K706" s="39" t="s">
        <v>1236</v>
      </c>
      <c r="L706" s="39" t="s">
        <v>1235</v>
      </c>
      <c r="M706" s="42" t="s">
        <v>1235</v>
      </c>
      <c r="N706" s="42">
        <v>43.101727211772598</v>
      </c>
      <c r="O706" s="42">
        <v>-81.731220025504797</v>
      </c>
      <c r="P706" s="52" t="str">
        <f t="shared" ref="P706:P769" si="22">TEXT(N706,"##0.000000")&amp;CHAR(176)&amp;" , "&amp;TEXT(O706,"##0.000000")&amp;CHAR(176)</f>
        <v>43.101727° , -81.731220°</v>
      </c>
      <c r="Q706" s="51" t="str">
        <f t="shared" ref="Q706:Q769" si="23">IF(OR(ISBLANK(N706),ISBLANK(O706)),"No","Yes")</f>
        <v>Yes</v>
      </c>
      <c r="R706" s="39" t="s">
        <v>356</v>
      </c>
    </row>
    <row r="707" spans="1:18" x14ac:dyDescent="0.25">
      <c r="A707" s="39" t="s">
        <v>219</v>
      </c>
      <c r="B707" s="49" t="s">
        <v>116</v>
      </c>
      <c r="C707" s="39">
        <v>35</v>
      </c>
      <c r="D707" s="50" t="s">
        <v>3180</v>
      </c>
      <c r="E707" s="39">
        <v>2014</v>
      </c>
      <c r="F707" s="4">
        <f>VALUE(RIGHT(Table2[[#This Row],[Commissioned]],4))</f>
        <v>2014</v>
      </c>
      <c r="G707" s="39">
        <v>1600</v>
      </c>
      <c r="H707" s="39">
        <v>100</v>
      </c>
      <c r="I707" s="39">
        <v>80</v>
      </c>
      <c r="J707" s="39" t="s">
        <v>605</v>
      </c>
      <c r="K707" s="39" t="s">
        <v>1236</v>
      </c>
      <c r="L707" s="39" t="s">
        <v>1235</v>
      </c>
      <c r="M707" s="42" t="s">
        <v>1235</v>
      </c>
      <c r="N707" s="42">
        <v>43.101422110518797</v>
      </c>
      <c r="O707" s="42">
        <v>-81.712563641538395</v>
      </c>
      <c r="P707" s="52" t="str">
        <f t="shared" si="22"/>
        <v>43.101422° , -81.712564°</v>
      </c>
      <c r="Q707" s="51" t="str">
        <f t="shared" si="23"/>
        <v>Yes</v>
      </c>
      <c r="R707" s="39" t="s">
        <v>356</v>
      </c>
    </row>
    <row r="708" spans="1:18" x14ac:dyDescent="0.25">
      <c r="A708" s="39" t="s">
        <v>219</v>
      </c>
      <c r="B708" s="49" t="s">
        <v>116</v>
      </c>
      <c r="C708" s="39">
        <v>36</v>
      </c>
      <c r="D708" s="50" t="s">
        <v>3181</v>
      </c>
      <c r="E708" s="39">
        <v>2014</v>
      </c>
      <c r="F708" s="4">
        <f>VALUE(RIGHT(Table2[[#This Row],[Commissioned]],4))</f>
        <v>2014</v>
      </c>
      <c r="G708" s="39">
        <v>1600</v>
      </c>
      <c r="H708" s="39">
        <v>100</v>
      </c>
      <c r="I708" s="39">
        <v>80</v>
      </c>
      <c r="J708" s="39" t="s">
        <v>605</v>
      </c>
      <c r="K708" s="39" t="s">
        <v>1236</v>
      </c>
      <c r="L708" s="39" t="s">
        <v>1235</v>
      </c>
      <c r="M708" s="42" t="s">
        <v>1235</v>
      </c>
      <c r="N708" s="42">
        <v>43.101163573889004</v>
      </c>
      <c r="O708" s="42">
        <v>-81.7088468819518</v>
      </c>
      <c r="P708" s="52" t="str">
        <f t="shared" si="22"/>
        <v>43.101164° , -81.708847°</v>
      </c>
      <c r="Q708" s="51" t="str">
        <f t="shared" si="23"/>
        <v>Yes</v>
      </c>
      <c r="R708" s="39" t="s">
        <v>356</v>
      </c>
    </row>
    <row r="709" spans="1:18" x14ac:dyDescent="0.25">
      <c r="A709" s="39" t="s">
        <v>219</v>
      </c>
      <c r="B709" s="49" t="s">
        <v>116</v>
      </c>
      <c r="C709" s="39">
        <v>37</v>
      </c>
      <c r="D709" s="50" t="s">
        <v>3182</v>
      </c>
      <c r="E709" s="39">
        <v>2014</v>
      </c>
      <c r="F709" s="4">
        <f>VALUE(RIGHT(Table2[[#This Row],[Commissioned]],4))</f>
        <v>2014</v>
      </c>
      <c r="G709" s="39">
        <v>1600</v>
      </c>
      <c r="H709" s="39">
        <v>100</v>
      </c>
      <c r="I709" s="39">
        <v>80</v>
      </c>
      <c r="J709" s="39" t="s">
        <v>605</v>
      </c>
      <c r="K709" s="39" t="s">
        <v>1236</v>
      </c>
      <c r="L709" s="39" t="s">
        <v>1235</v>
      </c>
      <c r="M709" s="42" t="s">
        <v>1235</v>
      </c>
      <c r="N709" s="42">
        <v>43.100171947424101</v>
      </c>
      <c r="O709" s="42">
        <v>-81.704910461225893</v>
      </c>
      <c r="P709" s="52" t="str">
        <f t="shared" si="22"/>
        <v>43.100172° , -81.704910°</v>
      </c>
      <c r="Q709" s="51" t="str">
        <f t="shared" si="23"/>
        <v>Yes</v>
      </c>
      <c r="R709" s="39" t="s">
        <v>356</v>
      </c>
    </row>
    <row r="710" spans="1:18" x14ac:dyDescent="0.25">
      <c r="A710" s="39" t="s">
        <v>219</v>
      </c>
      <c r="B710" s="49" t="s">
        <v>116</v>
      </c>
      <c r="C710" s="39">
        <v>38</v>
      </c>
      <c r="D710" s="50" t="s">
        <v>3183</v>
      </c>
      <c r="E710" s="39">
        <v>2014</v>
      </c>
      <c r="F710" s="4">
        <f>VALUE(RIGHT(Table2[[#This Row],[Commissioned]],4))</f>
        <v>2014</v>
      </c>
      <c r="G710" s="39">
        <v>1600</v>
      </c>
      <c r="H710" s="39">
        <v>100</v>
      </c>
      <c r="I710" s="39">
        <v>80</v>
      </c>
      <c r="J710" s="39" t="s">
        <v>605</v>
      </c>
      <c r="K710" s="39" t="s">
        <v>1236</v>
      </c>
      <c r="L710" s="39" t="s">
        <v>1235</v>
      </c>
      <c r="M710" s="42" t="s">
        <v>1235</v>
      </c>
      <c r="N710" s="42">
        <v>43.096473696458901</v>
      </c>
      <c r="O710" s="42">
        <v>-81.710430128377695</v>
      </c>
      <c r="P710" s="52" t="str">
        <f t="shared" si="22"/>
        <v>43.096474° , -81.710430°</v>
      </c>
      <c r="Q710" s="51" t="str">
        <f t="shared" si="23"/>
        <v>Yes</v>
      </c>
      <c r="R710" s="39" t="s">
        <v>356</v>
      </c>
    </row>
    <row r="711" spans="1:18" x14ac:dyDescent="0.25">
      <c r="A711" s="39" t="s">
        <v>219</v>
      </c>
      <c r="B711" s="49" t="s">
        <v>116</v>
      </c>
      <c r="C711" s="39">
        <v>39</v>
      </c>
      <c r="D711" s="50" t="s">
        <v>3184</v>
      </c>
      <c r="E711" s="39">
        <v>2014</v>
      </c>
      <c r="F711" s="4">
        <f>VALUE(RIGHT(Table2[[#This Row],[Commissioned]],4))</f>
        <v>2014</v>
      </c>
      <c r="G711" s="39">
        <v>1600</v>
      </c>
      <c r="H711" s="39">
        <v>100</v>
      </c>
      <c r="I711" s="39">
        <v>80</v>
      </c>
      <c r="J711" s="39" t="s">
        <v>605</v>
      </c>
      <c r="K711" s="39" t="s">
        <v>1236</v>
      </c>
      <c r="L711" s="39" t="s">
        <v>1235</v>
      </c>
      <c r="M711" s="42" t="s">
        <v>1235</v>
      </c>
      <c r="N711" s="42">
        <v>43.0974656675833</v>
      </c>
      <c r="O711" s="42">
        <v>-81.701796444100907</v>
      </c>
      <c r="P711" s="52" t="str">
        <f t="shared" si="22"/>
        <v>43.097466° , -81.701796°</v>
      </c>
      <c r="Q711" s="51" t="str">
        <f t="shared" si="23"/>
        <v>Yes</v>
      </c>
      <c r="R711" s="39" t="s">
        <v>356</v>
      </c>
    </row>
    <row r="712" spans="1:18" x14ac:dyDescent="0.25">
      <c r="A712" s="39" t="s">
        <v>219</v>
      </c>
      <c r="B712" s="49" t="s">
        <v>116</v>
      </c>
      <c r="C712" s="39">
        <v>40</v>
      </c>
      <c r="D712" s="50" t="s">
        <v>3185</v>
      </c>
      <c r="E712" s="39">
        <v>2014</v>
      </c>
      <c r="F712" s="4">
        <f>VALUE(RIGHT(Table2[[#This Row],[Commissioned]],4))</f>
        <v>2014</v>
      </c>
      <c r="G712" s="39">
        <v>1600</v>
      </c>
      <c r="H712" s="39">
        <v>100</v>
      </c>
      <c r="I712" s="39">
        <v>80</v>
      </c>
      <c r="J712" s="39" t="s">
        <v>605</v>
      </c>
      <c r="K712" s="39" t="s">
        <v>1236</v>
      </c>
      <c r="L712" s="39" t="s">
        <v>1235</v>
      </c>
      <c r="M712" s="42" t="s">
        <v>1235</v>
      </c>
      <c r="N712" s="42">
        <v>43.100499264592003</v>
      </c>
      <c r="O712" s="42">
        <v>-81.695941368632006</v>
      </c>
      <c r="P712" s="52" t="str">
        <f t="shared" si="22"/>
        <v>43.100499° , -81.695941°</v>
      </c>
      <c r="Q712" s="51" t="str">
        <f t="shared" si="23"/>
        <v>Yes</v>
      </c>
      <c r="R712" s="39" t="s">
        <v>356</v>
      </c>
    </row>
    <row r="713" spans="1:18" x14ac:dyDescent="0.25">
      <c r="A713" s="39" t="s">
        <v>219</v>
      </c>
      <c r="B713" s="49" t="s">
        <v>116</v>
      </c>
      <c r="C713" s="39">
        <v>41</v>
      </c>
      <c r="D713" s="50" t="s">
        <v>3186</v>
      </c>
      <c r="E713" s="39">
        <v>2014</v>
      </c>
      <c r="F713" s="4">
        <f>VALUE(RIGHT(Table2[[#This Row],[Commissioned]],4))</f>
        <v>2014</v>
      </c>
      <c r="G713" s="39">
        <v>1600</v>
      </c>
      <c r="H713" s="39">
        <v>100</v>
      </c>
      <c r="I713" s="39">
        <v>80</v>
      </c>
      <c r="J713" s="39" t="s">
        <v>605</v>
      </c>
      <c r="K713" s="39" t="s">
        <v>1236</v>
      </c>
      <c r="L713" s="39" t="s">
        <v>1235</v>
      </c>
      <c r="M713" s="42" t="s">
        <v>1235</v>
      </c>
      <c r="N713" s="42">
        <v>43.095593882909597</v>
      </c>
      <c r="O713" s="42">
        <v>-81.6981804780321</v>
      </c>
      <c r="P713" s="52" t="str">
        <f t="shared" si="22"/>
        <v>43.095594° , -81.698180°</v>
      </c>
      <c r="Q713" s="51" t="str">
        <f t="shared" si="23"/>
        <v>Yes</v>
      </c>
      <c r="R713" s="39" t="s">
        <v>356</v>
      </c>
    </row>
    <row r="714" spans="1:18" x14ac:dyDescent="0.25">
      <c r="A714" s="39" t="s">
        <v>219</v>
      </c>
      <c r="B714" s="49" t="s">
        <v>116</v>
      </c>
      <c r="C714" s="39">
        <v>42</v>
      </c>
      <c r="D714" s="50" t="s">
        <v>3187</v>
      </c>
      <c r="E714" s="39">
        <v>2014</v>
      </c>
      <c r="F714" s="4">
        <f>VALUE(RIGHT(Table2[[#This Row],[Commissioned]],4))</f>
        <v>2014</v>
      </c>
      <c r="G714" s="39">
        <v>1600</v>
      </c>
      <c r="H714" s="39">
        <v>100</v>
      </c>
      <c r="I714" s="39">
        <v>80</v>
      </c>
      <c r="J714" s="39" t="s">
        <v>605</v>
      </c>
      <c r="K714" s="39" t="s">
        <v>1236</v>
      </c>
      <c r="L714" s="39" t="s">
        <v>1235</v>
      </c>
      <c r="M714" s="42" t="s">
        <v>1235</v>
      </c>
      <c r="N714" s="42">
        <v>43.097836048627101</v>
      </c>
      <c r="O714" s="42">
        <v>-81.6918620116912</v>
      </c>
      <c r="P714" s="52" t="str">
        <f t="shared" si="22"/>
        <v>43.097836° , -81.691862°</v>
      </c>
      <c r="Q714" s="51" t="str">
        <f t="shared" si="23"/>
        <v>Yes</v>
      </c>
      <c r="R714" s="39" t="s">
        <v>356</v>
      </c>
    </row>
    <row r="715" spans="1:18" x14ac:dyDescent="0.25">
      <c r="A715" s="39" t="s">
        <v>219</v>
      </c>
      <c r="B715" s="49" t="s">
        <v>116</v>
      </c>
      <c r="C715" s="39">
        <v>43</v>
      </c>
      <c r="D715" s="50" t="s">
        <v>3188</v>
      </c>
      <c r="E715" s="39">
        <v>2014</v>
      </c>
      <c r="F715" s="4">
        <f>VALUE(RIGHT(Table2[[#This Row],[Commissioned]],4))</f>
        <v>2014</v>
      </c>
      <c r="G715" s="39">
        <v>1600</v>
      </c>
      <c r="H715" s="39">
        <v>100</v>
      </c>
      <c r="I715" s="39">
        <v>80</v>
      </c>
      <c r="J715" s="39" t="s">
        <v>605</v>
      </c>
      <c r="K715" s="39" t="s">
        <v>1236</v>
      </c>
      <c r="L715" s="39" t="s">
        <v>1235</v>
      </c>
      <c r="M715" s="42" t="s">
        <v>1235</v>
      </c>
      <c r="N715" s="42">
        <v>43.093630024921303</v>
      </c>
      <c r="O715" s="42">
        <v>-81.690664476551802</v>
      </c>
      <c r="P715" s="52" t="str">
        <f t="shared" si="22"/>
        <v>43.093630° , -81.690664°</v>
      </c>
      <c r="Q715" s="51" t="str">
        <f t="shared" si="23"/>
        <v>Yes</v>
      </c>
      <c r="R715" s="39" t="s">
        <v>356</v>
      </c>
    </row>
    <row r="716" spans="1:18" x14ac:dyDescent="0.25">
      <c r="A716" s="39" t="s">
        <v>219</v>
      </c>
      <c r="B716" s="49" t="s">
        <v>116</v>
      </c>
      <c r="C716" s="39">
        <v>44</v>
      </c>
      <c r="D716" s="50" t="s">
        <v>3189</v>
      </c>
      <c r="E716" s="39">
        <v>2014</v>
      </c>
      <c r="F716" s="4">
        <f>VALUE(RIGHT(Table2[[#This Row],[Commissioned]],4))</f>
        <v>2014</v>
      </c>
      <c r="G716" s="39">
        <v>1600</v>
      </c>
      <c r="H716" s="39">
        <v>100</v>
      </c>
      <c r="I716" s="39">
        <v>80</v>
      </c>
      <c r="J716" s="39" t="s">
        <v>605</v>
      </c>
      <c r="K716" s="39" t="s">
        <v>1236</v>
      </c>
      <c r="L716" s="39" t="s">
        <v>1235</v>
      </c>
      <c r="M716" s="42" t="s">
        <v>1235</v>
      </c>
      <c r="N716" s="42">
        <v>43.088678073886797</v>
      </c>
      <c r="O716" s="42">
        <v>-81.669723138239803</v>
      </c>
      <c r="P716" s="52" t="str">
        <f t="shared" si="22"/>
        <v>43.088678° , -81.669723°</v>
      </c>
      <c r="Q716" s="51" t="str">
        <f t="shared" si="23"/>
        <v>Yes</v>
      </c>
      <c r="R716" s="39" t="s">
        <v>356</v>
      </c>
    </row>
    <row r="717" spans="1:18" x14ac:dyDescent="0.25">
      <c r="A717" s="39" t="s">
        <v>219</v>
      </c>
      <c r="B717" s="49" t="s">
        <v>116</v>
      </c>
      <c r="C717" s="39">
        <v>45</v>
      </c>
      <c r="D717" s="50" t="s">
        <v>3190</v>
      </c>
      <c r="E717" s="39">
        <v>2014</v>
      </c>
      <c r="F717" s="4">
        <f>VALUE(RIGHT(Table2[[#This Row],[Commissioned]],4))</f>
        <v>2014</v>
      </c>
      <c r="G717" s="39">
        <v>1600</v>
      </c>
      <c r="H717" s="39">
        <v>100</v>
      </c>
      <c r="I717" s="39">
        <v>80</v>
      </c>
      <c r="J717" s="39" t="s">
        <v>605</v>
      </c>
      <c r="K717" s="39" t="s">
        <v>1236</v>
      </c>
      <c r="L717" s="39" t="s">
        <v>1235</v>
      </c>
      <c r="M717" s="42" t="s">
        <v>1235</v>
      </c>
      <c r="N717" s="42">
        <v>43.092726740378197</v>
      </c>
      <c r="O717" s="42">
        <v>-81.661755361010506</v>
      </c>
      <c r="P717" s="52" t="str">
        <f t="shared" si="22"/>
        <v>43.092727° , -81.661755°</v>
      </c>
      <c r="Q717" s="51" t="str">
        <f t="shared" si="23"/>
        <v>Yes</v>
      </c>
      <c r="R717" s="39" t="s">
        <v>356</v>
      </c>
    </row>
    <row r="718" spans="1:18" x14ac:dyDescent="0.25">
      <c r="A718" s="39" t="s">
        <v>219</v>
      </c>
      <c r="B718" s="49" t="s">
        <v>151</v>
      </c>
      <c r="C718" s="39">
        <v>1</v>
      </c>
      <c r="D718" s="39" t="s">
        <v>3541</v>
      </c>
      <c r="E718" s="39">
        <v>2015</v>
      </c>
      <c r="F718" s="4">
        <f>VALUE(RIGHT(Table2[[#This Row],[Commissioned]],4))</f>
        <v>2015</v>
      </c>
      <c r="G718" s="39">
        <v>1620</v>
      </c>
      <c r="H718" s="39">
        <v>100</v>
      </c>
      <c r="I718" s="39">
        <v>96</v>
      </c>
      <c r="J718" s="39" t="s">
        <v>605</v>
      </c>
      <c r="K718" s="39" t="s">
        <v>1236</v>
      </c>
      <c r="L718" s="39" t="s">
        <v>3577</v>
      </c>
      <c r="M718" s="42" t="s">
        <v>3578</v>
      </c>
      <c r="N718" s="42">
        <v>47.229852516486801</v>
      </c>
      <c r="O718" s="42">
        <v>-84.564282795423395</v>
      </c>
      <c r="P718" s="52" t="str">
        <f t="shared" si="22"/>
        <v>47.229853° , -84.564283°</v>
      </c>
      <c r="Q718" s="51" t="str">
        <f t="shared" si="23"/>
        <v>Yes</v>
      </c>
      <c r="R718" s="39" t="s">
        <v>356</v>
      </c>
    </row>
    <row r="719" spans="1:18" x14ac:dyDescent="0.25">
      <c r="A719" s="39" t="s">
        <v>219</v>
      </c>
      <c r="B719" s="49" t="s">
        <v>151</v>
      </c>
      <c r="C719" s="39">
        <v>2</v>
      </c>
      <c r="D719" s="39" t="s">
        <v>3542</v>
      </c>
      <c r="E719" s="39">
        <v>2015</v>
      </c>
      <c r="F719" s="4">
        <f>VALUE(RIGHT(Table2[[#This Row],[Commissioned]],4))</f>
        <v>2015</v>
      </c>
      <c r="G719" s="39">
        <v>1620</v>
      </c>
      <c r="H719" s="39">
        <v>100</v>
      </c>
      <c r="I719" s="39">
        <v>96</v>
      </c>
      <c r="J719" s="39" t="s">
        <v>605</v>
      </c>
      <c r="K719" s="39" t="s">
        <v>1236</v>
      </c>
      <c r="L719" s="39" t="s">
        <v>3577</v>
      </c>
      <c r="M719" s="42" t="s">
        <v>3578</v>
      </c>
      <c r="N719" s="42">
        <v>47.227073282523897</v>
      </c>
      <c r="O719" s="42">
        <v>-84.566472821193301</v>
      </c>
      <c r="P719" s="52" t="str">
        <f t="shared" si="22"/>
        <v>47.227073° , -84.566473°</v>
      </c>
      <c r="Q719" s="51" t="str">
        <f t="shared" si="23"/>
        <v>Yes</v>
      </c>
      <c r="R719" s="39" t="s">
        <v>356</v>
      </c>
    </row>
    <row r="720" spans="1:18" x14ac:dyDescent="0.25">
      <c r="A720" s="39" t="s">
        <v>219</v>
      </c>
      <c r="B720" s="49" t="s">
        <v>151</v>
      </c>
      <c r="C720" s="39">
        <v>3</v>
      </c>
      <c r="D720" s="39" t="s">
        <v>3543</v>
      </c>
      <c r="E720" s="39">
        <v>2015</v>
      </c>
      <c r="F720" s="4">
        <f>VALUE(RIGHT(Table2[[#This Row],[Commissioned]],4))</f>
        <v>2015</v>
      </c>
      <c r="G720" s="39">
        <v>1620</v>
      </c>
      <c r="H720" s="39">
        <v>100</v>
      </c>
      <c r="I720" s="39">
        <v>96</v>
      </c>
      <c r="J720" s="39" t="s">
        <v>605</v>
      </c>
      <c r="K720" s="39" t="s">
        <v>1236</v>
      </c>
      <c r="L720" s="39" t="s">
        <v>3577</v>
      </c>
      <c r="M720" s="42" t="s">
        <v>3578</v>
      </c>
      <c r="N720" s="42">
        <v>47.224027802507798</v>
      </c>
      <c r="O720" s="42">
        <v>-84.564856619114096</v>
      </c>
      <c r="P720" s="52" t="str">
        <f t="shared" si="22"/>
        <v>47.224028° , -84.564857°</v>
      </c>
      <c r="Q720" s="51" t="str">
        <f t="shared" si="23"/>
        <v>Yes</v>
      </c>
      <c r="R720" s="39" t="s">
        <v>356</v>
      </c>
    </row>
    <row r="721" spans="1:18" x14ac:dyDescent="0.25">
      <c r="A721" s="39" t="s">
        <v>219</v>
      </c>
      <c r="B721" s="49" t="s">
        <v>151</v>
      </c>
      <c r="C721" s="39">
        <v>4</v>
      </c>
      <c r="D721" s="39" t="s">
        <v>3544</v>
      </c>
      <c r="E721" s="39">
        <v>2015</v>
      </c>
      <c r="F721" s="4">
        <f>VALUE(RIGHT(Table2[[#This Row],[Commissioned]],4))</f>
        <v>2015</v>
      </c>
      <c r="G721" s="39">
        <v>1620</v>
      </c>
      <c r="H721" s="39">
        <v>100</v>
      </c>
      <c r="I721" s="39">
        <v>96</v>
      </c>
      <c r="J721" s="39" t="s">
        <v>605</v>
      </c>
      <c r="K721" s="39" t="s">
        <v>1236</v>
      </c>
      <c r="L721" s="39" t="s">
        <v>3577</v>
      </c>
      <c r="M721" s="42" t="s">
        <v>3578</v>
      </c>
      <c r="N721" s="42">
        <v>47.220102674479101</v>
      </c>
      <c r="O721" s="42">
        <v>-84.560873688654695</v>
      </c>
      <c r="P721" s="52" t="str">
        <f t="shared" si="22"/>
        <v>47.220103° , -84.560874°</v>
      </c>
      <c r="Q721" s="51" t="str">
        <f t="shared" si="23"/>
        <v>Yes</v>
      </c>
      <c r="R721" s="39" t="s">
        <v>356</v>
      </c>
    </row>
    <row r="722" spans="1:18" x14ac:dyDescent="0.25">
      <c r="A722" s="39" t="s">
        <v>219</v>
      </c>
      <c r="B722" s="49" t="s">
        <v>151</v>
      </c>
      <c r="C722" s="39">
        <v>5</v>
      </c>
      <c r="D722" s="39" t="s">
        <v>3545</v>
      </c>
      <c r="E722" s="39">
        <v>2015</v>
      </c>
      <c r="F722" s="4">
        <f>VALUE(RIGHT(Table2[[#This Row],[Commissioned]],4))</f>
        <v>2015</v>
      </c>
      <c r="G722" s="39">
        <v>1620</v>
      </c>
      <c r="H722" s="39">
        <v>100</v>
      </c>
      <c r="I722" s="39">
        <v>96</v>
      </c>
      <c r="J722" s="39" t="s">
        <v>605</v>
      </c>
      <c r="K722" s="39" t="s">
        <v>1236</v>
      </c>
      <c r="L722" s="39" t="s">
        <v>3577</v>
      </c>
      <c r="M722" s="42" t="s">
        <v>3578</v>
      </c>
      <c r="N722" s="42">
        <v>47.217360704361496</v>
      </c>
      <c r="O722" s="42">
        <v>-84.565792260795902</v>
      </c>
      <c r="P722" s="52" t="str">
        <f t="shared" si="22"/>
        <v>47.217361° , -84.565792°</v>
      </c>
      <c r="Q722" s="51" t="str">
        <f t="shared" si="23"/>
        <v>Yes</v>
      </c>
      <c r="R722" s="39" t="s">
        <v>356</v>
      </c>
    </row>
    <row r="723" spans="1:18" x14ac:dyDescent="0.25">
      <c r="A723" s="39" t="s">
        <v>219</v>
      </c>
      <c r="B723" s="49" t="s">
        <v>151</v>
      </c>
      <c r="C723" s="39">
        <v>6</v>
      </c>
      <c r="D723" s="39" t="s">
        <v>3546</v>
      </c>
      <c r="E723" s="39">
        <v>2015</v>
      </c>
      <c r="F723" s="4">
        <f>VALUE(RIGHT(Table2[[#This Row],[Commissioned]],4))</f>
        <v>2015</v>
      </c>
      <c r="G723" s="39">
        <v>1620</v>
      </c>
      <c r="H723" s="39">
        <v>100</v>
      </c>
      <c r="I723" s="39">
        <v>96</v>
      </c>
      <c r="J723" s="39" t="s">
        <v>605</v>
      </c>
      <c r="K723" s="39" t="s">
        <v>1236</v>
      </c>
      <c r="L723" s="39" t="s">
        <v>3577</v>
      </c>
      <c r="M723" s="42" t="s">
        <v>3578</v>
      </c>
      <c r="N723" s="42">
        <v>47.213544359302901</v>
      </c>
      <c r="O723" s="42">
        <v>-84.557249878881194</v>
      </c>
      <c r="P723" s="52" t="str">
        <f t="shared" si="22"/>
        <v>47.213544° , -84.557250°</v>
      </c>
      <c r="Q723" s="51" t="str">
        <f t="shared" si="23"/>
        <v>Yes</v>
      </c>
      <c r="R723" s="39" t="s">
        <v>356</v>
      </c>
    </row>
    <row r="724" spans="1:18" x14ac:dyDescent="0.25">
      <c r="A724" s="39" t="s">
        <v>219</v>
      </c>
      <c r="B724" s="49" t="s">
        <v>151</v>
      </c>
      <c r="C724" s="39">
        <v>7</v>
      </c>
      <c r="D724" s="39" t="s">
        <v>3547</v>
      </c>
      <c r="E724" s="39">
        <v>2015</v>
      </c>
      <c r="F724" s="4">
        <f>VALUE(RIGHT(Table2[[#This Row],[Commissioned]],4))</f>
        <v>2015</v>
      </c>
      <c r="G724" s="39">
        <v>1620</v>
      </c>
      <c r="H724" s="39">
        <v>100</v>
      </c>
      <c r="I724" s="39">
        <v>96</v>
      </c>
      <c r="J724" s="39" t="s">
        <v>605</v>
      </c>
      <c r="K724" s="39" t="s">
        <v>1236</v>
      </c>
      <c r="L724" s="39" t="s">
        <v>3577</v>
      </c>
      <c r="M724" s="42" t="s">
        <v>3578</v>
      </c>
      <c r="N724" s="42">
        <v>47.217315096194497</v>
      </c>
      <c r="O724" s="42">
        <v>-84.554477175737404</v>
      </c>
      <c r="P724" s="52" t="str">
        <f t="shared" si="22"/>
        <v>47.217315° , -84.554477°</v>
      </c>
      <c r="Q724" s="51" t="str">
        <f t="shared" si="23"/>
        <v>Yes</v>
      </c>
      <c r="R724" s="39" t="s">
        <v>356</v>
      </c>
    </row>
    <row r="725" spans="1:18" x14ac:dyDescent="0.25">
      <c r="A725" s="39" t="s">
        <v>219</v>
      </c>
      <c r="B725" s="49" t="s">
        <v>151</v>
      </c>
      <c r="C725" s="39">
        <v>8</v>
      </c>
      <c r="D725" s="39" t="s">
        <v>3548</v>
      </c>
      <c r="E725" s="39">
        <v>2015</v>
      </c>
      <c r="F725" s="4">
        <f>VALUE(RIGHT(Table2[[#This Row],[Commissioned]],4))</f>
        <v>2015</v>
      </c>
      <c r="G725" s="39">
        <v>1620</v>
      </c>
      <c r="H725" s="39">
        <v>100</v>
      </c>
      <c r="I725" s="39">
        <v>96</v>
      </c>
      <c r="J725" s="39" t="s">
        <v>605</v>
      </c>
      <c r="K725" s="39" t="s">
        <v>1236</v>
      </c>
      <c r="L725" s="39" t="s">
        <v>3577</v>
      </c>
      <c r="M725" s="42" t="s">
        <v>3578</v>
      </c>
      <c r="N725" s="42">
        <v>47.214857339083601</v>
      </c>
      <c r="O725" s="42">
        <v>-84.549257477776194</v>
      </c>
      <c r="P725" s="52" t="str">
        <f t="shared" si="22"/>
        <v>47.214857° , -84.549257°</v>
      </c>
      <c r="Q725" s="51" t="str">
        <f t="shared" si="23"/>
        <v>Yes</v>
      </c>
      <c r="R725" s="39" t="s">
        <v>356</v>
      </c>
    </row>
    <row r="726" spans="1:18" x14ac:dyDescent="0.25">
      <c r="A726" s="39" t="s">
        <v>219</v>
      </c>
      <c r="B726" s="49" t="s">
        <v>151</v>
      </c>
      <c r="C726" s="39">
        <v>9</v>
      </c>
      <c r="D726" s="39" t="s">
        <v>3549</v>
      </c>
      <c r="E726" s="39">
        <v>2015</v>
      </c>
      <c r="F726" s="4">
        <f>VALUE(RIGHT(Table2[[#This Row],[Commissioned]],4))</f>
        <v>2015</v>
      </c>
      <c r="G726" s="39">
        <v>1620</v>
      </c>
      <c r="H726" s="39">
        <v>100</v>
      </c>
      <c r="I726" s="39">
        <v>96</v>
      </c>
      <c r="J726" s="39" t="s">
        <v>605</v>
      </c>
      <c r="K726" s="39" t="s">
        <v>1236</v>
      </c>
      <c r="L726" s="39" t="s">
        <v>3577</v>
      </c>
      <c r="M726" s="42" t="s">
        <v>3578</v>
      </c>
      <c r="N726" s="42">
        <v>47.222150530193097</v>
      </c>
      <c r="O726" s="42">
        <v>-84.548940504985694</v>
      </c>
      <c r="P726" s="52" t="str">
        <f t="shared" si="22"/>
        <v>47.222151° , -84.548941°</v>
      </c>
      <c r="Q726" s="51" t="str">
        <f t="shared" si="23"/>
        <v>Yes</v>
      </c>
      <c r="R726" s="39" t="s">
        <v>356</v>
      </c>
    </row>
    <row r="727" spans="1:18" x14ac:dyDescent="0.25">
      <c r="A727" s="39" t="s">
        <v>219</v>
      </c>
      <c r="B727" s="49" t="s">
        <v>151</v>
      </c>
      <c r="C727" s="39">
        <v>10</v>
      </c>
      <c r="D727" s="39" t="s">
        <v>3550</v>
      </c>
      <c r="E727" s="39">
        <v>2015</v>
      </c>
      <c r="F727" s="4">
        <f>VALUE(RIGHT(Table2[[#This Row],[Commissioned]],4))</f>
        <v>2015</v>
      </c>
      <c r="G727" s="39">
        <v>1620</v>
      </c>
      <c r="H727" s="39">
        <v>100</v>
      </c>
      <c r="I727" s="39">
        <v>96</v>
      </c>
      <c r="J727" s="39" t="s">
        <v>605</v>
      </c>
      <c r="K727" s="39" t="s">
        <v>1236</v>
      </c>
      <c r="L727" s="39" t="s">
        <v>3577</v>
      </c>
      <c r="M727" s="42" t="s">
        <v>3578</v>
      </c>
      <c r="N727" s="42">
        <v>47.226527264606801</v>
      </c>
      <c r="O727" s="42">
        <v>-84.555501378922898</v>
      </c>
      <c r="P727" s="52" t="str">
        <f t="shared" si="22"/>
        <v>47.226527° , -84.555501°</v>
      </c>
      <c r="Q727" s="51" t="str">
        <f t="shared" si="23"/>
        <v>Yes</v>
      </c>
      <c r="R727" s="39" t="s">
        <v>356</v>
      </c>
    </row>
    <row r="728" spans="1:18" x14ac:dyDescent="0.25">
      <c r="A728" s="39" t="s">
        <v>219</v>
      </c>
      <c r="B728" s="49" t="s">
        <v>151</v>
      </c>
      <c r="C728" s="39">
        <v>11</v>
      </c>
      <c r="D728" s="39" t="s">
        <v>3551</v>
      </c>
      <c r="E728" s="39">
        <v>2015</v>
      </c>
      <c r="F728" s="4">
        <f>VALUE(RIGHT(Table2[[#This Row],[Commissioned]],4))</f>
        <v>2015</v>
      </c>
      <c r="G728" s="39">
        <v>1620</v>
      </c>
      <c r="H728" s="39">
        <v>100</v>
      </c>
      <c r="I728" s="39">
        <v>96</v>
      </c>
      <c r="J728" s="39" t="s">
        <v>605</v>
      </c>
      <c r="K728" s="39" t="s">
        <v>1236</v>
      </c>
      <c r="L728" s="39" t="s">
        <v>3577</v>
      </c>
      <c r="M728" s="42" t="s">
        <v>3578</v>
      </c>
      <c r="N728" s="42">
        <v>47.228791240916799</v>
      </c>
      <c r="O728" s="42">
        <v>-84.550380886576306</v>
      </c>
      <c r="P728" s="52" t="str">
        <f t="shared" si="22"/>
        <v>47.228791° , -84.550381°</v>
      </c>
      <c r="Q728" s="51" t="str">
        <f t="shared" si="23"/>
        <v>Yes</v>
      </c>
      <c r="R728" s="39" t="s">
        <v>356</v>
      </c>
    </row>
    <row r="729" spans="1:18" x14ac:dyDescent="0.25">
      <c r="A729" s="39" t="s">
        <v>219</v>
      </c>
      <c r="B729" s="49" t="s">
        <v>151</v>
      </c>
      <c r="C729" s="39">
        <v>12</v>
      </c>
      <c r="D729" s="39" t="s">
        <v>3552</v>
      </c>
      <c r="E729" s="39">
        <v>2015</v>
      </c>
      <c r="F729" s="4">
        <f>VALUE(RIGHT(Table2[[#This Row],[Commissioned]],4))</f>
        <v>2015</v>
      </c>
      <c r="G729" s="39">
        <v>1620</v>
      </c>
      <c r="H729" s="39">
        <v>100</v>
      </c>
      <c r="I729" s="39">
        <v>96</v>
      </c>
      <c r="J729" s="39" t="s">
        <v>605</v>
      </c>
      <c r="K729" s="39" t="s">
        <v>1236</v>
      </c>
      <c r="L729" s="39" t="s">
        <v>3577</v>
      </c>
      <c r="M729" s="42" t="s">
        <v>3578</v>
      </c>
      <c r="N729" s="42">
        <v>47.231590907670999</v>
      </c>
      <c r="O729" s="42">
        <v>-84.550419321744599</v>
      </c>
      <c r="P729" s="52" t="str">
        <f t="shared" si="22"/>
        <v>47.231591° , -84.550419°</v>
      </c>
      <c r="Q729" s="51" t="str">
        <f t="shared" si="23"/>
        <v>Yes</v>
      </c>
      <c r="R729" s="39" t="s">
        <v>356</v>
      </c>
    </row>
    <row r="730" spans="1:18" x14ac:dyDescent="0.25">
      <c r="A730" s="39" t="s">
        <v>219</v>
      </c>
      <c r="B730" s="49" t="s">
        <v>151</v>
      </c>
      <c r="C730" s="39">
        <v>13</v>
      </c>
      <c r="D730" s="39" t="s">
        <v>3553</v>
      </c>
      <c r="E730" s="39">
        <v>2015</v>
      </c>
      <c r="F730" s="4">
        <f>VALUE(RIGHT(Table2[[#This Row],[Commissioned]],4))</f>
        <v>2015</v>
      </c>
      <c r="G730" s="39">
        <v>1620</v>
      </c>
      <c r="H730" s="39">
        <v>100</v>
      </c>
      <c r="I730" s="39">
        <v>96</v>
      </c>
      <c r="J730" s="39" t="s">
        <v>605</v>
      </c>
      <c r="K730" s="39" t="s">
        <v>1236</v>
      </c>
      <c r="L730" s="39" t="s">
        <v>3577</v>
      </c>
      <c r="M730" s="42" t="s">
        <v>3578</v>
      </c>
      <c r="N730" s="42">
        <v>47.224753112054401</v>
      </c>
      <c r="O730" s="42">
        <v>-84.541327854870801</v>
      </c>
      <c r="P730" s="52" t="str">
        <f t="shared" si="22"/>
        <v>47.224753° , -84.541328°</v>
      </c>
      <c r="Q730" s="51" t="str">
        <f t="shared" si="23"/>
        <v>Yes</v>
      </c>
      <c r="R730" s="39" t="s">
        <v>356</v>
      </c>
    </row>
    <row r="731" spans="1:18" x14ac:dyDescent="0.25">
      <c r="A731" s="39" t="s">
        <v>219</v>
      </c>
      <c r="B731" s="49" t="s">
        <v>151</v>
      </c>
      <c r="C731" s="39">
        <v>14</v>
      </c>
      <c r="D731" s="39" t="s">
        <v>3554</v>
      </c>
      <c r="E731" s="39">
        <v>2015</v>
      </c>
      <c r="F731" s="4">
        <f>VALUE(RIGHT(Table2[[#This Row],[Commissioned]],4))</f>
        <v>2015</v>
      </c>
      <c r="G731" s="39">
        <v>1620</v>
      </c>
      <c r="H731" s="39">
        <v>100</v>
      </c>
      <c r="I731" s="39">
        <v>96</v>
      </c>
      <c r="J731" s="39" t="s">
        <v>605</v>
      </c>
      <c r="K731" s="39" t="s">
        <v>1236</v>
      </c>
      <c r="L731" s="39" t="s">
        <v>3577</v>
      </c>
      <c r="M731" s="42" t="s">
        <v>3578</v>
      </c>
      <c r="N731" s="42">
        <v>47.217390061754699</v>
      </c>
      <c r="O731" s="42">
        <v>-84.534921193442202</v>
      </c>
      <c r="P731" s="52" t="str">
        <f t="shared" si="22"/>
        <v>47.217390° , -84.534921°</v>
      </c>
      <c r="Q731" s="51" t="str">
        <f t="shared" si="23"/>
        <v>Yes</v>
      </c>
      <c r="R731" s="39" t="s">
        <v>356</v>
      </c>
    </row>
    <row r="732" spans="1:18" x14ac:dyDescent="0.25">
      <c r="A732" s="39" t="s">
        <v>219</v>
      </c>
      <c r="B732" s="49" t="s">
        <v>151</v>
      </c>
      <c r="C732" s="39">
        <v>15</v>
      </c>
      <c r="D732" s="39" t="s">
        <v>3555</v>
      </c>
      <c r="E732" s="39">
        <v>2015</v>
      </c>
      <c r="F732" s="4">
        <f>VALUE(RIGHT(Table2[[#This Row],[Commissioned]],4))</f>
        <v>2015</v>
      </c>
      <c r="G732" s="39">
        <v>1620</v>
      </c>
      <c r="H732" s="39">
        <v>100</v>
      </c>
      <c r="I732" s="39">
        <v>96</v>
      </c>
      <c r="J732" s="39" t="s">
        <v>605</v>
      </c>
      <c r="K732" s="39" t="s">
        <v>1236</v>
      </c>
      <c r="L732" s="39" t="s">
        <v>3577</v>
      </c>
      <c r="M732" s="42" t="s">
        <v>3578</v>
      </c>
      <c r="N732" s="42">
        <v>47.221736681596397</v>
      </c>
      <c r="O732" s="42">
        <v>-84.524202418677902</v>
      </c>
      <c r="P732" s="52" t="str">
        <f t="shared" si="22"/>
        <v>47.221737° , -84.524202°</v>
      </c>
      <c r="Q732" s="51" t="str">
        <f t="shared" si="23"/>
        <v>Yes</v>
      </c>
      <c r="R732" s="39" t="s">
        <v>356</v>
      </c>
    </row>
    <row r="733" spans="1:18" x14ac:dyDescent="0.25">
      <c r="A733" s="39" t="s">
        <v>219</v>
      </c>
      <c r="B733" s="49" t="s">
        <v>151</v>
      </c>
      <c r="C733" s="39">
        <v>16</v>
      </c>
      <c r="D733" s="39" t="s">
        <v>3556</v>
      </c>
      <c r="E733" s="39">
        <v>2015</v>
      </c>
      <c r="F733" s="4">
        <f>VALUE(RIGHT(Table2[[#This Row],[Commissioned]],4))</f>
        <v>2015</v>
      </c>
      <c r="G733" s="39">
        <v>1620</v>
      </c>
      <c r="H733" s="39">
        <v>100</v>
      </c>
      <c r="I733" s="39">
        <v>96</v>
      </c>
      <c r="J733" s="39" t="s">
        <v>605</v>
      </c>
      <c r="K733" s="39" t="s">
        <v>1236</v>
      </c>
      <c r="L733" s="39" t="s">
        <v>3577</v>
      </c>
      <c r="M733" s="42" t="s">
        <v>3578</v>
      </c>
      <c r="N733" s="42">
        <v>47.229263253126298</v>
      </c>
      <c r="O733" s="42">
        <v>-84.522671829615902</v>
      </c>
      <c r="P733" s="52" t="str">
        <f t="shared" si="22"/>
        <v>47.229263° , -84.522672°</v>
      </c>
      <c r="Q733" s="51" t="str">
        <f t="shared" si="23"/>
        <v>Yes</v>
      </c>
      <c r="R733" s="39" t="s">
        <v>356</v>
      </c>
    </row>
    <row r="734" spans="1:18" x14ac:dyDescent="0.25">
      <c r="A734" s="39" t="s">
        <v>219</v>
      </c>
      <c r="B734" s="49" t="s">
        <v>151</v>
      </c>
      <c r="C734" s="39">
        <v>17</v>
      </c>
      <c r="D734" s="39" t="s">
        <v>3557</v>
      </c>
      <c r="E734" s="39">
        <v>2015</v>
      </c>
      <c r="F734" s="4">
        <f>VALUE(RIGHT(Table2[[#This Row],[Commissioned]],4))</f>
        <v>2015</v>
      </c>
      <c r="G734" s="39">
        <v>1620</v>
      </c>
      <c r="H734" s="39">
        <v>100</v>
      </c>
      <c r="I734" s="39">
        <v>96</v>
      </c>
      <c r="J734" s="39" t="s">
        <v>605</v>
      </c>
      <c r="K734" s="39" t="s">
        <v>1236</v>
      </c>
      <c r="L734" s="39" t="s">
        <v>3577</v>
      </c>
      <c r="M734" s="42" t="s">
        <v>3578</v>
      </c>
      <c r="N734" s="42">
        <v>47.236315445642603</v>
      </c>
      <c r="O734" s="42">
        <v>-84.518593734062705</v>
      </c>
      <c r="P734" s="52" t="str">
        <f t="shared" si="22"/>
        <v>47.236315° , -84.518594°</v>
      </c>
      <c r="Q734" s="51" t="str">
        <f t="shared" si="23"/>
        <v>Yes</v>
      </c>
      <c r="R734" s="39" t="s">
        <v>356</v>
      </c>
    </row>
    <row r="735" spans="1:18" x14ac:dyDescent="0.25">
      <c r="A735" s="39" t="s">
        <v>219</v>
      </c>
      <c r="B735" s="49" t="s">
        <v>151</v>
      </c>
      <c r="C735" s="39">
        <v>18</v>
      </c>
      <c r="D735" s="39" t="s">
        <v>3558</v>
      </c>
      <c r="E735" s="39">
        <v>2015</v>
      </c>
      <c r="F735" s="4">
        <f>VALUE(RIGHT(Table2[[#This Row],[Commissioned]],4))</f>
        <v>2015</v>
      </c>
      <c r="G735" s="39">
        <v>1620</v>
      </c>
      <c r="H735" s="39">
        <v>100</v>
      </c>
      <c r="I735" s="39">
        <v>96</v>
      </c>
      <c r="J735" s="39" t="s">
        <v>605</v>
      </c>
      <c r="K735" s="39" t="s">
        <v>1236</v>
      </c>
      <c r="L735" s="39" t="s">
        <v>3577</v>
      </c>
      <c r="M735" s="42" t="s">
        <v>3578</v>
      </c>
      <c r="N735" s="42">
        <v>47.232892716991103</v>
      </c>
      <c r="O735" s="42">
        <v>-84.510497449570494</v>
      </c>
      <c r="P735" s="52" t="str">
        <f t="shared" si="22"/>
        <v>47.232893° , -84.510497°</v>
      </c>
      <c r="Q735" s="51" t="str">
        <f t="shared" si="23"/>
        <v>Yes</v>
      </c>
      <c r="R735" s="39" t="s">
        <v>356</v>
      </c>
    </row>
    <row r="736" spans="1:18" x14ac:dyDescent="0.25">
      <c r="A736" s="39" t="s">
        <v>219</v>
      </c>
      <c r="B736" s="49" t="s">
        <v>151</v>
      </c>
      <c r="C736" s="39">
        <v>19</v>
      </c>
      <c r="D736" s="39" t="s">
        <v>3559</v>
      </c>
      <c r="E736" s="39">
        <v>2015</v>
      </c>
      <c r="F736" s="4">
        <f>VALUE(RIGHT(Table2[[#This Row],[Commissioned]],4))</f>
        <v>2015</v>
      </c>
      <c r="G736" s="39">
        <v>1620</v>
      </c>
      <c r="H736" s="39">
        <v>100</v>
      </c>
      <c r="I736" s="39">
        <v>96</v>
      </c>
      <c r="J736" s="39" t="s">
        <v>605</v>
      </c>
      <c r="K736" s="39" t="s">
        <v>1236</v>
      </c>
      <c r="L736" s="39" t="s">
        <v>3577</v>
      </c>
      <c r="M736" s="42" t="s">
        <v>3578</v>
      </c>
      <c r="N736" s="42">
        <v>47.229824470188497</v>
      </c>
      <c r="O736" s="42">
        <v>-84.508928059234904</v>
      </c>
      <c r="P736" s="52" t="str">
        <f t="shared" si="22"/>
        <v>47.229824° , -84.508928°</v>
      </c>
      <c r="Q736" s="51" t="str">
        <f t="shared" si="23"/>
        <v>Yes</v>
      </c>
      <c r="R736" s="39" t="s">
        <v>356</v>
      </c>
    </row>
    <row r="737" spans="1:18" x14ac:dyDescent="0.25">
      <c r="A737" s="39" t="s">
        <v>219</v>
      </c>
      <c r="B737" s="49" t="s">
        <v>151</v>
      </c>
      <c r="C737" s="39">
        <v>20</v>
      </c>
      <c r="D737" s="39" t="s">
        <v>3560</v>
      </c>
      <c r="E737" s="39">
        <v>2015</v>
      </c>
      <c r="F737" s="4">
        <f>VALUE(RIGHT(Table2[[#This Row],[Commissioned]],4))</f>
        <v>2015</v>
      </c>
      <c r="G737" s="39">
        <v>1620</v>
      </c>
      <c r="H737" s="39">
        <v>100</v>
      </c>
      <c r="I737" s="39">
        <v>96</v>
      </c>
      <c r="J737" s="39" t="s">
        <v>605</v>
      </c>
      <c r="K737" s="39" t="s">
        <v>1236</v>
      </c>
      <c r="L737" s="39" t="s">
        <v>3577</v>
      </c>
      <c r="M737" s="42" t="s">
        <v>3578</v>
      </c>
      <c r="N737" s="42">
        <v>47.226502413026999</v>
      </c>
      <c r="O737" s="42">
        <v>-84.502305190254106</v>
      </c>
      <c r="P737" s="52" t="str">
        <f t="shared" si="22"/>
        <v>47.226502° , -84.502305°</v>
      </c>
      <c r="Q737" s="51" t="str">
        <f t="shared" si="23"/>
        <v>Yes</v>
      </c>
      <c r="R737" s="39" t="s">
        <v>356</v>
      </c>
    </row>
    <row r="738" spans="1:18" x14ac:dyDescent="0.25">
      <c r="A738" s="39" t="s">
        <v>219</v>
      </c>
      <c r="B738" s="49" t="s">
        <v>151</v>
      </c>
      <c r="C738" s="39">
        <v>21</v>
      </c>
      <c r="D738" s="39" t="s">
        <v>3561</v>
      </c>
      <c r="E738" s="39">
        <v>2015</v>
      </c>
      <c r="F738" s="4">
        <f>VALUE(RIGHT(Table2[[#This Row],[Commissioned]],4))</f>
        <v>2015</v>
      </c>
      <c r="G738" s="39">
        <v>1620</v>
      </c>
      <c r="H738" s="39">
        <v>100</v>
      </c>
      <c r="I738" s="39">
        <v>96</v>
      </c>
      <c r="J738" s="39" t="s">
        <v>605</v>
      </c>
      <c r="K738" s="39" t="s">
        <v>1236</v>
      </c>
      <c r="L738" s="39" t="s">
        <v>3577</v>
      </c>
      <c r="M738" s="42" t="s">
        <v>3578</v>
      </c>
      <c r="N738" s="42">
        <v>47.231099132705801</v>
      </c>
      <c r="O738" s="42">
        <v>-84.497964399966307</v>
      </c>
      <c r="P738" s="52" t="str">
        <f t="shared" si="22"/>
        <v>47.231099° , -84.497964°</v>
      </c>
      <c r="Q738" s="51" t="str">
        <f t="shared" si="23"/>
        <v>Yes</v>
      </c>
      <c r="R738" s="39" t="s">
        <v>356</v>
      </c>
    </row>
    <row r="739" spans="1:18" x14ac:dyDescent="0.25">
      <c r="A739" s="39" t="s">
        <v>219</v>
      </c>
      <c r="B739" s="49" t="s">
        <v>151</v>
      </c>
      <c r="C739" s="39">
        <v>22</v>
      </c>
      <c r="D739" s="39" t="s">
        <v>3561</v>
      </c>
      <c r="E739" s="39">
        <v>2015</v>
      </c>
      <c r="F739" s="4">
        <f>VALUE(RIGHT(Table2[[#This Row],[Commissioned]],4))</f>
        <v>2015</v>
      </c>
      <c r="G739" s="39">
        <v>1620</v>
      </c>
      <c r="H739" s="39">
        <v>100</v>
      </c>
      <c r="I739" s="39">
        <v>96</v>
      </c>
      <c r="J739" s="39" t="s">
        <v>605</v>
      </c>
      <c r="K739" s="39" t="s">
        <v>1236</v>
      </c>
      <c r="L739" s="39" t="s">
        <v>3577</v>
      </c>
      <c r="M739" s="42" t="s">
        <v>3578</v>
      </c>
      <c r="N739" s="42">
        <v>47.231099132705801</v>
      </c>
      <c r="O739" s="42">
        <v>-84.497964399966307</v>
      </c>
      <c r="P739" s="52" t="str">
        <f t="shared" si="22"/>
        <v>47.231099° , -84.497964°</v>
      </c>
      <c r="Q739" s="51" t="str">
        <f t="shared" si="23"/>
        <v>Yes</v>
      </c>
      <c r="R739" s="39" t="s">
        <v>356</v>
      </c>
    </row>
    <row r="740" spans="1:18" x14ac:dyDescent="0.25">
      <c r="A740" s="39" t="s">
        <v>219</v>
      </c>
      <c r="B740" s="49" t="s">
        <v>151</v>
      </c>
      <c r="C740" s="39">
        <v>23</v>
      </c>
      <c r="D740" s="39" t="s">
        <v>3562</v>
      </c>
      <c r="E740" s="39">
        <v>2015</v>
      </c>
      <c r="F740" s="4">
        <f>VALUE(RIGHT(Table2[[#This Row],[Commissioned]],4))</f>
        <v>2015</v>
      </c>
      <c r="G740" s="39">
        <v>1620</v>
      </c>
      <c r="H740" s="39">
        <v>100</v>
      </c>
      <c r="I740" s="39">
        <v>96</v>
      </c>
      <c r="J740" s="39" t="s">
        <v>605</v>
      </c>
      <c r="K740" s="39" t="s">
        <v>1236</v>
      </c>
      <c r="L740" s="39" t="s">
        <v>3577</v>
      </c>
      <c r="M740" s="42" t="s">
        <v>3578</v>
      </c>
      <c r="N740" s="42">
        <v>47.223815638958001</v>
      </c>
      <c r="O740" s="42">
        <v>-84.4960383047693</v>
      </c>
      <c r="P740" s="52" t="str">
        <f t="shared" si="22"/>
        <v>47.223816° , -84.496038°</v>
      </c>
      <c r="Q740" s="51" t="str">
        <f t="shared" si="23"/>
        <v>Yes</v>
      </c>
      <c r="R740" s="39" t="s">
        <v>356</v>
      </c>
    </row>
    <row r="741" spans="1:18" x14ac:dyDescent="0.25">
      <c r="A741" s="39" t="s">
        <v>219</v>
      </c>
      <c r="B741" s="49" t="s">
        <v>151</v>
      </c>
      <c r="C741" s="39">
        <v>24</v>
      </c>
      <c r="D741" s="39" t="s">
        <v>3563</v>
      </c>
      <c r="E741" s="39">
        <v>2015</v>
      </c>
      <c r="F741" s="4">
        <f>VALUE(RIGHT(Table2[[#This Row],[Commissioned]],4))</f>
        <v>2015</v>
      </c>
      <c r="G741" s="39">
        <v>1620</v>
      </c>
      <c r="H741" s="39">
        <v>100</v>
      </c>
      <c r="I741" s="39">
        <v>96</v>
      </c>
      <c r="J741" s="39" t="s">
        <v>605</v>
      </c>
      <c r="K741" s="39" t="s">
        <v>1236</v>
      </c>
      <c r="L741" s="39" t="s">
        <v>3577</v>
      </c>
      <c r="M741" s="42" t="s">
        <v>3578</v>
      </c>
      <c r="N741" s="42">
        <v>47.224219748378701</v>
      </c>
      <c r="O741" s="42">
        <v>-84.486161960890499</v>
      </c>
      <c r="P741" s="52" t="str">
        <f t="shared" si="22"/>
        <v>47.224220° , -84.486162°</v>
      </c>
      <c r="Q741" s="51" t="str">
        <f t="shared" si="23"/>
        <v>Yes</v>
      </c>
      <c r="R741" s="39" t="s">
        <v>356</v>
      </c>
    </row>
    <row r="742" spans="1:18" x14ac:dyDescent="0.25">
      <c r="A742" s="39" t="s">
        <v>219</v>
      </c>
      <c r="B742" s="49" t="s">
        <v>151</v>
      </c>
      <c r="C742" s="39">
        <v>25</v>
      </c>
      <c r="D742" s="39" t="s">
        <v>3564</v>
      </c>
      <c r="E742" s="39">
        <v>2015</v>
      </c>
      <c r="F742" s="4">
        <f>VALUE(RIGHT(Table2[[#This Row],[Commissioned]],4))</f>
        <v>2015</v>
      </c>
      <c r="G742" s="39">
        <v>1620</v>
      </c>
      <c r="H742" s="39">
        <v>100</v>
      </c>
      <c r="I742" s="39">
        <v>96</v>
      </c>
      <c r="J742" s="39" t="s">
        <v>605</v>
      </c>
      <c r="K742" s="39" t="s">
        <v>1236</v>
      </c>
      <c r="L742" s="39" t="s">
        <v>3577</v>
      </c>
      <c r="M742" s="42" t="s">
        <v>3578</v>
      </c>
      <c r="N742" s="42">
        <v>47.218137172814998</v>
      </c>
      <c r="O742" s="42">
        <v>-84.491264005670203</v>
      </c>
      <c r="P742" s="52" t="str">
        <f t="shared" si="22"/>
        <v>47.218137° , -84.491264°</v>
      </c>
      <c r="Q742" s="51" t="str">
        <f t="shared" si="23"/>
        <v>Yes</v>
      </c>
      <c r="R742" s="39" t="s">
        <v>356</v>
      </c>
    </row>
    <row r="743" spans="1:18" x14ac:dyDescent="0.25">
      <c r="A743" s="39" t="s">
        <v>219</v>
      </c>
      <c r="B743" s="49" t="s">
        <v>151</v>
      </c>
      <c r="C743" s="39">
        <v>26</v>
      </c>
      <c r="D743" s="39" t="s">
        <v>3565</v>
      </c>
      <c r="E743" s="39">
        <v>2015</v>
      </c>
      <c r="F743" s="4">
        <f>VALUE(RIGHT(Table2[[#This Row],[Commissioned]],4))</f>
        <v>2015</v>
      </c>
      <c r="G743" s="39">
        <v>1620</v>
      </c>
      <c r="H743" s="39">
        <v>100</v>
      </c>
      <c r="I743" s="39">
        <v>96</v>
      </c>
      <c r="J743" s="39" t="s">
        <v>605</v>
      </c>
      <c r="K743" s="39" t="s">
        <v>1236</v>
      </c>
      <c r="L743" s="39" t="s">
        <v>3577</v>
      </c>
      <c r="M743" s="42" t="s">
        <v>3578</v>
      </c>
      <c r="N743" s="42">
        <v>47.216532260329302</v>
      </c>
      <c r="O743" s="42">
        <v>-84.498113632232503</v>
      </c>
      <c r="P743" s="52" t="str">
        <f t="shared" si="22"/>
        <v>47.216532° , -84.498114°</v>
      </c>
      <c r="Q743" s="51" t="str">
        <f t="shared" si="23"/>
        <v>Yes</v>
      </c>
      <c r="R743" s="39" t="s">
        <v>356</v>
      </c>
    </row>
    <row r="744" spans="1:18" x14ac:dyDescent="0.25">
      <c r="A744" s="39" t="s">
        <v>219</v>
      </c>
      <c r="B744" s="49" t="s">
        <v>151</v>
      </c>
      <c r="C744" s="39">
        <v>27</v>
      </c>
      <c r="D744" s="39" t="s">
        <v>3566</v>
      </c>
      <c r="E744" s="39">
        <v>2015</v>
      </c>
      <c r="F744" s="4">
        <f>VALUE(RIGHT(Table2[[#This Row],[Commissioned]],4))</f>
        <v>2015</v>
      </c>
      <c r="G744" s="39">
        <v>1620</v>
      </c>
      <c r="H744" s="39">
        <v>100</v>
      </c>
      <c r="I744" s="39">
        <v>96</v>
      </c>
      <c r="J744" s="39" t="s">
        <v>605</v>
      </c>
      <c r="K744" s="39" t="s">
        <v>1236</v>
      </c>
      <c r="L744" s="39" t="s">
        <v>3577</v>
      </c>
      <c r="M744" s="42" t="s">
        <v>3578</v>
      </c>
      <c r="N744" s="42">
        <v>47.216045526378402</v>
      </c>
      <c r="O744" s="42">
        <v>-84.485487635553895</v>
      </c>
      <c r="P744" s="52" t="str">
        <f t="shared" si="22"/>
        <v>47.216046° , -84.485488°</v>
      </c>
      <c r="Q744" s="51" t="str">
        <f t="shared" si="23"/>
        <v>Yes</v>
      </c>
      <c r="R744" s="39" t="s">
        <v>356</v>
      </c>
    </row>
    <row r="745" spans="1:18" x14ac:dyDescent="0.25">
      <c r="A745" s="39" t="s">
        <v>219</v>
      </c>
      <c r="B745" s="49" t="s">
        <v>151</v>
      </c>
      <c r="C745" s="39">
        <v>28</v>
      </c>
      <c r="D745" s="39" t="s">
        <v>3567</v>
      </c>
      <c r="E745" s="39">
        <v>2015</v>
      </c>
      <c r="F745" s="4">
        <f>VALUE(RIGHT(Table2[[#This Row],[Commissioned]],4))</f>
        <v>2015</v>
      </c>
      <c r="G745" s="39">
        <v>1620</v>
      </c>
      <c r="H745" s="39">
        <v>100</v>
      </c>
      <c r="I745" s="39">
        <v>96</v>
      </c>
      <c r="J745" s="39" t="s">
        <v>605</v>
      </c>
      <c r="K745" s="39" t="s">
        <v>1236</v>
      </c>
      <c r="L745" s="39" t="s">
        <v>3577</v>
      </c>
      <c r="M745" s="42" t="s">
        <v>3578</v>
      </c>
      <c r="N745" s="42">
        <v>47.214154134410897</v>
      </c>
      <c r="O745" s="42">
        <v>-84.493414169076303</v>
      </c>
      <c r="P745" s="52" t="str">
        <f t="shared" si="22"/>
        <v>47.214154° , -84.493414°</v>
      </c>
      <c r="Q745" s="51" t="str">
        <f t="shared" si="23"/>
        <v>Yes</v>
      </c>
      <c r="R745" s="39" t="s">
        <v>356</v>
      </c>
    </row>
    <row r="746" spans="1:18" x14ac:dyDescent="0.25">
      <c r="A746" s="39" t="s">
        <v>219</v>
      </c>
      <c r="B746" s="49" t="s">
        <v>151</v>
      </c>
      <c r="C746" s="39">
        <v>29</v>
      </c>
      <c r="D746" s="39" t="s">
        <v>3568</v>
      </c>
      <c r="E746" s="39">
        <v>2015</v>
      </c>
      <c r="F746" s="4">
        <f>VALUE(RIGHT(Table2[[#This Row],[Commissioned]],4))</f>
        <v>2015</v>
      </c>
      <c r="G746" s="39">
        <v>1620</v>
      </c>
      <c r="H746" s="39">
        <v>100</v>
      </c>
      <c r="I746" s="39">
        <v>96</v>
      </c>
      <c r="J746" s="39" t="s">
        <v>605</v>
      </c>
      <c r="K746" s="39" t="s">
        <v>1236</v>
      </c>
      <c r="L746" s="39" t="s">
        <v>3577</v>
      </c>
      <c r="M746" s="42" t="s">
        <v>3578</v>
      </c>
      <c r="N746" s="42">
        <v>47.210567226942402</v>
      </c>
      <c r="O746" s="42">
        <v>-84.489806173651004</v>
      </c>
      <c r="P746" s="52" t="str">
        <f t="shared" si="22"/>
        <v>47.210567° , -84.489806°</v>
      </c>
      <c r="Q746" s="51" t="str">
        <f t="shared" si="23"/>
        <v>Yes</v>
      </c>
      <c r="R746" s="39" t="s">
        <v>356</v>
      </c>
    </row>
    <row r="747" spans="1:18" x14ac:dyDescent="0.25">
      <c r="A747" s="39" t="s">
        <v>219</v>
      </c>
      <c r="B747" s="49" t="s">
        <v>151</v>
      </c>
      <c r="C747" s="39">
        <v>30</v>
      </c>
      <c r="D747" s="39" t="s">
        <v>3569</v>
      </c>
      <c r="E747" s="39">
        <v>2015</v>
      </c>
      <c r="F747" s="4">
        <f>VALUE(RIGHT(Table2[[#This Row],[Commissioned]],4))</f>
        <v>2015</v>
      </c>
      <c r="G747" s="39">
        <v>1620</v>
      </c>
      <c r="H747" s="39">
        <v>100</v>
      </c>
      <c r="I747" s="39">
        <v>96</v>
      </c>
      <c r="J747" s="39" t="s">
        <v>605</v>
      </c>
      <c r="K747" s="39" t="s">
        <v>1236</v>
      </c>
      <c r="L747" s="39" t="s">
        <v>3577</v>
      </c>
      <c r="M747" s="42" t="s">
        <v>3578</v>
      </c>
      <c r="N747" s="42">
        <v>47.192325705937598</v>
      </c>
      <c r="O747" s="42">
        <v>-84.496667245682602</v>
      </c>
      <c r="P747" s="52" t="str">
        <f t="shared" si="22"/>
        <v>47.192326° , -84.496667°</v>
      </c>
      <c r="Q747" s="51" t="str">
        <f t="shared" si="23"/>
        <v>Yes</v>
      </c>
      <c r="R747" s="39" t="s">
        <v>356</v>
      </c>
    </row>
    <row r="748" spans="1:18" x14ac:dyDescent="0.25">
      <c r="A748" s="39" t="s">
        <v>219</v>
      </c>
      <c r="B748" s="49" t="s">
        <v>151</v>
      </c>
      <c r="C748" s="39">
        <v>31</v>
      </c>
      <c r="D748" s="39" t="s">
        <v>3570</v>
      </c>
      <c r="E748" s="39">
        <v>2015</v>
      </c>
      <c r="F748" s="4">
        <f>VALUE(RIGHT(Table2[[#This Row],[Commissioned]],4))</f>
        <v>2015</v>
      </c>
      <c r="G748" s="39">
        <v>1620</v>
      </c>
      <c r="H748" s="39">
        <v>100</v>
      </c>
      <c r="I748" s="39">
        <v>96</v>
      </c>
      <c r="J748" s="39" t="s">
        <v>605</v>
      </c>
      <c r="K748" s="39" t="s">
        <v>1236</v>
      </c>
      <c r="L748" s="39" t="s">
        <v>3577</v>
      </c>
      <c r="M748" s="42" t="s">
        <v>3578</v>
      </c>
      <c r="N748" s="42">
        <v>47.1859537480752</v>
      </c>
      <c r="O748" s="42">
        <v>-84.5148247859984</v>
      </c>
      <c r="P748" s="52" t="str">
        <f t="shared" si="22"/>
        <v>47.185954° , -84.514825°</v>
      </c>
      <c r="Q748" s="51" t="str">
        <f t="shared" si="23"/>
        <v>Yes</v>
      </c>
      <c r="R748" s="39" t="s">
        <v>356</v>
      </c>
    </row>
    <row r="749" spans="1:18" x14ac:dyDescent="0.25">
      <c r="A749" s="39" t="s">
        <v>219</v>
      </c>
      <c r="B749" s="49" t="s">
        <v>151</v>
      </c>
      <c r="C749" s="39">
        <v>32</v>
      </c>
      <c r="D749" s="39" t="s">
        <v>3571</v>
      </c>
      <c r="E749" s="39">
        <v>2015</v>
      </c>
      <c r="F749" s="4">
        <f>VALUE(RIGHT(Table2[[#This Row],[Commissioned]],4))</f>
        <v>2015</v>
      </c>
      <c r="G749" s="39">
        <v>1620</v>
      </c>
      <c r="H749" s="39">
        <v>100</v>
      </c>
      <c r="I749" s="39">
        <v>96</v>
      </c>
      <c r="J749" s="39" t="s">
        <v>605</v>
      </c>
      <c r="K749" s="39" t="s">
        <v>1236</v>
      </c>
      <c r="L749" s="39" t="s">
        <v>3577</v>
      </c>
      <c r="M749" s="42" t="s">
        <v>3578</v>
      </c>
      <c r="N749" s="42">
        <v>47.188072437929101</v>
      </c>
      <c r="O749" s="42">
        <v>-84.511184642961794</v>
      </c>
      <c r="P749" s="52" t="str">
        <f t="shared" si="22"/>
        <v>47.188072° , -84.511185°</v>
      </c>
      <c r="Q749" s="51" t="str">
        <f t="shared" si="23"/>
        <v>Yes</v>
      </c>
      <c r="R749" s="39" t="s">
        <v>356</v>
      </c>
    </row>
    <row r="750" spans="1:18" x14ac:dyDescent="0.25">
      <c r="A750" s="39" t="s">
        <v>219</v>
      </c>
      <c r="B750" s="49" t="s">
        <v>151</v>
      </c>
      <c r="C750" s="39">
        <v>33</v>
      </c>
      <c r="D750" s="39" t="s">
        <v>3572</v>
      </c>
      <c r="E750" s="39">
        <v>2015</v>
      </c>
      <c r="F750" s="4">
        <f>VALUE(RIGHT(Table2[[#This Row],[Commissioned]],4))</f>
        <v>2015</v>
      </c>
      <c r="G750" s="39">
        <v>1620</v>
      </c>
      <c r="H750" s="39">
        <v>100</v>
      </c>
      <c r="I750" s="39">
        <v>96</v>
      </c>
      <c r="J750" s="39" t="s">
        <v>605</v>
      </c>
      <c r="K750" s="39" t="s">
        <v>1236</v>
      </c>
      <c r="L750" s="39" t="s">
        <v>3577</v>
      </c>
      <c r="M750" s="42" t="s">
        <v>3578</v>
      </c>
      <c r="N750" s="42">
        <v>47.190334625499602</v>
      </c>
      <c r="O750" s="42">
        <v>-84.505118814351107</v>
      </c>
      <c r="P750" s="52" t="str">
        <f t="shared" si="22"/>
        <v>47.190335° , -84.505119°</v>
      </c>
      <c r="Q750" s="51" t="str">
        <f t="shared" si="23"/>
        <v>Yes</v>
      </c>
      <c r="R750" s="39" t="s">
        <v>356</v>
      </c>
    </row>
    <row r="751" spans="1:18" x14ac:dyDescent="0.25">
      <c r="A751" s="39" t="s">
        <v>219</v>
      </c>
      <c r="B751" s="49" t="s">
        <v>151</v>
      </c>
      <c r="C751" s="39">
        <v>34</v>
      </c>
      <c r="D751" s="39" t="s">
        <v>3573</v>
      </c>
      <c r="E751" s="39">
        <v>2015</v>
      </c>
      <c r="F751" s="4">
        <f>VALUE(RIGHT(Table2[[#This Row],[Commissioned]],4))</f>
        <v>2015</v>
      </c>
      <c r="G751" s="39">
        <v>1620</v>
      </c>
      <c r="H751" s="39">
        <v>100</v>
      </c>
      <c r="I751" s="39">
        <v>96</v>
      </c>
      <c r="J751" s="39" t="s">
        <v>605</v>
      </c>
      <c r="K751" s="39" t="s">
        <v>1236</v>
      </c>
      <c r="L751" s="39" t="s">
        <v>3577</v>
      </c>
      <c r="M751" s="42" t="s">
        <v>3578</v>
      </c>
      <c r="N751" s="42">
        <v>47.181347199158097</v>
      </c>
      <c r="O751" s="42">
        <v>-84.508343636551402</v>
      </c>
      <c r="P751" s="52" t="str">
        <f t="shared" si="22"/>
        <v>47.181347° , -84.508344°</v>
      </c>
      <c r="Q751" s="51" t="str">
        <f t="shared" si="23"/>
        <v>Yes</v>
      </c>
      <c r="R751" s="39" t="s">
        <v>356</v>
      </c>
    </row>
    <row r="752" spans="1:18" x14ac:dyDescent="0.25">
      <c r="A752" s="39" t="s">
        <v>219</v>
      </c>
      <c r="B752" s="49" t="s">
        <v>151</v>
      </c>
      <c r="C752" s="39">
        <v>35</v>
      </c>
      <c r="D752" s="39" t="s">
        <v>3574</v>
      </c>
      <c r="E752" s="39">
        <v>2015</v>
      </c>
      <c r="F752" s="4">
        <f>VALUE(RIGHT(Table2[[#This Row],[Commissioned]],4))</f>
        <v>2015</v>
      </c>
      <c r="G752" s="39">
        <v>1620</v>
      </c>
      <c r="H752" s="39">
        <v>100</v>
      </c>
      <c r="I752" s="39">
        <v>96</v>
      </c>
      <c r="J752" s="39" t="s">
        <v>605</v>
      </c>
      <c r="K752" s="39" t="s">
        <v>1236</v>
      </c>
      <c r="L752" s="39" t="s">
        <v>3577</v>
      </c>
      <c r="M752" s="42" t="s">
        <v>3578</v>
      </c>
      <c r="N752" s="42">
        <v>47.185850716414798</v>
      </c>
      <c r="O752" s="42">
        <v>-84.504897243339499</v>
      </c>
      <c r="P752" s="52" t="str">
        <f t="shared" si="22"/>
        <v>47.185851° , -84.504897°</v>
      </c>
      <c r="Q752" s="51" t="str">
        <f t="shared" si="23"/>
        <v>Yes</v>
      </c>
      <c r="R752" s="39" t="s">
        <v>356</v>
      </c>
    </row>
    <row r="753" spans="1:18" x14ac:dyDescent="0.25">
      <c r="A753" s="39" t="s">
        <v>219</v>
      </c>
      <c r="B753" s="49" t="s">
        <v>151</v>
      </c>
      <c r="C753" s="39">
        <v>36</v>
      </c>
      <c r="D753" s="39" t="s">
        <v>3575</v>
      </c>
      <c r="E753" s="39">
        <v>2015</v>
      </c>
      <c r="F753" s="4">
        <f>VALUE(RIGHT(Table2[[#This Row],[Commissioned]],4))</f>
        <v>2015</v>
      </c>
      <c r="G753" s="39">
        <v>1620</v>
      </c>
      <c r="H753" s="39">
        <v>100</v>
      </c>
      <c r="I753" s="39">
        <v>96</v>
      </c>
      <c r="J753" s="39" t="s">
        <v>605</v>
      </c>
      <c r="K753" s="39" t="s">
        <v>1236</v>
      </c>
      <c r="L753" s="39" t="s">
        <v>3577</v>
      </c>
      <c r="M753" s="42" t="s">
        <v>3578</v>
      </c>
      <c r="N753" s="42">
        <v>47.188000596415698</v>
      </c>
      <c r="O753" s="42">
        <v>-84.500693850152501</v>
      </c>
      <c r="P753" s="52" t="str">
        <f t="shared" si="22"/>
        <v>47.188001° , -84.500694°</v>
      </c>
      <c r="Q753" s="51" t="str">
        <f t="shared" si="23"/>
        <v>Yes</v>
      </c>
      <c r="R753" s="39" t="s">
        <v>356</v>
      </c>
    </row>
    <row r="754" spans="1:18" x14ac:dyDescent="0.25">
      <c r="A754" s="39" t="s">
        <v>219</v>
      </c>
      <c r="B754" s="49" t="s">
        <v>151</v>
      </c>
      <c r="C754" s="39">
        <v>37</v>
      </c>
      <c r="D754" s="39" t="s">
        <v>3576</v>
      </c>
      <c r="E754" s="39">
        <v>2015</v>
      </c>
      <c r="F754" s="4">
        <f>VALUE(RIGHT(Table2[[#This Row],[Commissioned]],4))</f>
        <v>2015</v>
      </c>
      <c r="G754" s="39">
        <v>1620</v>
      </c>
      <c r="H754" s="39">
        <v>100</v>
      </c>
      <c r="I754" s="39">
        <v>96</v>
      </c>
      <c r="J754" s="39" t="s">
        <v>605</v>
      </c>
      <c r="K754" s="39" t="s">
        <v>1236</v>
      </c>
      <c r="L754" s="39" t="s">
        <v>3577</v>
      </c>
      <c r="M754" s="42" t="s">
        <v>3578</v>
      </c>
      <c r="N754" s="42">
        <v>47.182078756273398</v>
      </c>
      <c r="O754" s="42">
        <v>-84.501559169466105</v>
      </c>
      <c r="P754" s="52" t="str">
        <f t="shared" si="22"/>
        <v>47.182079° , -84.501559°</v>
      </c>
      <c r="Q754" s="51" t="str">
        <f t="shared" si="23"/>
        <v>Yes</v>
      </c>
      <c r="R754" s="39" t="s">
        <v>356</v>
      </c>
    </row>
    <row r="755" spans="1:18" ht="15" customHeight="1" x14ac:dyDescent="0.25">
      <c r="A755" s="39" t="s">
        <v>218</v>
      </c>
      <c r="B755" s="49" t="s">
        <v>117</v>
      </c>
      <c r="C755" s="39">
        <v>1</v>
      </c>
      <c r="D755" s="50" t="s">
        <v>599</v>
      </c>
      <c r="E755" s="39">
        <v>2014</v>
      </c>
      <c r="F755" s="4">
        <f>VALUE(RIGHT(Table2[[#This Row],[Commissioned]],4))</f>
        <v>2014</v>
      </c>
      <c r="G755" s="39">
        <v>2000</v>
      </c>
      <c r="H755" s="39">
        <v>90</v>
      </c>
      <c r="I755" s="39">
        <v>78</v>
      </c>
      <c r="J755" s="39" t="s">
        <v>242</v>
      </c>
      <c r="K755" s="39" t="s">
        <v>602</v>
      </c>
      <c r="L755" s="39" t="s">
        <v>918</v>
      </c>
      <c r="M755" s="39" t="s">
        <v>603</v>
      </c>
      <c r="N755" s="42">
        <v>50.105025736317501</v>
      </c>
      <c r="O755" s="42">
        <v>-110.727569772794</v>
      </c>
      <c r="P755" s="52" t="str">
        <f t="shared" si="22"/>
        <v>50.105026° , -110.727570°</v>
      </c>
      <c r="Q755" s="51" t="str">
        <f t="shared" si="23"/>
        <v>Yes</v>
      </c>
      <c r="R755" s="39" t="s">
        <v>356</v>
      </c>
    </row>
    <row r="756" spans="1:18" ht="15" customHeight="1" x14ac:dyDescent="0.25">
      <c r="A756" s="39" t="s">
        <v>218</v>
      </c>
      <c r="B756" s="49" t="s">
        <v>117</v>
      </c>
      <c r="C756" s="39">
        <v>2</v>
      </c>
      <c r="D756" s="50" t="s">
        <v>600</v>
      </c>
      <c r="E756" s="39">
        <v>2014</v>
      </c>
      <c r="F756" s="4">
        <f>VALUE(RIGHT(Table2[[#This Row],[Commissioned]],4))</f>
        <v>2014</v>
      </c>
      <c r="G756" s="39">
        <v>2000</v>
      </c>
      <c r="H756" s="39">
        <v>90</v>
      </c>
      <c r="I756" s="39">
        <v>78</v>
      </c>
      <c r="J756" s="39" t="s">
        <v>242</v>
      </c>
      <c r="K756" s="39" t="s">
        <v>602</v>
      </c>
      <c r="L756" s="39" t="s">
        <v>918</v>
      </c>
      <c r="M756" s="39" t="s">
        <v>603</v>
      </c>
      <c r="N756" s="42">
        <v>50.099953011798</v>
      </c>
      <c r="O756" s="42">
        <v>-110.72735268816901</v>
      </c>
      <c r="P756" s="52" t="str">
        <f t="shared" si="22"/>
        <v>50.099953° , -110.727353°</v>
      </c>
      <c r="Q756" s="51" t="str">
        <f t="shared" si="23"/>
        <v>Yes</v>
      </c>
      <c r="R756" s="39" t="s">
        <v>356</v>
      </c>
    </row>
    <row r="757" spans="1:18" ht="15" customHeight="1" x14ac:dyDescent="0.25">
      <c r="A757" s="39" t="s">
        <v>218</v>
      </c>
      <c r="B757" s="49" t="s">
        <v>117</v>
      </c>
      <c r="C757" s="39">
        <v>3</v>
      </c>
      <c r="D757" s="50" t="s">
        <v>601</v>
      </c>
      <c r="E757" s="39">
        <v>2014</v>
      </c>
      <c r="F757" s="4">
        <f>VALUE(RIGHT(Table2[[#This Row],[Commissioned]],4))</f>
        <v>2014</v>
      </c>
      <c r="G757" s="39">
        <v>2000</v>
      </c>
      <c r="H757" s="39">
        <v>90</v>
      </c>
      <c r="I757" s="39">
        <v>78</v>
      </c>
      <c r="J757" s="39" t="s">
        <v>242</v>
      </c>
      <c r="K757" s="39" t="s">
        <v>602</v>
      </c>
      <c r="L757" s="39" t="s">
        <v>918</v>
      </c>
      <c r="M757" s="39" t="s">
        <v>603</v>
      </c>
      <c r="N757" s="42">
        <v>50.099814689702598</v>
      </c>
      <c r="O757" s="42">
        <v>-110.71629600794201</v>
      </c>
      <c r="P757" s="52" t="str">
        <f t="shared" si="22"/>
        <v>50.099815° , -110.716296°</v>
      </c>
      <c r="Q757" s="51" t="str">
        <f t="shared" si="23"/>
        <v>Yes</v>
      </c>
      <c r="R757" s="39" t="s">
        <v>356</v>
      </c>
    </row>
    <row r="758" spans="1:18" ht="15" customHeight="1" x14ac:dyDescent="0.25">
      <c r="A758" s="39" t="s">
        <v>222</v>
      </c>
      <c r="B758" s="49" t="s">
        <v>4767</v>
      </c>
      <c r="C758" s="39">
        <v>1</v>
      </c>
      <c r="D758" s="50" t="s">
        <v>4768</v>
      </c>
      <c r="E758" s="39">
        <v>2016</v>
      </c>
      <c r="F758" s="4">
        <f>VALUE(RIGHT(Table2[[#This Row],[Commissioned]],4))</f>
        <v>2016</v>
      </c>
      <c r="G758" s="39">
        <v>1990</v>
      </c>
      <c r="H758" s="39">
        <v>100</v>
      </c>
      <c r="I758" s="39">
        <v>95</v>
      </c>
      <c r="J758" s="39" t="s">
        <v>4766</v>
      </c>
      <c r="K758" s="39" t="s">
        <v>290</v>
      </c>
      <c r="L758" s="39" t="s">
        <v>4723</v>
      </c>
      <c r="M758" s="42" t="s">
        <v>4650</v>
      </c>
      <c r="N758" s="42">
        <v>43.973393000000002</v>
      </c>
      <c r="O758" s="42">
        <v>-66.083070000000006</v>
      </c>
      <c r="P758" s="52" t="str">
        <f t="shared" si="22"/>
        <v>43.973393° , -66.083070°</v>
      </c>
      <c r="Q758" s="51" t="str">
        <f t="shared" si="23"/>
        <v>Yes</v>
      </c>
      <c r="R758" s="39" t="s">
        <v>356</v>
      </c>
    </row>
    <row r="759" spans="1:18" ht="15" customHeight="1" x14ac:dyDescent="0.25">
      <c r="A759" s="39" t="s">
        <v>222</v>
      </c>
      <c r="B759" s="49" t="s">
        <v>4804</v>
      </c>
      <c r="C759" s="39">
        <v>1</v>
      </c>
      <c r="D759" s="50" t="s">
        <v>4805</v>
      </c>
      <c r="E759" s="39">
        <v>2005</v>
      </c>
      <c r="F759" s="4">
        <f>VALUE(RIGHT(Table2[[#This Row],[Commissioned]],4))</f>
        <v>2005</v>
      </c>
      <c r="G759" s="39">
        <v>600</v>
      </c>
      <c r="H759" s="39">
        <v>48</v>
      </c>
      <c r="I759" s="39">
        <v>50</v>
      </c>
      <c r="J759" s="39" t="s">
        <v>4806</v>
      </c>
      <c r="K759" s="39" t="s">
        <v>4807</v>
      </c>
      <c r="L759" s="39" t="s">
        <v>4660</v>
      </c>
      <c r="M759" s="39" t="s">
        <v>4660</v>
      </c>
      <c r="N759" s="42">
        <v>45.267192999999999</v>
      </c>
      <c r="O759" s="42">
        <v>-63.251702000000002</v>
      </c>
      <c r="P759" s="52" t="str">
        <f t="shared" si="22"/>
        <v>45.267193° , -63.251702°</v>
      </c>
      <c r="Q759" s="51" t="str">
        <f t="shared" si="23"/>
        <v>Yes</v>
      </c>
      <c r="R759" s="39" t="s">
        <v>356</v>
      </c>
    </row>
    <row r="760" spans="1:18" ht="15" customHeight="1" x14ac:dyDescent="0.25">
      <c r="A760" s="39" t="s">
        <v>218</v>
      </c>
      <c r="B760" s="49" t="s">
        <v>152</v>
      </c>
      <c r="C760" s="39">
        <v>1</v>
      </c>
      <c r="D760" s="50" t="s">
        <v>604</v>
      </c>
      <c r="E760" s="39">
        <v>2015</v>
      </c>
      <c r="F760" s="4">
        <f>VALUE(RIGHT(Table2[[#This Row],[Commissioned]],4))</f>
        <v>2015</v>
      </c>
      <c r="G760" s="39">
        <v>1700</v>
      </c>
      <c r="H760" s="39">
        <v>103</v>
      </c>
      <c r="I760" s="39">
        <v>80</v>
      </c>
      <c r="J760" s="39" t="s">
        <v>605</v>
      </c>
      <c r="K760" s="39" t="s">
        <v>606</v>
      </c>
      <c r="L760" s="39" t="s">
        <v>607</v>
      </c>
      <c r="M760" s="39" t="s">
        <v>607</v>
      </c>
      <c r="N760" s="42">
        <v>52.505724032502997</v>
      </c>
      <c r="O760" s="42">
        <v>-110.109738691245</v>
      </c>
      <c r="P760" s="52" t="str">
        <f t="shared" si="22"/>
        <v>52.505724° , -110.109739°</v>
      </c>
      <c r="Q760" s="51" t="str">
        <f t="shared" si="23"/>
        <v>Yes</v>
      </c>
      <c r="R760" s="39" t="s">
        <v>355</v>
      </c>
    </row>
    <row r="761" spans="1:18" ht="15" customHeight="1" x14ac:dyDescent="0.25">
      <c r="A761" s="39" t="s">
        <v>218</v>
      </c>
      <c r="B761" s="49" t="s">
        <v>152</v>
      </c>
      <c r="C761" s="39">
        <v>2</v>
      </c>
      <c r="D761" s="50" t="s">
        <v>608</v>
      </c>
      <c r="E761" s="39">
        <v>2015</v>
      </c>
      <c r="F761" s="4">
        <f>VALUE(RIGHT(Table2[[#This Row],[Commissioned]],4))</f>
        <v>2015</v>
      </c>
      <c r="G761" s="39">
        <v>1700</v>
      </c>
      <c r="H761" s="39">
        <v>103</v>
      </c>
      <c r="I761" s="39">
        <v>80</v>
      </c>
      <c r="J761" s="39" t="s">
        <v>605</v>
      </c>
      <c r="K761" s="39" t="s">
        <v>606</v>
      </c>
      <c r="L761" s="39" t="s">
        <v>607</v>
      </c>
      <c r="M761" s="39" t="s">
        <v>607</v>
      </c>
      <c r="N761" s="42">
        <v>52.501855514746502</v>
      </c>
      <c r="O761" s="42">
        <v>-110.097426842207</v>
      </c>
      <c r="P761" s="52" t="str">
        <f t="shared" si="22"/>
        <v>52.501856° , -110.097427°</v>
      </c>
      <c r="Q761" s="51" t="str">
        <f t="shared" si="23"/>
        <v>Yes</v>
      </c>
      <c r="R761" s="39" t="s">
        <v>355</v>
      </c>
    </row>
    <row r="762" spans="1:18" ht="15" customHeight="1" x14ac:dyDescent="0.25">
      <c r="A762" s="39" t="s">
        <v>218</v>
      </c>
      <c r="B762" s="49" t="s">
        <v>152</v>
      </c>
      <c r="C762" s="39">
        <v>3</v>
      </c>
      <c r="D762" s="50" t="s">
        <v>609</v>
      </c>
      <c r="E762" s="39">
        <v>2015</v>
      </c>
      <c r="F762" s="4">
        <f>VALUE(RIGHT(Table2[[#This Row],[Commissioned]],4))</f>
        <v>2015</v>
      </c>
      <c r="G762" s="39">
        <v>1700</v>
      </c>
      <c r="H762" s="39">
        <v>103</v>
      </c>
      <c r="I762" s="39">
        <v>80</v>
      </c>
      <c r="J762" s="39" t="s">
        <v>605</v>
      </c>
      <c r="K762" s="39" t="s">
        <v>606</v>
      </c>
      <c r="L762" s="39" t="s">
        <v>607</v>
      </c>
      <c r="M762" s="39" t="s">
        <v>607</v>
      </c>
      <c r="N762" s="42">
        <v>52.510093734062004</v>
      </c>
      <c r="O762" s="42">
        <v>-110.095683883858</v>
      </c>
      <c r="P762" s="52" t="str">
        <f t="shared" si="22"/>
        <v>52.510094° , -110.095684°</v>
      </c>
      <c r="Q762" s="51" t="str">
        <f t="shared" si="23"/>
        <v>Yes</v>
      </c>
      <c r="R762" s="39" t="s">
        <v>355</v>
      </c>
    </row>
    <row r="763" spans="1:18" ht="15" customHeight="1" x14ac:dyDescent="0.25">
      <c r="A763" s="39" t="s">
        <v>218</v>
      </c>
      <c r="B763" s="49" t="s">
        <v>152</v>
      </c>
      <c r="C763" s="39">
        <v>4</v>
      </c>
      <c r="D763" s="50" t="s">
        <v>610</v>
      </c>
      <c r="E763" s="39">
        <v>2015</v>
      </c>
      <c r="F763" s="4">
        <f>VALUE(RIGHT(Table2[[#This Row],[Commissioned]],4))</f>
        <v>2015</v>
      </c>
      <c r="G763" s="39">
        <v>1700</v>
      </c>
      <c r="H763" s="39">
        <v>103</v>
      </c>
      <c r="I763" s="39">
        <v>80</v>
      </c>
      <c r="J763" s="39" t="s">
        <v>605</v>
      </c>
      <c r="K763" s="39" t="s">
        <v>606</v>
      </c>
      <c r="L763" s="39" t="s">
        <v>607</v>
      </c>
      <c r="M763" s="39" t="s">
        <v>607</v>
      </c>
      <c r="N763" s="42">
        <v>52.504343300496799</v>
      </c>
      <c r="O763" s="42">
        <v>-110.09112902237401</v>
      </c>
      <c r="P763" s="52" t="str">
        <f t="shared" si="22"/>
        <v>52.504343° , -110.091129°</v>
      </c>
      <c r="Q763" s="51" t="str">
        <f t="shared" si="23"/>
        <v>Yes</v>
      </c>
      <c r="R763" s="39" t="s">
        <v>355</v>
      </c>
    </row>
    <row r="764" spans="1:18" ht="15" customHeight="1" x14ac:dyDescent="0.25">
      <c r="A764" s="39" t="s">
        <v>218</v>
      </c>
      <c r="B764" s="49" t="s">
        <v>152</v>
      </c>
      <c r="C764" s="39">
        <v>5</v>
      </c>
      <c r="D764" s="50" t="s">
        <v>611</v>
      </c>
      <c r="E764" s="39">
        <v>2015</v>
      </c>
      <c r="F764" s="4">
        <f>VALUE(RIGHT(Table2[[#This Row],[Commissioned]],4))</f>
        <v>2015</v>
      </c>
      <c r="G764" s="39">
        <v>1700</v>
      </c>
      <c r="H764" s="39">
        <v>103</v>
      </c>
      <c r="I764" s="39">
        <v>80</v>
      </c>
      <c r="J764" s="39" t="s">
        <v>605</v>
      </c>
      <c r="K764" s="39" t="s">
        <v>606</v>
      </c>
      <c r="L764" s="39" t="s">
        <v>607</v>
      </c>
      <c r="M764" s="39" t="s">
        <v>607</v>
      </c>
      <c r="N764" s="42">
        <v>52.505542915965101</v>
      </c>
      <c r="O764" s="42">
        <v>-110.085450675424</v>
      </c>
      <c r="P764" s="52" t="str">
        <f t="shared" si="22"/>
        <v>52.505543° , -110.085451°</v>
      </c>
      <c r="Q764" s="51" t="str">
        <f t="shared" si="23"/>
        <v>Yes</v>
      </c>
      <c r="R764" s="39" t="s">
        <v>355</v>
      </c>
    </row>
    <row r="765" spans="1:18" ht="15" customHeight="1" x14ac:dyDescent="0.25">
      <c r="A765" s="39" t="s">
        <v>218</v>
      </c>
      <c r="B765" s="49" t="s">
        <v>152</v>
      </c>
      <c r="C765" s="39">
        <v>6</v>
      </c>
      <c r="D765" s="50" t="s">
        <v>612</v>
      </c>
      <c r="E765" s="39">
        <v>2015</v>
      </c>
      <c r="F765" s="4">
        <f>VALUE(RIGHT(Table2[[#This Row],[Commissioned]],4))</f>
        <v>2015</v>
      </c>
      <c r="G765" s="39">
        <v>1700</v>
      </c>
      <c r="H765" s="39">
        <v>103</v>
      </c>
      <c r="I765" s="39">
        <v>80</v>
      </c>
      <c r="J765" s="39" t="s">
        <v>605</v>
      </c>
      <c r="K765" s="39" t="s">
        <v>606</v>
      </c>
      <c r="L765" s="39" t="s">
        <v>607</v>
      </c>
      <c r="M765" s="39" t="s">
        <v>607</v>
      </c>
      <c r="N765" s="42">
        <v>52.5083348738277</v>
      </c>
      <c r="O765" s="42">
        <v>-110.08249509007</v>
      </c>
      <c r="P765" s="52" t="str">
        <f t="shared" si="22"/>
        <v>52.508335° , -110.082495°</v>
      </c>
      <c r="Q765" s="51" t="str">
        <f t="shared" si="23"/>
        <v>Yes</v>
      </c>
      <c r="R765" s="39" t="s">
        <v>355</v>
      </c>
    </row>
    <row r="766" spans="1:18" ht="15" customHeight="1" x14ac:dyDescent="0.25">
      <c r="A766" s="39" t="s">
        <v>218</v>
      </c>
      <c r="B766" s="49" t="s">
        <v>152</v>
      </c>
      <c r="C766" s="39">
        <v>7</v>
      </c>
      <c r="D766" s="50" t="s">
        <v>613</v>
      </c>
      <c r="E766" s="39">
        <v>2015</v>
      </c>
      <c r="F766" s="4">
        <f>VALUE(RIGHT(Table2[[#This Row],[Commissioned]],4))</f>
        <v>2015</v>
      </c>
      <c r="G766" s="39">
        <v>1700</v>
      </c>
      <c r="H766" s="39">
        <v>103</v>
      </c>
      <c r="I766" s="39">
        <v>80</v>
      </c>
      <c r="J766" s="39" t="s">
        <v>605</v>
      </c>
      <c r="K766" s="39" t="s">
        <v>606</v>
      </c>
      <c r="L766" s="39" t="s">
        <v>607</v>
      </c>
      <c r="M766" s="39" t="s">
        <v>607</v>
      </c>
      <c r="N766" s="42">
        <v>52.510679622170201</v>
      </c>
      <c r="O766" s="42">
        <v>-110.082456979279</v>
      </c>
      <c r="P766" s="52" t="str">
        <f t="shared" si="22"/>
        <v>52.510680° , -110.082457°</v>
      </c>
      <c r="Q766" s="51" t="str">
        <f t="shared" si="23"/>
        <v>Yes</v>
      </c>
      <c r="R766" s="39" t="s">
        <v>355</v>
      </c>
    </row>
    <row r="767" spans="1:18" ht="15" customHeight="1" x14ac:dyDescent="0.25">
      <c r="A767" s="39" t="s">
        <v>218</v>
      </c>
      <c r="B767" s="49" t="s">
        <v>152</v>
      </c>
      <c r="C767" s="39">
        <v>8</v>
      </c>
      <c r="D767" s="50" t="s">
        <v>614</v>
      </c>
      <c r="E767" s="39">
        <v>2015</v>
      </c>
      <c r="F767" s="4">
        <f>VALUE(RIGHT(Table2[[#This Row],[Commissioned]],4))</f>
        <v>2015</v>
      </c>
      <c r="G767" s="39">
        <v>1700</v>
      </c>
      <c r="H767" s="39">
        <v>103</v>
      </c>
      <c r="I767" s="39">
        <v>80</v>
      </c>
      <c r="J767" s="39" t="s">
        <v>605</v>
      </c>
      <c r="K767" s="39" t="s">
        <v>606</v>
      </c>
      <c r="L767" s="39" t="s">
        <v>607</v>
      </c>
      <c r="M767" s="39" t="s">
        <v>607</v>
      </c>
      <c r="N767" s="42">
        <v>52.515005318998597</v>
      </c>
      <c r="O767" s="42">
        <v>-110.08389219429</v>
      </c>
      <c r="P767" s="52" t="str">
        <f t="shared" si="22"/>
        <v>52.515005° , -110.083892°</v>
      </c>
      <c r="Q767" s="51" t="str">
        <f t="shared" si="23"/>
        <v>Yes</v>
      </c>
      <c r="R767" s="39" t="s">
        <v>355</v>
      </c>
    </row>
    <row r="768" spans="1:18" ht="15" customHeight="1" x14ac:dyDescent="0.25">
      <c r="A768" s="39" t="s">
        <v>218</v>
      </c>
      <c r="B768" s="49" t="s">
        <v>152</v>
      </c>
      <c r="C768" s="39">
        <v>9</v>
      </c>
      <c r="D768" s="50" t="s">
        <v>615</v>
      </c>
      <c r="E768" s="39">
        <v>2015</v>
      </c>
      <c r="F768" s="4">
        <f>VALUE(RIGHT(Table2[[#This Row],[Commissioned]],4))</f>
        <v>2015</v>
      </c>
      <c r="G768" s="39">
        <v>1700</v>
      </c>
      <c r="H768" s="39">
        <v>103</v>
      </c>
      <c r="I768" s="39">
        <v>80</v>
      </c>
      <c r="J768" s="39" t="s">
        <v>605</v>
      </c>
      <c r="K768" s="39" t="s">
        <v>606</v>
      </c>
      <c r="L768" s="39" t="s">
        <v>607</v>
      </c>
      <c r="M768" s="39" t="s">
        <v>607</v>
      </c>
      <c r="N768" s="42">
        <v>52.518696795839098</v>
      </c>
      <c r="O768" s="42">
        <v>-110.08661826802</v>
      </c>
      <c r="P768" s="52" t="str">
        <f t="shared" si="22"/>
        <v>52.518697° , -110.086618°</v>
      </c>
      <c r="Q768" s="51" t="str">
        <f t="shared" si="23"/>
        <v>Yes</v>
      </c>
      <c r="R768" s="39" t="s">
        <v>355</v>
      </c>
    </row>
    <row r="769" spans="1:18" ht="15" customHeight="1" x14ac:dyDescent="0.25">
      <c r="A769" s="39" t="s">
        <v>218</v>
      </c>
      <c r="B769" s="49" t="s">
        <v>152</v>
      </c>
      <c r="C769" s="39">
        <v>10</v>
      </c>
      <c r="D769" s="50" t="s">
        <v>616</v>
      </c>
      <c r="E769" s="39">
        <v>2015</v>
      </c>
      <c r="F769" s="4">
        <f>VALUE(RIGHT(Table2[[#This Row],[Commissioned]],4))</f>
        <v>2015</v>
      </c>
      <c r="G769" s="39">
        <v>1700</v>
      </c>
      <c r="H769" s="39">
        <v>103</v>
      </c>
      <c r="I769" s="39">
        <v>80</v>
      </c>
      <c r="J769" s="39" t="s">
        <v>605</v>
      </c>
      <c r="K769" s="39" t="s">
        <v>606</v>
      </c>
      <c r="L769" s="39" t="s">
        <v>607</v>
      </c>
      <c r="M769" s="39" t="s">
        <v>607</v>
      </c>
      <c r="N769" s="42">
        <v>52.496554687059501</v>
      </c>
      <c r="O769" s="42">
        <v>-110.03792892616499</v>
      </c>
      <c r="P769" s="52" t="str">
        <f t="shared" si="22"/>
        <v>52.496555° , -110.037929°</v>
      </c>
      <c r="Q769" s="51" t="str">
        <f t="shared" si="23"/>
        <v>Yes</v>
      </c>
      <c r="R769" s="39" t="s">
        <v>355</v>
      </c>
    </row>
    <row r="770" spans="1:18" ht="15" customHeight="1" x14ac:dyDescent="0.25">
      <c r="A770" s="39" t="s">
        <v>218</v>
      </c>
      <c r="B770" s="49" t="s">
        <v>152</v>
      </c>
      <c r="C770" s="39">
        <v>11</v>
      </c>
      <c r="D770" s="50" t="s">
        <v>617</v>
      </c>
      <c r="E770" s="39">
        <v>2015</v>
      </c>
      <c r="F770" s="4">
        <f>VALUE(RIGHT(Table2[[#This Row],[Commissioned]],4))</f>
        <v>2015</v>
      </c>
      <c r="G770" s="39">
        <v>1700</v>
      </c>
      <c r="H770" s="39">
        <v>103</v>
      </c>
      <c r="I770" s="39">
        <v>80</v>
      </c>
      <c r="J770" s="39" t="s">
        <v>605</v>
      </c>
      <c r="K770" s="39" t="s">
        <v>606</v>
      </c>
      <c r="L770" s="39" t="s">
        <v>607</v>
      </c>
      <c r="M770" s="39" t="s">
        <v>607</v>
      </c>
      <c r="N770" s="42">
        <v>52.500442222077197</v>
      </c>
      <c r="O770" s="42">
        <v>-110.03116536906499</v>
      </c>
      <c r="P770" s="52" t="str">
        <f t="shared" ref="P770:P833" si="24">TEXT(N770,"##0.000000")&amp;CHAR(176)&amp;" , "&amp;TEXT(O770,"##0.000000")&amp;CHAR(176)</f>
        <v>52.500442° , -110.031165°</v>
      </c>
      <c r="Q770" s="51" t="str">
        <f t="shared" ref="Q770:Q833" si="25">IF(OR(ISBLANK(N770),ISBLANK(O770)),"No","Yes")</f>
        <v>Yes</v>
      </c>
      <c r="R770" s="39" t="s">
        <v>355</v>
      </c>
    </row>
    <row r="771" spans="1:18" ht="15" customHeight="1" x14ac:dyDescent="0.25">
      <c r="A771" s="39" t="s">
        <v>218</v>
      </c>
      <c r="B771" s="49" t="s">
        <v>152</v>
      </c>
      <c r="C771" s="39">
        <v>12</v>
      </c>
      <c r="D771" s="50" t="s">
        <v>618</v>
      </c>
      <c r="E771" s="39">
        <v>2015</v>
      </c>
      <c r="F771" s="4">
        <f>VALUE(RIGHT(Table2[[#This Row],[Commissioned]],4))</f>
        <v>2015</v>
      </c>
      <c r="G771" s="39">
        <v>1700</v>
      </c>
      <c r="H771" s="39">
        <v>103</v>
      </c>
      <c r="I771" s="39">
        <v>80</v>
      </c>
      <c r="J771" s="39" t="s">
        <v>605</v>
      </c>
      <c r="K771" s="39" t="s">
        <v>606</v>
      </c>
      <c r="L771" s="39" t="s">
        <v>607</v>
      </c>
      <c r="M771" s="39" t="s">
        <v>607</v>
      </c>
      <c r="N771" s="42">
        <v>52.508154522321902</v>
      </c>
      <c r="O771" s="42">
        <v>-110.03563031501299</v>
      </c>
      <c r="P771" s="52" t="str">
        <f t="shared" si="24"/>
        <v>52.508155° , -110.035630°</v>
      </c>
      <c r="Q771" s="51" t="str">
        <f t="shared" si="25"/>
        <v>Yes</v>
      </c>
      <c r="R771" s="39" t="s">
        <v>355</v>
      </c>
    </row>
    <row r="772" spans="1:18" ht="15" customHeight="1" x14ac:dyDescent="0.25">
      <c r="A772" s="39" t="s">
        <v>218</v>
      </c>
      <c r="B772" s="49" t="s">
        <v>152</v>
      </c>
      <c r="C772" s="39">
        <v>13</v>
      </c>
      <c r="D772" s="50" t="s">
        <v>619</v>
      </c>
      <c r="E772" s="39">
        <v>2015</v>
      </c>
      <c r="F772" s="4">
        <f>VALUE(RIGHT(Table2[[#This Row],[Commissioned]],4))</f>
        <v>2015</v>
      </c>
      <c r="G772" s="39">
        <v>1700</v>
      </c>
      <c r="H772" s="39">
        <v>103</v>
      </c>
      <c r="I772" s="39">
        <v>80</v>
      </c>
      <c r="J772" s="39" t="s">
        <v>605</v>
      </c>
      <c r="K772" s="39" t="s">
        <v>606</v>
      </c>
      <c r="L772" s="39" t="s">
        <v>607</v>
      </c>
      <c r="M772" s="39" t="s">
        <v>607</v>
      </c>
      <c r="N772" s="42">
        <v>52.511956808030597</v>
      </c>
      <c r="O772" s="42">
        <v>-110.03325763740401</v>
      </c>
      <c r="P772" s="52" t="str">
        <f t="shared" si="24"/>
        <v>52.511957° , -110.033258°</v>
      </c>
      <c r="Q772" s="51" t="str">
        <f t="shared" si="25"/>
        <v>Yes</v>
      </c>
      <c r="R772" s="39" t="s">
        <v>355</v>
      </c>
    </row>
    <row r="773" spans="1:18" ht="15" customHeight="1" x14ac:dyDescent="0.25">
      <c r="A773" s="39" t="s">
        <v>218</v>
      </c>
      <c r="B773" s="49" t="s">
        <v>152</v>
      </c>
      <c r="C773" s="39">
        <v>14</v>
      </c>
      <c r="D773" s="50" t="s">
        <v>620</v>
      </c>
      <c r="E773" s="39">
        <v>2015</v>
      </c>
      <c r="F773" s="4">
        <f>VALUE(RIGHT(Table2[[#This Row],[Commissioned]],4))</f>
        <v>2015</v>
      </c>
      <c r="G773" s="39">
        <v>1700</v>
      </c>
      <c r="H773" s="39">
        <v>103</v>
      </c>
      <c r="I773" s="39">
        <v>80</v>
      </c>
      <c r="J773" s="39" t="s">
        <v>605</v>
      </c>
      <c r="K773" s="39" t="s">
        <v>606</v>
      </c>
      <c r="L773" s="39" t="s">
        <v>607</v>
      </c>
      <c r="M773" s="39" t="s">
        <v>607</v>
      </c>
      <c r="N773" s="42">
        <v>52.512217672788502</v>
      </c>
      <c r="O773" s="42">
        <v>-110.02259946505001</v>
      </c>
      <c r="P773" s="52" t="str">
        <f t="shared" si="24"/>
        <v>52.512218° , -110.022599°</v>
      </c>
      <c r="Q773" s="51" t="str">
        <f t="shared" si="25"/>
        <v>Yes</v>
      </c>
      <c r="R773" s="39" t="s">
        <v>355</v>
      </c>
    </row>
    <row r="774" spans="1:18" ht="15" customHeight="1" x14ac:dyDescent="0.25">
      <c r="A774" s="39" t="s">
        <v>218</v>
      </c>
      <c r="B774" s="49" t="s">
        <v>152</v>
      </c>
      <c r="C774" s="39">
        <v>15</v>
      </c>
      <c r="D774" s="50" t="s">
        <v>621</v>
      </c>
      <c r="E774" s="39">
        <v>2015</v>
      </c>
      <c r="F774" s="4">
        <f>VALUE(RIGHT(Table2[[#This Row],[Commissioned]],4))</f>
        <v>2015</v>
      </c>
      <c r="G774" s="39">
        <v>1700</v>
      </c>
      <c r="H774" s="39">
        <v>103</v>
      </c>
      <c r="I774" s="39">
        <v>80</v>
      </c>
      <c r="J774" s="39" t="s">
        <v>605</v>
      </c>
      <c r="K774" s="39" t="s">
        <v>606</v>
      </c>
      <c r="L774" s="39" t="s">
        <v>607</v>
      </c>
      <c r="M774" s="39" t="s">
        <v>607</v>
      </c>
      <c r="N774" s="42">
        <v>52.512007385763098</v>
      </c>
      <c r="O774" s="42">
        <v>-110.013416225252</v>
      </c>
      <c r="P774" s="52" t="str">
        <f t="shared" si="24"/>
        <v>52.512007° , -110.013416°</v>
      </c>
      <c r="Q774" s="51" t="str">
        <f t="shared" si="25"/>
        <v>Yes</v>
      </c>
      <c r="R774" s="39" t="s">
        <v>355</v>
      </c>
    </row>
    <row r="775" spans="1:18" ht="15" customHeight="1" x14ac:dyDescent="0.25">
      <c r="A775" s="39" t="s">
        <v>218</v>
      </c>
      <c r="B775" s="49" t="s">
        <v>152</v>
      </c>
      <c r="C775" s="39">
        <v>16</v>
      </c>
      <c r="D775" s="50" t="s">
        <v>622</v>
      </c>
      <c r="E775" s="39">
        <v>2015</v>
      </c>
      <c r="F775" s="4">
        <f>VALUE(RIGHT(Table2[[#This Row],[Commissioned]],4))</f>
        <v>2015</v>
      </c>
      <c r="G775" s="39">
        <v>1700</v>
      </c>
      <c r="H775" s="39">
        <v>103</v>
      </c>
      <c r="I775" s="39">
        <v>80</v>
      </c>
      <c r="J775" s="39" t="s">
        <v>605</v>
      </c>
      <c r="K775" s="39" t="s">
        <v>606</v>
      </c>
      <c r="L775" s="39" t="s">
        <v>607</v>
      </c>
      <c r="M775" s="39" t="s">
        <v>607</v>
      </c>
      <c r="N775" s="42">
        <v>52.5080088581119</v>
      </c>
      <c r="O775" s="42">
        <v>-110.020879963417</v>
      </c>
      <c r="P775" s="52" t="str">
        <f t="shared" si="24"/>
        <v>52.508009° , -110.020880°</v>
      </c>
      <c r="Q775" s="51" t="str">
        <f t="shared" si="25"/>
        <v>Yes</v>
      </c>
      <c r="R775" s="39" t="s">
        <v>355</v>
      </c>
    </row>
    <row r="776" spans="1:18" ht="15" customHeight="1" x14ac:dyDescent="0.25">
      <c r="A776" s="39" t="s">
        <v>218</v>
      </c>
      <c r="B776" s="49" t="s">
        <v>152</v>
      </c>
      <c r="C776" s="39">
        <v>17</v>
      </c>
      <c r="D776" s="50" t="s">
        <v>623</v>
      </c>
      <c r="E776" s="39">
        <v>2015</v>
      </c>
      <c r="F776" s="4">
        <f>VALUE(RIGHT(Table2[[#This Row],[Commissioned]],4))</f>
        <v>2015</v>
      </c>
      <c r="G776" s="39">
        <v>1700</v>
      </c>
      <c r="H776" s="39">
        <v>103</v>
      </c>
      <c r="I776" s="39">
        <v>80</v>
      </c>
      <c r="J776" s="39" t="s">
        <v>605</v>
      </c>
      <c r="K776" s="39" t="s">
        <v>606</v>
      </c>
      <c r="L776" s="39" t="s">
        <v>607</v>
      </c>
      <c r="M776" s="39" t="s">
        <v>607</v>
      </c>
      <c r="N776" s="42">
        <v>52.5079832993125</v>
      </c>
      <c r="O776" s="42">
        <v>-110.007911418598</v>
      </c>
      <c r="P776" s="52" t="str">
        <f t="shared" si="24"/>
        <v>52.507983° , -110.007911°</v>
      </c>
      <c r="Q776" s="51" t="str">
        <f t="shared" si="25"/>
        <v>Yes</v>
      </c>
      <c r="R776" s="39" t="s">
        <v>355</v>
      </c>
    </row>
    <row r="777" spans="1:18" ht="15" customHeight="1" x14ac:dyDescent="0.25">
      <c r="A777" s="39" t="s">
        <v>224</v>
      </c>
      <c r="B777" s="49" t="s">
        <v>94</v>
      </c>
      <c r="C777" s="39">
        <v>1</v>
      </c>
      <c r="D777" s="50" t="s">
        <v>4255</v>
      </c>
      <c r="E777" s="39">
        <v>2014</v>
      </c>
      <c r="F777" s="4">
        <f>VALUE(RIGHT(Table2[[#This Row],[Commissioned]],4))</f>
        <v>2014</v>
      </c>
      <c r="G777" s="39">
        <v>1800</v>
      </c>
      <c r="H777" s="39">
        <v>100</v>
      </c>
      <c r="I777" s="39">
        <v>80</v>
      </c>
      <c r="J777" s="39" t="s">
        <v>227</v>
      </c>
      <c r="K777" s="39" t="s">
        <v>290</v>
      </c>
      <c r="L777" s="39" t="s">
        <v>4256</v>
      </c>
      <c r="M777" s="42" t="s">
        <v>2696</v>
      </c>
      <c r="N777" s="42">
        <v>50.752163481269498</v>
      </c>
      <c r="O777" s="42">
        <v>-128.06620130737201</v>
      </c>
      <c r="P777" s="52" t="str">
        <f t="shared" si="24"/>
        <v>50.752163° , -128.066201°</v>
      </c>
      <c r="Q777" s="51" t="str">
        <f t="shared" si="25"/>
        <v>Yes</v>
      </c>
      <c r="R777" s="39" t="s">
        <v>356</v>
      </c>
    </row>
    <row r="778" spans="1:18" ht="15" customHeight="1" x14ac:dyDescent="0.25">
      <c r="A778" s="39" t="s">
        <v>224</v>
      </c>
      <c r="B778" s="49" t="s">
        <v>94</v>
      </c>
      <c r="C778" s="39">
        <v>2</v>
      </c>
      <c r="D778" s="50" t="s">
        <v>4257</v>
      </c>
      <c r="E778" s="39">
        <v>2014</v>
      </c>
      <c r="F778" s="4">
        <f>VALUE(RIGHT(Table2[[#This Row],[Commissioned]],4))</f>
        <v>2014</v>
      </c>
      <c r="G778" s="39">
        <v>1800</v>
      </c>
      <c r="H778" s="39">
        <v>100</v>
      </c>
      <c r="I778" s="39">
        <v>80</v>
      </c>
      <c r="J778" s="39" t="s">
        <v>227</v>
      </c>
      <c r="K778" s="39" t="s">
        <v>290</v>
      </c>
      <c r="L778" s="39" t="s">
        <v>4256</v>
      </c>
      <c r="M778" s="42" t="s">
        <v>2696</v>
      </c>
      <c r="N778" s="42">
        <v>50.751657078117397</v>
      </c>
      <c r="O778" s="42">
        <v>-128.069455435903</v>
      </c>
      <c r="P778" s="52" t="str">
        <f t="shared" si="24"/>
        <v>50.751657° , -128.069455°</v>
      </c>
      <c r="Q778" s="51" t="str">
        <f t="shared" si="25"/>
        <v>Yes</v>
      </c>
      <c r="R778" s="39" t="s">
        <v>356</v>
      </c>
    </row>
    <row r="779" spans="1:18" ht="15" customHeight="1" x14ac:dyDescent="0.25">
      <c r="A779" s="39" t="s">
        <v>224</v>
      </c>
      <c r="B779" s="49" t="s">
        <v>94</v>
      </c>
      <c r="C779" s="39">
        <v>3</v>
      </c>
      <c r="D779" s="50" t="s">
        <v>4258</v>
      </c>
      <c r="E779" s="39">
        <v>2014</v>
      </c>
      <c r="F779" s="4">
        <f>VALUE(RIGHT(Table2[[#This Row],[Commissioned]],4))</f>
        <v>2014</v>
      </c>
      <c r="G779" s="39">
        <v>1800</v>
      </c>
      <c r="H779" s="39">
        <v>100</v>
      </c>
      <c r="I779" s="39">
        <v>80</v>
      </c>
      <c r="J779" s="39" t="s">
        <v>227</v>
      </c>
      <c r="K779" s="39" t="s">
        <v>290</v>
      </c>
      <c r="L779" s="39" t="s">
        <v>4256</v>
      </c>
      <c r="M779" s="42" t="s">
        <v>2696</v>
      </c>
      <c r="N779" s="42">
        <v>50.752092108057099</v>
      </c>
      <c r="O779" s="42">
        <v>-128.074868405583</v>
      </c>
      <c r="P779" s="52" t="str">
        <f t="shared" si="24"/>
        <v>50.752092° , -128.074868°</v>
      </c>
      <c r="Q779" s="51" t="str">
        <f t="shared" si="25"/>
        <v>Yes</v>
      </c>
      <c r="R779" s="39" t="s">
        <v>356</v>
      </c>
    </row>
    <row r="780" spans="1:18" ht="15" customHeight="1" x14ac:dyDescent="0.25">
      <c r="A780" s="39" t="s">
        <v>224</v>
      </c>
      <c r="B780" s="49" t="s">
        <v>94</v>
      </c>
      <c r="C780" s="39">
        <v>4</v>
      </c>
      <c r="D780" s="50" t="s">
        <v>4259</v>
      </c>
      <c r="E780" s="39">
        <v>2014</v>
      </c>
      <c r="F780" s="4">
        <f>VALUE(RIGHT(Table2[[#This Row],[Commissioned]],4))</f>
        <v>2014</v>
      </c>
      <c r="G780" s="39">
        <v>1800</v>
      </c>
      <c r="H780" s="39">
        <v>100</v>
      </c>
      <c r="I780" s="39">
        <v>80</v>
      </c>
      <c r="J780" s="39" t="s">
        <v>227</v>
      </c>
      <c r="K780" s="39" t="s">
        <v>290</v>
      </c>
      <c r="L780" s="39" t="s">
        <v>4256</v>
      </c>
      <c r="M780" s="42" t="s">
        <v>2696</v>
      </c>
      <c r="N780" s="42">
        <v>50.757688696705699</v>
      </c>
      <c r="O780" s="42">
        <v>-128.07536263571899</v>
      </c>
      <c r="P780" s="52" t="str">
        <f t="shared" si="24"/>
        <v>50.757689° , -128.075363°</v>
      </c>
      <c r="Q780" s="51" t="str">
        <f t="shared" si="25"/>
        <v>Yes</v>
      </c>
      <c r="R780" s="39" t="s">
        <v>356</v>
      </c>
    </row>
    <row r="781" spans="1:18" ht="15" customHeight="1" x14ac:dyDescent="0.25">
      <c r="A781" s="39" t="s">
        <v>224</v>
      </c>
      <c r="B781" s="49" t="s">
        <v>94</v>
      </c>
      <c r="C781" s="39">
        <v>5</v>
      </c>
      <c r="D781" s="50" t="s">
        <v>4260</v>
      </c>
      <c r="E781" s="39">
        <v>2014</v>
      </c>
      <c r="F781" s="4">
        <f>VALUE(RIGHT(Table2[[#This Row],[Commissioned]],4))</f>
        <v>2014</v>
      </c>
      <c r="G781" s="39">
        <v>1800</v>
      </c>
      <c r="H781" s="39">
        <v>100</v>
      </c>
      <c r="I781" s="39">
        <v>80</v>
      </c>
      <c r="J781" s="39" t="s">
        <v>227</v>
      </c>
      <c r="K781" s="39" t="s">
        <v>290</v>
      </c>
      <c r="L781" s="39" t="s">
        <v>4256</v>
      </c>
      <c r="M781" s="42" t="s">
        <v>2696</v>
      </c>
      <c r="N781" s="42">
        <v>50.7606669275238</v>
      </c>
      <c r="O781" s="42">
        <v>-128.07165230116601</v>
      </c>
      <c r="P781" s="52" t="str">
        <f t="shared" si="24"/>
        <v>50.760667° , -128.071652°</v>
      </c>
      <c r="Q781" s="51" t="str">
        <f t="shared" si="25"/>
        <v>Yes</v>
      </c>
      <c r="R781" s="39" t="s">
        <v>356</v>
      </c>
    </row>
    <row r="782" spans="1:18" ht="15" customHeight="1" x14ac:dyDescent="0.25">
      <c r="A782" s="39" t="s">
        <v>224</v>
      </c>
      <c r="B782" s="49" t="s">
        <v>94</v>
      </c>
      <c r="C782" s="39">
        <v>6</v>
      </c>
      <c r="D782" s="50" t="s">
        <v>4261</v>
      </c>
      <c r="E782" s="39">
        <v>2014</v>
      </c>
      <c r="F782" s="4">
        <f>VALUE(RIGHT(Table2[[#This Row],[Commissioned]],4))</f>
        <v>2014</v>
      </c>
      <c r="G782" s="39">
        <v>1800</v>
      </c>
      <c r="H782" s="39">
        <v>100</v>
      </c>
      <c r="I782" s="39">
        <v>80</v>
      </c>
      <c r="J782" s="39" t="s">
        <v>227</v>
      </c>
      <c r="K782" s="39" t="s">
        <v>290</v>
      </c>
      <c r="L782" s="39" t="s">
        <v>4256</v>
      </c>
      <c r="M782" s="42" t="s">
        <v>2696</v>
      </c>
      <c r="N782" s="42">
        <v>50.760892456116999</v>
      </c>
      <c r="O782" s="42">
        <v>-128.06839830560801</v>
      </c>
      <c r="P782" s="52" t="str">
        <f t="shared" si="24"/>
        <v>50.760892° , -128.068398°</v>
      </c>
      <c r="Q782" s="51" t="str">
        <f t="shared" si="25"/>
        <v>Yes</v>
      </c>
      <c r="R782" s="39" t="s">
        <v>356</v>
      </c>
    </row>
    <row r="783" spans="1:18" ht="15" customHeight="1" x14ac:dyDescent="0.25">
      <c r="A783" s="39" t="s">
        <v>224</v>
      </c>
      <c r="B783" s="49" t="s">
        <v>94</v>
      </c>
      <c r="C783" s="39">
        <v>7</v>
      </c>
      <c r="D783" s="50" t="s">
        <v>4262</v>
      </c>
      <c r="E783" s="39">
        <v>2014</v>
      </c>
      <c r="F783" s="4">
        <f>VALUE(RIGHT(Table2[[#This Row],[Commissioned]],4))</f>
        <v>2014</v>
      </c>
      <c r="G783" s="39">
        <v>1800</v>
      </c>
      <c r="H783" s="39">
        <v>100</v>
      </c>
      <c r="I783" s="39">
        <v>80</v>
      </c>
      <c r="J783" s="39" t="s">
        <v>227</v>
      </c>
      <c r="K783" s="39" t="s">
        <v>290</v>
      </c>
      <c r="L783" s="39" t="s">
        <v>4256</v>
      </c>
      <c r="M783" s="42" t="s">
        <v>2696</v>
      </c>
      <c r="N783" s="42">
        <v>50.761690894599298</v>
      </c>
      <c r="O783" s="42">
        <v>-128.06428899620499</v>
      </c>
      <c r="P783" s="52" t="str">
        <f t="shared" si="24"/>
        <v>50.761691° , -128.064289°</v>
      </c>
      <c r="Q783" s="51" t="str">
        <f t="shared" si="25"/>
        <v>Yes</v>
      </c>
      <c r="R783" s="39" t="s">
        <v>356</v>
      </c>
    </row>
    <row r="784" spans="1:18" ht="15" customHeight="1" x14ac:dyDescent="0.25">
      <c r="A784" s="39" t="s">
        <v>224</v>
      </c>
      <c r="B784" s="49" t="s">
        <v>94</v>
      </c>
      <c r="C784" s="39">
        <v>8</v>
      </c>
      <c r="D784" s="50" t="s">
        <v>4263</v>
      </c>
      <c r="E784" s="39">
        <v>2014</v>
      </c>
      <c r="F784" s="4">
        <f>VALUE(RIGHT(Table2[[#This Row],[Commissioned]],4))</f>
        <v>2014</v>
      </c>
      <c r="G784" s="39">
        <v>1800</v>
      </c>
      <c r="H784" s="39">
        <v>100</v>
      </c>
      <c r="I784" s="39">
        <v>80</v>
      </c>
      <c r="J784" s="39" t="s">
        <v>227</v>
      </c>
      <c r="K784" s="39" t="s">
        <v>290</v>
      </c>
      <c r="L784" s="39" t="s">
        <v>4256</v>
      </c>
      <c r="M784" s="42" t="s">
        <v>2696</v>
      </c>
      <c r="N784" s="42">
        <v>50.764512554177998</v>
      </c>
      <c r="O784" s="42">
        <v>-128.05711201627099</v>
      </c>
      <c r="P784" s="52" t="str">
        <f t="shared" si="24"/>
        <v>50.764513° , -128.057112°</v>
      </c>
      <c r="Q784" s="51" t="str">
        <f t="shared" si="25"/>
        <v>Yes</v>
      </c>
      <c r="R784" s="39" t="s">
        <v>356</v>
      </c>
    </row>
    <row r="785" spans="1:18" ht="15" customHeight="1" x14ac:dyDescent="0.25">
      <c r="A785" s="39" t="s">
        <v>224</v>
      </c>
      <c r="B785" s="49" t="s">
        <v>94</v>
      </c>
      <c r="C785" s="39">
        <v>9</v>
      </c>
      <c r="D785" s="50" t="s">
        <v>4264</v>
      </c>
      <c r="E785" s="39">
        <v>2014</v>
      </c>
      <c r="F785" s="4">
        <f>VALUE(RIGHT(Table2[[#This Row],[Commissioned]],4))</f>
        <v>2014</v>
      </c>
      <c r="G785" s="39">
        <v>1800</v>
      </c>
      <c r="H785" s="39">
        <v>100</v>
      </c>
      <c r="I785" s="39">
        <v>80</v>
      </c>
      <c r="J785" s="39" t="s">
        <v>227</v>
      </c>
      <c r="K785" s="39" t="s">
        <v>290</v>
      </c>
      <c r="L785" s="39" t="s">
        <v>4256</v>
      </c>
      <c r="M785" s="42" t="s">
        <v>2696</v>
      </c>
      <c r="N785" s="42">
        <v>50.7688558052795</v>
      </c>
      <c r="O785" s="42">
        <v>-128.05479211426399</v>
      </c>
      <c r="P785" s="52" t="str">
        <f t="shared" si="24"/>
        <v>50.768856° , -128.054792°</v>
      </c>
      <c r="Q785" s="51" t="str">
        <f t="shared" si="25"/>
        <v>Yes</v>
      </c>
      <c r="R785" s="39" t="s">
        <v>356</v>
      </c>
    </row>
    <row r="786" spans="1:18" ht="15" customHeight="1" x14ac:dyDescent="0.25">
      <c r="A786" s="39" t="s">
        <v>224</v>
      </c>
      <c r="B786" s="49" t="s">
        <v>94</v>
      </c>
      <c r="C786" s="39">
        <v>10</v>
      </c>
      <c r="D786" s="50" t="s">
        <v>4265</v>
      </c>
      <c r="E786" s="39">
        <v>2014</v>
      </c>
      <c r="F786" s="4">
        <f>VALUE(RIGHT(Table2[[#This Row],[Commissioned]],4))</f>
        <v>2014</v>
      </c>
      <c r="G786" s="39">
        <v>1800</v>
      </c>
      <c r="H786" s="39">
        <v>100</v>
      </c>
      <c r="I786" s="39">
        <v>80</v>
      </c>
      <c r="J786" s="39" t="s">
        <v>227</v>
      </c>
      <c r="K786" s="39" t="s">
        <v>290</v>
      </c>
      <c r="L786" s="39" t="s">
        <v>4256</v>
      </c>
      <c r="M786" s="42" t="s">
        <v>2696</v>
      </c>
      <c r="N786" s="42">
        <v>50.770172274049301</v>
      </c>
      <c r="O786" s="42">
        <v>-128.05081629980799</v>
      </c>
      <c r="P786" s="52" t="str">
        <f t="shared" si="24"/>
        <v>50.770172° , -128.050816°</v>
      </c>
      <c r="Q786" s="51" t="str">
        <f t="shared" si="25"/>
        <v>Yes</v>
      </c>
      <c r="R786" s="39" t="s">
        <v>356</v>
      </c>
    </row>
    <row r="787" spans="1:18" ht="15" customHeight="1" x14ac:dyDescent="0.25">
      <c r="A787" s="39" t="s">
        <v>224</v>
      </c>
      <c r="B787" s="49" t="s">
        <v>94</v>
      </c>
      <c r="C787" s="39">
        <v>11</v>
      </c>
      <c r="D787" s="50" t="s">
        <v>4266</v>
      </c>
      <c r="E787" s="39">
        <v>2014</v>
      </c>
      <c r="F787" s="4">
        <f>VALUE(RIGHT(Table2[[#This Row],[Commissioned]],4))</f>
        <v>2014</v>
      </c>
      <c r="G787" s="39">
        <v>1800</v>
      </c>
      <c r="H787" s="39">
        <v>100</v>
      </c>
      <c r="I787" s="39">
        <v>80</v>
      </c>
      <c r="J787" s="39" t="s">
        <v>227</v>
      </c>
      <c r="K787" s="39" t="s">
        <v>290</v>
      </c>
      <c r="L787" s="39" t="s">
        <v>4256</v>
      </c>
      <c r="M787" s="42" t="s">
        <v>2696</v>
      </c>
      <c r="N787" s="42">
        <v>50.769665913766602</v>
      </c>
      <c r="O787" s="42">
        <v>-128.04547719365701</v>
      </c>
      <c r="P787" s="52" t="str">
        <f t="shared" si="24"/>
        <v>50.769666° , -128.045477°</v>
      </c>
      <c r="Q787" s="51" t="str">
        <f t="shared" si="25"/>
        <v>Yes</v>
      </c>
      <c r="R787" s="39" t="s">
        <v>356</v>
      </c>
    </row>
    <row r="788" spans="1:18" ht="15" customHeight="1" x14ac:dyDescent="0.25">
      <c r="A788" s="39" t="s">
        <v>224</v>
      </c>
      <c r="B788" s="49" t="s">
        <v>94</v>
      </c>
      <c r="C788" s="39">
        <v>12</v>
      </c>
      <c r="D788" s="50" t="s">
        <v>4267</v>
      </c>
      <c r="E788" s="39">
        <v>2014</v>
      </c>
      <c r="F788" s="4">
        <f>VALUE(RIGHT(Table2[[#This Row],[Commissioned]],4))</f>
        <v>2014</v>
      </c>
      <c r="G788" s="39">
        <v>1800</v>
      </c>
      <c r="H788" s="39">
        <v>100</v>
      </c>
      <c r="I788" s="39">
        <v>80</v>
      </c>
      <c r="J788" s="39" t="s">
        <v>227</v>
      </c>
      <c r="K788" s="39" t="s">
        <v>290</v>
      </c>
      <c r="L788" s="39" t="s">
        <v>4256</v>
      </c>
      <c r="M788" s="42" t="s">
        <v>2696</v>
      </c>
      <c r="N788" s="42">
        <v>50.759110447575402</v>
      </c>
      <c r="O788" s="42">
        <v>-128.05428649721301</v>
      </c>
      <c r="P788" s="52" t="str">
        <f t="shared" si="24"/>
        <v>50.759110° , -128.054286°</v>
      </c>
      <c r="Q788" s="51" t="str">
        <f t="shared" si="25"/>
        <v>Yes</v>
      </c>
      <c r="R788" s="39" t="s">
        <v>356</v>
      </c>
    </row>
    <row r="789" spans="1:18" ht="15" customHeight="1" x14ac:dyDescent="0.25">
      <c r="A789" s="39" t="s">
        <v>224</v>
      </c>
      <c r="B789" s="49" t="s">
        <v>94</v>
      </c>
      <c r="C789" s="39">
        <v>13</v>
      </c>
      <c r="D789" s="50" t="s">
        <v>4268</v>
      </c>
      <c r="E789" s="39">
        <v>2014</v>
      </c>
      <c r="F789" s="4">
        <f>VALUE(RIGHT(Table2[[#This Row],[Commissioned]],4))</f>
        <v>2014</v>
      </c>
      <c r="G789" s="39">
        <v>1800</v>
      </c>
      <c r="H789" s="39">
        <v>100</v>
      </c>
      <c r="I789" s="39">
        <v>80</v>
      </c>
      <c r="J789" s="39" t="s">
        <v>227</v>
      </c>
      <c r="K789" s="39" t="s">
        <v>290</v>
      </c>
      <c r="L789" s="39" t="s">
        <v>4256</v>
      </c>
      <c r="M789" s="42" t="s">
        <v>2696</v>
      </c>
      <c r="N789" s="42">
        <v>50.759713251954103</v>
      </c>
      <c r="O789" s="42">
        <v>-128.051778199372</v>
      </c>
      <c r="P789" s="52" t="str">
        <f t="shared" si="24"/>
        <v>50.759713° , -128.051778°</v>
      </c>
      <c r="Q789" s="51" t="str">
        <f t="shared" si="25"/>
        <v>Yes</v>
      </c>
      <c r="R789" s="39" t="s">
        <v>356</v>
      </c>
    </row>
    <row r="790" spans="1:18" ht="15" customHeight="1" x14ac:dyDescent="0.25">
      <c r="A790" s="39" t="s">
        <v>224</v>
      </c>
      <c r="B790" s="49" t="s">
        <v>94</v>
      </c>
      <c r="C790" s="39">
        <v>14</v>
      </c>
      <c r="D790" s="50" t="s">
        <v>4269</v>
      </c>
      <c r="E790" s="39">
        <v>2014</v>
      </c>
      <c r="F790" s="4">
        <f>VALUE(RIGHT(Table2[[#This Row],[Commissioned]],4))</f>
        <v>2014</v>
      </c>
      <c r="G790" s="39">
        <v>1800</v>
      </c>
      <c r="H790" s="39">
        <v>100</v>
      </c>
      <c r="I790" s="39">
        <v>80</v>
      </c>
      <c r="J790" s="39" t="s">
        <v>227</v>
      </c>
      <c r="K790" s="39" t="s">
        <v>290</v>
      </c>
      <c r="L790" s="39" t="s">
        <v>4256</v>
      </c>
      <c r="M790" s="42" t="s">
        <v>2696</v>
      </c>
      <c r="N790" s="42">
        <v>50.760493055706199</v>
      </c>
      <c r="O790" s="42">
        <v>-128.04840581301701</v>
      </c>
      <c r="P790" s="52" t="str">
        <f t="shared" si="24"/>
        <v>50.760493° , -128.048406°</v>
      </c>
      <c r="Q790" s="51" t="str">
        <f t="shared" si="25"/>
        <v>Yes</v>
      </c>
      <c r="R790" s="39" t="s">
        <v>356</v>
      </c>
    </row>
    <row r="791" spans="1:18" ht="15" customHeight="1" x14ac:dyDescent="0.25">
      <c r="A791" s="39" t="s">
        <v>224</v>
      </c>
      <c r="B791" s="49" t="s">
        <v>94</v>
      </c>
      <c r="C791" s="39">
        <v>15</v>
      </c>
      <c r="D791" s="50" t="s">
        <v>4270</v>
      </c>
      <c r="E791" s="39">
        <v>2014</v>
      </c>
      <c r="F791" s="4">
        <f>VALUE(RIGHT(Table2[[#This Row],[Commissioned]],4))</f>
        <v>2014</v>
      </c>
      <c r="G791" s="39">
        <v>1800</v>
      </c>
      <c r="H791" s="39">
        <v>100</v>
      </c>
      <c r="I791" s="39">
        <v>80</v>
      </c>
      <c r="J791" s="39" t="s">
        <v>227</v>
      </c>
      <c r="K791" s="39" t="s">
        <v>290</v>
      </c>
      <c r="L791" s="39" t="s">
        <v>4256</v>
      </c>
      <c r="M791" s="42" t="s">
        <v>2696</v>
      </c>
      <c r="N791" s="42">
        <v>50.7613822272126</v>
      </c>
      <c r="O791" s="42">
        <v>-128.04574797826501</v>
      </c>
      <c r="P791" s="52" t="str">
        <f t="shared" si="24"/>
        <v>50.761382° , -128.045748°</v>
      </c>
      <c r="Q791" s="51" t="str">
        <f t="shared" si="25"/>
        <v>Yes</v>
      </c>
      <c r="R791" s="39" t="s">
        <v>356</v>
      </c>
    </row>
    <row r="792" spans="1:18" ht="15" customHeight="1" x14ac:dyDescent="0.25">
      <c r="A792" s="39" t="s">
        <v>224</v>
      </c>
      <c r="B792" s="49" t="s">
        <v>94</v>
      </c>
      <c r="C792" s="39">
        <v>16</v>
      </c>
      <c r="D792" s="50" t="s">
        <v>4271</v>
      </c>
      <c r="E792" s="39">
        <v>2014</v>
      </c>
      <c r="F792" s="4">
        <f>VALUE(RIGHT(Table2[[#This Row],[Commissioned]],4))</f>
        <v>2014</v>
      </c>
      <c r="G792" s="39">
        <v>1800</v>
      </c>
      <c r="H792" s="39">
        <v>100</v>
      </c>
      <c r="I792" s="39">
        <v>80</v>
      </c>
      <c r="J792" s="39" t="s">
        <v>227</v>
      </c>
      <c r="K792" s="39" t="s">
        <v>290</v>
      </c>
      <c r="L792" s="39" t="s">
        <v>4256</v>
      </c>
      <c r="M792" s="42" t="s">
        <v>2696</v>
      </c>
      <c r="N792" s="42">
        <v>50.762538034040098</v>
      </c>
      <c r="O792" s="42">
        <v>-128.041612719261</v>
      </c>
      <c r="P792" s="52" t="str">
        <f t="shared" si="24"/>
        <v>50.762538° , -128.041613°</v>
      </c>
      <c r="Q792" s="51" t="str">
        <f t="shared" si="25"/>
        <v>Yes</v>
      </c>
      <c r="R792" s="39" t="s">
        <v>356</v>
      </c>
    </row>
    <row r="793" spans="1:18" ht="15" customHeight="1" x14ac:dyDescent="0.25">
      <c r="A793" s="39" t="s">
        <v>224</v>
      </c>
      <c r="B793" s="49" t="s">
        <v>94</v>
      </c>
      <c r="C793" s="39">
        <v>17</v>
      </c>
      <c r="D793" s="50" t="s">
        <v>4272</v>
      </c>
      <c r="E793" s="39">
        <v>2014</v>
      </c>
      <c r="F793" s="4">
        <f>VALUE(RIGHT(Table2[[#This Row],[Commissioned]],4))</f>
        <v>2014</v>
      </c>
      <c r="G793" s="39">
        <v>1800</v>
      </c>
      <c r="H793" s="39">
        <v>100</v>
      </c>
      <c r="I793" s="39">
        <v>80</v>
      </c>
      <c r="J793" s="39" t="s">
        <v>227</v>
      </c>
      <c r="K793" s="39" t="s">
        <v>290</v>
      </c>
      <c r="L793" s="39" t="s">
        <v>4256</v>
      </c>
      <c r="M793" s="42" t="s">
        <v>2696</v>
      </c>
      <c r="N793" s="42">
        <v>50.771467652604102</v>
      </c>
      <c r="O793" s="42">
        <v>-128.03721022156</v>
      </c>
      <c r="P793" s="52" t="str">
        <f t="shared" si="24"/>
        <v>50.771468° , -128.037210°</v>
      </c>
      <c r="Q793" s="51" t="str">
        <f t="shared" si="25"/>
        <v>Yes</v>
      </c>
      <c r="R793" s="39" t="s">
        <v>356</v>
      </c>
    </row>
    <row r="794" spans="1:18" ht="15" customHeight="1" x14ac:dyDescent="0.25">
      <c r="A794" s="39" t="s">
        <v>224</v>
      </c>
      <c r="B794" s="49" t="s">
        <v>94</v>
      </c>
      <c r="C794" s="39">
        <v>18</v>
      </c>
      <c r="D794" s="50" t="s">
        <v>4273</v>
      </c>
      <c r="E794" s="39">
        <v>2014</v>
      </c>
      <c r="F794" s="4">
        <f>VALUE(RIGHT(Table2[[#This Row],[Commissioned]],4))</f>
        <v>2014</v>
      </c>
      <c r="G794" s="39">
        <v>1800</v>
      </c>
      <c r="H794" s="39">
        <v>100</v>
      </c>
      <c r="I794" s="39">
        <v>80</v>
      </c>
      <c r="J794" s="39" t="s">
        <v>227</v>
      </c>
      <c r="K794" s="39" t="s">
        <v>290</v>
      </c>
      <c r="L794" s="39" t="s">
        <v>4256</v>
      </c>
      <c r="M794" s="42" t="s">
        <v>2696</v>
      </c>
      <c r="N794" s="42">
        <v>50.773070711180402</v>
      </c>
      <c r="O794" s="42">
        <v>-128.03102663272799</v>
      </c>
      <c r="P794" s="52" t="str">
        <f t="shared" si="24"/>
        <v>50.773071° , -128.031027°</v>
      </c>
      <c r="Q794" s="51" t="str">
        <f t="shared" si="25"/>
        <v>Yes</v>
      </c>
      <c r="R794" s="39" t="s">
        <v>356</v>
      </c>
    </row>
    <row r="795" spans="1:18" ht="15" customHeight="1" x14ac:dyDescent="0.25">
      <c r="A795" s="39" t="s">
        <v>224</v>
      </c>
      <c r="B795" s="49" t="s">
        <v>94</v>
      </c>
      <c r="C795" s="39">
        <v>19</v>
      </c>
      <c r="D795" s="50" t="s">
        <v>4274</v>
      </c>
      <c r="E795" s="39">
        <v>2014</v>
      </c>
      <c r="F795" s="4">
        <f>VALUE(RIGHT(Table2[[#This Row],[Commissioned]],4))</f>
        <v>2014</v>
      </c>
      <c r="G795" s="39">
        <v>1800</v>
      </c>
      <c r="H795" s="39">
        <v>100</v>
      </c>
      <c r="I795" s="39">
        <v>80</v>
      </c>
      <c r="J795" s="39" t="s">
        <v>227</v>
      </c>
      <c r="K795" s="39" t="s">
        <v>290</v>
      </c>
      <c r="L795" s="39" t="s">
        <v>4256</v>
      </c>
      <c r="M795" s="42" t="s">
        <v>2696</v>
      </c>
      <c r="N795" s="42">
        <v>50.774289434791903</v>
      </c>
      <c r="O795" s="42">
        <v>-128.02694022150001</v>
      </c>
      <c r="P795" s="52" t="str">
        <f t="shared" si="24"/>
        <v>50.774289° , -128.026940°</v>
      </c>
      <c r="Q795" s="51" t="str">
        <f t="shared" si="25"/>
        <v>Yes</v>
      </c>
      <c r="R795" s="39" t="s">
        <v>356</v>
      </c>
    </row>
    <row r="796" spans="1:18" ht="15" customHeight="1" x14ac:dyDescent="0.25">
      <c r="A796" s="39" t="s">
        <v>224</v>
      </c>
      <c r="B796" s="49" t="s">
        <v>94</v>
      </c>
      <c r="C796" s="39">
        <v>20</v>
      </c>
      <c r="D796" s="50" t="s">
        <v>4275</v>
      </c>
      <c r="E796" s="39">
        <v>2014</v>
      </c>
      <c r="F796" s="4">
        <f>VALUE(RIGHT(Table2[[#This Row],[Commissioned]],4))</f>
        <v>2014</v>
      </c>
      <c r="G796" s="39">
        <v>1800</v>
      </c>
      <c r="H796" s="39">
        <v>100</v>
      </c>
      <c r="I796" s="39">
        <v>80</v>
      </c>
      <c r="J796" s="39" t="s">
        <v>227</v>
      </c>
      <c r="K796" s="39" t="s">
        <v>290</v>
      </c>
      <c r="L796" s="39" t="s">
        <v>4256</v>
      </c>
      <c r="M796" s="42" t="s">
        <v>2696</v>
      </c>
      <c r="N796" s="42">
        <v>50.762443233203399</v>
      </c>
      <c r="O796" s="42">
        <v>-128.01936938385899</v>
      </c>
      <c r="P796" s="52" t="str">
        <f t="shared" si="24"/>
        <v>50.762443° , -128.019369°</v>
      </c>
      <c r="Q796" s="51" t="str">
        <f t="shared" si="25"/>
        <v>Yes</v>
      </c>
      <c r="R796" s="39" t="s">
        <v>356</v>
      </c>
    </row>
    <row r="797" spans="1:18" ht="15" customHeight="1" x14ac:dyDescent="0.25">
      <c r="A797" s="39" t="s">
        <v>224</v>
      </c>
      <c r="B797" s="49" t="s">
        <v>94</v>
      </c>
      <c r="C797" s="39">
        <v>21</v>
      </c>
      <c r="D797" s="50" t="s">
        <v>4276</v>
      </c>
      <c r="E797" s="39">
        <v>2014</v>
      </c>
      <c r="F797" s="4">
        <f>VALUE(RIGHT(Table2[[#This Row],[Commissioned]],4))</f>
        <v>2014</v>
      </c>
      <c r="G797" s="39">
        <v>1800</v>
      </c>
      <c r="H797" s="39">
        <v>100</v>
      </c>
      <c r="I797" s="39">
        <v>80</v>
      </c>
      <c r="J797" s="39" t="s">
        <v>227</v>
      </c>
      <c r="K797" s="39" t="s">
        <v>290</v>
      </c>
      <c r="L797" s="39" t="s">
        <v>4256</v>
      </c>
      <c r="M797" s="42" t="s">
        <v>2696</v>
      </c>
      <c r="N797" s="42">
        <v>50.759998724518198</v>
      </c>
      <c r="O797" s="42">
        <v>-128.022589235444</v>
      </c>
      <c r="P797" s="52" t="str">
        <f t="shared" si="24"/>
        <v>50.759999° , -128.022589°</v>
      </c>
      <c r="Q797" s="51" t="str">
        <f t="shared" si="25"/>
        <v>Yes</v>
      </c>
      <c r="R797" s="39" t="s">
        <v>356</v>
      </c>
    </row>
    <row r="798" spans="1:18" ht="15" customHeight="1" x14ac:dyDescent="0.25">
      <c r="A798" s="39" t="s">
        <v>224</v>
      </c>
      <c r="B798" s="49" t="s">
        <v>94</v>
      </c>
      <c r="C798" s="39">
        <v>22</v>
      </c>
      <c r="D798" s="50" t="s">
        <v>4277</v>
      </c>
      <c r="E798" s="39">
        <v>2014</v>
      </c>
      <c r="F798" s="4">
        <f>VALUE(RIGHT(Table2[[#This Row],[Commissioned]],4))</f>
        <v>2014</v>
      </c>
      <c r="G798" s="39">
        <v>1800</v>
      </c>
      <c r="H798" s="39">
        <v>100</v>
      </c>
      <c r="I798" s="39">
        <v>80</v>
      </c>
      <c r="J798" s="39" t="s">
        <v>227</v>
      </c>
      <c r="K798" s="39" t="s">
        <v>290</v>
      </c>
      <c r="L798" s="39" t="s">
        <v>4256</v>
      </c>
      <c r="M798" s="42" t="s">
        <v>2696</v>
      </c>
      <c r="N798" s="42">
        <v>50.755165039853402</v>
      </c>
      <c r="O798" s="42">
        <v>-128.01884224377901</v>
      </c>
      <c r="P798" s="52" t="str">
        <f t="shared" si="24"/>
        <v>50.755165° , -128.018842°</v>
      </c>
      <c r="Q798" s="51" t="str">
        <f t="shared" si="25"/>
        <v>Yes</v>
      </c>
      <c r="R798" s="39" t="s">
        <v>356</v>
      </c>
    </row>
    <row r="799" spans="1:18" ht="15" customHeight="1" x14ac:dyDescent="0.25">
      <c r="A799" s="39" t="s">
        <v>224</v>
      </c>
      <c r="B799" s="49" t="s">
        <v>94</v>
      </c>
      <c r="C799" s="39">
        <v>23</v>
      </c>
      <c r="D799" s="50" t="s">
        <v>4278</v>
      </c>
      <c r="E799" s="39">
        <v>2014</v>
      </c>
      <c r="F799" s="4">
        <f>VALUE(RIGHT(Table2[[#This Row],[Commissioned]],4))</f>
        <v>2014</v>
      </c>
      <c r="G799" s="39">
        <v>1800</v>
      </c>
      <c r="H799" s="39">
        <v>100</v>
      </c>
      <c r="I799" s="39">
        <v>80</v>
      </c>
      <c r="J799" s="39" t="s">
        <v>227</v>
      </c>
      <c r="K799" s="39" t="s">
        <v>290</v>
      </c>
      <c r="L799" s="39" t="s">
        <v>4256</v>
      </c>
      <c r="M799" s="42" t="s">
        <v>2696</v>
      </c>
      <c r="N799" s="42">
        <v>50.748856041583402</v>
      </c>
      <c r="O799" s="42">
        <v>-128.020836612652</v>
      </c>
      <c r="P799" s="52" t="str">
        <f t="shared" si="24"/>
        <v>50.748856° , -128.020837°</v>
      </c>
      <c r="Q799" s="51" t="str">
        <f t="shared" si="25"/>
        <v>Yes</v>
      </c>
      <c r="R799" s="39" t="s">
        <v>356</v>
      </c>
    </row>
    <row r="800" spans="1:18" ht="15" customHeight="1" x14ac:dyDescent="0.25">
      <c r="A800" s="39" t="s">
        <v>224</v>
      </c>
      <c r="B800" s="49" t="s">
        <v>94</v>
      </c>
      <c r="C800" s="39">
        <v>24</v>
      </c>
      <c r="D800" s="50" t="s">
        <v>4279</v>
      </c>
      <c r="E800" s="39">
        <v>2014</v>
      </c>
      <c r="F800" s="4">
        <f>VALUE(RIGHT(Table2[[#This Row],[Commissioned]],4))</f>
        <v>2014</v>
      </c>
      <c r="G800" s="39">
        <v>1800</v>
      </c>
      <c r="H800" s="39">
        <v>100</v>
      </c>
      <c r="I800" s="39">
        <v>80</v>
      </c>
      <c r="J800" s="39" t="s">
        <v>227</v>
      </c>
      <c r="K800" s="39" t="s">
        <v>290</v>
      </c>
      <c r="L800" s="39" t="s">
        <v>4256</v>
      </c>
      <c r="M800" s="42" t="s">
        <v>2696</v>
      </c>
      <c r="N800" s="42">
        <v>50.747609839833302</v>
      </c>
      <c r="O800" s="42">
        <v>-128.02357204428299</v>
      </c>
      <c r="P800" s="52" t="str">
        <f t="shared" si="24"/>
        <v>50.747610° , -128.023572°</v>
      </c>
      <c r="Q800" s="51" t="str">
        <f t="shared" si="25"/>
        <v>Yes</v>
      </c>
      <c r="R800" s="39" t="s">
        <v>356</v>
      </c>
    </row>
    <row r="801" spans="1:18" ht="15" customHeight="1" x14ac:dyDescent="0.25">
      <c r="A801" s="39" t="s">
        <v>224</v>
      </c>
      <c r="B801" s="49" t="s">
        <v>94</v>
      </c>
      <c r="C801" s="39">
        <v>25</v>
      </c>
      <c r="D801" s="50" t="s">
        <v>4280</v>
      </c>
      <c r="E801" s="39">
        <v>2014</v>
      </c>
      <c r="F801" s="4">
        <f>VALUE(RIGHT(Table2[[#This Row],[Commissioned]],4))</f>
        <v>2014</v>
      </c>
      <c r="G801" s="39">
        <v>1800</v>
      </c>
      <c r="H801" s="39">
        <v>100</v>
      </c>
      <c r="I801" s="39">
        <v>80</v>
      </c>
      <c r="J801" s="39" t="s">
        <v>227</v>
      </c>
      <c r="K801" s="39" t="s">
        <v>290</v>
      </c>
      <c r="L801" s="39" t="s">
        <v>4256</v>
      </c>
      <c r="M801" s="42" t="s">
        <v>2696</v>
      </c>
      <c r="N801" s="42">
        <v>50.746541887542001</v>
      </c>
      <c r="O801" s="42">
        <v>-128.02630867241101</v>
      </c>
      <c r="P801" s="52" t="str">
        <f t="shared" si="24"/>
        <v>50.746542° , -128.026309°</v>
      </c>
      <c r="Q801" s="51" t="str">
        <f t="shared" si="25"/>
        <v>Yes</v>
      </c>
      <c r="R801" s="39" t="s">
        <v>356</v>
      </c>
    </row>
    <row r="802" spans="1:18" ht="15" customHeight="1" x14ac:dyDescent="0.25">
      <c r="A802" s="39" t="s">
        <v>224</v>
      </c>
      <c r="B802" s="49" t="s">
        <v>94</v>
      </c>
      <c r="C802" s="39">
        <v>26</v>
      </c>
      <c r="D802" s="50" t="s">
        <v>4281</v>
      </c>
      <c r="E802" s="39">
        <v>2014</v>
      </c>
      <c r="F802" s="4">
        <f>VALUE(RIGHT(Table2[[#This Row],[Commissioned]],4))</f>
        <v>2014</v>
      </c>
      <c r="G802" s="39">
        <v>1800</v>
      </c>
      <c r="H802" s="39">
        <v>100</v>
      </c>
      <c r="I802" s="39">
        <v>80</v>
      </c>
      <c r="J802" s="39" t="s">
        <v>227</v>
      </c>
      <c r="K802" s="39" t="s">
        <v>290</v>
      </c>
      <c r="L802" s="39" t="s">
        <v>4256</v>
      </c>
      <c r="M802" s="42" t="s">
        <v>2696</v>
      </c>
      <c r="N802" s="42">
        <v>50.7455203845997</v>
      </c>
      <c r="O802" s="42">
        <v>-128.02932744003701</v>
      </c>
      <c r="P802" s="52" t="str">
        <f t="shared" si="24"/>
        <v>50.745520° , -128.029327°</v>
      </c>
      <c r="Q802" s="51" t="str">
        <f t="shared" si="25"/>
        <v>Yes</v>
      </c>
      <c r="R802" s="39" t="s">
        <v>356</v>
      </c>
    </row>
    <row r="803" spans="1:18" ht="15" customHeight="1" x14ac:dyDescent="0.25">
      <c r="A803" s="39" t="s">
        <v>224</v>
      </c>
      <c r="B803" s="49" t="s">
        <v>94</v>
      </c>
      <c r="C803" s="39">
        <v>27</v>
      </c>
      <c r="D803" s="50" t="s">
        <v>4282</v>
      </c>
      <c r="E803" s="39">
        <v>2014</v>
      </c>
      <c r="F803" s="4">
        <f>VALUE(RIGHT(Table2[[#This Row],[Commissioned]],4))</f>
        <v>2014</v>
      </c>
      <c r="G803" s="39">
        <v>1800</v>
      </c>
      <c r="H803" s="39">
        <v>100</v>
      </c>
      <c r="I803" s="39">
        <v>80</v>
      </c>
      <c r="J803" s="39" t="s">
        <v>227</v>
      </c>
      <c r="K803" s="39" t="s">
        <v>290</v>
      </c>
      <c r="L803" s="39" t="s">
        <v>4256</v>
      </c>
      <c r="M803" s="42" t="s">
        <v>2696</v>
      </c>
      <c r="N803" s="42">
        <v>50.739656040740002</v>
      </c>
      <c r="O803" s="42">
        <v>-128.02740794654201</v>
      </c>
      <c r="P803" s="52" t="str">
        <f t="shared" si="24"/>
        <v>50.739656° , -128.027408°</v>
      </c>
      <c r="Q803" s="51" t="str">
        <f t="shared" si="25"/>
        <v>Yes</v>
      </c>
      <c r="R803" s="39" t="s">
        <v>356</v>
      </c>
    </row>
    <row r="804" spans="1:18" ht="15" customHeight="1" x14ac:dyDescent="0.25">
      <c r="A804" s="39" t="s">
        <v>224</v>
      </c>
      <c r="B804" s="49" t="s">
        <v>94</v>
      </c>
      <c r="C804" s="39">
        <v>28</v>
      </c>
      <c r="D804" s="50" t="s">
        <v>4283</v>
      </c>
      <c r="E804" s="39">
        <v>2014</v>
      </c>
      <c r="F804" s="4">
        <f>VALUE(RIGHT(Table2[[#This Row],[Commissioned]],4))</f>
        <v>2014</v>
      </c>
      <c r="G804" s="39">
        <v>1800</v>
      </c>
      <c r="H804" s="39">
        <v>100</v>
      </c>
      <c r="I804" s="39">
        <v>80</v>
      </c>
      <c r="J804" s="39" t="s">
        <v>227</v>
      </c>
      <c r="K804" s="39" t="s">
        <v>290</v>
      </c>
      <c r="L804" s="39" t="s">
        <v>4256</v>
      </c>
      <c r="M804" s="42" t="s">
        <v>2696</v>
      </c>
      <c r="N804" s="42">
        <v>50.738777840186202</v>
      </c>
      <c r="O804" s="42">
        <v>-128.03002649544101</v>
      </c>
      <c r="P804" s="52" t="str">
        <f t="shared" si="24"/>
        <v>50.738778° , -128.030026°</v>
      </c>
      <c r="Q804" s="51" t="str">
        <f t="shared" si="25"/>
        <v>Yes</v>
      </c>
      <c r="R804" s="39" t="s">
        <v>356</v>
      </c>
    </row>
    <row r="805" spans="1:18" ht="15" customHeight="1" x14ac:dyDescent="0.25">
      <c r="A805" s="39" t="s">
        <v>224</v>
      </c>
      <c r="B805" s="49" t="s">
        <v>94</v>
      </c>
      <c r="C805" s="39">
        <v>29</v>
      </c>
      <c r="D805" s="50" t="s">
        <v>4284</v>
      </c>
      <c r="E805" s="39">
        <v>2014</v>
      </c>
      <c r="F805" s="4">
        <f>VALUE(RIGHT(Table2[[#This Row],[Commissioned]],4))</f>
        <v>2014</v>
      </c>
      <c r="G805" s="39">
        <v>1800</v>
      </c>
      <c r="H805" s="39">
        <v>100</v>
      </c>
      <c r="I805" s="39">
        <v>80</v>
      </c>
      <c r="J805" s="39" t="s">
        <v>227</v>
      </c>
      <c r="K805" s="39" t="s">
        <v>290</v>
      </c>
      <c r="L805" s="39" t="s">
        <v>4256</v>
      </c>
      <c r="M805" s="42" t="s">
        <v>2696</v>
      </c>
      <c r="N805" s="42">
        <v>50.762244000000003</v>
      </c>
      <c r="O805" s="42">
        <v>-128.01544200000001</v>
      </c>
      <c r="P805" s="52" t="str">
        <f t="shared" si="24"/>
        <v>50.762244° , -128.015442°</v>
      </c>
      <c r="Q805" s="51" t="str">
        <f t="shared" si="25"/>
        <v>Yes</v>
      </c>
      <c r="R805" s="39" t="s">
        <v>355</v>
      </c>
    </row>
    <row r="806" spans="1:18" ht="15" customHeight="1" x14ac:dyDescent="0.25">
      <c r="A806" s="39" t="s">
        <v>224</v>
      </c>
      <c r="B806" s="49" t="s">
        <v>94</v>
      </c>
      <c r="C806" s="39">
        <v>30</v>
      </c>
      <c r="D806" s="50" t="s">
        <v>4285</v>
      </c>
      <c r="E806" s="39">
        <v>2014</v>
      </c>
      <c r="F806" s="4">
        <f>VALUE(RIGHT(Table2[[#This Row],[Commissioned]],4))</f>
        <v>2014</v>
      </c>
      <c r="G806" s="39">
        <v>1800</v>
      </c>
      <c r="H806" s="39">
        <v>100</v>
      </c>
      <c r="I806" s="39">
        <v>80</v>
      </c>
      <c r="J806" s="39" t="s">
        <v>227</v>
      </c>
      <c r="K806" s="39" t="s">
        <v>290</v>
      </c>
      <c r="L806" s="39" t="s">
        <v>4256</v>
      </c>
      <c r="M806" s="42" t="s">
        <v>2696</v>
      </c>
      <c r="N806" s="42">
        <v>50.761606</v>
      </c>
      <c r="O806" s="42">
        <v>-128.00904800000001</v>
      </c>
      <c r="P806" s="52" t="str">
        <f t="shared" si="24"/>
        <v>50.761606° , -128.009048°</v>
      </c>
      <c r="Q806" s="51" t="str">
        <f t="shared" si="25"/>
        <v>Yes</v>
      </c>
      <c r="R806" s="39" t="s">
        <v>355</v>
      </c>
    </row>
    <row r="807" spans="1:18" ht="15" customHeight="1" x14ac:dyDescent="0.25">
      <c r="A807" s="39" t="s">
        <v>224</v>
      </c>
      <c r="B807" s="49" t="s">
        <v>94</v>
      </c>
      <c r="C807" s="39">
        <v>31</v>
      </c>
      <c r="D807" s="50" t="s">
        <v>4286</v>
      </c>
      <c r="E807" s="39">
        <v>2014</v>
      </c>
      <c r="F807" s="4">
        <f>VALUE(RIGHT(Table2[[#This Row],[Commissioned]],4))</f>
        <v>2014</v>
      </c>
      <c r="G807" s="39">
        <v>1800</v>
      </c>
      <c r="H807" s="39">
        <v>100</v>
      </c>
      <c r="I807" s="39">
        <v>80</v>
      </c>
      <c r="J807" s="39" t="s">
        <v>227</v>
      </c>
      <c r="K807" s="39" t="s">
        <v>290</v>
      </c>
      <c r="L807" s="39" t="s">
        <v>4256</v>
      </c>
      <c r="M807" s="42" t="s">
        <v>2696</v>
      </c>
      <c r="N807" s="42">
        <v>50.762529000000001</v>
      </c>
      <c r="O807" s="42">
        <v>-128.00593599999999</v>
      </c>
      <c r="P807" s="52" t="str">
        <f t="shared" si="24"/>
        <v>50.762529° , -128.005936°</v>
      </c>
      <c r="Q807" s="51" t="str">
        <f t="shared" si="25"/>
        <v>Yes</v>
      </c>
      <c r="R807" s="39" t="s">
        <v>355</v>
      </c>
    </row>
    <row r="808" spans="1:18" ht="15" customHeight="1" x14ac:dyDescent="0.25">
      <c r="A808" s="39" t="s">
        <v>224</v>
      </c>
      <c r="B808" s="49" t="s">
        <v>94</v>
      </c>
      <c r="C808" s="39">
        <v>32</v>
      </c>
      <c r="D808" s="50" t="s">
        <v>4287</v>
      </c>
      <c r="E808" s="39">
        <v>2014</v>
      </c>
      <c r="F808" s="4">
        <f>VALUE(RIGHT(Table2[[#This Row],[Commissioned]],4))</f>
        <v>2014</v>
      </c>
      <c r="G808" s="39">
        <v>1800</v>
      </c>
      <c r="H808" s="39">
        <v>100</v>
      </c>
      <c r="I808" s="39">
        <v>80</v>
      </c>
      <c r="J808" s="39" t="s">
        <v>227</v>
      </c>
      <c r="K808" s="39" t="s">
        <v>290</v>
      </c>
      <c r="L808" s="39" t="s">
        <v>4256</v>
      </c>
      <c r="M808" s="42" t="s">
        <v>2696</v>
      </c>
      <c r="N808" s="42">
        <v>50.765284000000001</v>
      </c>
      <c r="O808" s="42">
        <v>-128.00196600000001</v>
      </c>
      <c r="P808" s="52" t="str">
        <f t="shared" si="24"/>
        <v>50.765284° , -128.001966°</v>
      </c>
      <c r="Q808" s="51" t="str">
        <f t="shared" si="25"/>
        <v>Yes</v>
      </c>
      <c r="R808" s="39" t="s">
        <v>355</v>
      </c>
    </row>
    <row r="809" spans="1:18" ht="15" customHeight="1" x14ac:dyDescent="0.25">
      <c r="A809" s="39" t="s">
        <v>224</v>
      </c>
      <c r="B809" s="49" t="s">
        <v>94</v>
      </c>
      <c r="C809" s="39">
        <v>33</v>
      </c>
      <c r="D809" s="50" t="s">
        <v>4288</v>
      </c>
      <c r="E809" s="39">
        <v>2014</v>
      </c>
      <c r="F809" s="4">
        <f>VALUE(RIGHT(Table2[[#This Row],[Commissioned]],4))</f>
        <v>2014</v>
      </c>
      <c r="G809" s="39">
        <v>1800</v>
      </c>
      <c r="H809" s="39">
        <v>100</v>
      </c>
      <c r="I809" s="39">
        <v>80</v>
      </c>
      <c r="J809" s="39" t="s">
        <v>227</v>
      </c>
      <c r="K809" s="39" t="s">
        <v>290</v>
      </c>
      <c r="L809" s="39" t="s">
        <v>4256</v>
      </c>
      <c r="M809" s="42" t="s">
        <v>2696</v>
      </c>
      <c r="N809" s="42">
        <v>50.766866</v>
      </c>
      <c r="O809" s="42">
        <v>-127.998662</v>
      </c>
      <c r="P809" s="52" t="str">
        <f t="shared" si="24"/>
        <v>50.766866° , -127.998662°</v>
      </c>
      <c r="Q809" s="51" t="str">
        <f t="shared" si="25"/>
        <v>Yes</v>
      </c>
      <c r="R809" s="39" t="s">
        <v>355</v>
      </c>
    </row>
    <row r="810" spans="1:18" ht="15" customHeight="1" x14ac:dyDescent="0.25">
      <c r="A810" s="39" t="s">
        <v>224</v>
      </c>
      <c r="B810" s="49" t="s">
        <v>94</v>
      </c>
      <c r="C810" s="39">
        <v>34</v>
      </c>
      <c r="D810" s="50" t="s">
        <v>4289</v>
      </c>
      <c r="E810" s="39">
        <v>2014</v>
      </c>
      <c r="F810" s="4">
        <f>VALUE(RIGHT(Table2[[#This Row],[Commissioned]],4))</f>
        <v>2014</v>
      </c>
      <c r="G810" s="39">
        <v>1800</v>
      </c>
      <c r="H810" s="39">
        <v>100</v>
      </c>
      <c r="I810" s="39">
        <v>80</v>
      </c>
      <c r="J810" s="39" t="s">
        <v>227</v>
      </c>
      <c r="K810" s="39" t="s">
        <v>290</v>
      </c>
      <c r="L810" s="39" t="s">
        <v>4256</v>
      </c>
      <c r="M810" s="42" t="s">
        <v>2696</v>
      </c>
      <c r="N810" s="42">
        <v>50.767753999999897</v>
      </c>
      <c r="O810" s="42">
        <v>-127.994478</v>
      </c>
      <c r="P810" s="52" t="str">
        <f t="shared" si="24"/>
        <v>50.767754° , -127.994478°</v>
      </c>
      <c r="Q810" s="51" t="str">
        <f t="shared" si="25"/>
        <v>Yes</v>
      </c>
      <c r="R810" s="39" t="s">
        <v>355</v>
      </c>
    </row>
    <row r="811" spans="1:18" ht="15" customHeight="1" x14ac:dyDescent="0.25">
      <c r="A811" s="39" t="s">
        <v>224</v>
      </c>
      <c r="B811" s="49" t="s">
        <v>94</v>
      </c>
      <c r="C811" s="39">
        <v>35</v>
      </c>
      <c r="D811" s="50" t="s">
        <v>4290</v>
      </c>
      <c r="E811" s="39">
        <v>2014</v>
      </c>
      <c r="F811" s="4">
        <f>VALUE(RIGHT(Table2[[#This Row],[Commissioned]],4))</f>
        <v>2014</v>
      </c>
      <c r="G811" s="39">
        <v>1800</v>
      </c>
      <c r="H811" s="39">
        <v>100</v>
      </c>
      <c r="I811" s="39">
        <v>80</v>
      </c>
      <c r="J811" s="39" t="s">
        <v>227</v>
      </c>
      <c r="K811" s="39" t="s">
        <v>290</v>
      </c>
      <c r="L811" s="39" t="s">
        <v>4256</v>
      </c>
      <c r="M811" s="42" t="s">
        <v>2696</v>
      </c>
      <c r="N811" s="42">
        <v>50.776479999999999</v>
      </c>
      <c r="O811" s="42">
        <v>-128.02147199999899</v>
      </c>
      <c r="P811" s="52" t="str">
        <f t="shared" si="24"/>
        <v>50.776480° , -128.021472°</v>
      </c>
      <c r="Q811" s="51" t="str">
        <f t="shared" si="25"/>
        <v>Yes</v>
      </c>
      <c r="R811" s="39" t="s">
        <v>355</v>
      </c>
    </row>
    <row r="812" spans="1:18" ht="15" customHeight="1" x14ac:dyDescent="0.25">
      <c r="A812" s="39" t="s">
        <v>224</v>
      </c>
      <c r="B812" s="49" t="s">
        <v>94</v>
      </c>
      <c r="C812" s="39">
        <v>36</v>
      </c>
      <c r="D812" s="50" t="s">
        <v>4291</v>
      </c>
      <c r="E812" s="39">
        <v>2014</v>
      </c>
      <c r="F812" s="4">
        <f>VALUE(RIGHT(Table2[[#This Row],[Commissioned]],4))</f>
        <v>2014</v>
      </c>
      <c r="G812" s="39">
        <v>1800</v>
      </c>
      <c r="H812" s="39">
        <v>100</v>
      </c>
      <c r="I812" s="39">
        <v>80</v>
      </c>
      <c r="J812" s="39" t="s">
        <v>227</v>
      </c>
      <c r="K812" s="39" t="s">
        <v>290</v>
      </c>
      <c r="L812" s="39" t="s">
        <v>4256</v>
      </c>
      <c r="M812" s="42" t="s">
        <v>2696</v>
      </c>
      <c r="N812" s="42">
        <v>50.777605999999999</v>
      </c>
      <c r="O812" s="42">
        <v>-128.01531299999999</v>
      </c>
      <c r="P812" s="52" t="str">
        <f t="shared" si="24"/>
        <v>50.777606° , -128.015313°</v>
      </c>
      <c r="Q812" s="51" t="str">
        <f t="shared" si="25"/>
        <v>Yes</v>
      </c>
      <c r="R812" s="39" t="s">
        <v>355</v>
      </c>
    </row>
    <row r="813" spans="1:18" ht="15" customHeight="1" x14ac:dyDescent="0.25">
      <c r="A813" s="39" t="s">
        <v>224</v>
      </c>
      <c r="B813" s="49" t="s">
        <v>94</v>
      </c>
      <c r="C813" s="39">
        <v>37</v>
      </c>
      <c r="D813" s="50" t="s">
        <v>4292</v>
      </c>
      <c r="E813" s="39">
        <v>2014</v>
      </c>
      <c r="F813" s="4">
        <f>VALUE(RIGHT(Table2[[#This Row],[Commissioned]],4))</f>
        <v>2014</v>
      </c>
      <c r="G813" s="39">
        <v>1800</v>
      </c>
      <c r="H813" s="39">
        <v>100</v>
      </c>
      <c r="I813" s="39">
        <v>80</v>
      </c>
      <c r="J813" s="39" t="s">
        <v>227</v>
      </c>
      <c r="K813" s="39" t="s">
        <v>290</v>
      </c>
      <c r="L813" s="39" t="s">
        <v>4256</v>
      </c>
      <c r="M813" s="42" t="s">
        <v>2696</v>
      </c>
      <c r="N813" s="42">
        <v>50.775610999999898</v>
      </c>
      <c r="O813" s="42">
        <v>-128.05432300000001</v>
      </c>
      <c r="P813" s="52" t="str">
        <f t="shared" si="24"/>
        <v>50.775611° , -128.054323°</v>
      </c>
      <c r="Q813" s="51" t="str">
        <f t="shared" si="25"/>
        <v>Yes</v>
      </c>
      <c r="R813" s="39" t="s">
        <v>355</v>
      </c>
    </row>
    <row r="814" spans="1:18" ht="15" customHeight="1" x14ac:dyDescent="0.25">
      <c r="A814" s="39" t="s">
        <v>224</v>
      </c>
      <c r="B814" s="49" t="s">
        <v>94</v>
      </c>
      <c r="C814" s="39">
        <v>38</v>
      </c>
      <c r="D814" s="50" t="s">
        <v>4293</v>
      </c>
      <c r="E814" s="39">
        <v>2014</v>
      </c>
      <c r="F814" s="4">
        <f>VALUE(RIGHT(Table2[[#This Row],[Commissioned]],4))</f>
        <v>2014</v>
      </c>
      <c r="G814" s="39">
        <v>1800</v>
      </c>
      <c r="H814" s="39">
        <v>100</v>
      </c>
      <c r="I814" s="39">
        <v>80</v>
      </c>
      <c r="J814" s="39" t="s">
        <v>227</v>
      </c>
      <c r="K814" s="39" t="s">
        <v>290</v>
      </c>
      <c r="L814" s="39" t="s">
        <v>4256</v>
      </c>
      <c r="M814" s="42" t="s">
        <v>2696</v>
      </c>
      <c r="N814" s="42">
        <v>50.7777689999999</v>
      </c>
      <c r="O814" s="42">
        <v>-128.04953800000001</v>
      </c>
      <c r="P814" s="52" t="str">
        <f t="shared" si="24"/>
        <v>50.777769° , -128.049538°</v>
      </c>
      <c r="Q814" s="51" t="str">
        <f t="shared" si="25"/>
        <v>Yes</v>
      </c>
      <c r="R814" s="39" t="s">
        <v>355</v>
      </c>
    </row>
    <row r="815" spans="1:18" ht="15" customHeight="1" x14ac:dyDescent="0.25">
      <c r="A815" s="39" t="s">
        <v>224</v>
      </c>
      <c r="B815" s="49" t="s">
        <v>94</v>
      </c>
      <c r="C815" s="39">
        <v>39</v>
      </c>
      <c r="D815" s="50" t="s">
        <v>4294</v>
      </c>
      <c r="E815" s="39">
        <v>2014</v>
      </c>
      <c r="F815" s="4">
        <f>VALUE(RIGHT(Table2[[#This Row],[Commissioned]],4))</f>
        <v>2014</v>
      </c>
      <c r="G815" s="39">
        <v>1800</v>
      </c>
      <c r="H815" s="39">
        <v>100</v>
      </c>
      <c r="I815" s="39">
        <v>80</v>
      </c>
      <c r="J815" s="39" t="s">
        <v>227</v>
      </c>
      <c r="K815" s="39" t="s">
        <v>290</v>
      </c>
      <c r="L815" s="39" t="s">
        <v>4256</v>
      </c>
      <c r="M815" s="42" t="s">
        <v>2696</v>
      </c>
      <c r="N815" s="42">
        <v>50.777659999999997</v>
      </c>
      <c r="O815" s="42">
        <v>-128.04041900000001</v>
      </c>
      <c r="P815" s="52" t="str">
        <f t="shared" si="24"/>
        <v>50.777660° , -128.040419°</v>
      </c>
      <c r="Q815" s="51" t="str">
        <f t="shared" si="25"/>
        <v>Yes</v>
      </c>
      <c r="R815" s="39" t="s">
        <v>355</v>
      </c>
    </row>
    <row r="816" spans="1:18" ht="15" customHeight="1" x14ac:dyDescent="0.25">
      <c r="A816" s="39" t="s">
        <v>224</v>
      </c>
      <c r="B816" s="49" t="s">
        <v>94</v>
      </c>
      <c r="C816" s="39">
        <v>40</v>
      </c>
      <c r="D816" s="50" t="s">
        <v>4295</v>
      </c>
      <c r="E816" s="39">
        <v>2014</v>
      </c>
      <c r="F816" s="4">
        <f>VALUE(RIGHT(Table2[[#This Row],[Commissioned]],4))</f>
        <v>2014</v>
      </c>
      <c r="G816" s="39">
        <v>1800</v>
      </c>
      <c r="H816" s="39">
        <v>100</v>
      </c>
      <c r="I816" s="39">
        <v>80</v>
      </c>
      <c r="J816" s="39" t="s">
        <v>227</v>
      </c>
      <c r="K816" s="39" t="s">
        <v>290</v>
      </c>
      <c r="L816" s="39" t="s">
        <v>4256</v>
      </c>
      <c r="M816" s="42" t="s">
        <v>2696</v>
      </c>
      <c r="N816" s="42">
        <v>50.779682000000001</v>
      </c>
      <c r="O816" s="42">
        <v>-128.037114</v>
      </c>
      <c r="P816" s="52" t="str">
        <f t="shared" si="24"/>
        <v>50.779682° , -128.037114°</v>
      </c>
      <c r="Q816" s="51" t="str">
        <f t="shared" si="25"/>
        <v>Yes</v>
      </c>
      <c r="R816" s="39" t="s">
        <v>355</v>
      </c>
    </row>
    <row r="817" spans="1:18" ht="15" customHeight="1" x14ac:dyDescent="0.25">
      <c r="A817" s="39" t="s">
        <v>224</v>
      </c>
      <c r="B817" s="49" t="s">
        <v>94</v>
      </c>
      <c r="C817" s="39">
        <v>41</v>
      </c>
      <c r="D817" s="50" t="s">
        <v>4296</v>
      </c>
      <c r="E817" s="39">
        <v>2014</v>
      </c>
      <c r="F817" s="4">
        <f>VALUE(RIGHT(Table2[[#This Row],[Commissioned]],4))</f>
        <v>2014</v>
      </c>
      <c r="G817" s="39">
        <v>1800</v>
      </c>
      <c r="H817" s="39">
        <v>100</v>
      </c>
      <c r="I817" s="39">
        <v>80</v>
      </c>
      <c r="J817" s="39" t="s">
        <v>227</v>
      </c>
      <c r="K817" s="39" t="s">
        <v>290</v>
      </c>
      <c r="L817" s="39" t="s">
        <v>4256</v>
      </c>
      <c r="M817" s="42" t="s">
        <v>2696</v>
      </c>
      <c r="N817" s="42">
        <v>50.781269000000002</v>
      </c>
      <c r="O817" s="42">
        <v>-128.03310200000001</v>
      </c>
      <c r="P817" s="52" t="str">
        <f t="shared" si="24"/>
        <v>50.781269° , -128.033102°</v>
      </c>
      <c r="Q817" s="51" t="str">
        <f t="shared" si="25"/>
        <v>Yes</v>
      </c>
      <c r="R817" s="39" t="s">
        <v>355</v>
      </c>
    </row>
    <row r="818" spans="1:18" ht="15" customHeight="1" x14ac:dyDescent="0.25">
      <c r="A818" s="39" t="s">
        <v>224</v>
      </c>
      <c r="B818" s="49" t="s">
        <v>94</v>
      </c>
      <c r="C818" s="39">
        <v>42</v>
      </c>
      <c r="D818" s="50" t="s">
        <v>4297</v>
      </c>
      <c r="E818" s="39">
        <v>2014</v>
      </c>
      <c r="F818" s="4">
        <f>VALUE(RIGHT(Table2[[#This Row],[Commissioned]],4))</f>
        <v>2014</v>
      </c>
      <c r="G818" s="39">
        <v>1800</v>
      </c>
      <c r="H818" s="39">
        <v>100</v>
      </c>
      <c r="I818" s="39">
        <v>80</v>
      </c>
      <c r="J818" s="39" t="s">
        <v>227</v>
      </c>
      <c r="K818" s="39" t="s">
        <v>290</v>
      </c>
      <c r="L818" s="39" t="s">
        <v>4256</v>
      </c>
      <c r="M818" s="42" t="s">
        <v>2696</v>
      </c>
      <c r="N818" s="42">
        <v>50.783019000000003</v>
      </c>
      <c r="O818" s="42">
        <v>-128.03063399999999</v>
      </c>
      <c r="P818" s="52" t="str">
        <f t="shared" si="24"/>
        <v>50.783019° , -128.030634°</v>
      </c>
      <c r="Q818" s="51" t="str">
        <f t="shared" si="25"/>
        <v>Yes</v>
      </c>
      <c r="R818" s="39" t="s">
        <v>355</v>
      </c>
    </row>
    <row r="819" spans="1:18" ht="15" customHeight="1" x14ac:dyDescent="0.25">
      <c r="A819" s="39" t="s">
        <v>224</v>
      </c>
      <c r="B819" s="49" t="s">
        <v>94</v>
      </c>
      <c r="C819" s="39">
        <v>43</v>
      </c>
      <c r="D819" s="50" t="s">
        <v>4298</v>
      </c>
      <c r="E819" s="39">
        <v>2014</v>
      </c>
      <c r="F819" s="4">
        <f>VALUE(RIGHT(Table2[[#This Row],[Commissioned]],4))</f>
        <v>2014</v>
      </c>
      <c r="G819" s="39">
        <v>1800</v>
      </c>
      <c r="H819" s="39">
        <v>100</v>
      </c>
      <c r="I819" s="39">
        <v>80</v>
      </c>
      <c r="J819" s="39" t="s">
        <v>227</v>
      </c>
      <c r="K819" s="39" t="s">
        <v>290</v>
      </c>
      <c r="L819" s="39" t="s">
        <v>4256</v>
      </c>
      <c r="M819" s="42" t="s">
        <v>2696</v>
      </c>
      <c r="N819" s="42">
        <v>50.783467000000002</v>
      </c>
      <c r="O819" s="42">
        <v>-128.02505500000001</v>
      </c>
      <c r="P819" s="52" t="str">
        <f t="shared" si="24"/>
        <v>50.783467° , -128.025055°</v>
      </c>
      <c r="Q819" s="51" t="str">
        <f t="shared" si="25"/>
        <v>Yes</v>
      </c>
      <c r="R819" s="39" t="s">
        <v>355</v>
      </c>
    </row>
    <row r="820" spans="1:18" ht="15" customHeight="1" x14ac:dyDescent="0.25">
      <c r="A820" s="39" t="s">
        <v>224</v>
      </c>
      <c r="B820" s="49" t="s">
        <v>94</v>
      </c>
      <c r="C820" s="39">
        <v>44</v>
      </c>
      <c r="D820" s="50" t="s">
        <v>4299</v>
      </c>
      <c r="E820" s="39">
        <v>2014</v>
      </c>
      <c r="F820" s="4">
        <f>VALUE(RIGHT(Table2[[#This Row],[Commissioned]],4))</f>
        <v>2014</v>
      </c>
      <c r="G820" s="39">
        <v>1800</v>
      </c>
      <c r="H820" s="39">
        <v>100</v>
      </c>
      <c r="I820" s="39">
        <v>80</v>
      </c>
      <c r="J820" s="39" t="s">
        <v>227</v>
      </c>
      <c r="K820" s="39" t="s">
        <v>290</v>
      </c>
      <c r="L820" s="39" t="s">
        <v>4256</v>
      </c>
      <c r="M820" s="42" t="s">
        <v>2696</v>
      </c>
      <c r="N820" s="42">
        <v>50.784497999999999</v>
      </c>
      <c r="O820" s="42">
        <v>-128.019755</v>
      </c>
      <c r="P820" s="52" t="str">
        <f t="shared" si="24"/>
        <v>50.784498° , -128.019755°</v>
      </c>
      <c r="Q820" s="51" t="str">
        <f t="shared" si="25"/>
        <v>Yes</v>
      </c>
      <c r="R820" s="39" t="s">
        <v>355</v>
      </c>
    </row>
    <row r="821" spans="1:18" ht="15" customHeight="1" x14ac:dyDescent="0.25">
      <c r="A821" s="39" t="s">
        <v>224</v>
      </c>
      <c r="B821" s="49" t="s">
        <v>94</v>
      </c>
      <c r="C821" s="39">
        <v>45</v>
      </c>
      <c r="D821" s="50" t="s">
        <v>4300</v>
      </c>
      <c r="E821" s="39">
        <v>2014</v>
      </c>
      <c r="F821" s="4">
        <f>VALUE(RIGHT(Table2[[#This Row],[Commissioned]],4))</f>
        <v>2014</v>
      </c>
      <c r="G821" s="39">
        <v>1800</v>
      </c>
      <c r="H821" s="39">
        <v>100</v>
      </c>
      <c r="I821" s="39">
        <v>80</v>
      </c>
      <c r="J821" s="39" t="s">
        <v>227</v>
      </c>
      <c r="K821" s="39" t="s">
        <v>290</v>
      </c>
      <c r="L821" s="39" t="s">
        <v>4256</v>
      </c>
      <c r="M821" s="42" t="s">
        <v>2696</v>
      </c>
      <c r="N821" s="42">
        <v>50.785285000000002</v>
      </c>
      <c r="O821" s="42">
        <v>-128.01546300000001</v>
      </c>
      <c r="P821" s="52" t="str">
        <f t="shared" si="24"/>
        <v>50.785285° , -128.015463°</v>
      </c>
      <c r="Q821" s="51" t="str">
        <f t="shared" si="25"/>
        <v>Yes</v>
      </c>
      <c r="R821" s="39" t="s">
        <v>355</v>
      </c>
    </row>
    <row r="822" spans="1:18" ht="15" customHeight="1" x14ac:dyDescent="0.25">
      <c r="A822" s="39" t="s">
        <v>224</v>
      </c>
      <c r="B822" s="49" t="s">
        <v>94</v>
      </c>
      <c r="C822" s="39">
        <v>46</v>
      </c>
      <c r="D822" s="50" t="s">
        <v>4301</v>
      </c>
      <c r="E822" s="39">
        <v>2014</v>
      </c>
      <c r="F822" s="4">
        <f>VALUE(RIGHT(Table2[[#This Row],[Commissioned]],4))</f>
        <v>2014</v>
      </c>
      <c r="G822" s="39">
        <v>1800</v>
      </c>
      <c r="H822" s="39">
        <v>100</v>
      </c>
      <c r="I822" s="39">
        <v>80</v>
      </c>
      <c r="J822" s="39" t="s">
        <v>227</v>
      </c>
      <c r="K822" s="39" t="s">
        <v>290</v>
      </c>
      <c r="L822" s="39" t="s">
        <v>4256</v>
      </c>
      <c r="M822" s="42" t="s">
        <v>2696</v>
      </c>
      <c r="N822" s="42">
        <v>50.786655000000003</v>
      </c>
      <c r="O822" s="42">
        <v>-128.01179400000001</v>
      </c>
      <c r="P822" s="52" t="str">
        <f t="shared" si="24"/>
        <v>50.786655° , -128.011794°</v>
      </c>
      <c r="Q822" s="51" t="str">
        <f t="shared" si="25"/>
        <v>Yes</v>
      </c>
      <c r="R822" s="39" t="s">
        <v>355</v>
      </c>
    </row>
    <row r="823" spans="1:18" ht="15" customHeight="1" x14ac:dyDescent="0.25">
      <c r="A823" s="39" t="s">
        <v>224</v>
      </c>
      <c r="B823" s="49" t="s">
        <v>94</v>
      </c>
      <c r="C823" s="39">
        <v>47</v>
      </c>
      <c r="D823" s="50" t="s">
        <v>4302</v>
      </c>
      <c r="E823" s="39">
        <v>2014</v>
      </c>
      <c r="F823" s="4">
        <f>VALUE(RIGHT(Table2[[#This Row],[Commissioned]],4))</f>
        <v>2014</v>
      </c>
      <c r="G823" s="39">
        <v>1800</v>
      </c>
      <c r="H823" s="39">
        <v>100</v>
      </c>
      <c r="I823" s="39">
        <v>80</v>
      </c>
      <c r="J823" s="39" t="s">
        <v>227</v>
      </c>
      <c r="K823" s="39" t="s">
        <v>290</v>
      </c>
      <c r="L823" s="39" t="s">
        <v>4256</v>
      </c>
      <c r="M823" s="42" t="s">
        <v>2696</v>
      </c>
      <c r="N823" s="42">
        <v>50.786410999999902</v>
      </c>
      <c r="O823" s="42">
        <v>-128.007374</v>
      </c>
      <c r="P823" s="52" t="str">
        <f t="shared" si="24"/>
        <v>50.786411° , -128.007374°</v>
      </c>
      <c r="Q823" s="51" t="str">
        <f t="shared" si="25"/>
        <v>Yes</v>
      </c>
      <c r="R823" s="39" t="s">
        <v>355</v>
      </c>
    </row>
    <row r="824" spans="1:18" ht="15" customHeight="1" x14ac:dyDescent="0.25">
      <c r="A824" s="39" t="s">
        <v>224</v>
      </c>
      <c r="B824" s="49" t="s">
        <v>94</v>
      </c>
      <c r="C824" s="39">
        <v>48</v>
      </c>
      <c r="D824" s="50" t="s">
        <v>4303</v>
      </c>
      <c r="E824" s="39">
        <v>2014</v>
      </c>
      <c r="F824" s="4">
        <f>VALUE(RIGHT(Table2[[#This Row],[Commissioned]],4))</f>
        <v>2014</v>
      </c>
      <c r="G824" s="39">
        <v>1800</v>
      </c>
      <c r="H824" s="39">
        <v>100</v>
      </c>
      <c r="I824" s="39">
        <v>80</v>
      </c>
      <c r="J824" s="39" t="s">
        <v>227</v>
      </c>
      <c r="K824" s="39" t="s">
        <v>290</v>
      </c>
      <c r="L824" s="39" t="s">
        <v>4256</v>
      </c>
      <c r="M824" s="42" t="s">
        <v>2696</v>
      </c>
      <c r="N824" s="42">
        <v>50.791334999999897</v>
      </c>
      <c r="O824" s="42">
        <v>-128.03155699999999</v>
      </c>
      <c r="P824" s="52" t="str">
        <f t="shared" si="24"/>
        <v>50.791335° , -128.031557°</v>
      </c>
      <c r="Q824" s="51" t="str">
        <f t="shared" si="25"/>
        <v>Yes</v>
      </c>
      <c r="R824" s="39" t="s">
        <v>355</v>
      </c>
    </row>
    <row r="825" spans="1:18" ht="15" customHeight="1" x14ac:dyDescent="0.25">
      <c r="A825" s="39" t="s">
        <v>224</v>
      </c>
      <c r="B825" s="49" t="s">
        <v>94</v>
      </c>
      <c r="C825" s="39">
        <v>49</v>
      </c>
      <c r="D825" s="50" t="s">
        <v>4304</v>
      </c>
      <c r="E825" s="39">
        <v>2014</v>
      </c>
      <c r="F825" s="4">
        <f>VALUE(RIGHT(Table2[[#This Row],[Commissioned]],4))</f>
        <v>2014</v>
      </c>
      <c r="G825" s="39">
        <v>1800</v>
      </c>
      <c r="H825" s="39">
        <v>100</v>
      </c>
      <c r="I825" s="39">
        <v>80</v>
      </c>
      <c r="J825" s="39" t="s">
        <v>227</v>
      </c>
      <c r="K825" s="39" t="s">
        <v>290</v>
      </c>
      <c r="L825" s="39" t="s">
        <v>4256</v>
      </c>
      <c r="M825" s="42" t="s">
        <v>2696</v>
      </c>
      <c r="N825" s="42">
        <v>50.792080999999897</v>
      </c>
      <c r="O825" s="42">
        <v>-128.02556999999999</v>
      </c>
      <c r="P825" s="52" t="str">
        <f t="shared" si="24"/>
        <v>50.792081° , -128.025570°</v>
      </c>
      <c r="Q825" s="51" t="str">
        <f t="shared" si="25"/>
        <v>Yes</v>
      </c>
      <c r="R825" s="39" t="s">
        <v>355</v>
      </c>
    </row>
    <row r="826" spans="1:18" ht="15" customHeight="1" x14ac:dyDescent="0.25">
      <c r="A826" s="39" t="s">
        <v>224</v>
      </c>
      <c r="B826" s="49" t="s">
        <v>94</v>
      </c>
      <c r="C826" s="39">
        <v>50</v>
      </c>
      <c r="D826" s="50" t="s">
        <v>4305</v>
      </c>
      <c r="E826" s="39">
        <v>2014</v>
      </c>
      <c r="F826" s="4">
        <f>VALUE(RIGHT(Table2[[#This Row],[Commissioned]],4))</f>
        <v>2014</v>
      </c>
      <c r="G826" s="39">
        <v>1800</v>
      </c>
      <c r="H826" s="39">
        <v>100</v>
      </c>
      <c r="I826" s="39">
        <v>80</v>
      </c>
      <c r="J826" s="39" t="s">
        <v>227</v>
      </c>
      <c r="K826" s="39" t="s">
        <v>290</v>
      </c>
      <c r="L826" s="39" t="s">
        <v>4256</v>
      </c>
      <c r="M826" s="42" t="s">
        <v>2696</v>
      </c>
      <c r="N826" s="42">
        <v>50.792515000000002</v>
      </c>
      <c r="O826" s="42">
        <v>-128.01954000000001</v>
      </c>
      <c r="P826" s="52" t="str">
        <f t="shared" si="24"/>
        <v>50.792515° , -128.019540°</v>
      </c>
      <c r="Q826" s="51" t="str">
        <f t="shared" si="25"/>
        <v>Yes</v>
      </c>
      <c r="R826" s="39" t="s">
        <v>355</v>
      </c>
    </row>
    <row r="827" spans="1:18" ht="15" customHeight="1" x14ac:dyDescent="0.25">
      <c r="A827" s="39" t="s">
        <v>224</v>
      </c>
      <c r="B827" s="49" t="s">
        <v>94</v>
      </c>
      <c r="C827" s="39">
        <v>51</v>
      </c>
      <c r="D827" s="50" t="s">
        <v>4306</v>
      </c>
      <c r="E827" s="39">
        <v>2014</v>
      </c>
      <c r="F827" s="4">
        <f>VALUE(RIGHT(Table2[[#This Row],[Commissioned]],4))</f>
        <v>2014</v>
      </c>
      <c r="G827" s="39">
        <v>1800</v>
      </c>
      <c r="H827" s="39">
        <v>100</v>
      </c>
      <c r="I827" s="39">
        <v>80</v>
      </c>
      <c r="J827" s="39" t="s">
        <v>227</v>
      </c>
      <c r="K827" s="39" t="s">
        <v>290</v>
      </c>
      <c r="L827" s="39" t="s">
        <v>4256</v>
      </c>
      <c r="M827" s="42" t="s">
        <v>2696</v>
      </c>
      <c r="N827" s="42">
        <v>50.793016999999899</v>
      </c>
      <c r="O827" s="42">
        <v>-128.014498</v>
      </c>
      <c r="P827" s="52" t="str">
        <f t="shared" si="24"/>
        <v>50.793017° , -128.014498°</v>
      </c>
      <c r="Q827" s="51" t="str">
        <f t="shared" si="25"/>
        <v>Yes</v>
      </c>
      <c r="R827" s="39" t="s">
        <v>355</v>
      </c>
    </row>
    <row r="828" spans="1:18" ht="15" customHeight="1" x14ac:dyDescent="0.25">
      <c r="A828" s="39" t="s">
        <v>224</v>
      </c>
      <c r="B828" s="49" t="s">
        <v>94</v>
      </c>
      <c r="C828" s="39">
        <v>52</v>
      </c>
      <c r="D828" s="50" t="s">
        <v>4307</v>
      </c>
      <c r="E828" s="39">
        <v>2014</v>
      </c>
      <c r="F828" s="4">
        <f>VALUE(RIGHT(Table2[[#This Row],[Commissioned]],4))</f>
        <v>2014</v>
      </c>
      <c r="G828" s="39">
        <v>1800</v>
      </c>
      <c r="H828" s="39">
        <v>100</v>
      </c>
      <c r="I828" s="39">
        <v>80</v>
      </c>
      <c r="J828" s="39" t="s">
        <v>227</v>
      </c>
      <c r="K828" s="39" t="s">
        <v>290</v>
      </c>
      <c r="L828" s="39" t="s">
        <v>4256</v>
      </c>
      <c r="M828" s="42" t="s">
        <v>2696</v>
      </c>
      <c r="N828" s="42">
        <v>50.790615999999901</v>
      </c>
      <c r="O828" s="42">
        <v>-128.00795299999999</v>
      </c>
      <c r="P828" s="52" t="str">
        <f t="shared" si="24"/>
        <v>50.790616° , -128.007953°</v>
      </c>
      <c r="Q828" s="51" t="str">
        <f t="shared" si="25"/>
        <v>Yes</v>
      </c>
      <c r="R828" s="39" t="s">
        <v>355</v>
      </c>
    </row>
    <row r="829" spans="1:18" ht="15" customHeight="1" x14ac:dyDescent="0.25">
      <c r="A829" s="39" t="s">
        <v>224</v>
      </c>
      <c r="B829" s="49" t="s">
        <v>94</v>
      </c>
      <c r="C829" s="39">
        <v>53</v>
      </c>
      <c r="D829" s="50" t="s">
        <v>4308</v>
      </c>
      <c r="E829" s="39">
        <v>2014</v>
      </c>
      <c r="F829" s="4">
        <f>VALUE(RIGHT(Table2[[#This Row],[Commissioned]],4))</f>
        <v>2014</v>
      </c>
      <c r="G829" s="39">
        <v>1800</v>
      </c>
      <c r="H829" s="39">
        <v>100</v>
      </c>
      <c r="I829" s="39">
        <v>80</v>
      </c>
      <c r="J829" s="39" t="s">
        <v>227</v>
      </c>
      <c r="K829" s="39" t="s">
        <v>290</v>
      </c>
      <c r="L829" s="39" t="s">
        <v>4256</v>
      </c>
      <c r="M829" s="42" t="s">
        <v>2696</v>
      </c>
      <c r="N829" s="42">
        <v>50.792786</v>
      </c>
      <c r="O829" s="42">
        <v>-128.00383299999999</v>
      </c>
      <c r="P829" s="52" t="str">
        <f t="shared" si="24"/>
        <v>50.792786° , -128.003833°</v>
      </c>
      <c r="Q829" s="51" t="str">
        <f t="shared" si="25"/>
        <v>Yes</v>
      </c>
      <c r="R829" s="39" t="s">
        <v>355</v>
      </c>
    </row>
    <row r="830" spans="1:18" ht="15" customHeight="1" x14ac:dyDescent="0.25">
      <c r="A830" s="39" t="s">
        <v>224</v>
      </c>
      <c r="B830" s="49" t="s">
        <v>94</v>
      </c>
      <c r="C830" s="39">
        <v>54</v>
      </c>
      <c r="D830" s="50" t="s">
        <v>4309</v>
      </c>
      <c r="E830" s="39">
        <v>2014</v>
      </c>
      <c r="F830" s="4">
        <f>VALUE(RIGHT(Table2[[#This Row],[Commissioned]],4))</f>
        <v>2014</v>
      </c>
      <c r="G830" s="39">
        <v>1800</v>
      </c>
      <c r="H830" s="39">
        <v>100</v>
      </c>
      <c r="I830" s="39">
        <v>80</v>
      </c>
      <c r="J830" s="39" t="s">
        <v>227</v>
      </c>
      <c r="K830" s="39" t="s">
        <v>290</v>
      </c>
      <c r="L830" s="39" t="s">
        <v>4256</v>
      </c>
      <c r="M830" s="42" t="s">
        <v>2696</v>
      </c>
      <c r="N830" s="42">
        <v>50.793993</v>
      </c>
      <c r="O830" s="42">
        <v>-128.00037900000001</v>
      </c>
      <c r="P830" s="52" t="str">
        <f t="shared" si="24"/>
        <v>50.793993° , -128.000379°</v>
      </c>
      <c r="Q830" s="51" t="str">
        <f t="shared" si="25"/>
        <v>Yes</v>
      </c>
      <c r="R830" s="39" t="s">
        <v>355</v>
      </c>
    </row>
    <row r="831" spans="1:18" ht="15" customHeight="1" x14ac:dyDescent="0.25">
      <c r="A831" s="39" t="s">
        <v>224</v>
      </c>
      <c r="B831" s="49" t="s">
        <v>94</v>
      </c>
      <c r="C831" s="39">
        <v>55</v>
      </c>
      <c r="D831" s="50" t="s">
        <v>4310</v>
      </c>
      <c r="E831" s="39">
        <v>2014</v>
      </c>
      <c r="F831" s="4">
        <f>VALUE(RIGHT(Table2[[#This Row],[Commissioned]],4))</f>
        <v>2014</v>
      </c>
      <c r="G831" s="39">
        <v>1800</v>
      </c>
      <c r="H831" s="39">
        <v>100</v>
      </c>
      <c r="I831" s="39">
        <v>80</v>
      </c>
      <c r="J831" s="39" t="s">
        <v>227</v>
      </c>
      <c r="K831" s="39" t="s">
        <v>290</v>
      </c>
      <c r="L831" s="39" t="s">
        <v>4256</v>
      </c>
      <c r="M831" s="42" t="s">
        <v>2696</v>
      </c>
      <c r="N831" s="42">
        <v>50.755450000000003</v>
      </c>
      <c r="O831" s="42">
        <v>-128.014197</v>
      </c>
      <c r="P831" s="52" t="str">
        <f t="shared" si="24"/>
        <v>50.755450° , -128.014197°</v>
      </c>
      <c r="Q831" s="51" t="str">
        <f t="shared" si="25"/>
        <v>Yes</v>
      </c>
      <c r="R831" s="39" t="s">
        <v>355</v>
      </c>
    </row>
    <row r="832" spans="1:18" ht="15" customHeight="1" x14ac:dyDescent="0.25">
      <c r="A832" s="39" t="s">
        <v>220</v>
      </c>
      <c r="B832" s="49" t="s">
        <v>45</v>
      </c>
      <c r="C832" s="39">
        <v>1</v>
      </c>
      <c r="D832" s="50" t="s">
        <v>6399</v>
      </c>
      <c r="E832" s="39">
        <v>2008</v>
      </c>
      <c r="F832" s="4">
        <f>VALUE(RIGHT(Table2[[#This Row],[Commissioned]],4))</f>
        <v>2008</v>
      </c>
      <c r="G832" s="39">
        <v>1500</v>
      </c>
      <c r="H832" s="39">
        <v>77</v>
      </c>
      <c r="I832" s="39">
        <v>80</v>
      </c>
      <c r="J832" s="39" t="s">
        <v>605</v>
      </c>
      <c r="K832" s="39" t="s">
        <v>740</v>
      </c>
      <c r="L832" s="39" t="s">
        <v>5183</v>
      </c>
      <c r="M832" s="42" t="s">
        <v>5184</v>
      </c>
      <c r="N832" s="42">
        <v>48.174959542543398</v>
      </c>
      <c r="O832" s="42">
        <v>-66.145365379857296</v>
      </c>
      <c r="P832" s="52" t="str">
        <f t="shared" si="24"/>
        <v>48.174960° , -66.145365°</v>
      </c>
      <c r="Q832" s="51" t="str">
        <f t="shared" si="25"/>
        <v>Yes</v>
      </c>
      <c r="R832" s="39" t="s">
        <v>356</v>
      </c>
    </row>
    <row r="833" spans="1:18" ht="15" customHeight="1" x14ac:dyDescent="0.25">
      <c r="A833" s="39" t="s">
        <v>220</v>
      </c>
      <c r="B833" s="49" t="s">
        <v>45</v>
      </c>
      <c r="C833" s="39">
        <v>2</v>
      </c>
      <c r="D833" s="50" t="s">
        <v>6400</v>
      </c>
      <c r="E833" s="39">
        <v>2008</v>
      </c>
      <c r="F833" s="4">
        <f>VALUE(RIGHT(Table2[[#This Row],[Commissioned]],4))</f>
        <v>2008</v>
      </c>
      <c r="G833" s="39">
        <v>1500</v>
      </c>
      <c r="H833" s="39">
        <v>77</v>
      </c>
      <c r="I833" s="39">
        <v>80</v>
      </c>
      <c r="J833" s="39" t="s">
        <v>605</v>
      </c>
      <c r="K833" s="39" t="s">
        <v>740</v>
      </c>
      <c r="L833" s="39" t="s">
        <v>5183</v>
      </c>
      <c r="M833" s="42" t="s">
        <v>5184</v>
      </c>
      <c r="N833" s="42">
        <v>48.178574403808803</v>
      </c>
      <c r="O833" s="42">
        <v>-66.148902515449194</v>
      </c>
      <c r="P833" s="52" t="str">
        <f t="shared" si="24"/>
        <v>48.178574° , -66.148903°</v>
      </c>
      <c r="Q833" s="51" t="str">
        <f t="shared" si="25"/>
        <v>Yes</v>
      </c>
      <c r="R833" s="39" t="s">
        <v>356</v>
      </c>
    </row>
    <row r="834" spans="1:18" ht="15" customHeight="1" x14ac:dyDescent="0.25">
      <c r="A834" s="39" t="s">
        <v>220</v>
      </c>
      <c r="B834" s="49" t="s">
        <v>45</v>
      </c>
      <c r="C834" s="39">
        <v>3</v>
      </c>
      <c r="D834" s="50" t="s">
        <v>6401</v>
      </c>
      <c r="E834" s="39">
        <v>2008</v>
      </c>
      <c r="F834" s="4">
        <f>VALUE(RIGHT(Table2[[#This Row],[Commissioned]],4))</f>
        <v>2008</v>
      </c>
      <c r="G834" s="39">
        <v>1500</v>
      </c>
      <c r="H834" s="39">
        <v>77</v>
      </c>
      <c r="I834" s="39">
        <v>80</v>
      </c>
      <c r="J834" s="39" t="s">
        <v>605</v>
      </c>
      <c r="K834" s="39" t="s">
        <v>740</v>
      </c>
      <c r="L834" s="39" t="s">
        <v>5183</v>
      </c>
      <c r="M834" s="42" t="s">
        <v>5184</v>
      </c>
      <c r="N834" s="42">
        <v>48.180804731933797</v>
      </c>
      <c r="O834" s="42">
        <v>-66.149558317808996</v>
      </c>
      <c r="P834" s="52" t="str">
        <f t="shared" ref="P834:P897" si="26">TEXT(N834,"##0.000000")&amp;CHAR(176)&amp;" , "&amp;TEXT(O834,"##0.000000")&amp;CHAR(176)</f>
        <v>48.180805° , -66.149558°</v>
      </c>
      <c r="Q834" s="51" t="str">
        <f t="shared" ref="Q834:Q897" si="27">IF(OR(ISBLANK(N834),ISBLANK(O834)),"No","Yes")</f>
        <v>Yes</v>
      </c>
      <c r="R834" s="39" t="s">
        <v>356</v>
      </c>
    </row>
    <row r="835" spans="1:18" ht="15" customHeight="1" x14ac:dyDescent="0.25">
      <c r="A835" s="39" t="s">
        <v>220</v>
      </c>
      <c r="B835" s="49" t="s">
        <v>45</v>
      </c>
      <c r="C835" s="39">
        <v>4</v>
      </c>
      <c r="D835" s="50" t="s">
        <v>6402</v>
      </c>
      <c r="E835" s="39">
        <v>2008</v>
      </c>
      <c r="F835" s="4">
        <f>VALUE(RIGHT(Table2[[#This Row],[Commissioned]],4))</f>
        <v>2008</v>
      </c>
      <c r="G835" s="39">
        <v>1500</v>
      </c>
      <c r="H835" s="39">
        <v>77</v>
      </c>
      <c r="I835" s="39">
        <v>80</v>
      </c>
      <c r="J835" s="39" t="s">
        <v>605</v>
      </c>
      <c r="K835" s="39" t="s">
        <v>740</v>
      </c>
      <c r="L835" s="39" t="s">
        <v>5183</v>
      </c>
      <c r="M835" s="42" t="s">
        <v>5184</v>
      </c>
      <c r="N835" s="42">
        <v>48.182633773245698</v>
      </c>
      <c r="O835" s="42">
        <v>-66.1485413495367</v>
      </c>
      <c r="P835" s="52" t="str">
        <f t="shared" si="26"/>
        <v>48.182634° , -66.148541°</v>
      </c>
      <c r="Q835" s="51" t="str">
        <f t="shared" si="27"/>
        <v>Yes</v>
      </c>
      <c r="R835" s="39" t="s">
        <v>356</v>
      </c>
    </row>
    <row r="836" spans="1:18" ht="15" customHeight="1" x14ac:dyDescent="0.25">
      <c r="A836" s="39" t="s">
        <v>220</v>
      </c>
      <c r="B836" s="49" t="s">
        <v>45</v>
      </c>
      <c r="C836" s="39">
        <v>5</v>
      </c>
      <c r="D836" s="50" t="s">
        <v>6403</v>
      </c>
      <c r="E836" s="39">
        <v>2008</v>
      </c>
      <c r="F836" s="4">
        <f>VALUE(RIGHT(Table2[[#This Row],[Commissioned]],4))</f>
        <v>2008</v>
      </c>
      <c r="G836" s="39">
        <v>1500</v>
      </c>
      <c r="H836" s="39">
        <v>77</v>
      </c>
      <c r="I836" s="39">
        <v>80</v>
      </c>
      <c r="J836" s="39" t="s">
        <v>605</v>
      </c>
      <c r="K836" s="39" t="s">
        <v>740</v>
      </c>
      <c r="L836" s="39" t="s">
        <v>5183</v>
      </c>
      <c r="M836" s="42" t="s">
        <v>5184</v>
      </c>
      <c r="N836" s="42">
        <v>48.171412459260203</v>
      </c>
      <c r="O836" s="42">
        <v>-66.1497588498829</v>
      </c>
      <c r="P836" s="52" t="str">
        <f t="shared" si="26"/>
        <v>48.171412° , -66.149759°</v>
      </c>
      <c r="Q836" s="51" t="str">
        <f t="shared" si="27"/>
        <v>Yes</v>
      </c>
      <c r="R836" s="39" t="s">
        <v>356</v>
      </c>
    </row>
    <row r="837" spans="1:18" ht="15" customHeight="1" x14ac:dyDescent="0.25">
      <c r="A837" s="39" t="s">
        <v>220</v>
      </c>
      <c r="B837" s="49" t="s">
        <v>45</v>
      </c>
      <c r="C837" s="39">
        <v>6</v>
      </c>
      <c r="D837" s="50" t="s">
        <v>6404</v>
      </c>
      <c r="E837" s="39">
        <v>2008</v>
      </c>
      <c r="F837" s="4">
        <f>VALUE(RIGHT(Table2[[#This Row],[Commissioned]],4))</f>
        <v>2008</v>
      </c>
      <c r="G837" s="39">
        <v>1500</v>
      </c>
      <c r="H837" s="39">
        <v>77</v>
      </c>
      <c r="I837" s="39">
        <v>80</v>
      </c>
      <c r="J837" s="39" t="s">
        <v>605</v>
      </c>
      <c r="K837" s="39" t="s">
        <v>740</v>
      </c>
      <c r="L837" s="39" t="s">
        <v>5183</v>
      </c>
      <c r="M837" s="42" t="s">
        <v>5184</v>
      </c>
      <c r="N837" s="42">
        <v>48.169058565009998</v>
      </c>
      <c r="O837" s="42">
        <v>-66.147653370324306</v>
      </c>
      <c r="P837" s="52" t="str">
        <f t="shared" si="26"/>
        <v>48.169059° , -66.147653°</v>
      </c>
      <c r="Q837" s="51" t="str">
        <f t="shared" si="27"/>
        <v>Yes</v>
      </c>
      <c r="R837" s="39" t="s">
        <v>356</v>
      </c>
    </row>
    <row r="838" spans="1:18" ht="15" customHeight="1" x14ac:dyDescent="0.25">
      <c r="A838" s="39" t="s">
        <v>220</v>
      </c>
      <c r="B838" s="49" t="s">
        <v>45</v>
      </c>
      <c r="C838" s="39">
        <v>7</v>
      </c>
      <c r="D838" s="50" t="s">
        <v>6405</v>
      </c>
      <c r="E838" s="39">
        <v>2008</v>
      </c>
      <c r="F838" s="4">
        <f>VALUE(RIGHT(Table2[[#This Row],[Commissioned]],4))</f>
        <v>2008</v>
      </c>
      <c r="G838" s="39">
        <v>1500</v>
      </c>
      <c r="H838" s="39">
        <v>77</v>
      </c>
      <c r="I838" s="39">
        <v>80</v>
      </c>
      <c r="J838" s="39" t="s">
        <v>605</v>
      </c>
      <c r="K838" s="39" t="s">
        <v>740</v>
      </c>
      <c r="L838" s="39" t="s">
        <v>5183</v>
      </c>
      <c r="M838" s="42" t="s">
        <v>5184</v>
      </c>
      <c r="N838" s="42">
        <v>48.166615197328603</v>
      </c>
      <c r="O838" s="42">
        <v>-66.147795866385707</v>
      </c>
      <c r="P838" s="52" t="str">
        <f t="shared" si="26"/>
        <v>48.166615° , -66.147796°</v>
      </c>
      <c r="Q838" s="51" t="str">
        <f t="shared" si="27"/>
        <v>Yes</v>
      </c>
      <c r="R838" s="39" t="s">
        <v>356</v>
      </c>
    </row>
    <row r="839" spans="1:18" ht="15" customHeight="1" x14ac:dyDescent="0.25">
      <c r="A839" s="39" t="s">
        <v>220</v>
      </c>
      <c r="B839" s="49" t="s">
        <v>45</v>
      </c>
      <c r="C839" s="39">
        <v>8</v>
      </c>
      <c r="D839" s="50" t="s">
        <v>6406</v>
      </c>
      <c r="E839" s="39">
        <v>2008</v>
      </c>
      <c r="F839" s="4">
        <f>VALUE(RIGHT(Table2[[#This Row],[Commissioned]],4))</f>
        <v>2008</v>
      </c>
      <c r="G839" s="39">
        <v>1500</v>
      </c>
      <c r="H839" s="39">
        <v>77</v>
      </c>
      <c r="I839" s="39">
        <v>80</v>
      </c>
      <c r="J839" s="39" t="s">
        <v>605</v>
      </c>
      <c r="K839" s="39" t="s">
        <v>740</v>
      </c>
      <c r="L839" s="39" t="s">
        <v>5183</v>
      </c>
      <c r="M839" s="42" t="s">
        <v>5184</v>
      </c>
      <c r="N839" s="42">
        <v>48.165406688023701</v>
      </c>
      <c r="O839" s="42">
        <v>-66.143163787450803</v>
      </c>
      <c r="P839" s="52" t="str">
        <f t="shared" si="26"/>
        <v>48.165407° , -66.143164°</v>
      </c>
      <c r="Q839" s="51" t="str">
        <f t="shared" si="27"/>
        <v>Yes</v>
      </c>
      <c r="R839" s="39" t="s">
        <v>356</v>
      </c>
    </row>
    <row r="840" spans="1:18" ht="15" customHeight="1" x14ac:dyDescent="0.25">
      <c r="A840" s="39" t="s">
        <v>220</v>
      </c>
      <c r="B840" s="49" t="s">
        <v>45</v>
      </c>
      <c r="C840" s="39">
        <v>9</v>
      </c>
      <c r="D840" s="50" t="s">
        <v>6407</v>
      </c>
      <c r="E840" s="39">
        <v>2008</v>
      </c>
      <c r="F840" s="4">
        <f>VALUE(RIGHT(Table2[[#This Row],[Commissioned]],4))</f>
        <v>2008</v>
      </c>
      <c r="G840" s="39">
        <v>1500</v>
      </c>
      <c r="H840" s="39">
        <v>77</v>
      </c>
      <c r="I840" s="39">
        <v>80</v>
      </c>
      <c r="J840" s="39" t="s">
        <v>605</v>
      </c>
      <c r="K840" s="39" t="s">
        <v>740</v>
      </c>
      <c r="L840" s="39" t="s">
        <v>5183</v>
      </c>
      <c r="M840" s="42" t="s">
        <v>5184</v>
      </c>
      <c r="N840" s="42">
        <v>48.162199844597197</v>
      </c>
      <c r="O840" s="42">
        <v>-66.140744966999804</v>
      </c>
      <c r="P840" s="52" t="str">
        <f t="shared" si="26"/>
        <v>48.162200° , -66.140745°</v>
      </c>
      <c r="Q840" s="51" t="str">
        <f t="shared" si="27"/>
        <v>Yes</v>
      </c>
      <c r="R840" s="39" t="s">
        <v>356</v>
      </c>
    </row>
    <row r="841" spans="1:18" ht="15" customHeight="1" x14ac:dyDescent="0.25">
      <c r="A841" s="39" t="s">
        <v>220</v>
      </c>
      <c r="B841" s="49" t="s">
        <v>45</v>
      </c>
      <c r="C841" s="39">
        <v>10</v>
      </c>
      <c r="D841" s="50" t="s">
        <v>6408</v>
      </c>
      <c r="E841" s="39">
        <v>2008</v>
      </c>
      <c r="F841" s="4">
        <f>VALUE(RIGHT(Table2[[#This Row],[Commissioned]],4))</f>
        <v>2008</v>
      </c>
      <c r="G841" s="39">
        <v>1500</v>
      </c>
      <c r="H841" s="39">
        <v>77</v>
      </c>
      <c r="I841" s="39">
        <v>80</v>
      </c>
      <c r="J841" s="39" t="s">
        <v>605</v>
      </c>
      <c r="K841" s="39" t="s">
        <v>740</v>
      </c>
      <c r="L841" s="39" t="s">
        <v>5183</v>
      </c>
      <c r="M841" s="42" t="s">
        <v>5184</v>
      </c>
      <c r="N841" s="42">
        <v>48.160443679500403</v>
      </c>
      <c r="O841" s="42">
        <v>-66.142318898038894</v>
      </c>
      <c r="P841" s="52" t="str">
        <f t="shared" si="26"/>
        <v>48.160444° , -66.142319°</v>
      </c>
      <c r="Q841" s="51" t="str">
        <f t="shared" si="27"/>
        <v>Yes</v>
      </c>
      <c r="R841" s="39" t="s">
        <v>356</v>
      </c>
    </row>
    <row r="842" spans="1:18" ht="15" customHeight="1" x14ac:dyDescent="0.25">
      <c r="A842" s="39" t="s">
        <v>220</v>
      </c>
      <c r="B842" s="49" t="s">
        <v>45</v>
      </c>
      <c r="C842" s="39">
        <v>11</v>
      </c>
      <c r="D842" s="50" t="s">
        <v>6409</v>
      </c>
      <c r="E842" s="39">
        <v>2008</v>
      </c>
      <c r="F842" s="4">
        <f>VALUE(RIGHT(Table2[[#This Row],[Commissioned]],4))</f>
        <v>2008</v>
      </c>
      <c r="G842" s="39">
        <v>1500</v>
      </c>
      <c r="H842" s="39">
        <v>77</v>
      </c>
      <c r="I842" s="39">
        <v>80</v>
      </c>
      <c r="J842" s="39" t="s">
        <v>605</v>
      </c>
      <c r="K842" s="39" t="s">
        <v>740</v>
      </c>
      <c r="L842" s="39" t="s">
        <v>5183</v>
      </c>
      <c r="M842" s="42" t="s">
        <v>5184</v>
      </c>
      <c r="N842" s="42">
        <v>48.177794590430302</v>
      </c>
      <c r="O842" s="42">
        <v>-66.128085843674896</v>
      </c>
      <c r="P842" s="52" t="str">
        <f t="shared" si="26"/>
        <v>48.177795° , -66.128086°</v>
      </c>
      <c r="Q842" s="51" t="str">
        <f t="shared" si="27"/>
        <v>Yes</v>
      </c>
      <c r="R842" s="39" t="s">
        <v>356</v>
      </c>
    </row>
    <row r="843" spans="1:18" ht="15" customHeight="1" x14ac:dyDescent="0.25">
      <c r="A843" s="39" t="s">
        <v>220</v>
      </c>
      <c r="B843" s="49" t="s">
        <v>45</v>
      </c>
      <c r="C843" s="39">
        <v>12</v>
      </c>
      <c r="D843" s="50" t="s">
        <v>6410</v>
      </c>
      <c r="E843" s="39">
        <v>2008</v>
      </c>
      <c r="F843" s="4">
        <f>VALUE(RIGHT(Table2[[#This Row],[Commissioned]],4))</f>
        <v>2008</v>
      </c>
      <c r="G843" s="39">
        <v>1500</v>
      </c>
      <c r="H843" s="39">
        <v>77</v>
      </c>
      <c r="I843" s="39">
        <v>80</v>
      </c>
      <c r="J843" s="39" t="s">
        <v>605</v>
      </c>
      <c r="K843" s="39" t="s">
        <v>740</v>
      </c>
      <c r="L843" s="39" t="s">
        <v>5183</v>
      </c>
      <c r="M843" s="42" t="s">
        <v>5184</v>
      </c>
      <c r="N843" s="42">
        <v>48.175730070630401</v>
      </c>
      <c r="O843" s="42">
        <v>-66.129180413569799</v>
      </c>
      <c r="P843" s="52" t="str">
        <f t="shared" si="26"/>
        <v>48.175730° , -66.129180°</v>
      </c>
      <c r="Q843" s="51" t="str">
        <f t="shared" si="27"/>
        <v>Yes</v>
      </c>
      <c r="R843" s="39" t="s">
        <v>356</v>
      </c>
    </row>
    <row r="844" spans="1:18" ht="15" customHeight="1" x14ac:dyDescent="0.25">
      <c r="A844" s="39" t="s">
        <v>220</v>
      </c>
      <c r="B844" s="49" t="s">
        <v>45</v>
      </c>
      <c r="C844" s="39">
        <v>13</v>
      </c>
      <c r="D844" s="50" t="s">
        <v>6411</v>
      </c>
      <c r="E844" s="39">
        <v>2008</v>
      </c>
      <c r="F844" s="4">
        <f>VALUE(RIGHT(Table2[[#This Row],[Commissioned]],4))</f>
        <v>2008</v>
      </c>
      <c r="G844" s="39">
        <v>1500</v>
      </c>
      <c r="H844" s="39">
        <v>77</v>
      </c>
      <c r="I844" s="39">
        <v>80</v>
      </c>
      <c r="J844" s="39" t="s">
        <v>605</v>
      </c>
      <c r="K844" s="39" t="s">
        <v>740</v>
      </c>
      <c r="L844" s="39" t="s">
        <v>5183</v>
      </c>
      <c r="M844" s="42" t="s">
        <v>5184</v>
      </c>
      <c r="N844" s="42">
        <v>48.173699083146097</v>
      </c>
      <c r="O844" s="42">
        <v>-66.130706640354305</v>
      </c>
      <c r="P844" s="52" t="str">
        <f t="shared" si="26"/>
        <v>48.173699° , -66.130707°</v>
      </c>
      <c r="Q844" s="51" t="str">
        <f t="shared" si="27"/>
        <v>Yes</v>
      </c>
      <c r="R844" s="39" t="s">
        <v>356</v>
      </c>
    </row>
    <row r="845" spans="1:18" ht="15" customHeight="1" x14ac:dyDescent="0.25">
      <c r="A845" s="39" t="s">
        <v>220</v>
      </c>
      <c r="B845" s="49" t="s">
        <v>45</v>
      </c>
      <c r="C845" s="39">
        <v>14</v>
      </c>
      <c r="D845" s="50" t="s">
        <v>6412</v>
      </c>
      <c r="E845" s="39">
        <v>2008</v>
      </c>
      <c r="F845" s="4">
        <f>VALUE(RIGHT(Table2[[#This Row],[Commissioned]],4))</f>
        <v>2008</v>
      </c>
      <c r="G845" s="39">
        <v>1500</v>
      </c>
      <c r="H845" s="39">
        <v>77</v>
      </c>
      <c r="I845" s="39">
        <v>80</v>
      </c>
      <c r="J845" s="39" t="s">
        <v>605</v>
      </c>
      <c r="K845" s="39" t="s">
        <v>740</v>
      </c>
      <c r="L845" s="39" t="s">
        <v>5183</v>
      </c>
      <c r="M845" s="42" t="s">
        <v>5184</v>
      </c>
      <c r="N845" s="42">
        <v>48.171605671949301</v>
      </c>
      <c r="O845" s="42">
        <v>-66.131201304543495</v>
      </c>
      <c r="P845" s="52" t="str">
        <f t="shared" si="26"/>
        <v>48.171606° , -66.131201°</v>
      </c>
      <c r="Q845" s="51" t="str">
        <f t="shared" si="27"/>
        <v>Yes</v>
      </c>
      <c r="R845" s="39" t="s">
        <v>356</v>
      </c>
    </row>
    <row r="846" spans="1:18" ht="15" customHeight="1" x14ac:dyDescent="0.25">
      <c r="A846" s="39" t="s">
        <v>220</v>
      </c>
      <c r="B846" s="49" t="s">
        <v>45</v>
      </c>
      <c r="C846" s="39">
        <v>15</v>
      </c>
      <c r="D846" s="50" t="s">
        <v>6413</v>
      </c>
      <c r="E846" s="39">
        <v>2008</v>
      </c>
      <c r="F846" s="4">
        <f>VALUE(RIGHT(Table2[[#This Row],[Commissioned]],4))</f>
        <v>2008</v>
      </c>
      <c r="G846" s="39">
        <v>1500</v>
      </c>
      <c r="H846" s="39">
        <v>77</v>
      </c>
      <c r="I846" s="39">
        <v>80</v>
      </c>
      <c r="J846" s="39" t="s">
        <v>605</v>
      </c>
      <c r="K846" s="39" t="s">
        <v>740</v>
      </c>
      <c r="L846" s="39" t="s">
        <v>5183</v>
      </c>
      <c r="M846" s="42" t="s">
        <v>5184</v>
      </c>
      <c r="N846" s="42">
        <v>48.183059223252002</v>
      </c>
      <c r="O846" s="42">
        <v>-66.132051593778002</v>
      </c>
      <c r="P846" s="52" t="str">
        <f t="shared" si="26"/>
        <v>48.183059° , -66.132052°</v>
      </c>
      <c r="Q846" s="51" t="str">
        <f t="shared" si="27"/>
        <v>Yes</v>
      </c>
      <c r="R846" s="39" t="s">
        <v>356</v>
      </c>
    </row>
    <row r="847" spans="1:18" ht="15" customHeight="1" x14ac:dyDescent="0.25">
      <c r="A847" s="39" t="s">
        <v>220</v>
      </c>
      <c r="B847" s="49" t="s">
        <v>45</v>
      </c>
      <c r="C847" s="39">
        <v>16</v>
      </c>
      <c r="D847" s="50" t="s">
        <v>6414</v>
      </c>
      <c r="E847" s="39">
        <v>2008</v>
      </c>
      <c r="F847" s="4">
        <f>VALUE(RIGHT(Table2[[#This Row],[Commissioned]],4))</f>
        <v>2008</v>
      </c>
      <c r="G847" s="39">
        <v>1500</v>
      </c>
      <c r="H847" s="39">
        <v>77</v>
      </c>
      <c r="I847" s="39">
        <v>80</v>
      </c>
      <c r="J847" s="39" t="s">
        <v>605</v>
      </c>
      <c r="K847" s="39" t="s">
        <v>740</v>
      </c>
      <c r="L847" s="39" t="s">
        <v>5183</v>
      </c>
      <c r="M847" s="42" t="s">
        <v>5184</v>
      </c>
      <c r="N847" s="42">
        <v>48.1819185493679</v>
      </c>
      <c r="O847" s="42">
        <v>-66.123960678059404</v>
      </c>
      <c r="P847" s="52" t="str">
        <f t="shared" si="26"/>
        <v>48.181919° , -66.123961°</v>
      </c>
      <c r="Q847" s="51" t="str">
        <f t="shared" si="27"/>
        <v>Yes</v>
      </c>
      <c r="R847" s="39" t="s">
        <v>356</v>
      </c>
    </row>
    <row r="848" spans="1:18" ht="15" customHeight="1" x14ac:dyDescent="0.25">
      <c r="A848" s="39" t="s">
        <v>220</v>
      </c>
      <c r="B848" s="49" t="s">
        <v>45</v>
      </c>
      <c r="C848" s="39">
        <v>17</v>
      </c>
      <c r="D848" s="50" t="s">
        <v>6415</v>
      </c>
      <c r="E848" s="39">
        <v>2008</v>
      </c>
      <c r="F848" s="4">
        <f>VALUE(RIGHT(Table2[[#This Row],[Commissioned]],4))</f>
        <v>2008</v>
      </c>
      <c r="G848" s="39">
        <v>1500</v>
      </c>
      <c r="H848" s="39">
        <v>77</v>
      </c>
      <c r="I848" s="39">
        <v>80</v>
      </c>
      <c r="J848" s="39" t="s">
        <v>605</v>
      </c>
      <c r="K848" s="39" t="s">
        <v>740</v>
      </c>
      <c r="L848" s="39" t="s">
        <v>5183</v>
      </c>
      <c r="M848" s="42" t="s">
        <v>5184</v>
      </c>
      <c r="N848" s="42">
        <v>48.167860908703602</v>
      </c>
      <c r="O848" s="42">
        <v>-66.125300467256594</v>
      </c>
      <c r="P848" s="52" t="str">
        <f t="shared" si="26"/>
        <v>48.167861° , -66.125300°</v>
      </c>
      <c r="Q848" s="51" t="str">
        <f t="shared" si="27"/>
        <v>Yes</v>
      </c>
      <c r="R848" s="39" t="s">
        <v>356</v>
      </c>
    </row>
    <row r="849" spans="1:18" ht="15" customHeight="1" x14ac:dyDescent="0.25">
      <c r="A849" s="39" t="s">
        <v>220</v>
      </c>
      <c r="B849" s="49" t="s">
        <v>45</v>
      </c>
      <c r="C849" s="39">
        <v>18</v>
      </c>
      <c r="D849" s="50" t="s">
        <v>6416</v>
      </c>
      <c r="E849" s="39">
        <v>2008</v>
      </c>
      <c r="F849" s="4">
        <f>VALUE(RIGHT(Table2[[#This Row],[Commissioned]],4))</f>
        <v>2008</v>
      </c>
      <c r="G849" s="39">
        <v>1500</v>
      </c>
      <c r="H849" s="39">
        <v>77</v>
      </c>
      <c r="I849" s="39">
        <v>80</v>
      </c>
      <c r="J849" s="39" t="s">
        <v>605</v>
      </c>
      <c r="K849" s="39" t="s">
        <v>740</v>
      </c>
      <c r="L849" s="39" t="s">
        <v>5183</v>
      </c>
      <c r="M849" s="42" t="s">
        <v>5184</v>
      </c>
      <c r="N849" s="42">
        <v>48.165845457418499</v>
      </c>
      <c r="O849" s="42">
        <v>-66.123904464641598</v>
      </c>
      <c r="P849" s="52" t="str">
        <f t="shared" si="26"/>
        <v>48.165845° , -66.123904°</v>
      </c>
      <c r="Q849" s="51" t="str">
        <f t="shared" si="27"/>
        <v>Yes</v>
      </c>
      <c r="R849" s="39" t="s">
        <v>356</v>
      </c>
    </row>
    <row r="850" spans="1:18" ht="15" customHeight="1" x14ac:dyDescent="0.25">
      <c r="A850" s="39" t="s">
        <v>220</v>
      </c>
      <c r="B850" s="49" t="s">
        <v>45</v>
      </c>
      <c r="C850" s="39">
        <v>19</v>
      </c>
      <c r="D850" s="50" t="s">
        <v>6417</v>
      </c>
      <c r="E850" s="39">
        <v>2008</v>
      </c>
      <c r="F850" s="4">
        <f>VALUE(RIGHT(Table2[[#This Row],[Commissioned]],4))</f>
        <v>2008</v>
      </c>
      <c r="G850" s="39">
        <v>1500</v>
      </c>
      <c r="H850" s="39">
        <v>77</v>
      </c>
      <c r="I850" s="39">
        <v>80</v>
      </c>
      <c r="J850" s="39" t="s">
        <v>605</v>
      </c>
      <c r="K850" s="39" t="s">
        <v>740</v>
      </c>
      <c r="L850" s="39" t="s">
        <v>5183</v>
      </c>
      <c r="M850" s="42" t="s">
        <v>5184</v>
      </c>
      <c r="N850" s="42">
        <v>48.163955409263103</v>
      </c>
      <c r="O850" s="42">
        <v>-66.121838453029895</v>
      </c>
      <c r="P850" s="52" t="str">
        <f t="shared" si="26"/>
        <v>48.163955° , -66.121838°</v>
      </c>
      <c r="Q850" s="51" t="str">
        <f t="shared" si="27"/>
        <v>Yes</v>
      </c>
      <c r="R850" s="39" t="s">
        <v>356</v>
      </c>
    </row>
    <row r="851" spans="1:18" ht="15" customHeight="1" x14ac:dyDescent="0.25">
      <c r="A851" s="39" t="s">
        <v>220</v>
      </c>
      <c r="B851" s="49" t="s">
        <v>45</v>
      </c>
      <c r="C851" s="39">
        <v>20</v>
      </c>
      <c r="D851" s="50" t="s">
        <v>6418</v>
      </c>
      <c r="E851" s="39">
        <v>2008</v>
      </c>
      <c r="F851" s="4">
        <f>VALUE(RIGHT(Table2[[#This Row],[Commissioned]],4))</f>
        <v>2008</v>
      </c>
      <c r="G851" s="39">
        <v>1500</v>
      </c>
      <c r="H851" s="39">
        <v>77</v>
      </c>
      <c r="I851" s="39">
        <v>80</v>
      </c>
      <c r="J851" s="39" t="s">
        <v>605</v>
      </c>
      <c r="K851" s="39" t="s">
        <v>740</v>
      </c>
      <c r="L851" s="39" t="s">
        <v>5183</v>
      </c>
      <c r="M851" s="42" t="s">
        <v>5184</v>
      </c>
      <c r="N851" s="42">
        <v>48.164739484606699</v>
      </c>
      <c r="O851" s="42">
        <v>-66.128225600350206</v>
      </c>
      <c r="P851" s="52" t="str">
        <f t="shared" si="26"/>
        <v>48.164739° , -66.128226°</v>
      </c>
      <c r="Q851" s="51" t="str">
        <f t="shared" si="27"/>
        <v>Yes</v>
      </c>
      <c r="R851" s="39" t="s">
        <v>356</v>
      </c>
    </row>
    <row r="852" spans="1:18" ht="15" customHeight="1" x14ac:dyDescent="0.25">
      <c r="A852" s="39" t="s">
        <v>220</v>
      </c>
      <c r="B852" s="49" t="s">
        <v>45</v>
      </c>
      <c r="C852" s="39">
        <v>21</v>
      </c>
      <c r="D852" s="50" t="s">
        <v>6419</v>
      </c>
      <c r="E852" s="39">
        <v>2008</v>
      </c>
      <c r="F852" s="4">
        <f>VALUE(RIGHT(Table2[[#This Row],[Commissioned]],4))</f>
        <v>2008</v>
      </c>
      <c r="G852" s="39">
        <v>1500</v>
      </c>
      <c r="H852" s="39">
        <v>77</v>
      </c>
      <c r="I852" s="39">
        <v>80</v>
      </c>
      <c r="J852" s="39" t="s">
        <v>605</v>
      </c>
      <c r="K852" s="39" t="s">
        <v>740</v>
      </c>
      <c r="L852" s="39" t="s">
        <v>5183</v>
      </c>
      <c r="M852" s="42" t="s">
        <v>5184</v>
      </c>
      <c r="N852" s="42">
        <v>48.163033507724897</v>
      </c>
      <c r="O852" s="42">
        <v>-66.125880783667995</v>
      </c>
      <c r="P852" s="52" t="str">
        <f t="shared" si="26"/>
        <v>48.163034° , -66.125881°</v>
      </c>
      <c r="Q852" s="51" t="str">
        <f t="shared" si="27"/>
        <v>Yes</v>
      </c>
      <c r="R852" s="39" t="s">
        <v>356</v>
      </c>
    </row>
    <row r="853" spans="1:18" ht="15" customHeight="1" x14ac:dyDescent="0.25">
      <c r="A853" s="39" t="s">
        <v>220</v>
      </c>
      <c r="B853" s="49" t="s">
        <v>45</v>
      </c>
      <c r="C853" s="39">
        <v>22</v>
      </c>
      <c r="D853" s="50" t="s">
        <v>6420</v>
      </c>
      <c r="E853" s="39">
        <v>2008</v>
      </c>
      <c r="F853" s="4">
        <f>VALUE(RIGHT(Table2[[#This Row],[Commissioned]],4))</f>
        <v>2008</v>
      </c>
      <c r="G853" s="39">
        <v>1500</v>
      </c>
      <c r="H853" s="39">
        <v>77</v>
      </c>
      <c r="I853" s="39">
        <v>80</v>
      </c>
      <c r="J853" s="39" t="s">
        <v>605</v>
      </c>
      <c r="K853" s="39" t="s">
        <v>740</v>
      </c>
      <c r="L853" s="39" t="s">
        <v>5183</v>
      </c>
      <c r="M853" s="42" t="s">
        <v>5184</v>
      </c>
      <c r="N853" s="42">
        <v>48.155531980926703</v>
      </c>
      <c r="O853" s="42">
        <v>-66.129034915589401</v>
      </c>
      <c r="P853" s="52" t="str">
        <f t="shared" si="26"/>
        <v>48.155532° , -66.129035°</v>
      </c>
      <c r="Q853" s="51" t="str">
        <f t="shared" si="27"/>
        <v>Yes</v>
      </c>
      <c r="R853" s="39" t="s">
        <v>356</v>
      </c>
    </row>
    <row r="854" spans="1:18" ht="15" customHeight="1" x14ac:dyDescent="0.25">
      <c r="A854" s="39" t="s">
        <v>220</v>
      </c>
      <c r="B854" s="49" t="s">
        <v>45</v>
      </c>
      <c r="C854" s="39">
        <v>23</v>
      </c>
      <c r="D854" s="50" t="s">
        <v>6421</v>
      </c>
      <c r="E854" s="39">
        <v>2008</v>
      </c>
      <c r="F854" s="4">
        <f>VALUE(RIGHT(Table2[[#This Row],[Commissioned]],4))</f>
        <v>2008</v>
      </c>
      <c r="G854" s="39">
        <v>1500</v>
      </c>
      <c r="H854" s="39">
        <v>77</v>
      </c>
      <c r="I854" s="39">
        <v>80</v>
      </c>
      <c r="J854" s="39" t="s">
        <v>605</v>
      </c>
      <c r="K854" s="39" t="s">
        <v>740</v>
      </c>
      <c r="L854" s="39" t="s">
        <v>5183</v>
      </c>
      <c r="M854" s="42" t="s">
        <v>5184</v>
      </c>
      <c r="N854" s="42">
        <v>48.155259054121601</v>
      </c>
      <c r="O854" s="42">
        <v>-66.116054728076094</v>
      </c>
      <c r="P854" s="52" t="str">
        <f t="shared" si="26"/>
        <v>48.155259° , -66.116055°</v>
      </c>
      <c r="Q854" s="51" t="str">
        <f t="shared" si="27"/>
        <v>Yes</v>
      </c>
      <c r="R854" s="39" t="s">
        <v>356</v>
      </c>
    </row>
    <row r="855" spans="1:18" ht="15" customHeight="1" x14ac:dyDescent="0.25">
      <c r="A855" s="39" t="s">
        <v>220</v>
      </c>
      <c r="B855" s="49" t="s">
        <v>45</v>
      </c>
      <c r="C855" s="39">
        <v>24</v>
      </c>
      <c r="D855" s="50" t="s">
        <v>6422</v>
      </c>
      <c r="E855" s="39">
        <v>2008</v>
      </c>
      <c r="F855" s="4">
        <f>VALUE(RIGHT(Table2[[#This Row],[Commissioned]],4))</f>
        <v>2008</v>
      </c>
      <c r="G855" s="39">
        <v>1500</v>
      </c>
      <c r="H855" s="39">
        <v>77</v>
      </c>
      <c r="I855" s="39">
        <v>80</v>
      </c>
      <c r="J855" s="39" t="s">
        <v>605</v>
      </c>
      <c r="K855" s="39" t="s">
        <v>740</v>
      </c>
      <c r="L855" s="39" t="s">
        <v>5183</v>
      </c>
      <c r="M855" s="42" t="s">
        <v>5184</v>
      </c>
      <c r="N855" s="42">
        <v>48.157391984202398</v>
      </c>
      <c r="O855" s="42">
        <v>-66.115310075693898</v>
      </c>
      <c r="P855" s="52" t="str">
        <f t="shared" si="26"/>
        <v>48.157392° , -66.115310°</v>
      </c>
      <c r="Q855" s="51" t="str">
        <f t="shared" si="27"/>
        <v>Yes</v>
      </c>
      <c r="R855" s="39" t="s">
        <v>356</v>
      </c>
    </row>
    <row r="856" spans="1:18" ht="15" customHeight="1" x14ac:dyDescent="0.25">
      <c r="A856" s="39" t="s">
        <v>220</v>
      </c>
      <c r="B856" s="49" t="s">
        <v>45</v>
      </c>
      <c r="C856" s="39">
        <v>25</v>
      </c>
      <c r="D856" s="50" t="s">
        <v>6423</v>
      </c>
      <c r="E856" s="39">
        <v>2008</v>
      </c>
      <c r="F856" s="4">
        <f>VALUE(RIGHT(Table2[[#This Row],[Commissioned]],4))</f>
        <v>2008</v>
      </c>
      <c r="G856" s="39">
        <v>1500</v>
      </c>
      <c r="H856" s="39">
        <v>77</v>
      </c>
      <c r="I856" s="39">
        <v>80</v>
      </c>
      <c r="J856" s="39" t="s">
        <v>605</v>
      </c>
      <c r="K856" s="39" t="s">
        <v>740</v>
      </c>
      <c r="L856" s="39" t="s">
        <v>5183</v>
      </c>
      <c r="M856" s="42" t="s">
        <v>5184</v>
      </c>
      <c r="N856" s="42">
        <v>48.159526283658998</v>
      </c>
      <c r="O856" s="42">
        <v>-66.115005499833103</v>
      </c>
      <c r="P856" s="52" t="str">
        <f t="shared" si="26"/>
        <v>48.159526° , -66.115005°</v>
      </c>
      <c r="Q856" s="51" t="str">
        <f t="shared" si="27"/>
        <v>Yes</v>
      </c>
      <c r="R856" s="39" t="s">
        <v>356</v>
      </c>
    </row>
    <row r="857" spans="1:18" ht="15" customHeight="1" x14ac:dyDescent="0.25">
      <c r="A857" s="39" t="s">
        <v>220</v>
      </c>
      <c r="B857" s="49" t="s">
        <v>45</v>
      </c>
      <c r="C857" s="39">
        <v>26</v>
      </c>
      <c r="D857" s="50" t="s">
        <v>6424</v>
      </c>
      <c r="E857" s="39">
        <v>2008</v>
      </c>
      <c r="F857" s="4">
        <f>VALUE(RIGHT(Table2[[#This Row],[Commissioned]],4))</f>
        <v>2008</v>
      </c>
      <c r="G857" s="39">
        <v>1500</v>
      </c>
      <c r="H857" s="39">
        <v>77</v>
      </c>
      <c r="I857" s="39">
        <v>80</v>
      </c>
      <c r="J857" s="39" t="s">
        <v>605</v>
      </c>
      <c r="K857" s="39" t="s">
        <v>740</v>
      </c>
      <c r="L857" s="39" t="s">
        <v>5183</v>
      </c>
      <c r="M857" s="42" t="s">
        <v>5184</v>
      </c>
      <c r="N857" s="42">
        <v>48.161658576409401</v>
      </c>
      <c r="O857" s="42">
        <v>-66.114904574803802</v>
      </c>
      <c r="P857" s="52" t="str">
        <f t="shared" si="26"/>
        <v>48.161659° , -66.114905°</v>
      </c>
      <c r="Q857" s="51" t="str">
        <f t="shared" si="27"/>
        <v>Yes</v>
      </c>
      <c r="R857" s="39" t="s">
        <v>356</v>
      </c>
    </row>
    <row r="858" spans="1:18" ht="15" customHeight="1" x14ac:dyDescent="0.25">
      <c r="A858" s="39" t="s">
        <v>220</v>
      </c>
      <c r="B858" s="49" t="s">
        <v>45</v>
      </c>
      <c r="C858" s="39">
        <v>27</v>
      </c>
      <c r="D858" s="50" t="s">
        <v>6425</v>
      </c>
      <c r="E858" s="39">
        <v>2008</v>
      </c>
      <c r="F858" s="4">
        <f>VALUE(RIGHT(Table2[[#This Row],[Commissioned]],4))</f>
        <v>2008</v>
      </c>
      <c r="G858" s="39">
        <v>1500</v>
      </c>
      <c r="H858" s="39">
        <v>77</v>
      </c>
      <c r="I858" s="39">
        <v>80</v>
      </c>
      <c r="J858" s="39" t="s">
        <v>605</v>
      </c>
      <c r="K858" s="39" t="s">
        <v>740</v>
      </c>
      <c r="L858" s="39" t="s">
        <v>5183</v>
      </c>
      <c r="M858" s="42" t="s">
        <v>5184</v>
      </c>
      <c r="N858" s="42">
        <v>48.163137852540601</v>
      </c>
      <c r="O858" s="42">
        <v>-66.103490626673405</v>
      </c>
      <c r="P858" s="52" t="str">
        <f t="shared" si="26"/>
        <v>48.163138° , -66.103491°</v>
      </c>
      <c r="Q858" s="51" t="str">
        <f t="shared" si="27"/>
        <v>Yes</v>
      </c>
      <c r="R858" s="39" t="s">
        <v>356</v>
      </c>
    </row>
    <row r="859" spans="1:18" ht="15" customHeight="1" x14ac:dyDescent="0.25">
      <c r="A859" s="39" t="s">
        <v>220</v>
      </c>
      <c r="B859" s="49" t="s">
        <v>45</v>
      </c>
      <c r="C859" s="39">
        <v>28</v>
      </c>
      <c r="D859" s="50" t="s">
        <v>6426</v>
      </c>
      <c r="E859" s="39">
        <v>2008</v>
      </c>
      <c r="F859" s="4">
        <f>VALUE(RIGHT(Table2[[#This Row],[Commissioned]],4))</f>
        <v>2008</v>
      </c>
      <c r="G859" s="39">
        <v>1500</v>
      </c>
      <c r="H859" s="39">
        <v>77</v>
      </c>
      <c r="I859" s="39">
        <v>80</v>
      </c>
      <c r="J859" s="39" t="s">
        <v>605</v>
      </c>
      <c r="K859" s="39" t="s">
        <v>740</v>
      </c>
      <c r="L859" s="39" t="s">
        <v>5183</v>
      </c>
      <c r="M859" s="42" t="s">
        <v>5184</v>
      </c>
      <c r="N859" s="42">
        <v>48.165520035452403</v>
      </c>
      <c r="O859" s="42">
        <v>-66.104546743864404</v>
      </c>
      <c r="P859" s="52" t="str">
        <f t="shared" si="26"/>
        <v>48.165520° , -66.104547°</v>
      </c>
      <c r="Q859" s="51" t="str">
        <f t="shared" si="27"/>
        <v>Yes</v>
      </c>
      <c r="R859" s="39" t="s">
        <v>356</v>
      </c>
    </row>
    <row r="860" spans="1:18" ht="15" customHeight="1" x14ac:dyDescent="0.25">
      <c r="A860" s="39" t="s">
        <v>220</v>
      </c>
      <c r="B860" s="49" t="s">
        <v>45</v>
      </c>
      <c r="C860" s="39">
        <v>29</v>
      </c>
      <c r="D860" s="50" t="s">
        <v>6427</v>
      </c>
      <c r="E860" s="39">
        <v>2008</v>
      </c>
      <c r="F860" s="4">
        <f>VALUE(RIGHT(Table2[[#This Row],[Commissioned]],4))</f>
        <v>2008</v>
      </c>
      <c r="G860" s="39">
        <v>1500</v>
      </c>
      <c r="H860" s="39">
        <v>77</v>
      </c>
      <c r="I860" s="39">
        <v>80</v>
      </c>
      <c r="J860" s="39" t="s">
        <v>605</v>
      </c>
      <c r="K860" s="39" t="s">
        <v>740</v>
      </c>
      <c r="L860" s="39" t="s">
        <v>5183</v>
      </c>
      <c r="M860" s="42" t="s">
        <v>5184</v>
      </c>
      <c r="N860" s="42">
        <v>48.1676363520805</v>
      </c>
      <c r="O860" s="42">
        <v>-66.104015926643797</v>
      </c>
      <c r="P860" s="52" t="str">
        <f t="shared" si="26"/>
        <v>48.167636° , -66.104016°</v>
      </c>
      <c r="Q860" s="51" t="str">
        <f t="shared" si="27"/>
        <v>Yes</v>
      </c>
      <c r="R860" s="39" t="s">
        <v>356</v>
      </c>
    </row>
    <row r="861" spans="1:18" ht="15" customHeight="1" x14ac:dyDescent="0.25">
      <c r="A861" s="39" t="s">
        <v>220</v>
      </c>
      <c r="B861" s="49" t="s">
        <v>45</v>
      </c>
      <c r="C861" s="39">
        <v>30</v>
      </c>
      <c r="D861" s="50" t="s">
        <v>6428</v>
      </c>
      <c r="E861" s="39">
        <v>2008</v>
      </c>
      <c r="F861" s="4">
        <f>VALUE(RIGHT(Table2[[#This Row],[Commissioned]],4))</f>
        <v>2008</v>
      </c>
      <c r="G861" s="39">
        <v>1500</v>
      </c>
      <c r="H861" s="39">
        <v>77</v>
      </c>
      <c r="I861" s="39">
        <v>80</v>
      </c>
      <c r="J861" s="39" t="s">
        <v>605</v>
      </c>
      <c r="K861" s="39" t="s">
        <v>740</v>
      </c>
      <c r="L861" s="39" t="s">
        <v>5183</v>
      </c>
      <c r="M861" s="42" t="s">
        <v>5184</v>
      </c>
      <c r="N861" s="42">
        <v>48.170021121875003</v>
      </c>
      <c r="O861" s="42">
        <v>-66.103950555364705</v>
      </c>
      <c r="P861" s="52" t="str">
        <f t="shared" si="26"/>
        <v>48.170021° , -66.103951°</v>
      </c>
      <c r="Q861" s="51" t="str">
        <f t="shared" si="27"/>
        <v>Yes</v>
      </c>
      <c r="R861" s="39" t="s">
        <v>356</v>
      </c>
    </row>
    <row r="862" spans="1:18" ht="15" customHeight="1" x14ac:dyDescent="0.25">
      <c r="A862" s="39" t="s">
        <v>220</v>
      </c>
      <c r="B862" s="49" t="s">
        <v>45</v>
      </c>
      <c r="C862" s="39">
        <v>31</v>
      </c>
      <c r="D862" s="50" t="s">
        <v>6429</v>
      </c>
      <c r="E862" s="39">
        <v>2008</v>
      </c>
      <c r="F862" s="4">
        <f>VALUE(RIGHT(Table2[[#This Row],[Commissioned]],4))</f>
        <v>2008</v>
      </c>
      <c r="G862" s="39">
        <v>1500</v>
      </c>
      <c r="H862" s="39">
        <v>77</v>
      </c>
      <c r="I862" s="39">
        <v>80</v>
      </c>
      <c r="J862" s="39" t="s">
        <v>605</v>
      </c>
      <c r="K862" s="39" t="s">
        <v>740</v>
      </c>
      <c r="L862" s="39" t="s">
        <v>5183</v>
      </c>
      <c r="M862" s="42" t="s">
        <v>5184</v>
      </c>
      <c r="N862" s="42">
        <v>48.171862347265098</v>
      </c>
      <c r="O862" s="42">
        <v>-66.106910463601295</v>
      </c>
      <c r="P862" s="52" t="str">
        <f t="shared" si="26"/>
        <v>48.171862° , -66.106910°</v>
      </c>
      <c r="Q862" s="51" t="str">
        <f t="shared" si="27"/>
        <v>Yes</v>
      </c>
      <c r="R862" s="39" t="s">
        <v>356</v>
      </c>
    </row>
    <row r="863" spans="1:18" ht="15" customHeight="1" x14ac:dyDescent="0.25">
      <c r="A863" s="39" t="s">
        <v>220</v>
      </c>
      <c r="B863" s="49" t="s">
        <v>45</v>
      </c>
      <c r="C863" s="39">
        <v>32</v>
      </c>
      <c r="D863" s="50" t="s">
        <v>6430</v>
      </c>
      <c r="E863" s="39">
        <v>2008</v>
      </c>
      <c r="F863" s="4">
        <f>VALUE(RIGHT(Table2[[#This Row],[Commissioned]],4))</f>
        <v>2008</v>
      </c>
      <c r="G863" s="39">
        <v>1500</v>
      </c>
      <c r="H863" s="39">
        <v>77</v>
      </c>
      <c r="I863" s="39">
        <v>80</v>
      </c>
      <c r="J863" s="39" t="s">
        <v>605</v>
      </c>
      <c r="K863" s="39" t="s">
        <v>740</v>
      </c>
      <c r="L863" s="39" t="s">
        <v>5183</v>
      </c>
      <c r="M863" s="42" t="s">
        <v>5184</v>
      </c>
      <c r="N863" s="42">
        <v>48.185434999999899</v>
      </c>
      <c r="O863" s="42">
        <v>-66.132781999999906</v>
      </c>
      <c r="P863" s="52" t="str">
        <f t="shared" si="26"/>
        <v>48.185435° , -66.132782°</v>
      </c>
      <c r="Q863" s="51" t="str">
        <f t="shared" si="27"/>
        <v>Yes</v>
      </c>
      <c r="R863" s="39" t="s">
        <v>356</v>
      </c>
    </row>
    <row r="864" spans="1:18" ht="15" customHeight="1" x14ac:dyDescent="0.25">
      <c r="A864" s="39" t="s">
        <v>220</v>
      </c>
      <c r="B864" s="49" t="s">
        <v>45</v>
      </c>
      <c r="C864" s="39">
        <v>33</v>
      </c>
      <c r="D864" s="50" t="s">
        <v>6431</v>
      </c>
      <c r="E864" s="39">
        <v>2008</v>
      </c>
      <c r="F864" s="4">
        <f>VALUE(RIGHT(Table2[[#This Row],[Commissioned]],4))</f>
        <v>2008</v>
      </c>
      <c r="G864" s="39">
        <v>1500</v>
      </c>
      <c r="H864" s="39">
        <v>77</v>
      </c>
      <c r="I864" s="39">
        <v>80</v>
      </c>
      <c r="J864" s="39" t="s">
        <v>605</v>
      </c>
      <c r="K864" s="39" t="s">
        <v>740</v>
      </c>
      <c r="L864" s="39" t="s">
        <v>5183</v>
      </c>
      <c r="M864" s="42" t="s">
        <v>5184</v>
      </c>
      <c r="N864" s="42">
        <v>48.188124999999999</v>
      </c>
      <c r="O864" s="42">
        <v>-66.134283999999894</v>
      </c>
      <c r="P864" s="52" t="str">
        <f t="shared" si="26"/>
        <v>48.188125° , -66.134284°</v>
      </c>
      <c r="Q864" s="51" t="str">
        <f t="shared" si="27"/>
        <v>Yes</v>
      </c>
      <c r="R864" s="39" t="s">
        <v>356</v>
      </c>
    </row>
    <row r="865" spans="1:18" ht="15" customHeight="1" x14ac:dyDescent="0.25">
      <c r="A865" s="39" t="s">
        <v>220</v>
      </c>
      <c r="B865" s="49" t="s">
        <v>45</v>
      </c>
      <c r="C865" s="39">
        <v>34</v>
      </c>
      <c r="D865" s="50" t="s">
        <v>6432</v>
      </c>
      <c r="E865" s="39">
        <v>2008</v>
      </c>
      <c r="F865" s="4">
        <f>VALUE(RIGHT(Table2[[#This Row],[Commissioned]],4))</f>
        <v>2008</v>
      </c>
      <c r="G865" s="39">
        <v>1500</v>
      </c>
      <c r="H865" s="39">
        <v>77</v>
      </c>
      <c r="I865" s="39">
        <v>80</v>
      </c>
      <c r="J865" s="39" t="s">
        <v>605</v>
      </c>
      <c r="K865" s="39" t="s">
        <v>740</v>
      </c>
      <c r="L865" s="39" t="s">
        <v>5183</v>
      </c>
      <c r="M865" s="42" t="s">
        <v>5184</v>
      </c>
      <c r="N865" s="42">
        <v>48.193789000000002</v>
      </c>
      <c r="O865" s="42">
        <v>-66.140163999999899</v>
      </c>
      <c r="P865" s="52" t="str">
        <f t="shared" si="26"/>
        <v>48.193789° , -66.140164°</v>
      </c>
      <c r="Q865" s="51" t="str">
        <f t="shared" si="27"/>
        <v>Yes</v>
      </c>
      <c r="R865" s="39" t="s">
        <v>356</v>
      </c>
    </row>
    <row r="866" spans="1:18" ht="15" customHeight="1" x14ac:dyDescent="0.25">
      <c r="A866" s="39" t="s">
        <v>220</v>
      </c>
      <c r="B866" s="49" t="s">
        <v>45</v>
      </c>
      <c r="C866" s="39">
        <v>35</v>
      </c>
      <c r="D866" s="50" t="s">
        <v>6433</v>
      </c>
      <c r="E866" s="39">
        <v>2008</v>
      </c>
      <c r="F866" s="4">
        <f>VALUE(RIGHT(Table2[[#This Row],[Commissioned]],4))</f>
        <v>2008</v>
      </c>
      <c r="G866" s="39">
        <v>1500</v>
      </c>
      <c r="H866" s="39">
        <v>77</v>
      </c>
      <c r="I866" s="39">
        <v>80</v>
      </c>
      <c r="J866" s="39" t="s">
        <v>605</v>
      </c>
      <c r="K866" s="39" t="s">
        <v>740</v>
      </c>
      <c r="L866" s="39" t="s">
        <v>5183</v>
      </c>
      <c r="M866" s="42" t="s">
        <v>5184</v>
      </c>
      <c r="N866" s="42">
        <v>48.200397000000002</v>
      </c>
      <c r="O866" s="42">
        <v>-66.137244999999893</v>
      </c>
      <c r="P866" s="52" t="str">
        <f t="shared" si="26"/>
        <v>48.200397° , -66.137245°</v>
      </c>
      <c r="Q866" s="51" t="str">
        <f t="shared" si="27"/>
        <v>Yes</v>
      </c>
      <c r="R866" s="39" t="s">
        <v>356</v>
      </c>
    </row>
    <row r="867" spans="1:18" ht="15" customHeight="1" x14ac:dyDescent="0.25">
      <c r="A867" s="39" t="s">
        <v>220</v>
      </c>
      <c r="B867" s="49" t="s">
        <v>45</v>
      </c>
      <c r="C867" s="39">
        <v>36</v>
      </c>
      <c r="D867" s="50" t="s">
        <v>6434</v>
      </c>
      <c r="E867" s="39">
        <v>2008</v>
      </c>
      <c r="F867" s="4">
        <f>VALUE(RIGHT(Table2[[#This Row],[Commissioned]],4))</f>
        <v>2008</v>
      </c>
      <c r="G867" s="39">
        <v>1500</v>
      </c>
      <c r="H867" s="39">
        <v>77</v>
      </c>
      <c r="I867" s="39">
        <v>80</v>
      </c>
      <c r="J867" s="39" t="s">
        <v>605</v>
      </c>
      <c r="K867" s="39" t="s">
        <v>740</v>
      </c>
      <c r="L867" s="39" t="s">
        <v>5183</v>
      </c>
      <c r="M867" s="42" t="s">
        <v>5184</v>
      </c>
      <c r="N867" s="42">
        <v>48.185119999999998</v>
      </c>
      <c r="O867" s="42">
        <v>-66.102998999999897</v>
      </c>
      <c r="P867" s="52" t="str">
        <f t="shared" si="26"/>
        <v>48.185120° , -66.102999°</v>
      </c>
      <c r="Q867" s="51" t="str">
        <f t="shared" si="27"/>
        <v>Yes</v>
      </c>
      <c r="R867" s="39" t="s">
        <v>356</v>
      </c>
    </row>
    <row r="868" spans="1:18" ht="15" customHeight="1" x14ac:dyDescent="0.25">
      <c r="A868" s="39" t="s">
        <v>220</v>
      </c>
      <c r="B868" s="49" t="s">
        <v>45</v>
      </c>
      <c r="C868" s="39">
        <v>37</v>
      </c>
      <c r="D868" s="50" t="s">
        <v>6435</v>
      </c>
      <c r="E868" s="39">
        <v>2008</v>
      </c>
      <c r="F868" s="4">
        <f>VALUE(RIGHT(Table2[[#This Row],[Commissioned]],4))</f>
        <v>2008</v>
      </c>
      <c r="G868" s="39">
        <v>1500</v>
      </c>
      <c r="H868" s="39">
        <v>77</v>
      </c>
      <c r="I868" s="39">
        <v>80</v>
      </c>
      <c r="J868" s="39" t="s">
        <v>605</v>
      </c>
      <c r="K868" s="39" t="s">
        <v>740</v>
      </c>
      <c r="L868" s="39" t="s">
        <v>5183</v>
      </c>
      <c r="M868" s="42" t="s">
        <v>5184</v>
      </c>
      <c r="N868" s="42">
        <v>48.187208999999903</v>
      </c>
      <c r="O868" s="42">
        <v>-66.103470999999999</v>
      </c>
      <c r="P868" s="52" t="str">
        <f t="shared" si="26"/>
        <v>48.187209° , -66.103471°</v>
      </c>
      <c r="Q868" s="51" t="str">
        <f t="shared" si="27"/>
        <v>Yes</v>
      </c>
      <c r="R868" s="39" t="s">
        <v>356</v>
      </c>
    </row>
    <row r="869" spans="1:18" ht="15" customHeight="1" x14ac:dyDescent="0.25">
      <c r="A869" s="39" t="s">
        <v>220</v>
      </c>
      <c r="B869" s="49" t="s">
        <v>45</v>
      </c>
      <c r="C869" s="39">
        <v>38</v>
      </c>
      <c r="D869" s="50" t="s">
        <v>6436</v>
      </c>
      <c r="E869" s="39">
        <v>2008</v>
      </c>
      <c r="F869" s="4">
        <f>VALUE(RIGHT(Table2[[#This Row],[Commissioned]],4))</f>
        <v>2008</v>
      </c>
      <c r="G869" s="39">
        <v>1500</v>
      </c>
      <c r="H869" s="39">
        <v>77</v>
      </c>
      <c r="I869" s="39">
        <v>80</v>
      </c>
      <c r="J869" s="39" t="s">
        <v>605</v>
      </c>
      <c r="K869" s="39" t="s">
        <v>740</v>
      </c>
      <c r="L869" s="39" t="s">
        <v>5183</v>
      </c>
      <c r="M869" s="42" t="s">
        <v>5184</v>
      </c>
      <c r="N869" s="42">
        <v>48.189211999999998</v>
      </c>
      <c r="O869" s="42">
        <v>-66.104673000000005</v>
      </c>
      <c r="P869" s="52" t="str">
        <f t="shared" si="26"/>
        <v>48.189212° , -66.104673°</v>
      </c>
      <c r="Q869" s="51" t="str">
        <f t="shared" si="27"/>
        <v>Yes</v>
      </c>
      <c r="R869" s="39" t="s">
        <v>356</v>
      </c>
    </row>
    <row r="870" spans="1:18" ht="15" customHeight="1" x14ac:dyDescent="0.25">
      <c r="A870" s="39" t="s">
        <v>220</v>
      </c>
      <c r="B870" s="49" t="s">
        <v>45</v>
      </c>
      <c r="C870" s="39">
        <v>39</v>
      </c>
      <c r="D870" s="50" t="s">
        <v>6437</v>
      </c>
      <c r="E870" s="39">
        <v>2008</v>
      </c>
      <c r="F870" s="4">
        <f>VALUE(RIGHT(Table2[[#This Row],[Commissioned]],4))</f>
        <v>2008</v>
      </c>
      <c r="G870" s="39">
        <v>1500</v>
      </c>
      <c r="H870" s="39">
        <v>77</v>
      </c>
      <c r="I870" s="39">
        <v>80</v>
      </c>
      <c r="J870" s="39" t="s">
        <v>605</v>
      </c>
      <c r="K870" s="39" t="s">
        <v>740</v>
      </c>
      <c r="L870" s="39" t="s">
        <v>5183</v>
      </c>
      <c r="M870" s="42" t="s">
        <v>5184</v>
      </c>
      <c r="N870" s="42">
        <v>48.194161000000001</v>
      </c>
      <c r="O870" s="42">
        <v>-66.107977000000005</v>
      </c>
      <c r="P870" s="52" t="str">
        <f t="shared" si="26"/>
        <v>48.194161° , -66.107977°</v>
      </c>
      <c r="Q870" s="51" t="str">
        <f t="shared" si="27"/>
        <v>Yes</v>
      </c>
      <c r="R870" s="39" t="s">
        <v>356</v>
      </c>
    </row>
    <row r="871" spans="1:18" ht="15" customHeight="1" x14ac:dyDescent="0.25">
      <c r="A871" s="39" t="s">
        <v>220</v>
      </c>
      <c r="B871" s="49" t="s">
        <v>45</v>
      </c>
      <c r="C871" s="39">
        <v>40</v>
      </c>
      <c r="D871" s="50" t="s">
        <v>6438</v>
      </c>
      <c r="E871" s="39">
        <v>2008</v>
      </c>
      <c r="F871" s="4">
        <f>VALUE(RIGHT(Table2[[#This Row],[Commissioned]],4))</f>
        <v>2008</v>
      </c>
      <c r="G871" s="39">
        <v>1500</v>
      </c>
      <c r="H871" s="39">
        <v>77</v>
      </c>
      <c r="I871" s="39">
        <v>80</v>
      </c>
      <c r="J871" s="39" t="s">
        <v>605</v>
      </c>
      <c r="K871" s="39" t="s">
        <v>740</v>
      </c>
      <c r="L871" s="39" t="s">
        <v>5183</v>
      </c>
      <c r="M871" s="42" t="s">
        <v>5184</v>
      </c>
      <c r="N871" s="42">
        <v>48.193474999999999</v>
      </c>
      <c r="O871" s="42">
        <v>-66.112482999999997</v>
      </c>
      <c r="P871" s="52" t="str">
        <f t="shared" si="26"/>
        <v>48.193475° , -66.112483°</v>
      </c>
      <c r="Q871" s="51" t="str">
        <f t="shared" si="27"/>
        <v>Yes</v>
      </c>
      <c r="R871" s="39" t="s">
        <v>356</v>
      </c>
    </row>
    <row r="872" spans="1:18" ht="15" customHeight="1" x14ac:dyDescent="0.25">
      <c r="A872" s="39" t="s">
        <v>220</v>
      </c>
      <c r="B872" s="49" t="s">
        <v>45</v>
      </c>
      <c r="C872" s="39">
        <v>41</v>
      </c>
      <c r="D872" s="50" t="s">
        <v>6439</v>
      </c>
      <c r="E872" s="39">
        <v>2008</v>
      </c>
      <c r="F872" s="4">
        <f>VALUE(RIGHT(Table2[[#This Row],[Commissioned]],4))</f>
        <v>2008</v>
      </c>
      <c r="G872" s="39">
        <v>1500</v>
      </c>
      <c r="H872" s="39">
        <v>77</v>
      </c>
      <c r="I872" s="39">
        <v>80</v>
      </c>
      <c r="J872" s="39" t="s">
        <v>605</v>
      </c>
      <c r="K872" s="39" t="s">
        <v>740</v>
      </c>
      <c r="L872" s="39" t="s">
        <v>5183</v>
      </c>
      <c r="M872" s="42" t="s">
        <v>5184</v>
      </c>
      <c r="N872" s="42">
        <v>48.194164000000001</v>
      </c>
      <c r="O872" s="42">
        <v>-66.113598999999894</v>
      </c>
      <c r="P872" s="52" t="str">
        <f t="shared" si="26"/>
        <v>48.194164° , -66.113599°</v>
      </c>
      <c r="Q872" s="51" t="str">
        <f t="shared" si="27"/>
        <v>Yes</v>
      </c>
      <c r="R872" s="39" t="s">
        <v>356</v>
      </c>
    </row>
    <row r="873" spans="1:18" ht="15" customHeight="1" x14ac:dyDescent="0.25">
      <c r="A873" s="39" t="s">
        <v>220</v>
      </c>
      <c r="B873" s="49" t="s">
        <v>45</v>
      </c>
      <c r="C873" s="39">
        <v>42</v>
      </c>
      <c r="D873" s="50" t="s">
        <v>6440</v>
      </c>
      <c r="E873" s="39">
        <v>2008</v>
      </c>
      <c r="F873" s="4">
        <f>VALUE(RIGHT(Table2[[#This Row],[Commissioned]],4))</f>
        <v>2008</v>
      </c>
      <c r="G873" s="39">
        <v>1500</v>
      </c>
      <c r="H873" s="39">
        <v>77</v>
      </c>
      <c r="I873" s="39">
        <v>80</v>
      </c>
      <c r="J873" s="39" t="s">
        <v>605</v>
      </c>
      <c r="K873" s="39" t="s">
        <v>740</v>
      </c>
      <c r="L873" s="39" t="s">
        <v>5183</v>
      </c>
      <c r="M873" s="42" t="s">
        <v>5184</v>
      </c>
      <c r="N873" s="42">
        <v>48.198566999999997</v>
      </c>
      <c r="O873" s="42">
        <v>-66.115439999999893</v>
      </c>
      <c r="P873" s="52" t="str">
        <f t="shared" si="26"/>
        <v>48.198567° , -66.115440°</v>
      </c>
      <c r="Q873" s="51" t="str">
        <f t="shared" si="27"/>
        <v>Yes</v>
      </c>
      <c r="R873" s="39" t="s">
        <v>356</v>
      </c>
    </row>
    <row r="874" spans="1:18" ht="15" customHeight="1" x14ac:dyDescent="0.25">
      <c r="A874" s="39" t="s">
        <v>220</v>
      </c>
      <c r="B874" s="49" t="s">
        <v>45</v>
      </c>
      <c r="C874" s="39">
        <v>43</v>
      </c>
      <c r="D874" s="50" t="s">
        <v>6441</v>
      </c>
      <c r="E874" s="39">
        <v>2008</v>
      </c>
      <c r="F874" s="4">
        <f>VALUE(RIGHT(Table2[[#This Row],[Commissioned]],4))</f>
        <v>2008</v>
      </c>
      <c r="G874" s="39">
        <v>1500</v>
      </c>
      <c r="H874" s="39">
        <v>77</v>
      </c>
      <c r="I874" s="39">
        <v>80</v>
      </c>
      <c r="J874" s="39" t="s">
        <v>605</v>
      </c>
      <c r="K874" s="39" t="s">
        <v>740</v>
      </c>
      <c r="L874" s="39" t="s">
        <v>5183</v>
      </c>
      <c r="M874" s="42" t="s">
        <v>5184</v>
      </c>
      <c r="N874" s="42">
        <v>48.200512000000003</v>
      </c>
      <c r="O874" s="42">
        <v>-66.118061999999895</v>
      </c>
      <c r="P874" s="52" t="str">
        <f t="shared" si="26"/>
        <v>48.200512° , -66.118062°</v>
      </c>
      <c r="Q874" s="51" t="str">
        <f t="shared" si="27"/>
        <v>Yes</v>
      </c>
      <c r="R874" s="39" t="s">
        <v>356</v>
      </c>
    </row>
    <row r="875" spans="1:18" ht="15" customHeight="1" x14ac:dyDescent="0.25">
      <c r="A875" s="39" t="s">
        <v>220</v>
      </c>
      <c r="B875" s="49" t="s">
        <v>45</v>
      </c>
      <c r="C875" s="39">
        <v>44</v>
      </c>
      <c r="D875" s="50" t="s">
        <v>6442</v>
      </c>
      <c r="E875" s="39">
        <v>2008</v>
      </c>
      <c r="F875" s="4">
        <f>VALUE(RIGHT(Table2[[#This Row],[Commissioned]],4))</f>
        <v>2008</v>
      </c>
      <c r="G875" s="39">
        <v>1500</v>
      </c>
      <c r="H875" s="39">
        <v>77</v>
      </c>
      <c r="I875" s="39">
        <v>80</v>
      </c>
      <c r="J875" s="39" t="s">
        <v>605</v>
      </c>
      <c r="K875" s="39" t="s">
        <v>740</v>
      </c>
      <c r="L875" s="39" t="s">
        <v>5183</v>
      </c>
      <c r="M875" s="42" t="s">
        <v>5184</v>
      </c>
      <c r="N875" s="42">
        <v>48.197164999999998</v>
      </c>
      <c r="O875" s="42">
        <v>-66.160978</v>
      </c>
      <c r="P875" s="52" t="str">
        <f t="shared" si="26"/>
        <v>48.197165° , -66.160978°</v>
      </c>
      <c r="Q875" s="51" t="str">
        <f t="shared" si="27"/>
        <v>Yes</v>
      </c>
      <c r="R875" s="39" t="s">
        <v>356</v>
      </c>
    </row>
    <row r="876" spans="1:18" ht="15" customHeight="1" x14ac:dyDescent="0.25">
      <c r="A876" s="39" t="s">
        <v>220</v>
      </c>
      <c r="B876" s="49" t="s">
        <v>45</v>
      </c>
      <c r="C876" s="39">
        <v>45</v>
      </c>
      <c r="D876" s="50" t="s">
        <v>6443</v>
      </c>
      <c r="E876" s="39">
        <v>2008</v>
      </c>
      <c r="F876" s="4">
        <f>VALUE(RIGHT(Table2[[#This Row],[Commissioned]],4))</f>
        <v>2008</v>
      </c>
      <c r="G876" s="39">
        <v>1500</v>
      </c>
      <c r="H876" s="39">
        <v>77</v>
      </c>
      <c r="I876" s="39">
        <v>80</v>
      </c>
      <c r="J876" s="39" t="s">
        <v>605</v>
      </c>
      <c r="K876" s="39" t="s">
        <v>740</v>
      </c>
      <c r="L876" s="39" t="s">
        <v>5183</v>
      </c>
      <c r="M876" s="42" t="s">
        <v>5184</v>
      </c>
      <c r="N876" s="42">
        <v>48.201283999999902</v>
      </c>
      <c r="O876" s="42">
        <v>-66.156642999999903</v>
      </c>
      <c r="P876" s="52" t="str">
        <f t="shared" si="26"/>
        <v>48.201284° , -66.156643°</v>
      </c>
      <c r="Q876" s="51" t="str">
        <f t="shared" si="27"/>
        <v>Yes</v>
      </c>
      <c r="R876" s="39" t="s">
        <v>356</v>
      </c>
    </row>
    <row r="877" spans="1:18" ht="15" customHeight="1" x14ac:dyDescent="0.25">
      <c r="A877" s="39" t="s">
        <v>220</v>
      </c>
      <c r="B877" s="49" t="s">
        <v>45</v>
      </c>
      <c r="C877" s="39">
        <v>46</v>
      </c>
      <c r="D877" s="50" t="s">
        <v>6444</v>
      </c>
      <c r="E877" s="39">
        <v>2008</v>
      </c>
      <c r="F877" s="4">
        <f>VALUE(RIGHT(Table2[[#This Row],[Commissioned]],4))</f>
        <v>2008</v>
      </c>
      <c r="G877" s="39">
        <v>1500</v>
      </c>
      <c r="H877" s="39">
        <v>77</v>
      </c>
      <c r="I877" s="39">
        <v>80</v>
      </c>
      <c r="J877" s="39" t="s">
        <v>605</v>
      </c>
      <c r="K877" s="39" t="s">
        <v>740</v>
      </c>
      <c r="L877" s="39" t="s">
        <v>5183</v>
      </c>
      <c r="M877" s="42" t="s">
        <v>5184</v>
      </c>
      <c r="N877" s="42">
        <v>48.203085999999999</v>
      </c>
      <c r="O877" s="42">
        <v>-66.155398999999903</v>
      </c>
      <c r="P877" s="52" t="str">
        <f t="shared" si="26"/>
        <v>48.203086° , -66.155399°</v>
      </c>
      <c r="Q877" s="51" t="str">
        <f t="shared" si="27"/>
        <v>Yes</v>
      </c>
      <c r="R877" s="39" t="s">
        <v>356</v>
      </c>
    </row>
    <row r="878" spans="1:18" ht="15" customHeight="1" x14ac:dyDescent="0.25">
      <c r="A878" s="39" t="s">
        <v>220</v>
      </c>
      <c r="B878" s="49" t="s">
        <v>45</v>
      </c>
      <c r="C878" s="39">
        <v>47</v>
      </c>
      <c r="D878" s="50" t="s">
        <v>6445</v>
      </c>
      <c r="E878" s="39">
        <v>2008</v>
      </c>
      <c r="F878" s="4">
        <f>VALUE(RIGHT(Table2[[#This Row],[Commissioned]],4))</f>
        <v>2008</v>
      </c>
      <c r="G878" s="39">
        <v>1500</v>
      </c>
      <c r="H878" s="39">
        <v>77</v>
      </c>
      <c r="I878" s="39">
        <v>80</v>
      </c>
      <c r="J878" s="39" t="s">
        <v>605</v>
      </c>
      <c r="K878" s="39" t="s">
        <v>740</v>
      </c>
      <c r="L878" s="39" t="s">
        <v>5183</v>
      </c>
      <c r="M878" s="42" t="s">
        <v>5184</v>
      </c>
      <c r="N878" s="42">
        <v>48.204944999999903</v>
      </c>
      <c r="O878" s="42">
        <v>-66.154410999999996</v>
      </c>
      <c r="P878" s="52" t="str">
        <f t="shared" si="26"/>
        <v>48.204945° , -66.154411°</v>
      </c>
      <c r="Q878" s="51" t="str">
        <f t="shared" si="27"/>
        <v>Yes</v>
      </c>
      <c r="R878" s="39" t="s">
        <v>356</v>
      </c>
    </row>
    <row r="879" spans="1:18" ht="15" customHeight="1" x14ac:dyDescent="0.25">
      <c r="A879" s="39" t="s">
        <v>220</v>
      </c>
      <c r="B879" s="49" t="s">
        <v>45</v>
      </c>
      <c r="C879" s="39">
        <v>48</v>
      </c>
      <c r="D879" s="50" t="s">
        <v>6446</v>
      </c>
      <c r="E879" s="39">
        <v>2008</v>
      </c>
      <c r="F879" s="4">
        <f>VALUE(RIGHT(Table2[[#This Row],[Commissioned]],4))</f>
        <v>2008</v>
      </c>
      <c r="G879" s="39">
        <v>1500</v>
      </c>
      <c r="H879" s="39">
        <v>77</v>
      </c>
      <c r="I879" s="39">
        <v>80</v>
      </c>
      <c r="J879" s="39" t="s">
        <v>605</v>
      </c>
      <c r="K879" s="39" t="s">
        <v>740</v>
      </c>
      <c r="L879" s="39" t="s">
        <v>5183</v>
      </c>
      <c r="M879" s="42" t="s">
        <v>5184</v>
      </c>
      <c r="N879" s="42">
        <v>48.206719</v>
      </c>
      <c r="O879" s="42">
        <v>-66.152608999999899</v>
      </c>
      <c r="P879" s="52" t="str">
        <f t="shared" si="26"/>
        <v>48.206719° , -66.152609°</v>
      </c>
      <c r="Q879" s="51" t="str">
        <f t="shared" si="27"/>
        <v>Yes</v>
      </c>
      <c r="R879" s="39" t="s">
        <v>356</v>
      </c>
    </row>
    <row r="880" spans="1:18" ht="15" customHeight="1" x14ac:dyDescent="0.25">
      <c r="A880" s="39" t="s">
        <v>220</v>
      </c>
      <c r="B880" s="49" t="s">
        <v>45</v>
      </c>
      <c r="C880" s="39">
        <v>49</v>
      </c>
      <c r="D880" s="50" t="s">
        <v>6447</v>
      </c>
      <c r="E880" s="39">
        <v>2008</v>
      </c>
      <c r="F880" s="4">
        <f>VALUE(RIGHT(Table2[[#This Row],[Commissioned]],4))</f>
        <v>2008</v>
      </c>
      <c r="G880" s="39">
        <v>1500</v>
      </c>
      <c r="H880" s="39">
        <v>77</v>
      </c>
      <c r="I880" s="39">
        <v>80</v>
      </c>
      <c r="J880" s="39" t="s">
        <v>605</v>
      </c>
      <c r="K880" s="39" t="s">
        <v>740</v>
      </c>
      <c r="L880" s="39" t="s">
        <v>5183</v>
      </c>
      <c r="M880" s="42" t="s">
        <v>5184</v>
      </c>
      <c r="N880" s="42">
        <v>48.211294000000002</v>
      </c>
      <c r="O880" s="42">
        <v>-66.1611919999999</v>
      </c>
      <c r="P880" s="52" t="str">
        <f t="shared" si="26"/>
        <v>48.211294° , -66.161192°</v>
      </c>
      <c r="Q880" s="51" t="str">
        <f t="shared" si="27"/>
        <v>Yes</v>
      </c>
      <c r="R880" s="39" t="s">
        <v>356</v>
      </c>
    </row>
    <row r="881" spans="1:18" ht="15" customHeight="1" x14ac:dyDescent="0.25">
      <c r="A881" s="39" t="s">
        <v>220</v>
      </c>
      <c r="B881" s="49" t="s">
        <v>45</v>
      </c>
      <c r="C881" s="39">
        <v>50</v>
      </c>
      <c r="D881" s="50" t="s">
        <v>6448</v>
      </c>
      <c r="E881" s="39">
        <v>2008</v>
      </c>
      <c r="F881" s="4">
        <f>VALUE(RIGHT(Table2[[#This Row],[Commissioned]],4))</f>
        <v>2008</v>
      </c>
      <c r="G881" s="39">
        <v>1500</v>
      </c>
      <c r="H881" s="39">
        <v>77</v>
      </c>
      <c r="I881" s="39">
        <v>80</v>
      </c>
      <c r="J881" s="39" t="s">
        <v>605</v>
      </c>
      <c r="K881" s="39" t="s">
        <v>740</v>
      </c>
      <c r="L881" s="39" t="s">
        <v>5183</v>
      </c>
      <c r="M881" s="42" t="s">
        <v>5184</v>
      </c>
      <c r="N881" s="42">
        <v>48.215526999999902</v>
      </c>
      <c r="O881" s="42">
        <v>-66.159433000000007</v>
      </c>
      <c r="P881" s="52" t="str">
        <f t="shared" si="26"/>
        <v>48.215527° , -66.159433°</v>
      </c>
      <c r="Q881" s="51" t="str">
        <f t="shared" si="27"/>
        <v>Yes</v>
      </c>
      <c r="R881" s="39" t="s">
        <v>356</v>
      </c>
    </row>
    <row r="882" spans="1:18" ht="15" customHeight="1" x14ac:dyDescent="0.25">
      <c r="A882" s="39" t="s">
        <v>220</v>
      </c>
      <c r="B882" s="49" t="s">
        <v>45</v>
      </c>
      <c r="C882" s="39">
        <v>51</v>
      </c>
      <c r="D882" s="50" t="s">
        <v>6449</v>
      </c>
      <c r="E882" s="39">
        <v>2008</v>
      </c>
      <c r="F882" s="4">
        <f>VALUE(RIGHT(Table2[[#This Row],[Commissioned]],4))</f>
        <v>2008</v>
      </c>
      <c r="G882" s="39">
        <v>1500</v>
      </c>
      <c r="H882" s="39">
        <v>77</v>
      </c>
      <c r="I882" s="39">
        <v>80</v>
      </c>
      <c r="J882" s="39" t="s">
        <v>605</v>
      </c>
      <c r="K882" s="39" t="s">
        <v>740</v>
      </c>
      <c r="L882" s="39" t="s">
        <v>5183</v>
      </c>
      <c r="M882" s="42" t="s">
        <v>5184</v>
      </c>
      <c r="N882" s="42">
        <v>48.217471000000003</v>
      </c>
      <c r="O882" s="42">
        <v>-66.157544000000001</v>
      </c>
      <c r="P882" s="52" t="str">
        <f t="shared" si="26"/>
        <v>48.217471° , -66.157544°</v>
      </c>
      <c r="Q882" s="51" t="str">
        <f t="shared" si="27"/>
        <v>Yes</v>
      </c>
      <c r="R882" s="39" t="s">
        <v>356</v>
      </c>
    </row>
    <row r="883" spans="1:18" ht="15" customHeight="1" x14ac:dyDescent="0.25">
      <c r="A883" s="39" t="s">
        <v>220</v>
      </c>
      <c r="B883" s="49" t="s">
        <v>45</v>
      </c>
      <c r="C883" s="39">
        <v>52</v>
      </c>
      <c r="D883" s="50" t="s">
        <v>6450</v>
      </c>
      <c r="E883" s="39">
        <v>2008</v>
      </c>
      <c r="F883" s="4">
        <f>VALUE(RIGHT(Table2[[#This Row],[Commissioned]],4))</f>
        <v>2008</v>
      </c>
      <c r="G883" s="39">
        <v>1500</v>
      </c>
      <c r="H883" s="39">
        <v>77</v>
      </c>
      <c r="I883" s="39">
        <v>80</v>
      </c>
      <c r="J883" s="39" t="s">
        <v>605</v>
      </c>
      <c r="K883" s="39" t="s">
        <v>740</v>
      </c>
      <c r="L883" s="39" t="s">
        <v>5183</v>
      </c>
      <c r="M883" s="42" t="s">
        <v>5184</v>
      </c>
      <c r="N883" s="42">
        <v>48.211466000000001</v>
      </c>
      <c r="O883" s="42">
        <v>-66.147887999999895</v>
      </c>
      <c r="P883" s="52" t="str">
        <f t="shared" si="26"/>
        <v>48.211466° , -66.147888°</v>
      </c>
      <c r="Q883" s="51" t="str">
        <f t="shared" si="27"/>
        <v>Yes</v>
      </c>
      <c r="R883" s="39" t="s">
        <v>356</v>
      </c>
    </row>
    <row r="884" spans="1:18" ht="15" customHeight="1" x14ac:dyDescent="0.25">
      <c r="A884" s="39" t="s">
        <v>220</v>
      </c>
      <c r="B884" s="49" t="s">
        <v>45</v>
      </c>
      <c r="C884" s="39">
        <v>53</v>
      </c>
      <c r="D884" s="50" t="s">
        <v>6451</v>
      </c>
      <c r="E884" s="39">
        <v>2008</v>
      </c>
      <c r="F884" s="4">
        <f>VALUE(RIGHT(Table2[[#This Row],[Commissioned]],4))</f>
        <v>2008</v>
      </c>
      <c r="G884" s="39">
        <v>1500</v>
      </c>
      <c r="H884" s="39">
        <v>77</v>
      </c>
      <c r="I884" s="39">
        <v>80</v>
      </c>
      <c r="J884" s="39" t="s">
        <v>605</v>
      </c>
      <c r="K884" s="39" t="s">
        <v>740</v>
      </c>
      <c r="L884" s="39" t="s">
        <v>5183</v>
      </c>
      <c r="M884" s="42" t="s">
        <v>5184</v>
      </c>
      <c r="N884" s="42">
        <v>48.213554000000002</v>
      </c>
      <c r="O884" s="42">
        <v>-66.147329999999897</v>
      </c>
      <c r="P884" s="52" t="str">
        <f t="shared" si="26"/>
        <v>48.213554° , -66.147330°</v>
      </c>
      <c r="Q884" s="51" t="str">
        <f t="shared" si="27"/>
        <v>Yes</v>
      </c>
      <c r="R884" s="39" t="s">
        <v>356</v>
      </c>
    </row>
    <row r="885" spans="1:18" ht="15" customHeight="1" x14ac:dyDescent="0.25">
      <c r="A885" s="39" t="s">
        <v>220</v>
      </c>
      <c r="B885" s="49" t="s">
        <v>45</v>
      </c>
      <c r="C885" s="39">
        <v>54</v>
      </c>
      <c r="D885" s="50" t="s">
        <v>6452</v>
      </c>
      <c r="E885" s="39">
        <v>2008</v>
      </c>
      <c r="F885" s="4">
        <f>VALUE(RIGHT(Table2[[#This Row],[Commissioned]],4))</f>
        <v>2008</v>
      </c>
      <c r="G885" s="39">
        <v>1500</v>
      </c>
      <c r="H885" s="39">
        <v>77</v>
      </c>
      <c r="I885" s="39">
        <v>80</v>
      </c>
      <c r="J885" s="39" t="s">
        <v>605</v>
      </c>
      <c r="K885" s="39" t="s">
        <v>740</v>
      </c>
      <c r="L885" s="39" t="s">
        <v>5183</v>
      </c>
      <c r="M885" s="42" t="s">
        <v>5184</v>
      </c>
      <c r="N885" s="42">
        <v>48.215612999999998</v>
      </c>
      <c r="O885" s="42">
        <v>-66.146471999999903</v>
      </c>
      <c r="P885" s="52" t="str">
        <f t="shared" si="26"/>
        <v>48.215613° , -66.146472°</v>
      </c>
      <c r="Q885" s="51" t="str">
        <f t="shared" si="27"/>
        <v>Yes</v>
      </c>
      <c r="R885" s="39" t="s">
        <v>356</v>
      </c>
    </row>
    <row r="886" spans="1:18" ht="15" customHeight="1" x14ac:dyDescent="0.25">
      <c r="A886" s="39" t="s">
        <v>220</v>
      </c>
      <c r="B886" s="49" t="s">
        <v>45</v>
      </c>
      <c r="C886" s="39">
        <v>55</v>
      </c>
      <c r="D886" s="50" t="s">
        <v>6453</v>
      </c>
      <c r="E886" s="39">
        <v>2008</v>
      </c>
      <c r="F886" s="4">
        <f>VALUE(RIGHT(Table2[[#This Row],[Commissioned]],4))</f>
        <v>2008</v>
      </c>
      <c r="G886" s="39">
        <v>1500</v>
      </c>
      <c r="H886" s="39">
        <v>77</v>
      </c>
      <c r="I886" s="39">
        <v>80</v>
      </c>
      <c r="J886" s="39" t="s">
        <v>605</v>
      </c>
      <c r="K886" s="39" t="s">
        <v>740</v>
      </c>
      <c r="L886" s="39" t="s">
        <v>5183</v>
      </c>
      <c r="M886" s="42" t="s">
        <v>5184</v>
      </c>
      <c r="N886" s="42">
        <v>48.2236469999999</v>
      </c>
      <c r="O886" s="42">
        <v>-66.1469009999999</v>
      </c>
      <c r="P886" s="52" t="str">
        <f t="shared" si="26"/>
        <v>48.223647° , -66.146901°</v>
      </c>
      <c r="Q886" s="51" t="str">
        <f t="shared" si="27"/>
        <v>Yes</v>
      </c>
      <c r="R886" s="39" t="s">
        <v>356</v>
      </c>
    </row>
    <row r="887" spans="1:18" ht="15" customHeight="1" x14ac:dyDescent="0.25">
      <c r="A887" s="39" t="s">
        <v>220</v>
      </c>
      <c r="B887" s="49" t="s">
        <v>45</v>
      </c>
      <c r="C887" s="39">
        <v>56</v>
      </c>
      <c r="D887" s="50" t="s">
        <v>6454</v>
      </c>
      <c r="E887" s="39">
        <v>2008</v>
      </c>
      <c r="F887" s="4">
        <f>VALUE(RIGHT(Table2[[#This Row],[Commissioned]],4))</f>
        <v>2008</v>
      </c>
      <c r="G887" s="39">
        <v>1500</v>
      </c>
      <c r="H887" s="39">
        <v>77</v>
      </c>
      <c r="I887" s="39">
        <v>80</v>
      </c>
      <c r="J887" s="39" t="s">
        <v>605</v>
      </c>
      <c r="K887" s="39" t="s">
        <v>740</v>
      </c>
      <c r="L887" s="39" t="s">
        <v>5183</v>
      </c>
      <c r="M887" s="42" t="s">
        <v>5184</v>
      </c>
      <c r="N887" s="42">
        <v>48.228507999999998</v>
      </c>
      <c r="O887" s="42">
        <v>-66.144969999999901</v>
      </c>
      <c r="P887" s="52" t="str">
        <f t="shared" si="26"/>
        <v>48.228508° , -66.144970°</v>
      </c>
      <c r="Q887" s="51" t="str">
        <f t="shared" si="27"/>
        <v>Yes</v>
      </c>
      <c r="R887" s="39" t="s">
        <v>356</v>
      </c>
    </row>
    <row r="888" spans="1:18" ht="15" customHeight="1" x14ac:dyDescent="0.25">
      <c r="A888" s="39" t="s">
        <v>220</v>
      </c>
      <c r="B888" s="49" t="s">
        <v>45</v>
      </c>
      <c r="C888" s="39">
        <v>57</v>
      </c>
      <c r="D888" s="50" t="s">
        <v>6455</v>
      </c>
      <c r="E888" s="39">
        <v>2008</v>
      </c>
      <c r="F888" s="4">
        <f>VALUE(RIGHT(Table2[[#This Row],[Commissioned]],4))</f>
        <v>2008</v>
      </c>
      <c r="G888" s="39">
        <v>1500</v>
      </c>
      <c r="H888" s="39">
        <v>77</v>
      </c>
      <c r="I888" s="39">
        <v>80</v>
      </c>
      <c r="J888" s="39" t="s">
        <v>605</v>
      </c>
      <c r="K888" s="39" t="s">
        <v>740</v>
      </c>
      <c r="L888" s="39" t="s">
        <v>5183</v>
      </c>
      <c r="M888" s="42" t="s">
        <v>5184</v>
      </c>
      <c r="N888" s="42">
        <v>48.219273000000001</v>
      </c>
      <c r="O888" s="42">
        <v>-66.129176999999899</v>
      </c>
      <c r="P888" s="52" t="str">
        <f t="shared" si="26"/>
        <v>48.219273° , -66.129177°</v>
      </c>
      <c r="Q888" s="51" t="str">
        <f t="shared" si="27"/>
        <v>Yes</v>
      </c>
      <c r="R888" s="39" t="s">
        <v>356</v>
      </c>
    </row>
    <row r="889" spans="1:18" ht="15" customHeight="1" x14ac:dyDescent="0.25">
      <c r="A889" s="39" t="s">
        <v>220</v>
      </c>
      <c r="B889" s="49" t="s">
        <v>45</v>
      </c>
      <c r="C889" s="39">
        <v>58</v>
      </c>
      <c r="D889" s="50" t="s">
        <v>6456</v>
      </c>
      <c r="E889" s="39">
        <v>2008</v>
      </c>
      <c r="F889" s="4">
        <f>VALUE(RIGHT(Table2[[#This Row],[Commissioned]],4))</f>
        <v>2008</v>
      </c>
      <c r="G889" s="39">
        <v>1500</v>
      </c>
      <c r="H889" s="39">
        <v>77</v>
      </c>
      <c r="I889" s="39">
        <v>80</v>
      </c>
      <c r="J889" s="39" t="s">
        <v>605</v>
      </c>
      <c r="K889" s="39" t="s">
        <v>740</v>
      </c>
      <c r="L889" s="39" t="s">
        <v>5183</v>
      </c>
      <c r="M889" s="42" t="s">
        <v>5184</v>
      </c>
      <c r="N889" s="42">
        <v>48.221330999999999</v>
      </c>
      <c r="O889" s="42">
        <v>-66.127418000000006</v>
      </c>
      <c r="P889" s="52" t="str">
        <f t="shared" si="26"/>
        <v>48.221331° , -66.127418°</v>
      </c>
      <c r="Q889" s="51" t="str">
        <f t="shared" si="27"/>
        <v>Yes</v>
      </c>
      <c r="R889" s="39" t="s">
        <v>356</v>
      </c>
    </row>
    <row r="890" spans="1:18" ht="15" customHeight="1" x14ac:dyDescent="0.25">
      <c r="A890" s="39" t="s">
        <v>220</v>
      </c>
      <c r="B890" s="49" t="s">
        <v>45</v>
      </c>
      <c r="C890" s="39">
        <v>59</v>
      </c>
      <c r="D890" s="50" t="s">
        <v>6457</v>
      </c>
      <c r="E890" s="39">
        <v>2008</v>
      </c>
      <c r="F890" s="4">
        <f>VALUE(RIGHT(Table2[[#This Row],[Commissioned]],4))</f>
        <v>2008</v>
      </c>
      <c r="G890" s="39">
        <v>1500</v>
      </c>
      <c r="H890" s="39">
        <v>77</v>
      </c>
      <c r="I890" s="39">
        <v>80</v>
      </c>
      <c r="J890" s="39" t="s">
        <v>605</v>
      </c>
      <c r="K890" s="39" t="s">
        <v>740</v>
      </c>
      <c r="L890" s="39" t="s">
        <v>5183</v>
      </c>
      <c r="M890" s="42" t="s">
        <v>5184</v>
      </c>
      <c r="N890" s="42">
        <v>48.220072999999999</v>
      </c>
      <c r="O890" s="42">
        <v>-66.140892999999906</v>
      </c>
      <c r="P890" s="52" t="str">
        <f t="shared" si="26"/>
        <v>48.220073° , -66.140893°</v>
      </c>
      <c r="Q890" s="51" t="str">
        <f t="shared" si="27"/>
        <v>Yes</v>
      </c>
      <c r="R890" s="39" t="s">
        <v>356</v>
      </c>
    </row>
    <row r="891" spans="1:18" ht="15" customHeight="1" x14ac:dyDescent="0.25">
      <c r="A891" s="39" t="s">
        <v>220</v>
      </c>
      <c r="B891" s="49" t="s">
        <v>45</v>
      </c>
      <c r="C891" s="39">
        <v>60</v>
      </c>
      <c r="D891" s="50" t="s">
        <v>6458</v>
      </c>
      <c r="E891" s="39">
        <v>2008</v>
      </c>
      <c r="F891" s="4">
        <f>VALUE(RIGHT(Table2[[#This Row],[Commissioned]],4))</f>
        <v>2008</v>
      </c>
      <c r="G891" s="39">
        <v>1500</v>
      </c>
      <c r="H891" s="39">
        <v>77</v>
      </c>
      <c r="I891" s="39">
        <v>80</v>
      </c>
      <c r="J891" s="39" t="s">
        <v>605</v>
      </c>
      <c r="K891" s="39" t="s">
        <v>740</v>
      </c>
      <c r="L891" s="39" t="s">
        <v>5183</v>
      </c>
      <c r="M891" s="42" t="s">
        <v>5184</v>
      </c>
      <c r="N891" s="42">
        <v>48.222045999999899</v>
      </c>
      <c r="O891" s="42">
        <v>-66.138875999999897</v>
      </c>
      <c r="P891" s="52" t="str">
        <f t="shared" si="26"/>
        <v>48.222046° , -66.138876°</v>
      </c>
      <c r="Q891" s="51" t="str">
        <f t="shared" si="27"/>
        <v>Yes</v>
      </c>
      <c r="R891" s="39" t="s">
        <v>356</v>
      </c>
    </row>
    <row r="892" spans="1:18" ht="15" customHeight="1" x14ac:dyDescent="0.25">
      <c r="A892" s="39" t="s">
        <v>220</v>
      </c>
      <c r="B892" s="49" t="s">
        <v>45</v>
      </c>
      <c r="C892" s="39">
        <v>61</v>
      </c>
      <c r="D892" s="50" t="s">
        <v>6459</v>
      </c>
      <c r="E892" s="39">
        <v>2008</v>
      </c>
      <c r="F892" s="4">
        <f>VALUE(RIGHT(Table2[[#This Row],[Commissioned]],4))</f>
        <v>2008</v>
      </c>
      <c r="G892" s="39">
        <v>1500</v>
      </c>
      <c r="H892" s="39">
        <v>77</v>
      </c>
      <c r="I892" s="39">
        <v>80</v>
      </c>
      <c r="J892" s="39" t="s">
        <v>605</v>
      </c>
      <c r="K892" s="39" t="s">
        <v>740</v>
      </c>
      <c r="L892" s="39" t="s">
        <v>5183</v>
      </c>
      <c r="M892" s="42" t="s">
        <v>5184</v>
      </c>
      <c r="N892" s="42">
        <v>48.223818999999999</v>
      </c>
      <c r="O892" s="42">
        <v>-66.136300999999904</v>
      </c>
      <c r="P892" s="52" t="str">
        <f t="shared" si="26"/>
        <v>48.223819° , -66.136301°</v>
      </c>
      <c r="Q892" s="51" t="str">
        <f t="shared" si="27"/>
        <v>Yes</v>
      </c>
      <c r="R892" s="39" t="s">
        <v>356</v>
      </c>
    </row>
    <row r="893" spans="1:18" ht="15" customHeight="1" x14ac:dyDescent="0.25">
      <c r="A893" s="39" t="s">
        <v>220</v>
      </c>
      <c r="B893" s="49" t="s">
        <v>45</v>
      </c>
      <c r="C893" s="39">
        <v>62</v>
      </c>
      <c r="D893" s="50" t="s">
        <v>6460</v>
      </c>
      <c r="E893" s="39">
        <v>2008</v>
      </c>
      <c r="F893" s="4">
        <f>VALUE(RIGHT(Table2[[#This Row],[Commissioned]],4))</f>
        <v>2008</v>
      </c>
      <c r="G893" s="39">
        <v>1500</v>
      </c>
      <c r="H893" s="39">
        <v>77</v>
      </c>
      <c r="I893" s="39">
        <v>80</v>
      </c>
      <c r="J893" s="39" t="s">
        <v>605</v>
      </c>
      <c r="K893" s="39" t="s">
        <v>740</v>
      </c>
      <c r="L893" s="39" t="s">
        <v>5183</v>
      </c>
      <c r="M893" s="42" t="s">
        <v>5184</v>
      </c>
      <c r="N893" s="42">
        <v>48.225991999999998</v>
      </c>
      <c r="O893" s="42">
        <v>-66.134755999999896</v>
      </c>
      <c r="P893" s="52" t="str">
        <f t="shared" si="26"/>
        <v>48.225992° , -66.134756°</v>
      </c>
      <c r="Q893" s="51" t="str">
        <f t="shared" si="27"/>
        <v>Yes</v>
      </c>
      <c r="R893" s="39" t="s">
        <v>356</v>
      </c>
    </row>
    <row r="894" spans="1:18" ht="15" customHeight="1" x14ac:dyDescent="0.25">
      <c r="A894" s="39" t="s">
        <v>220</v>
      </c>
      <c r="B894" s="49" t="s">
        <v>45</v>
      </c>
      <c r="C894" s="39">
        <v>63</v>
      </c>
      <c r="D894" s="50" t="s">
        <v>6461</v>
      </c>
      <c r="E894" s="39">
        <v>2008</v>
      </c>
      <c r="F894" s="4">
        <f>VALUE(RIGHT(Table2[[#This Row],[Commissioned]],4))</f>
        <v>2008</v>
      </c>
      <c r="G894" s="39">
        <v>1500</v>
      </c>
      <c r="H894" s="39">
        <v>77</v>
      </c>
      <c r="I894" s="39">
        <v>80</v>
      </c>
      <c r="J894" s="39" t="s">
        <v>605</v>
      </c>
      <c r="K894" s="39" t="s">
        <v>740</v>
      </c>
      <c r="L894" s="39" t="s">
        <v>5183</v>
      </c>
      <c r="M894" s="42" t="s">
        <v>5184</v>
      </c>
      <c r="N894" s="42">
        <v>48.228222000000002</v>
      </c>
      <c r="O894" s="42">
        <v>-66.133511999999897</v>
      </c>
      <c r="P894" s="52" t="str">
        <f t="shared" si="26"/>
        <v>48.228222° , -66.133512°</v>
      </c>
      <c r="Q894" s="51" t="str">
        <f t="shared" si="27"/>
        <v>Yes</v>
      </c>
      <c r="R894" s="39" t="s">
        <v>356</v>
      </c>
    </row>
    <row r="895" spans="1:18" ht="15" customHeight="1" x14ac:dyDescent="0.25">
      <c r="A895" s="39" t="s">
        <v>220</v>
      </c>
      <c r="B895" s="49" t="s">
        <v>45</v>
      </c>
      <c r="C895" s="39">
        <v>64</v>
      </c>
      <c r="D895" s="50" t="s">
        <v>6462</v>
      </c>
      <c r="E895" s="39">
        <v>2008</v>
      </c>
      <c r="F895" s="4">
        <f>VALUE(RIGHT(Table2[[#This Row],[Commissioned]],4))</f>
        <v>2008</v>
      </c>
      <c r="G895" s="39">
        <v>1500</v>
      </c>
      <c r="H895" s="39">
        <v>77</v>
      </c>
      <c r="I895" s="39">
        <v>80</v>
      </c>
      <c r="J895" s="39" t="s">
        <v>605</v>
      </c>
      <c r="K895" s="39" t="s">
        <v>740</v>
      </c>
      <c r="L895" s="39" t="s">
        <v>5183</v>
      </c>
      <c r="M895" s="42" t="s">
        <v>5184</v>
      </c>
      <c r="N895" s="42">
        <v>48.230165999999997</v>
      </c>
      <c r="O895" s="42">
        <v>-66.131193999999994</v>
      </c>
      <c r="P895" s="52" t="str">
        <f t="shared" si="26"/>
        <v>48.230166° , -66.131194°</v>
      </c>
      <c r="Q895" s="51" t="str">
        <f t="shared" si="27"/>
        <v>Yes</v>
      </c>
      <c r="R895" s="39" t="s">
        <v>356</v>
      </c>
    </row>
    <row r="896" spans="1:18" ht="15" customHeight="1" x14ac:dyDescent="0.25">
      <c r="A896" s="39" t="s">
        <v>220</v>
      </c>
      <c r="B896" s="49" t="s">
        <v>45</v>
      </c>
      <c r="C896" s="39">
        <v>65</v>
      </c>
      <c r="D896" s="50" t="s">
        <v>6463</v>
      </c>
      <c r="E896" s="39">
        <v>2008</v>
      </c>
      <c r="F896" s="4">
        <f>VALUE(RIGHT(Table2[[#This Row],[Commissioned]],4))</f>
        <v>2008</v>
      </c>
      <c r="G896" s="39">
        <v>1500</v>
      </c>
      <c r="H896" s="39">
        <v>77</v>
      </c>
      <c r="I896" s="39">
        <v>80</v>
      </c>
      <c r="J896" s="39" t="s">
        <v>605</v>
      </c>
      <c r="K896" s="39" t="s">
        <v>740</v>
      </c>
      <c r="L896" s="39" t="s">
        <v>5183</v>
      </c>
      <c r="M896" s="42" t="s">
        <v>5184</v>
      </c>
      <c r="N896" s="42">
        <v>48.231651999999997</v>
      </c>
      <c r="O896" s="42">
        <v>-66.129434999999901</v>
      </c>
      <c r="P896" s="52" t="str">
        <f t="shared" si="26"/>
        <v>48.231652° , -66.129435°</v>
      </c>
      <c r="Q896" s="51" t="str">
        <f t="shared" si="27"/>
        <v>Yes</v>
      </c>
      <c r="R896" s="39" t="s">
        <v>356</v>
      </c>
    </row>
    <row r="897" spans="1:18" ht="15" customHeight="1" x14ac:dyDescent="0.25">
      <c r="A897" s="39" t="s">
        <v>220</v>
      </c>
      <c r="B897" s="49" t="s">
        <v>45</v>
      </c>
      <c r="C897" s="39">
        <v>66</v>
      </c>
      <c r="D897" s="50" t="s">
        <v>6464</v>
      </c>
      <c r="E897" s="39">
        <v>2008</v>
      </c>
      <c r="F897" s="4">
        <f>VALUE(RIGHT(Table2[[#This Row],[Commissioned]],4))</f>
        <v>2008</v>
      </c>
      <c r="G897" s="39">
        <v>1500</v>
      </c>
      <c r="H897" s="39">
        <v>77</v>
      </c>
      <c r="I897" s="39">
        <v>80</v>
      </c>
      <c r="J897" s="39" t="s">
        <v>605</v>
      </c>
      <c r="K897" s="39" t="s">
        <v>740</v>
      </c>
      <c r="L897" s="39" t="s">
        <v>5183</v>
      </c>
      <c r="M897" s="42" t="s">
        <v>5184</v>
      </c>
      <c r="N897" s="42">
        <v>48.231366000000001</v>
      </c>
      <c r="O897" s="42">
        <v>-66.111152999999902</v>
      </c>
      <c r="P897" s="52" t="str">
        <f t="shared" si="26"/>
        <v>48.231366° , -66.111153°</v>
      </c>
      <c r="Q897" s="51" t="str">
        <f t="shared" si="27"/>
        <v>Yes</v>
      </c>
      <c r="R897" s="39" t="s">
        <v>356</v>
      </c>
    </row>
    <row r="898" spans="1:18" ht="15" customHeight="1" x14ac:dyDescent="0.25">
      <c r="A898" s="39" t="s">
        <v>220</v>
      </c>
      <c r="B898" s="49" t="s">
        <v>45</v>
      </c>
      <c r="C898" s="39">
        <v>67</v>
      </c>
      <c r="D898" s="50" t="s">
        <v>6465</v>
      </c>
      <c r="E898" s="39">
        <v>2008</v>
      </c>
      <c r="F898" s="4">
        <f>VALUE(RIGHT(Table2[[#This Row],[Commissioned]],4))</f>
        <v>2008</v>
      </c>
      <c r="G898" s="39">
        <v>1500</v>
      </c>
      <c r="H898" s="39">
        <v>77</v>
      </c>
      <c r="I898" s="39">
        <v>80</v>
      </c>
      <c r="J898" s="39" t="s">
        <v>605</v>
      </c>
      <c r="K898" s="39" t="s">
        <v>740</v>
      </c>
      <c r="L898" s="39" t="s">
        <v>5183</v>
      </c>
      <c r="M898" s="42" t="s">
        <v>5184</v>
      </c>
      <c r="N898" s="42">
        <v>48.233625000000004</v>
      </c>
      <c r="O898" s="42">
        <v>-66.112225999999893</v>
      </c>
      <c r="P898" s="52" t="str">
        <f t="shared" ref="P898:P961" si="28">TEXT(N898,"##0.000000")&amp;CHAR(176)&amp;" , "&amp;TEXT(O898,"##0.000000")&amp;CHAR(176)</f>
        <v>48.233625° , -66.112226°</v>
      </c>
      <c r="Q898" s="51" t="str">
        <f t="shared" ref="Q898:Q961" si="29">IF(OR(ISBLANK(N898),ISBLANK(O898)),"No","Yes")</f>
        <v>Yes</v>
      </c>
      <c r="R898" s="39" t="s">
        <v>356</v>
      </c>
    </row>
    <row r="899" spans="1:18" ht="15" customHeight="1" x14ac:dyDescent="0.25">
      <c r="A899" s="39" t="s">
        <v>220</v>
      </c>
      <c r="B899" s="49" t="s">
        <v>45</v>
      </c>
      <c r="C899" s="39">
        <v>68</v>
      </c>
      <c r="D899" s="50" t="s">
        <v>6466</v>
      </c>
      <c r="E899" s="39">
        <v>2008</v>
      </c>
      <c r="F899" s="4">
        <f>VALUE(RIGHT(Table2[[#This Row],[Commissioned]],4))</f>
        <v>2008</v>
      </c>
      <c r="G899" s="39">
        <v>1500</v>
      </c>
      <c r="H899" s="39">
        <v>77</v>
      </c>
      <c r="I899" s="39">
        <v>80</v>
      </c>
      <c r="J899" s="39" t="s">
        <v>605</v>
      </c>
      <c r="K899" s="39" t="s">
        <v>740</v>
      </c>
      <c r="L899" s="39" t="s">
        <v>5183</v>
      </c>
      <c r="M899" s="42" t="s">
        <v>5184</v>
      </c>
      <c r="N899" s="42">
        <v>48.241370999999901</v>
      </c>
      <c r="O899" s="42">
        <v>-66.143296000000007</v>
      </c>
      <c r="P899" s="52" t="str">
        <f t="shared" si="28"/>
        <v>48.241371° , -66.143296°</v>
      </c>
      <c r="Q899" s="51" t="str">
        <f t="shared" si="29"/>
        <v>Yes</v>
      </c>
      <c r="R899" s="39" t="s">
        <v>356</v>
      </c>
    </row>
    <row r="900" spans="1:18" ht="15" customHeight="1" x14ac:dyDescent="0.25">
      <c r="A900" s="39" t="s">
        <v>220</v>
      </c>
      <c r="B900" s="49" t="s">
        <v>45</v>
      </c>
      <c r="C900" s="39">
        <v>69</v>
      </c>
      <c r="D900" s="50" t="s">
        <v>6467</v>
      </c>
      <c r="E900" s="39">
        <v>2008</v>
      </c>
      <c r="F900" s="4">
        <f>VALUE(RIGHT(Table2[[#This Row],[Commissioned]],4))</f>
        <v>2008</v>
      </c>
      <c r="G900" s="39">
        <v>1500</v>
      </c>
      <c r="H900" s="39">
        <v>77</v>
      </c>
      <c r="I900" s="39">
        <v>80</v>
      </c>
      <c r="J900" s="39" t="s">
        <v>605</v>
      </c>
      <c r="K900" s="39" t="s">
        <v>740</v>
      </c>
      <c r="L900" s="39" t="s">
        <v>5183</v>
      </c>
      <c r="M900" s="42" t="s">
        <v>5184</v>
      </c>
      <c r="N900" s="42">
        <v>48.242027999999898</v>
      </c>
      <c r="O900" s="42">
        <v>-66.123683999999997</v>
      </c>
      <c r="P900" s="52" t="str">
        <f t="shared" si="28"/>
        <v>48.242028° , -66.123684°</v>
      </c>
      <c r="Q900" s="51" t="str">
        <f t="shared" si="29"/>
        <v>Yes</v>
      </c>
      <c r="R900" s="39" t="s">
        <v>356</v>
      </c>
    </row>
    <row r="901" spans="1:18" ht="15" customHeight="1" x14ac:dyDescent="0.25">
      <c r="A901" s="39" t="s">
        <v>220</v>
      </c>
      <c r="B901" s="49" t="s">
        <v>45</v>
      </c>
      <c r="C901" s="39">
        <v>70</v>
      </c>
      <c r="D901" s="50" t="s">
        <v>6468</v>
      </c>
      <c r="E901" s="39">
        <v>2008</v>
      </c>
      <c r="F901" s="4">
        <f>VALUE(RIGHT(Table2[[#This Row],[Commissioned]],4))</f>
        <v>2008</v>
      </c>
      <c r="G901" s="39">
        <v>1500</v>
      </c>
      <c r="H901" s="39">
        <v>77</v>
      </c>
      <c r="I901" s="39">
        <v>80</v>
      </c>
      <c r="J901" s="39" t="s">
        <v>605</v>
      </c>
      <c r="K901" s="39" t="s">
        <v>740</v>
      </c>
      <c r="L901" s="39" t="s">
        <v>5183</v>
      </c>
      <c r="M901" s="42" t="s">
        <v>5184</v>
      </c>
      <c r="N901" s="42">
        <v>48.244028999999998</v>
      </c>
      <c r="O901" s="42">
        <v>-66.123512000000005</v>
      </c>
      <c r="P901" s="52" t="str">
        <f t="shared" si="28"/>
        <v>48.244029° , -66.123512°</v>
      </c>
      <c r="Q901" s="51" t="str">
        <f t="shared" si="29"/>
        <v>Yes</v>
      </c>
      <c r="R901" s="39" t="s">
        <v>356</v>
      </c>
    </row>
    <row r="902" spans="1:18" ht="15" customHeight="1" x14ac:dyDescent="0.25">
      <c r="A902" s="39" t="s">
        <v>220</v>
      </c>
      <c r="B902" s="49" t="s">
        <v>45</v>
      </c>
      <c r="C902" s="39">
        <v>71</v>
      </c>
      <c r="D902" s="50" t="s">
        <v>6469</v>
      </c>
      <c r="E902" s="39">
        <v>2008</v>
      </c>
      <c r="F902" s="4">
        <f>VALUE(RIGHT(Table2[[#This Row],[Commissioned]],4))</f>
        <v>2008</v>
      </c>
      <c r="G902" s="39">
        <v>1500</v>
      </c>
      <c r="H902" s="39">
        <v>77</v>
      </c>
      <c r="I902" s="39">
        <v>80</v>
      </c>
      <c r="J902" s="39" t="s">
        <v>605</v>
      </c>
      <c r="K902" s="39" t="s">
        <v>740</v>
      </c>
      <c r="L902" s="39" t="s">
        <v>5183</v>
      </c>
      <c r="M902" s="42" t="s">
        <v>5184</v>
      </c>
      <c r="N902" s="42">
        <v>48.246257999999997</v>
      </c>
      <c r="O902" s="42">
        <v>-66.1231259999999</v>
      </c>
      <c r="P902" s="52" t="str">
        <f t="shared" si="28"/>
        <v>48.246258° , -66.123126°</v>
      </c>
      <c r="Q902" s="51" t="str">
        <f t="shared" si="29"/>
        <v>Yes</v>
      </c>
      <c r="R902" s="39" t="s">
        <v>356</v>
      </c>
    </row>
    <row r="903" spans="1:18" ht="15" customHeight="1" x14ac:dyDescent="0.25">
      <c r="A903" s="39" t="s">
        <v>220</v>
      </c>
      <c r="B903" s="49" t="s">
        <v>45</v>
      </c>
      <c r="C903" s="39">
        <v>72</v>
      </c>
      <c r="D903" s="50" t="s">
        <v>6470</v>
      </c>
      <c r="E903" s="39">
        <v>2008</v>
      </c>
      <c r="F903" s="4">
        <f>VALUE(RIGHT(Table2[[#This Row],[Commissioned]],4))</f>
        <v>2008</v>
      </c>
      <c r="G903" s="39">
        <v>1500</v>
      </c>
      <c r="H903" s="39">
        <v>77</v>
      </c>
      <c r="I903" s="39">
        <v>80</v>
      </c>
      <c r="J903" s="39" t="s">
        <v>605</v>
      </c>
      <c r="K903" s="39" t="s">
        <v>740</v>
      </c>
      <c r="L903" s="39" t="s">
        <v>5183</v>
      </c>
      <c r="M903" s="42" t="s">
        <v>5184</v>
      </c>
      <c r="N903" s="42">
        <v>48.248086999999899</v>
      </c>
      <c r="O903" s="42">
        <v>-66.122353999999902</v>
      </c>
      <c r="P903" s="52" t="str">
        <f t="shared" si="28"/>
        <v>48.248087° , -66.122354°</v>
      </c>
      <c r="Q903" s="51" t="str">
        <f t="shared" si="29"/>
        <v>Yes</v>
      </c>
      <c r="R903" s="39" t="s">
        <v>356</v>
      </c>
    </row>
    <row r="904" spans="1:18" ht="15" customHeight="1" x14ac:dyDescent="0.25">
      <c r="A904" s="39" t="s">
        <v>220</v>
      </c>
      <c r="B904" s="49" t="s">
        <v>45</v>
      </c>
      <c r="C904" s="39">
        <v>73</v>
      </c>
      <c r="D904" s="50" t="s">
        <v>6471</v>
      </c>
      <c r="E904" s="39">
        <v>2008</v>
      </c>
      <c r="F904" s="4">
        <f>VALUE(RIGHT(Table2[[#This Row],[Commissioned]],4))</f>
        <v>2008</v>
      </c>
      <c r="G904" s="39">
        <v>1500</v>
      </c>
      <c r="H904" s="39">
        <v>77</v>
      </c>
      <c r="I904" s="39">
        <v>80</v>
      </c>
      <c r="J904" s="39" t="s">
        <v>605</v>
      </c>
      <c r="K904" s="39" t="s">
        <v>740</v>
      </c>
      <c r="L904" s="39" t="s">
        <v>5183</v>
      </c>
      <c r="M904" s="42" t="s">
        <v>5184</v>
      </c>
      <c r="N904" s="42">
        <v>48.250259</v>
      </c>
      <c r="O904" s="42">
        <v>-66.121537999999902</v>
      </c>
      <c r="P904" s="52" t="str">
        <f t="shared" si="28"/>
        <v>48.250259° , -66.121538°</v>
      </c>
      <c r="Q904" s="51" t="str">
        <f t="shared" si="29"/>
        <v>Yes</v>
      </c>
      <c r="R904" s="39" t="s">
        <v>356</v>
      </c>
    </row>
    <row r="905" spans="1:18" ht="15" customHeight="1" x14ac:dyDescent="0.25">
      <c r="A905" s="39" t="s">
        <v>218</v>
      </c>
      <c r="B905" s="49" t="s">
        <v>372</v>
      </c>
      <c r="C905" s="39">
        <v>1</v>
      </c>
      <c r="D905" s="50" t="s">
        <v>797</v>
      </c>
      <c r="E905" s="39" t="s">
        <v>799</v>
      </c>
      <c r="F905" s="4">
        <f>VALUE(RIGHT(Table2[[#This Row],[Commissioned]],4))</f>
        <v>2001</v>
      </c>
      <c r="G905" s="39">
        <v>660</v>
      </c>
      <c r="H905" s="39">
        <v>47</v>
      </c>
      <c r="I905" s="39">
        <v>50</v>
      </c>
      <c r="J905" s="39" t="s">
        <v>227</v>
      </c>
      <c r="K905" s="39" t="s">
        <v>624</v>
      </c>
      <c r="L905" s="39" t="s">
        <v>381</v>
      </c>
      <c r="M905" s="39" t="s">
        <v>381</v>
      </c>
      <c r="N905" s="42">
        <v>49.512581000843198</v>
      </c>
      <c r="O905" s="42">
        <v>-114.02566348126599</v>
      </c>
      <c r="P905" s="52" t="str">
        <f t="shared" si="28"/>
        <v>49.512581° , -114.025663°</v>
      </c>
      <c r="Q905" s="51" t="str">
        <f t="shared" si="29"/>
        <v>Yes</v>
      </c>
      <c r="R905" s="39" t="s">
        <v>356</v>
      </c>
    </row>
    <row r="906" spans="1:18" ht="15" customHeight="1" x14ac:dyDescent="0.25">
      <c r="A906" s="39" t="s">
        <v>218</v>
      </c>
      <c r="B906" s="49" t="s">
        <v>372</v>
      </c>
      <c r="C906" s="39">
        <v>2</v>
      </c>
      <c r="D906" s="50" t="s">
        <v>798</v>
      </c>
      <c r="E906" s="39" t="s">
        <v>799</v>
      </c>
      <c r="F906" s="4">
        <f>VALUE(RIGHT(Table2[[#This Row],[Commissioned]],4))</f>
        <v>2001</v>
      </c>
      <c r="G906" s="39">
        <v>660</v>
      </c>
      <c r="H906" s="39">
        <v>47</v>
      </c>
      <c r="I906" s="39">
        <v>50</v>
      </c>
      <c r="J906" s="39" t="s">
        <v>227</v>
      </c>
      <c r="K906" s="39" t="s">
        <v>624</v>
      </c>
      <c r="L906" s="39" t="s">
        <v>381</v>
      </c>
      <c r="M906" s="39" t="s">
        <v>381</v>
      </c>
      <c r="N906" s="42">
        <v>49.5117085784156</v>
      </c>
      <c r="O906" s="42">
        <v>-114.025631495553</v>
      </c>
      <c r="P906" s="52" t="str">
        <f t="shared" si="28"/>
        <v>49.511709° , -114.025631°</v>
      </c>
      <c r="Q906" s="51" t="str">
        <f t="shared" si="29"/>
        <v>Yes</v>
      </c>
      <c r="R906" s="39" t="s">
        <v>356</v>
      </c>
    </row>
    <row r="907" spans="1:18" ht="15" customHeight="1" x14ac:dyDescent="0.25">
      <c r="A907" s="39" t="s">
        <v>218</v>
      </c>
      <c r="B907" s="49" t="s">
        <v>372</v>
      </c>
      <c r="C907" s="39">
        <v>3</v>
      </c>
      <c r="D907" s="50" t="s">
        <v>800</v>
      </c>
      <c r="E907" s="39" t="s">
        <v>799</v>
      </c>
      <c r="F907" s="4">
        <f>VALUE(RIGHT(Table2[[#This Row],[Commissioned]],4))</f>
        <v>2001</v>
      </c>
      <c r="G907" s="39">
        <v>660</v>
      </c>
      <c r="H907" s="39">
        <v>47</v>
      </c>
      <c r="I907" s="39">
        <v>50</v>
      </c>
      <c r="J907" s="39" t="s">
        <v>227</v>
      </c>
      <c r="K907" s="39" t="s">
        <v>624</v>
      </c>
      <c r="L907" s="39" t="s">
        <v>381</v>
      </c>
      <c r="M907" s="39" t="s">
        <v>381</v>
      </c>
      <c r="N907" s="42">
        <v>49.510756265714399</v>
      </c>
      <c r="O907" s="42">
        <v>-114.02564176106</v>
      </c>
      <c r="P907" s="52" t="str">
        <f t="shared" si="28"/>
        <v>49.510756° , -114.025642°</v>
      </c>
      <c r="Q907" s="51" t="str">
        <f t="shared" si="29"/>
        <v>Yes</v>
      </c>
      <c r="R907" s="39" t="s">
        <v>356</v>
      </c>
    </row>
    <row r="908" spans="1:18" ht="15" customHeight="1" x14ac:dyDescent="0.25">
      <c r="A908" s="39" t="s">
        <v>218</v>
      </c>
      <c r="B908" s="49" t="s">
        <v>372</v>
      </c>
      <c r="C908" s="39">
        <v>4</v>
      </c>
      <c r="D908" s="50" t="s">
        <v>801</v>
      </c>
      <c r="E908" s="39" t="s">
        <v>799</v>
      </c>
      <c r="F908" s="4">
        <f>VALUE(RIGHT(Table2[[#This Row],[Commissioned]],4))</f>
        <v>2001</v>
      </c>
      <c r="G908" s="39">
        <v>660</v>
      </c>
      <c r="H908" s="39">
        <v>47</v>
      </c>
      <c r="I908" s="39">
        <v>50</v>
      </c>
      <c r="J908" s="39" t="s">
        <v>227</v>
      </c>
      <c r="K908" s="39" t="s">
        <v>624</v>
      </c>
      <c r="L908" s="39" t="s">
        <v>381</v>
      </c>
      <c r="M908" s="39" t="s">
        <v>381</v>
      </c>
      <c r="N908" s="42">
        <v>49.509851080093</v>
      </c>
      <c r="O908" s="42">
        <v>-114.02567269913899</v>
      </c>
      <c r="P908" s="52" t="str">
        <f t="shared" si="28"/>
        <v>49.509851° , -114.025673°</v>
      </c>
      <c r="Q908" s="51" t="str">
        <f t="shared" si="29"/>
        <v>Yes</v>
      </c>
      <c r="R908" s="39" t="s">
        <v>356</v>
      </c>
    </row>
    <row r="909" spans="1:18" ht="15" customHeight="1" x14ac:dyDescent="0.25">
      <c r="A909" s="39" t="s">
        <v>218</v>
      </c>
      <c r="B909" s="49" t="s">
        <v>372</v>
      </c>
      <c r="C909" s="39">
        <v>5</v>
      </c>
      <c r="D909" s="50" t="s">
        <v>802</v>
      </c>
      <c r="E909" s="39" t="s">
        <v>799</v>
      </c>
      <c r="F909" s="4">
        <f>VALUE(RIGHT(Table2[[#This Row],[Commissioned]],4))</f>
        <v>2001</v>
      </c>
      <c r="G909" s="39">
        <v>660</v>
      </c>
      <c r="H909" s="39">
        <v>47</v>
      </c>
      <c r="I909" s="39">
        <v>50</v>
      </c>
      <c r="J909" s="39" t="s">
        <v>227</v>
      </c>
      <c r="K909" s="39" t="s">
        <v>624</v>
      </c>
      <c r="L909" s="39" t="s">
        <v>381</v>
      </c>
      <c r="M909" s="39" t="s">
        <v>381</v>
      </c>
      <c r="N909" s="42">
        <v>49.509059054389098</v>
      </c>
      <c r="O909" s="42">
        <v>-114.02561803364</v>
      </c>
      <c r="P909" s="52" t="str">
        <f t="shared" si="28"/>
        <v>49.509059° , -114.025618°</v>
      </c>
      <c r="Q909" s="51" t="str">
        <f t="shared" si="29"/>
        <v>Yes</v>
      </c>
      <c r="R909" s="39" t="s">
        <v>356</v>
      </c>
    </row>
    <row r="910" spans="1:18" ht="15" customHeight="1" x14ac:dyDescent="0.25">
      <c r="A910" s="39" t="s">
        <v>218</v>
      </c>
      <c r="B910" s="49" t="s">
        <v>372</v>
      </c>
      <c r="C910" s="39">
        <v>6</v>
      </c>
      <c r="D910" s="50" t="s">
        <v>803</v>
      </c>
      <c r="E910" s="39" t="s">
        <v>799</v>
      </c>
      <c r="F910" s="4">
        <f>VALUE(RIGHT(Table2[[#This Row],[Commissioned]],4))</f>
        <v>2001</v>
      </c>
      <c r="G910" s="39">
        <v>660</v>
      </c>
      <c r="H910" s="39">
        <v>47</v>
      </c>
      <c r="I910" s="39">
        <v>50</v>
      </c>
      <c r="J910" s="39" t="s">
        <v>227</v>
      </c>
      <c r="K910" s="39" t="s">
        <v>624</v>
      </c>
      <c r="L910" s="39" t="s">
        <v>381</v>
      </c>
      <c r="M910" s="39" t="s">
        <v>381</v>
      </c>
      <c r="N910" s="42">
        <v>49.508186183949498</v>
      </c>
      <c r="O910" s="42">
        <v>-114.02567620979799</v>
      </c>
      <c r="P910" s="52" t="str">
        <f t="shared" si="28"/>
        <v>49.508186° , -114.025676°</v>
      </c>
      <c r="Q910" s="51" t="str">
        <f t="shared" si="29"/>
        <v>Yes</v>
      </c>
      <c r="R910" s="39" t="s">
        <v>356</v>
      </c>
    </row>
    <row r="911" spans="1:18" ht="15" customHeight="1" x14ac:dyDescent="0.25">
      <c r="A911" s="39" t="s">
        <v>218</v>
      </c>
      <c r="B911" s="49" t="s">
        <v>372</v>
      </c>
      <c r="C911" s="39">
        <v>7</v>
      </c>
      <c r="D911" s="50" t="s">
        <v>804</v>
      </c>
      <c r="E911" s="39" t="s">
        <v>799</v>
      </c>
      <c r="F911" s="4">
        <f>VALUE(RIGHT(Table2[[#This Row],[Commissioned]],4))</f>
        <v>2001</v>
      </c>
      <c r="G911" s="39">
        <v>660</v>
      </c>
      <c r="H911" s="39">
        <v>47</v>
      </c>
      <c r="I911" s="39">
        <v>50</v>
      </c>
      <c r="J911" s="39" t="s">
        <v>227</v>
      </c>
      <c r="K911" s="39" t="s">
        <v>624</v>
      </c>
      <c r="L911" s="39" t="s">
        <v>381</v>
      </c>
      <c r="M911" s="39" t="s">
        <v>381</v>
      </c>
      <c r="N911" s="42">
        <v>49.507221593905598</v>
      </c>
      <c r="O911" s="42">
        <v>-114.025632779635</v>
      </c>
      <c r="P911" s="52" t="str">
        <f t="shared" si="28"/>
        <v>49.507222° , -114.025633°</v>
      </c>
      <c r="Q911" s="51" t="str">
        <f t="shared" si="29"/>
        <v>Yes</v>
      </c>
      <c r="R911" s="39" t="s">
        <v>356</v>
      </c>
    </row>
    <row r="912" spans="1:18" ht="15" customHeight="1" x14ac:dyDescent="0.25">
      <c r="A912" s="39" t="s">
        <v>218</v>
      </c>
      <c r="B912" s="49" t="s">
        <v>372</v>
      </c>
      <c r="C912" s="39">
        <v>8</v>
      </c>
      <c r="D912" s="50" t="s">
        <v>805</v>
      </c>
      <c r="E912" s="39" t="s">
        <v>799</v>
      </c>
      <c r="F912" s="4">
        <f>VALUE(RIGHT(Table2[[#This Row],[Commissioned]],4))</f>
        <v>2001</v>
      </c>
      <c r="G912" s="39">
        <v>660</v>
      </c>
      <c r="H912" s="39">
        <v>47</v>
      </c>
      <c r="I912" s="39">
        <v>50</v>
      </c>
      <c r="J912" s="39" t="s">
        <v>227</v>
      </c>
      <c r="K912" s="39" t="s">
        <v>624</v>
      </c>
      <c r="L912" s="39" t="s">
        <v>381</v>
      </c>
      <c r="M912" s="39" t="s">
        <v>381</v>
      </c>
      <c r="N912" s="42">
        <v>49.506298348726297</v>
      </c>
      <c r="O912" s="42">
        <v>-114.025651722376</v>
      </c>
      <c r="P912" s="52" t="str">
        <f t="shared" si="28"/>
        <v>49.506298° , -114.025652°</v>
      </c>
      <c r="Q912" s="51" t="str">
        <f t="shared" si="29"/>
        <v>Yes</v>
      </c>
      <c r="R912" s="39" t="s">
        <v>356</v>
      </c>
    </row>
    <row r="913" spans="1:18" ht="15" customHeight="1" x14ac:dyDescent="0.25">
      <c r="A913" s="39" t="s">
        <v>218</v>
      </c>
      <c r="B913" s="49" t="s">
        <v>372</v>
      </c>
      <c r="C913" s="39">
        <v>9</v>
      </c>
      <c r="D913" s="50" t="s">
        <v>806</v>
      </c>
      <c r="E913" s="39" t="s">
        <v>799</v>
      </c>
      <c r="F913" s="4">
        <f>VALUE(RIGHT(Table2[[#This Row],[Commissioned]],4))</f>
        <v>2001</v>
      </c>
      <c r="G913" s="39">
        <v>660</v>
      </c>
      <c r="H913" s="39">
        <v>47</v>
      </c>
      <c r="I913" s="39">
        <v>50</v>
      </c>
      <c r="J913" s="39" t="s">
        <v>227</v>
      </c>
      <c r="K913" s="39" t="s">
        <v>624</v>
      </c>
      <c r="L913" s="39" t="s">
        <v>381</v>
      </c>
      <c r="M913" s="39" t="s">
        <v>381</v>
      </c>
      <c r="N913" s="42">
        <v>49.505411813275899</v>
      </c>
      <c r="O913" s="42">
        <v>-114.025619312111</v>
      </c>
      <c r="P913" s="52" t="str">
        <f t="shared" si="28"/>
        <v>49.505412° , -114.025619°</v>
      </c>
      <c r="Q913" s="51" t="str">
        <f t="shared" si="29"/>
        <v>Yes</v>
      </c>
      <c r="R913" s="39" t="s">
        <v>356</v>
      </c>
    </row>
    <row r="914" spans="1:18" ht="15" customHeight="1" x14ac:dyDescent="0.25">
      <c r="A914" s="39" t="s">
        <v>218</v>
      </c>
      <c r="B914" s="49" t="s">
        <v>372</v>
      </c>
      <c r="C914" s="39">
        <v>10</v>
      </c>
      <c r="D914" s="50" t="s">
        <v>807</v>
      </c>
      <c r="E914" s="39" t="s">
        <v>799</v>
      </c>
      <c r="F914" s="4">
        <f>VALUE(RIGHT(Table2[[#This Row],[Commissioned]],4))</f>
        <v>2001</v>
      </c>
      <c r="G914" s="39">
        <v>660</v>
      </c>
      <c r="H914" s="39">
        <v>47</v>
      </c>
      <c r="I914" s="39">
        <v>50</v>
      </c>
      <c r="J914" s="39" t="s">
        <v>227</v>
      </c>
      <c r="K914" s="39" t="s">
        <v>624</v>
      </c>
      <c r="L914" s="39" t="s">
        <v>381</v>
      </c>
      <c r="M914" s="39" t="s">
        <v>381</v>
      </c>
      <c r="N914" s="42">
        <v>49.504582281660497</v>
      </c>
      <c r="O914" s="42">
        <v>-114.025649950418</v>
      </c>
      <c r="P914" s="52" t="str">
        <f t="shared" si="28"/>
        <v>49.504582° , -114.025650°</v>
      </c>
      <c r="Q914" s="51" t="str">
        <f t="shared" si="29"/>
        <v>Yes</v>
      </c>
      <c r="R914" s="39" t="s">
        <v>356</v>
      </c>
    </row>
    <row r="915" spans="1:18" ht="15" customHeight="1" x14ac:dyDescent="0.25">
      <c r="A915" s="39" t="s">
        <v>218</v>
      </c>
      <c r="B915" s="49" t="s">
        <v>372</v>
      </c>
      <c r="C915" s="39">
        <v>11</v>
      </c>
      <c r="D915" s="50" t="s">
        <v>808</v>
      </c>
      <c r="E915" s="39" t="s">
        <v>799</v>
      </c>
      <c r="F915" s="4">
        <f>VALUE(RIGHT(Table2[[#This Row],[Commissioned]],4))</f>
        <v>2001</v>
      </c>
      <c r="G915" s="39">
        <v>660</v>
      </c>
      <c r="H915" s="39">
        <v>47</v>
      </c>
      <c r="I915" s="39">
        <v>50</v>
      </c>
      <c r="J915" s="39" t="s">
        <v>227</v>
      </c>
      <c r="K915" s="39" t="s">
        <v>624</v>
      </c>
      <c r="L915" s="39" t="s">
        <v>381</v>
      </c>
      <c r="M915" s="39" t="s">
        <v>381</v>
      </c>
      <c r="N915" s="42">
        <v>49.503381054991003</v>
      </c>
      <c r="O915" s="42">
        <v>-114.025631486119</v>
      </c>
      <c r="P915" s="52" t="str">
        <f t="shared" si="28"/>
        <v>49.503381° , -114.025631°</v>
      </c>
      <c r="Q915" s="51" t="str">
        <f t="shared" si="29"/>
        <v>Yes</v>
      </c>
      <c r="R915" s="39" t="s">
        <v>356</v>
      </c>
    </row>
    <row r="916" spans="1:18" ht="15" customHeight="1" x14ac:dyDescent="0.25">
      <c r="A916" s="39" t="s">
        <v>218</v>
      </c>
      <c r="B916" s="49" t="s">
        <v>372</v>
      </c>
      <c r="C916" s="39">
        <v>12</v>
      </c>
      <c r="D916" s="50" t="s">
        <v>809</v>
      </c>
      <c r="E916" s="39" t="s">
        <v>799</v>
      </c>
      <c r="F916" s="4">
        <f>VALUE(RIGHT(Table2[[#This Row],[Commissioned]],4))</f>
        <v>2001</v>
      </c>
      <c r="G916" s="39">
        <v>660</v>
      </c>
      <c r="H916" s="39">
        <v>47</v>
      </c>
      <c r="I916" s="39">
        <v>50</v>
      </c>
      <c r="J916" s="39" t="s">
        <v>227</v>
      </c>
      <c r="K916" s="39" t="s">
        <v>624</v>
      </c>
      <c r="L916" s="39" t="s">
        <v>381</v>
      </c>
      <c r="M916" s="39" t="s">
        <v>381</v>
      </c>
      <c r="N916" s="42">
        <v>49.502363875434597</v>
      </c>
      <c r="O916" s="42">
        <v>-114.025601500938</v>
      </c>
      <c r="P916" s="52" t="str">
        <f t="shared" si="28"/>
        <v>49.502364° , -114.025602°</v>
      </c>
      <c r="Q916" s="51" t="str">
        <f t="shared" si="29"/>
        <v>Yes</v>
      </c>
      <c r="R916" s="39" t="s">
        <v>356</v>
      </c>
    </row>
    <row r="917" spans="1:18" ht="15" customHeight="1" x14ac:dyDescent="0.25">
      <c r="A917" s="39" t="s">
        <v>218</v>
      </c>
      <c r="B917" s="49" t="s">
        <v>372</v>
      </c>
      <c r="C917" s="39">
        <v>13</v>
      </c>
      <c r="D917" s="50" t="s">
        <v>810</v>
      </c>
      <c r="E917" s="39" t="s">
        <v>799</v>
      </c>
      <c r="F917" s="4">
        <f>VALUE(RIGHT(Table2[[#This Row],[Commissioned]],4))</f>
        <v>2001</v>
      </c>
      <c r="G917" s="39">
        <v>660</v>
      </c>
      <c r="H917" s="39">
        <v>47</v>
      </c>
      <c r="I917" s="39">
        <v>50</v>
      </c>
      <c r="J917" s="39" t="s">
        <v>227</v>
      </c>
      <c r="K917" s="39" t="s">
        <v>624</v>
      </c>
      <c r="L917" s="39" t="s">
        <v>381</v>
      </c>
      <c r="M917" s="39" t="s">
        <v>381</v>
      </c>
      <c r="N917" s="42">
        <v>49.501629210785602</v>
      </c>
      <c r="O917" s="42">
        <v>-114.02560662600899</v>
      </c>
      <c r="P917" s="52" t="str">
        <f t="shared" si="28"/>
        <v>49.501629° , -114.025607°</v>
      </c>
      <c r="Q917" s="51" t="str">
        <f t="shared" si="29"/>
        <v>Yes</v>
      </c>
      <c r="R917" s="39" t="s">
        <v>356</v>
      </c>
    </row>
    <row r="918" spans="1:18" ht="15" customHeight="1" x14ac:dyDescent="0.25">
      <c r="A918" s="39" t="s">
        <v>218</v>
      </c>
      <c r="B918" s="49" t="s">
        <v>372</v>
      </c>
      <c r="C918" s="39">
        <v>14</v>
      </c>
      <c r="D918" s="50" t="s">
        <v>811</v>
      </c>
      <c r="E918" s="39" t="s">
        <v>799</v>
      </c>
      <c r="F918" s="4">
        <f>VALUE(RIGHT(Table2[[#This Row],[Commissioned]],4))</f>
        <v>2001</v>
      </c>
      <c r="G918" s="39">
        <v>660</v>
      </c>
      <c r="H918" s="39">
        <v>47</v>
      </c>
      <c r="I918" s="39">
        <v>50</v>
      </c>
      <c r="J918" s="39" t="s">
        <v>227</v>
      </c>
      <c r="K918" s="39" t="s">
        <v>624</v>
      </c>
      <c r="L918" s="39" t="s">
        <v>381</v>
      </c>
      <c r="M918" s="39" t="s">
        <v>381</v>
      </c>
      <c r="N918" s="42">
        <v>49.5007222198834</v>
      </c>
      <c r="O918" s="42">
        <v>-114.025604389522</v>
      </c>
      <c r="P918" s="52" t="str">
        <f t="shared" si="28"/>
        <v>49.500722° , -114.025604°</v>
      </c>
      <c r="Q918" s="51" t="str">
        <f t="shared" si="29"/>
        <v>Yes</v>
      </c>
      <c r="R918" s="39" t="s">
        <v>356</v>
      </c>
    </row>
    <row r="919" spans="1:18" ht="15" customHeight="1" x14ac:dyDescent="0.25">
      <c r="A919" s="39" t="s">
        <v>218</v>
      </c>
      <c r="B919" s="49" t="s">
        <v>372</v>
      </c>
      <c r="C919" s="39">
        <v>15</v>
      </c>
      <c r="D919" s="50" t="s">
        <v>812</v>
      </c>
      <c r="E919" s="39" t="s">
        <v>799</v>
      </c>
      <c r="F919" s="4">
        <f>VALUE(RIGHT(Table2[[#This Row],[Commissioned]],4))</f>
        <v>2001</v>
      </c>
      <c r="G919" s="39">
        <v>660</v>
      </c>
      <c r="H919" s="39">
        <v>47</v>
      </c>
      <c r="I919" s="39">
        <v>50</v>
      </c>
      <c r="J919" s="39" t="s">
        <v>227</v>
      </c>
      <c r="K919" s="39" t="s">
        <v>624</v>
      </c>
      <c r="L919" s="39" t="s">
        <v>381</v>
      </c>
      <c r="M919" s="39" t="s">
        <v>381</v>
      </c>
      <c r="N919" s="42">
        <v>49.499826181832297</v>
      </c>
      <c r="O919" s="42">
        <v>-114.025644916603</v>
      </c>
      <c r="P919" s="52" t="str">
        <f t="shared" si="28"/>
        <v>49.499826° , -114.025645°</v>
      </c>
      <c r="Q919" s="51" t="str">
        <f t="shared" si="29"/>
        <v>Yes</v>
      </c>
      <c r="R919" s="39" t="s">
        <v>356</v>
      </c>
    </row>
    <row r="920" spans="1:18" ht="15" customHeight="1" x14ac:dyDescent="0.25">
      <c r="A920" s="39" t="s">
        <v>218</v>
      </c>
      <c r="B920" s="49" t="s">
        <v>372</v>
      </c>
      <c r="C920" s="39">
        <v>16</v>
      </c>
      <c r="D920" s="50" t="s">
        <v>813</v>
      </c>
      <c r="E920" s="39" t="s">
        <v>799</v>
      </c>
      <c r="F920" s="4">
        <f>VALUE(RIGHT(Table2[[#This Row],[Commissioned]],4))</f>
        <v>2001</v>
      </c>
      <c r="G920" s="39">
        <v>660</v>
      </c>
      <c r="H920" s="39">
        <v>47</v>
      </c>
      <c r="I920" s="39">
        <v>50</v>
      </c>
      <c r="J920" s="39" t="s">
        <v>227</v>
      </c>
      <c r="K920" s="39" t="s">
        <v>624</v>
      </c>
      <c r="L920" s="39" t="s">
        <v>381</v>
      </c>
      <c r="M920" s="39" t="s">
        <v>381</v>
      </c>
      <c r="N920" s="42">
        <v>49.498890813941202</v>
      </c>
      <c r="O920" s="42">
        <v>-114.025603294755</v>
      </c>
      <c r="P920" s="52" t="str">
        <f t="shared" si="28"/>
        <v>49.498891° , -114.025603°</v>
      </c>
      <c r="Q920" s="51" t="str">
        <f t="shared" si="29"/>
        <v>Yes</v>
      </c>
      <c r="R920" s="39" t="s">
        <v>356</v>
      </c>
    </row>
    <row r="921" spans="1:18" ht="15" customHeight="1" x14ac:dyDescent="0.25">
      <c r="A921" s="39" t="s">
        <v>218</v>
      </c>
      <c r="B921" s="49" t="s">
        <v>372</v>
      </c>
      <c r="C921" s="39">
        <v>17</v>
      </c>
      <c r="D921" s="50" t="s">
        <v>814</v>
      </c>
      <c r="E921" s="39">
        <v>1997</v>
      </c>
      <c r="F921" s="4">
        <f>VALUE(RIGHT(Table2[[#This Row],[Commissioned]],4))</f>
        <v>1997</v>
      </c>
      <c r="G921" s="39">
        <v>600</v>
      </c>
      <c r="H921" s="39">
        <v>44</v>
      </c>
      <c r="I921" s="39">
        <v>40</v>
      </c>
      <c r="J921" s="39" t="s">
        <v>227</v>
      </c>
      <c r="K921" s="39" t="s">
        <v>858</v>
      </c>
      <c r="L921" s="39" t="s">
        <v>381</v>
      </c>
      <c r="M921" s="39" t="s">
        <v>381</v>
      </c>
      <c r="N921" s="42">
        <v>49.512640642204801</v>
      </c>
      <c r="O921" s="42">
        <v>-114.03571174128599</v>
      </c>
      <c r="P921" s="52" t="str">
        <f t="shared" si="28"/>
        <v>49.512641° , -114.035712°</v>
      </c>
      <c r="Q921" s="51" t="str">
        <f t="shared" si="29"/>
        <v>Yes</v>
      </c>
      <c r="R921" s="39" t="s">
        <v>356</v>
      </c>
    </row>
    <row r="922" spans="1:18" ht="15" customHeight="1" x14ac:dyDescent="0.25">
      <c r="A922" s="39" t="s">
        <v>218</v>
      </c>
      <c r="B922" s="49" t="s">
        <v>372</v>
      </c>
      <c r="C922" s="39">
        <v>18</v>
      </c>
      <c r="D922" s="50" t="s">
        <v>815</v>
      </c>
      <c r="E922" s="39" t="s">
        <v>799</v>
      </c>
      <c r="F922" s="4">
        <f>VALUE(RIGHT(Table2[[#This Row],[Commissioned]],4))</f>
        <v>2001</v>
      </c>
      <c r="G922" s="39">
        <v>660</v>
      </c>
      <c r="H922" s="39">
        <v>47</v>
      </c>
      <c r="I922" s="39">
        <v>50</v>
      </c>
      <c r="J922" s="39" t="s">
        <v>227</v>
      </c>
      <c r="K922" s="39" t="s">
        <v>624</v>
      </c>
      <c r="L922" s="39" t="s">
        <v>381</v>
      </c>
      <c r="M922" s="39" t="s">
        <v>381</v>
      </c>
      <c r="N922" s="42">
        <v>49.511080194907201</v>
      </c>
      <c r="O922" s="42">
        <v>-114.03726807363201</v>
      </c>
      <c r="P922" s="52" t="str">
        <f t="shared" si="28"/>
        <v>49.511080° , -114.037268°</v>
      </c>
      <c r="Q922" s="51" t="str">
        <f t="shared" si="29"/>
        <v>Yes</v>
      </c>
      <c r="R922" s="39" t="s">
        <v>356</v>
      </c>
    </row>
    <row r="923" spans="1:18" ht="15" customHeight="1" x14ac:dyDescent="0.25">
      <c r="A923" s="39" t="s">
        <v>218</v>
      </c>
      <c r="B923" s="49" t="s">
        <v>372</v>
      </c>
      <c r="C923" s="39">
        <v>19</v>
      </c>
      <c r="D923" s="50" t="s">
        <v>816</v>
      </c>
      <c r="E923" s="39" t="s">
        <v>799</v>
      </c>
      <c r="F923" s="4">
        <f>VALUE(RIGHT(Table2[[#This Row],[Commissioned]],4))</f>
        <v>2001</v>
      </c>
      <c r="G923" s="39">
        <v>660</v>
      </c>
      <c r="H923" s="39">
        <v>47</v>
      </c>
      <c r="I923" s="39">
        <v>50</v>
      </c>
      <c r="J923" s="39" t="s">
        <v>227</v>
      </c>
      <c r="K923" s="39" t="s">
        <v>624</v>
      </c>
      <c r="L923" s="39" t="s">
        <v>381</v>
      </c>
      <c r="M923" s="39" t="s">
        <v>381</v>
      </c>
      <c r="N923" s="42">
        <v>49.510194186514802</v>
      </c>
      <c r="O923" s="42">
        <v>-114.03732100947001</v>
      </c>
      <c r="P923" s="52" t="str">
        <f t="shared" si="28"/>
        <v>49.510194° , -114.037321°</v>
      </c>
      <c r="Q923" s="51" t="str">
        <f t="shared" si="29"/>
        <v>Yes</v>
      </c>
      <c r="R923" s="39" t="s">
        <v>356</v>
      </c>
    </row>
    <row r="924" spans="1:18" ht="15" customHeight="1" x14ac:dyDescent="0.25">
      <c r="A924" s="39" t="s">
        <v>218</v>
      </c>
      <c r="B924" s="49" t="s">
        <v>372</v>
      </c>
      <c r="C924" s="39">
        <v>20</v>
      </c>
      <c r="D924" s="50" t="s">
        <v>817</v>
      </c>
      <c r="E924" s="39" t="s">
        <v>799</v>
      </c>
      <c r="F924" s="4">
        <f>VALUE(RIGHT(Table2[[#This Row],[Commissioned]],4))</f>
        <v>2001</v>
      </c>
      <c r="G924" s="39">
        <v>660</v>
      </c>
      <c r="H924" s="39">
        <v>47</v>
      </c>
      <c r="I924" s="39">
        <v>50</v>
      </c>
      <c r="J924" s="39" t="s">
        <v>227</v>
      </c>
      <c r="K924" s="39" t="s">
        <v>624</v>
      </c>
      <c r="L924" s="39" t="s">
        <v>381</v>
      </c>
      <c r="M924" s="39" t="s">
        <v>381</v>
      </c>
      <c r="N924" s="42">
        <v>49.509257651353202</v>
      </c>
      <c r="O924" s="42">
        <v>-114.03733607762</v>
      </c>
      <c r="P924" s="52" t="str">
        <f t="shared" si="28"/>
        <v>49.509258° , -114.037336°</v>
      </c>
      <c r="Q924" s="51" t="str">
        <f t="shared" si="29"/>
        <v>Yes</v>
      </c>
      <c r="R924" s="39" t="s">
        <v>356</v>
      </c>
    </row>
    <row r="925" spans="1:18" ht="15" customHeight="1" x14ac:dyDescent="0.25">
      <c r="A925" s="39" t="s">
        <v>218</v>
      </c>
      <c r="B925" s="49" t="s">
        <v>372</v>
      </c>
      <c r="C925" s="39">
        <v>21</v>
      </c>
      <c r="D925" s="50" t="s">
        <v>818</v>
      </c>
      <c r="E925" s="39" t="s">
        <v>799</v>
      </c>
      <c r="F925" s="4">
        <f>VALUE(RIGHT(Table2[[#This Row],[Commissioned]],4))</f>
        <v>2001</v>
      </c>
      <c r="G925" s="39">
        <v>660</v>
      </c>
      <c r="H925" s="39">
        <v>47</v>
      </c>
      <c r="I925" s="39">
        <v>50</v>
      </c>
      <c r="J925" s="39" t="s">
        <v>227</v>
      </c>
      <c r="K925" s="39" t="s">
        <v>624</v>
      </c>
      <c r="L925" s="39" t="s">
        <v>381</v>
      </c>
      <c r="M925" s="39" t="s">
        <v>381</v>
      </c>
      <c r="N925" s="42">
        <v>49.508315277772901</v>
      </c>
      <c r="O925" s="42">
        <v>-114.037481398539</v>
      </c>
      <c r="P925" s="52" t="str">
        <f t="shared" si="28"/>
        <v>49.508315° , -114.037481°</v>
      </c>
      <c r="Q925" s="51" t="str">
        <f t="shared" si="29"/>
        <v>Yes</v>
      </c>
      <c r="R925" s="39" t="s">
        <v>356</v>
      </c>
    </row>
    <row r="926" spans="1:18" ht="15" customHeight="1" x14ac:dyDescent="0.25">
      <c r="A926" s="39" t="s">
        <v>218</v>
      </c>
      <c r="B926" s="49" t="s">
        <v>372</v>
      </c>
      <c r="C926" s="39">
        <v>22</v>
      </c>
      <c r="D926" s="50" t="s">
        <v>819</v>
      </c>
      <c r="E926" s="39" t="s">
        <v>799</v>
      </c>
      <c r="F926" s="4">
        <f>VALUE(RIGHT(Table2[[#This Row],[Commissioned]],4))</f>
        <v>2001</v>
      </c>
      <c r="G926" s="39">
        <v>660</v>
      </c>
      <c r="H926" s="39">
        <v>47</v>
      </c>
      <c r="I926" s="39">
        <v>50</v>
      </c>
      <c r="J926" s="39" t="s">
        <v>227</v>
      </c>
      <c r="K926" s="39" t="s">
        <v>624</v>
      </c>
      <c r="L926" s="39" t="s">
        <v>381</v>
      </c>
      <c r="M926" s="39" t="s">
        <v>381</v>
      </c>
      <c r="N926" s="42">
        <v>49.507484376576002</v>
      </c>
      <c r="O926" s="42">
        <v>-114.03811058183901</v>
      </c>
      <c r="P926" s="52" t="str">
        <f t="shared" si="28"/>
        <v>49.507484° , -114.038111°</v>
      </c>
      <c r="Q926" s="51" t="str">
        <f t="shared" si="29"/>
        <v>Yes</v>
      </c>
      <c r="R926" s="39" t="s">
        <v>356</v>
      </c>
    </row>
    <row r="927" spans="1:18" ht="15" customHeight="1" x14ac:dyDescent="0.25">
      <c r="A927" s="39" t="s">
        <v>218</v>
      </c>
      <c r="B927" s="49" t="s">
        <v>372</v>
      </c>
      <c r="C927" s="39">
        <v>23</v>
      </c>
      <c r="D927" s="50" t="s">
        <v>820</v>
      </c>
      <c r="E927" s="39" t="s">
        <v>799</v>
      </c>
      <c r="F927" s="4">
        <f>VALUE(RIGHT(Table2[[#This Row],[Commissioned]],4))</f>
        <v>2001</v>
      </c>
      <c r="G927" s="39">
        <v>660</v>
      </c>
      <c r="H927" s="39">
        <v>47</v>
      </c>
      <c r="I927" s="39">
        <v>50</v>
      </c>
      <c r="J927" s="39" t="s">
        <v>227</v>
      </c>
      <c r="K927" s="39" t="s">
        <v>624</v>
      </c>
      <c r="L927" s="39" t="s">
        <v>381</v>
      </c>
      <c r="M927" s="39" t="s">
        <v>381</v>
      </c>
      <c r="N927" s="42">
        <v>49.5065786593197</v>
      </c>
      <c r="O927" s="42">
        <v>-114.038482333953</v>
      </c>
      <c r="P927" s="52" t="str">
        <f t="shared" si="28"/>
        <v>49.506579° , -114.038482°</v>
      </c>
      <c r="Q927" s="51" t="str">
        <f t="shared" si="29"/>
        <v>Yes</v>
      </c>
      <c r="R927" s="39" t="s">
        <v>356</v>
      </c>
    </row>
    <row r="928" spans="1:18" ht="15" customHeight="1" x14ac:dyDescent="0.25">
      <c r="A928" s="39" t="s">
        <v>218</v>
      </c>
      <c r="B928" s="49" t="s">
        <v>372</v>
      </c>
      <c r="C928" s="39">
        <v>24</v>
      </c>
      <c r="D928" s="50" t="s">
        <v>821</v>
      </c>
      <c r="E928" s="39" t="s">
        <v>799</v>
      </c>
      <c r="F928" s="4">
        <f>VALUE(RIGHT(Table2[[#This Row],[Commissioned]],4))</f>
        <v>2001</v>
      </c>
      <c r="G928" s="39">
        <v>660</v>
      </c>
      <c r="H928" s="39">
        <v>47</v>
      </c>
      <c r="I928" s="39">
        <v>50</v>
      </c>
      <c r="J928" s="39" t="s">
        <v>227</v>
      </c>
      <c r="K928" s="39" t="s">
        <v>624</v>
      </c>
      <c r="L928" s="39" t="s">
        <v>381</v>
      </c>
      <c r="M928" s="39" t="s">
        <v>381</v>
      </c>
      <c r="N928" s="42">
        <v>49.505528905091502</v>
      </c>
      <c r="O928" s="42">
        <v>-114.03871059670701</v>
      </c>
      <c r="P928" s="52" t="str">
        <f t="shared" si="28"/>
        <v>49.505529° , -114.038711°</v>
      </c>
      <c r="Q928" s="51" t="str">
        <f t="shared" si="29"/>
        <v>Yes</v>
      </c>
      <c r="R928" s="39" t="s">
        <v>356</v>
      </c>
    </row>
    <row r="929" spans="1:18" ht="15" customHeight="1" x14ac:dyDescent="0.25">
      <c r="A929" s="39" t="s">
        <v>218</v>
      </c>
      <c r="B929" s="49" t="s">
        <v>372</v>
      </c>
      <c r="C929" s="39">
        <v>25</v>
      </c>
      <c r="D929" s="50" t="s">
        <v>822</v>
      </c>
      <c r="E929" s="39" t="s">
        <v>799</v>
      </c>
      <c r="F929" s="4">
        <f>VALUE(RIGHT(Table2[[#This Row],[Commissioned]],4))</f>
        <v>2001</v>
      </c>
      <c r="G929" s="39">
        <v>660</v>
      </c>
      <c r="H929" s="39">
        <v>47</v>
      </c>
      <c r="I929" s="39">
        <v>50</v>
      </c>
      <c r="J929" s="39" t="s">
        <v>227</v>
      </c>
      <c r="K929" s="39" t="s">
        <v>624</v>
      </c>
      <c r="L929" s="39" t="s">
        <v>381</v>
      </c>
      <c r="M929" s="39" t="s">
        <v>381</v>
      </c>
      <c r="N929" s="42">
        <v>49.5046520620362</v>
      </c>
      <c r="O929" s="42">
        <v>-114.03908877068299</v>
      </c>
      <c r="P929" s="52" t="str">
        <f t="shared" si="28"/>
        <v>49.504652° , -114.039089°</v>
      </c>
      <c r="Q929" s="51" t="str">
        <f t="shared" si="29"/>
        <v>Yes</v>
      </c>
      <c r="R929" s="39" t="s">
        <v>356</v>
      </c>
    </row>
    <row r="930" spans="1:18" ht="15" customHeight="1" x14ac:dyDescent="0.25">
      <c r="A930" s="39" t="s">
        <v>218</v>
      </c>
      <c r="B930" s="49" t="s">
        <v>372</v>
      </c>
      <c r="C930" s="39">
        <v>26</v>
      </c>
      <c r="D930" s="50" t="s">
        <v>823</v>
      </c>
      <c r="E930" s="39" t="s">
        <v>799</v>
      </c>
      <c r="F930" s="4">
        <f>VALUE(RIGHT(Table2[[#This Row],[Commissioned]],4))</f>
        <v>2001</v>
      </c>
      <c r="G930" s="39">
        <v>660</v>
      </c>
      <c r="H930" s="39">
        <v>47</v>
      </c>
      <c r="I930" s="39">
        <v>50</v>
      </c>
      <c r="J930" s="39" t="s">
        <v>227</v>
      </c>
      <c r="K930" s="39" t="s">
        <v>624</v>
      </c>
      <c r="L930" s="39" t="s">
        <v>381</v>
      </c>
      <c r="M930" s="39" t="s">
        <v>381</v>
      </c>
      <c r="N930" s="42">
        <v>49.503629369174597</v>
      </c>
      <c r="O930" s="42">
        <v>-114.039522274303</v>
      </c>
      <c r="P930" s="52" t="str">
        <f t="shared" si="28"/>
        <v>49.503629° , -114.039522°</v>
      </c>
      <c r="Q930" s="51" t="str">
        <f t="shared" si="29"/>
        <v>Yes</v>
      </c>
      <c r="R930" s="39" t="s">
        <v>356</v>
      </c>
    </row>
    <row r="931" spans="1:18" ht="15" customHeight="1" x14ac:dyDescent="0.25">
      <c r="A931" s="39" t="s">
        <v>218</v>
      </c>
      <c r="B931" s="49" t="s">
        <v>372</v>
      </c>
      <c r="C931" s="39">
        <v>27</v>
      </c>
      <c r="D931" s="50" t="s">
        <v>824</v>
      </c>
      <c r="E931" s="39" t="s">
        <v>799</v>
      </c>
      <c r="F931" s="4">
        <f>VALUE(RIGHT(Table2[[#This Row],[Commissioned]],4))</f>
        <v>2001</v>
      </c>
      <c r="G931" s="39">
        <v>660</v>
      </c>
      <c r="H931" s="39">
        <v>47</v>
      </c>
      <c r="I931" s="39">
        <v>50</v>
      </c>
      <c r="J931" s="39" t="s">
        <v>227</v>
      </c>
      <c r="K931" s="39" t="s">
        <v>624</v>
      </c>
      <c r="L931" s="39" t="s">
        <v>381</v>
      </c>
      <c r="M931" s="39" t="s">
        <v>381</v>
      </c>
      <c r="N931" s="42">
        <v>49.502582483714797</v>
      </c>
      <c r="O931" s="42">
        <v>-114.039793709104</v>
      </c>
      <c r="P931" s="52" t="str">
        <f t="shared" si="28"/>
        <v>49.502582° , -114.039794°</v>
      </c>
      <c r="Q931" s="51" t="str">
        <f t="shared" si="29"/>
        <v>Yes</v>
      </c>
      <c r="R931" s="39" t="s">
        <v>356</v>
      </c>
    </row>
    <row r="932" spans="1:18" ht="15" customHeight="1" x14ac:dyDescent="0.25">
      <c r="A932" s="39" t="s">
        <v>218</v>
      </c>
      <c r="B932" s="49" t="s">
        <v>372</v>
      </c>
      <c r="C932" s="39">
        <v>28</v>
      </c>
      <c r="D932" s="50" t="s">
        <v>825</v>
      </c>
      <c r="E932" s="39" t="s">
        <v>799</v>
      </c>
      <c r="F932" s="4">
        <f>VALUE(RIGHT(Table2[[#This Row],[Commissioned]],4))</f>
        <v>2001</v>
      </c>
      <c r="G932" s="39">
        <v>660</v>
      </c>
      <c r="H932" s="39">
        <v>47</v>
      </c>
      <c r="I932" s="39">
        <v>50</v>
      </c>
      <c r="J932" s="39" t="s">
        <v>227</v>
      </c>
      <c r="K932" s="39" t="s">
        <v>624</v>
      </c>
      <c r="L932" s="39" t="s">
        <v>381</v>
      </c>
      <c r="M932" s="39" t="s">
        <v>381</v>
      </c>
      <c r="N932" s="42">
        <v>49.5015471330628</v>
      </c>
      <c r="O932" s="42">
        <v>-114.040223362379</v>
      </c>
      <c r="P932" s="52" t="str">
        <f t="shared" si="28"/>
        <v>49.501547° , -114.040223°</v>
      </c>
      <c r="Q932" s="51" t="str">
        <f t="shared" si="29"/>
        <v>Yes</v>
      </c>
      <c r="R932" s="39" t="s">
        <v>356</v>
      </c>
    </row>
    <row r="933" spans="1:18" ht="15" customHeight="1" x14ac:dyDescent="0.25">
      <c r="A933" s="39" t="s">
        <v>218</v>
      </c>
      <c r="B933" s="49" t="s">
        <v>372</v>
      </c>
      <c r="C933" s="39">
        <v>29</v>
      </c>
      <c r="D933" s="50" t="s">
        <v>826</v>
      </c>
      <c r="E933" s="39" t="s">
        <v>799</v>
      </c>
      <c r="F933" s="4">
        <f>VALUE(RIGHT(Table2[[#This Row],[Commissioned]],4))</f>
        <v>2001</v>
      </c>
      <c r="G933" s="39">
        <v>660</v>
      </c>
      <c r="H933" s="39">
        <v>47</v>
      </c>
      <c r="I933" s="39">
        <v>50</v>
      </c>
      <c r="J933" s="39" t="s">
        <v>227</v>
      </c>
      <c r="K933" s="39" t="s">
        <v>624</v>
      </c>
      <c r="L933" s="39" t="s">
        <v>381</v>
      </c>
      <c r="M933" s="39" t="s">
        <v>381</v>
      </c>
      <c r="N933" s="42">
        <v>49.500474966069</v>
      </c>
      <c r="O933" s="42">
        <v>-114.040519454387</v>
      </c>
      <c r="P933" s="52" t="str">
        <f t="shared" si="28"/>
        <v>49.500475° , -114.040519°</v>
      </c>
      <c r="Q933" s="51" t="str">
        <f t="shared" si="29"/>
        <v>Yes</v>
      </c>
      <c r="R933" s="39" t="s">
        <v>356</v>
      </c>
    </row>
    <row r="934" spans="1:18" ht="15" customHeight="1" x14ac:dyDescent="0.25">
      <c r="A934" s="39" t="s">
        <v>218</v>
      </c>
      <c r="B934" s="49" t="s">
        <v>372</v>
      </c>
      <c r="C934" s="39">
        <v>30</v>
      </c>
      <c r="D934" s="50" t="s">
        <v>827</v>
      </c>
      <c r="E934" s="39" t="s">
        <v>799</v>
      </c>
      <c r="F934" s="4">
        <f>VALUE(RIGHT(Table2[[#This Row],[Commissioned]],4))</f>
        <v>2001</v>
      </c>
      <c r="G934" s="39">
        <v>660</v>
      </c>
      <c r="H934" s="39">
        <v>47</v>
      </c>
      <c r="I934" s="39">
        <v>50</v>
      </c>
      <c r="J934" s="39" t="s">
        <v>227</v>
      </c>
      <c r="K934" s="39" t="s">
        <v>624</v>
      </c>
      <c r="L934" s="39" t="s">
        <v>381</v>
      </c>
      <c r="M934" s="39" t="s">
        <v>381</v>
      </c>
      <c r="N934" s="42">
        <v>49.499190374629499</v>
      </c>
      <c r="O934" s="42">
        <v>-114.041018360316</v>
      </c>
      <c r="P934" s="52" t="str">
        <f t="shared" si="28"/>
        <v>49.499190° , -114.041018°</v>
      </c>
      <c r="Q934" s="51" t="str">
        <f t="shared" si="29"/>
        <v>Yes</v>
      </c>
      <c r="R934" s="39" t="s">
        <v>356</v>
      </c>
    </row>
    <row r="935" spans="1:18" ht="15" customHeight="1" x14ac:dyDescent="0.25">
      <c r="A935" s="39" t="s">
        <v>218</v>
      </c>
      <c r="B935" s="49" t="s">
        <v>372</v>
      </c>
      <c r="C935" s="39">
        <v>31</v>
      </c>
      <c r="D935" s="50" t="s">
        <v>828</v>
      </c>
      <c r="E935" s="39" t="s">
        <v>799</v>
      </c>
      <c r="F935" s="4">
        <f>VALUE(RIGHT(Table2[[#This Row],[Commissioned]],4))</f>
        <v>2001</v>
      </c>
      <c r="G935" s="39">
        <v>660</v>
      </c>
      <c r="H935" s="39">
        <v>47</v>
      </c>
      <c r="I935" s="39">
        <v>50</v>
      </c>
      <c r="J935" s="39" t="s">
        <v>227</v>
      </c>
      <c r="K935" s="39" t="s">
        <v>624</v>
      </c>
      <c r="L935" s="39" t="s">
        <v>381</v>
      </c>
      <c r="M935" s="39" t="s">
        <v>381</v>
      </c>
      <c r="N935" s="42">
        <v>49.498318877024502</v>
      </c>
      <c r="O935" s="42">
        <v>-114.04124786725301</v>
      </c>
      <c r="P935" s="52" t="str">
        <f t="shared" si="28"/>
        <v>49.498319° , -114.041248°</v>
      </c>
      <c r="Q935" s="51" t="str">
        <f t="shared" si="29"/>
        <v>Yes</v>
      </c>
      <c r="R935" s="39" t="s">
        <v>356</v>
      </c>
    </row>
    <row r="936" spans="1:18" ht="15" customHeight="1" x14ac:dyDescent="0.25">
      <c r="A936" s="39" t="s">
        <v>218</v>
      </c>
      <c r="B936" s="49" t="s">
        <v>372</v>
      </c>
      <c r="C936" s="39">
        <v>32</v>
      </c>
      <c r="D936" s="50" t="s">
        <v>829</v>
      </c>
      <c r="E936" s="39" t="s">
        <v>799</v>
      </c>
      <c r="F936" s="4">
        <f>VALUE(RIGHT(Table2[[#This Row],[Commissioned]],4))</f>
        <v>2001</v>
      </c>
      <c r="G936" s="39">
        <v>660</v>
      </c>
      <c r="H936" s="39">
        <v>47</v>
      </c>
      <c r="I936" s="39">
        <v>50</v>
      </c>
      <c r="J936" s="39" t="s">
        <v>227</v>
      </c>
      <c r="K936" s="39" t="s">
        <v>624</v>
      </c>
      <c r="L936" s="39" t="s">
        <v>381</v>
      </c>
      <c r="M936" s="39" t="s">
        <v>381</v>
      </c>
      <c r="N936" s="42">
        <v>49.497451214260998</v>
      </c>
      <c r="O936" s="42">
        <v>-114.041102795233</v>
      </c>
      <c r="P936" s="52" t="str">
        <f t="shared" si="28"/>
        <v>49.497451° , -114.041103°</v>
      </c>
      <c r="Q936" s="51" t="str">
        <f t="shared" si="29"/>
        <v>Yes</v>
      </c>
      <c r="R936" s="39" t="s">
        <v>356</v>
      </c>
    </row>
    <row r="937" spans="1:18" ht="15" customHeight="1" x14ac:dyDescent="0.25">
      <c r="A937" s="39" t="s">
        <v>218</v>
      </c>
      <c r="B937" s="49" t="s">
        <v>372</v>
      </c>
      <c r="C937" s="39">
        <v>33</v>
      </c>
      <c r="D937" s="50" t="s">
        <v>830</v>
      </c>
      <c r="E937" s="39" t="s">
        <v>799</v>
      </c>
      <c r="F937" s="4">
        <f>VALUE(RIGHT(Table2[[#This Row],[Commissioned]],4))</f>
        <v>2001</v>
      </c>
      <c r="G937" s="39">
        <v>660</v>
      </c>
      <c r="H937" s="39">
        <v>47</v>
      </c>
      <c r="I937" s="39">
        <v>50</v>
      </c>
      <c r="J937" s="39" t="s">
        <v>227</v>
      </c>
      <c r="K937" s="39" t="s">
        <v>624</v>
      </c>
      <c r="L937" s="39" t="s">
        <v>381</v>
      </c>
      <c r="M937" s="39" t="s">
        <v>381</v>
      </c>
      <c r="N937" s="42">
        <v>49.4966570309833</v>
      </c>
      <c r="O937" s="42">
        <v>-114.04110856759399</v>
      </c>
      <c r="P937" s="52" t="str">
        <f t="shared" si="28"/>
        <v>49.496657° , -114.041109°</v>
      </c>
      <c r="Q937" s="51" t="str">
        <f t="shared" si="29"/>
        <v>Yes</v>
      </c>
      <c r="R937" s="39" t="s">
        <v>356</v>
      </c>
    </row>
    <row r="938" spans="1:18" ht="15" customHeight="1" x14ac:dyDescent="0.25">
      <c r="A938" s="39" t="s">
        <v>218</v>
      </c>
      <c r="B938" s="49" t="s">
        <v>372</v>
      </c>
      <c r="C938" s="39">
        <v>34</v>
      </c>
      <c r="D938" s="50" t="s">
        <v>831</v>
      </c>
      <c r="E938" s="39" t="s">
        <v>799</v>
      </c>
      <c r="F938" s="4">
        <f>VALUE(RIGHT(Table2[[#This Row],[Commissioned]],4))</f>
        <v>2001</v>
      </c>
      <c r="G938" s="39">
        <v>660</v>
      </c>
      <c r="H938" s="39">
        <v>47</v>
      </c>
      <c r="I938" s="39">
        <v>50</v>
      </c>
      <c r="J938" s="39" t="s">
        <v>227</v>
      </c>
      <c r="K938" s="39" t="s">
        <v>624</v>
      </c>
      <c r="L938" s="39" t="s">
        <v>381</v>
      </c>
      <c r="M938" s="39" t="s">
        <v>381</v>
      </c>
      <c r="N938" s="42">
        <v>49.495686094861597</v>
      </c>
      <c r="O938" s="42">
        <v>-114.04094953964599</v>
      </c>
      <c r="P938" s="52" t="str">
        <f t="shared" si="28"/>
        <v>49.495686° , -114.040950°</v>
      </c>
      <c r="Q938" s="51" t="str">
        <f t="shared" si="29"/>
        <v>Yes</v>
      </c>
      <c r="R938" s="39" t="s">
        <v>356</v>
      </c>
    </row>
    <row r="939" spans="1:18" ht="15" customHeight="1" x14ac:dyDescent="0.25">
      <c r="A939" s="39" t="s">
        <v>218</v>
      </c>
      <c r="B939" s="49" t="s">
        <v>372</v>
      </c>
      <c r="C939" s="39">
        <v>35</v>
      </c>
      <c r="D939" s="50" t="s">
        <v>832</v>
      </c>
      <c r="E939" s="39" t="s">
        <v>799</v>
      </c>
      <c r="F939" s="4">
        <f>VALUE(RIGHT(Table2[[#This Row],[Commissioned]],4))</f>
        <v>2001</v>
      </c>
      <c r="G939" s="39">
        <v>660</v>
      </c>
      <c r="H939" s="39">
        <v>47</v>
      </c>
      <c r="I939" s="39">
        <v>50</v>
      </c>
      <c r="J939" s="39" t="s">
        <v>227</v>
      </c>
      <c r="K939" s="39" t="s">
        <v>624</v>
      </c>
      <c r="L939" s="39" t="s">
        <v>381</v>
      </c>
      <c r="M939" s="39" t="s">
        <v>381</v>
      </c>
      <c r="N939" s="42">
        <v>49.502896721678702</v>
      </c>
      <c r="O939" s="42">
        <v>-114.04501240913</v>
      </c>
      <c r="P939" s="52" t="str">
        <f t="shared" si="28"/>
        <v>49.502897° , -114.045012°</v>
      </c>
      <c r="Q939" s="51" t="str">
        <f t="shared" si="29"/>
        <v>Yes</v>
      </c>
      <c r="R939" s="39" t="s">
        <v>356</v>
      </c>
    </row>
    <row r="940" spans="1:18" ht="15" customHeight="1" x14ac:dyDescent="0.25">
      <c r="A940" s="39" t="s">
        <v>218</v>
      </c>
      <c r="B940" s="49" t="s">
        <v>372</v>
      </c>
      <c r="C940" s="39">
        <v>36</v>
      </c>
      <c r="D940" s="50" t="s">
        <v>833</v>
      </c>
      <c r="E940" s="39" t="s">
        <v>799</v>
      </c>
      <c r="F940" s="4">
        <f>VALUE(RIGHT(Table2[[#This Row],[Commissioned]],4))</f>
        <v>2001</v>
      </c>
      <c r="G940" s="39">
        <v>660</v>
      </c>
      <c r="H940" s="39">
        <v>47</v>
      </c>
      <c r="I940" s="39">
        <v>50</v>
      </c>
      <c r="J940" s="39" t="s">
        <v>227</v>
      </c>
      <c r="K940" s="39" t="s">
        <v>624</v>
      </c>
      <c r="L940" s="39" t="s">
        <v>381</v>
      </c>
      <c r="M940" s="39" t="s">
        <v>381</v>
      </c>
      <c r="N940" s="42">
        <v>49.501995625982303</v>
      </c>
      <c r="O940" s="42">
        <v>-114.04550967466</v>
      </c>
      <c r="P940" s="52" t="str">
        <f t="shared" si="28"/>
        <v>49.501996° , -114.045510°</v>
      </c>
      <c r="Q940" s="51" t="str">
        <f t="shared" si="29"/>
        <v>Yes</v>
      </c>
      <c r="R940" s="39" t="s">
        <v>356</v>
      </c>
    </row>
    <row r="941" spans="1:18" ht="15" customHeight="1" x14ac:dyDescent="0.25">
      <c r="A941" s="39" t="s">
        <v>218</v>
      </c>
      <c r="B941" s="49" t="s">
        <v>372</v>
      </c>
      <c r="C941" s="39">
        <v>37</v>
      </c>
      <c r="D941" s="50" t="s">
        <v>834</v>
      </c>
      <c r="E941" s="39" t="s">
        <v>799</v>
      </c>
      <c r="F941" s="4">
        <f>VALUE(RIGHT(Table2[[#This Row],[Commissioned]],4))</f>
        <v>2001</v>
      </c>
      <c r="G941" s="39">
        <v>660</v>
      </c>
      <c r="H941" s="39">
        <v>47</v>
      </c>
      <c r="I941" s="39">
        <v>50</v>
      </c>
      <c r="J941" s="39" t="s">
        <v>227</v>
      </c>
      <c r="K941" s="39" t="s">
        <v>624</v>
      </c>
      <c r="L941" s="39" t="s">
        <v>381</v>
      </c>
      <c r="M941" s="39" t="s">
        <v>381</v>
      </c>
      <c r="N941" s="42">
        <v>49.501064326279199</v>
      </c>
      <c r="O941" s="42">
        <v>-114.04571225538599</v>
      </c>
      <c r="P941" s="52" t="str">
        <f t="shared" si="28"/>
        <v>49.501064° , -114.045712°</v>
      </c>
      <c r="Q941" s="51" t="str">
        <f t="shared" si="29"/>
        <v>Yes</v>
      </c>
      <c r="R941" s="39" t="s">
        <v>356</v>
      </c>
    </row>
    <row r="942" spans="1:18" ht="15" customHeight="1" x14ac:dyDescent="0.25">
      <c r="A942" s="39" t="s">
        <v>218</v>
      </c>
      <c r="B942" s="49" t="s">
        <v>372</v>
      </c>
      <c r="C942" s="39">
        <v>38</v>
      </c>
      <c r="D942" s="50" t="s">
        <v>835</v>
      </c>
      <c r="E942" s="39" t="s">
        <v>799</v>
      </c>
      <c r="F942" s="4">
        <f>VALUE(RIGHT(Table2[[#This Row],[Commissioned]],4))</f>
        <v>2001</v>
      </c>
      <c r="G942" s="39">
        <v>660</v>
      </c>
      <c r="H942" s="39">
        <v>47</v>
      </c>
      <c r="I942" s="39">
        <v>50</v>
      </c>
      <c r="J942" s="39" t="s">
        <v>227</v>
      </c>
      <c r="K942" s="39" t="s">
        <v>624</v>
      </c>
      <c r="L942" s="39" t="s">
        <v>381</v>
      </c>
      <c r="M942" s="39" t="s">
        <v>381</v>
      </c>
      <c r="N942" s="42">
        <v>49.500217552212597</v>
      </c>
      <c r="O942" s="42">
        <v>-114.046444686409</v>
      </c>
      <c r="P942" s="52" t="str">
        <f t="shared" si="28"/>
        <v>49.500218° , -114.046445°</v>
      </c>
      <c r="Q942" s="51" t="str">
        <f t="shared" si="29"/>
        <v>Yes</v>
      </c>
      <c r="R942" s="39" t="s">
        <v>356</v>
      </c>
    </row>
    <row r="943" spans="1:18" ht="15" customHeight="1" x14ac:dyDescent="0.25">
      <c r="A943" s="39" t="s">
        <v>218</v>
      </c>
      <c r="B943" s="49" t="s">
        <v>372</v>
      </c>
      <c r="C943" s="39">
        <v>39</v>
      </c>
      <c r="D943" s="50" t="s">
        <v>836</v>
      </c>
      <c r="E943" s="39" t="s">
        <v>799</v>
      </c>
      <c r="F943" s="4">
        <f>VALUE(RIGHT(Table2[[#This Row],[Commissioned]],4))</f>
        <v>2001</v>
      </c>
      <c r="G943" s="39">
        <v>660</v>
      </c>
      <c r="H943" s="39">
        <v>47</v>
      </c>
      <c r="I943" s="39">
        <v>50</v>
      </c>
      <c r="J943" s="39" t="s">
        <v>227</v>
      </c>
      <c r="K943" s="39" t="s">
        <v>624</v>
      </c>
      <c r="L943" s="39" t="s">
        <v>381</v>
      </c>
      <c r="M943" s="39" t="s">
        <v>381</v>
      </c>
      <c r="N943" s="42">
        <v>49.4992151165076</v>
      </c>
      <c r="O943" s="42">
        <v>-114.04631567597001</v>
      </c>
      <c r="P943" s="52" t="str">
        <f t="shared" si="28"/>
        <v>49.499215° , -114.046316°</v>
      </c>
      <c r="Q943" s="51" t="str">
        <f t="shared" si="29"/>
        <v>Yes</v>
      </c>
      <c r="R943" s="39" t="s">
        <v>356</v>
      </c>
    </row>
    <row r="944" spans="1:18" ht="15" customHeight="1" x14ac:dyDescent="0.25">
      <c r="A944" s="39" t="s">
        <v>218</v>
      </c>
      <c r="B944" s="49" t="s">
        <v>372</v>
      </c>
      <c r="C944" s="39">
        <v>40</v>
      </c>
      <c r="D944" s="50" t="s">
        <v>837</v>
      </c>
      <c r="E944" s="39" t="s">
        <v>799</v>
      </c>
      <c r="F944" s="4">
        <f>VALUE(RIGHT(Table2[[#This Row],[Commissioned]],4))</f>
        <v>2001</v>
      </c>
      <c r="G944" s="39">
        <v>660</v>
      </c>
      <c r="H944" s="39">
        <v>47</v>
      </c>
      <c r="I944" s="39">
        <v>50</v>
      </c>
      <c r="J944" s="39" t="s">
        <v>227</v>
      </c>
      <c r="K944" s="39" t="s">
        <v>624</v>
      </c>
      <c r="L944" s="39" t="s">
        <v>381</v>
      </c>
      <c r="M944" s="39" t="s">
        <v>381</v>
      </c>
      <c r="N944" s="42">
        <v>49.497225012737097</v>
      </c>
      <c r="O944" s="42">
        <v>-114.05139086737999</v>
      </c>
      <c r="P944" s="52" t="str">
        <f t="shared" si="28"/>
        <v>49.497225° , -114.051391°</v>
      </c>
      <c r="Q944" s="51" t="str">
        <f t="shared" si="29"/>
        <v>Yes</v>
      </c>
      <c r="R944" s="39" t="s">
        <v>356</v>
      </c>
    </row>
    <row r="945" spans="1:18" ht="15" customHeight="1" x14ac:dyDescent="0.25">
      <c r="A945" s="39" t="s">
        <v>218</v>
      </c>
      <c r="B945" s="49" t="s">
        <v>372</v>
      </c>
      <c r="C945" s="39">
        <v>41</v>
      </c>
      <c r="D945" s="50" t="s">
        <v>838</v>
      </c>
      <c r="E945" s="39" t="s">
        <v>799</v>
      </c>
      <c r="F945" s="4">
        <f>VALUE(RIGHT(Table2[[#This Row],[Commissioned]],4))</f>
        <v>2001</v>
      </c>
      <c r="G945" s="39">
        <v>660</v>
      </c>
      <c r="H945" s="39">
        <v>47</v>
      </c>
      <c r="I945" s="39">
        <v>50</v>
      </c>
      <c r="J945" s="39" t="s">
        <v>227</v>
      </c>
      <c r="K945" s="39" t="s">
        <v>624</v>
      </c>
      <c r="L945" s="39" t="s">
        <v>381</v>
      </c>
      <c r="M945" s="39" t="s">
        <v>381</v>
      </c>
      <c r="N945" s="42">
        <v>49.496237909947702</v>
      </c>
      <c r="O945" s="42">
        <v>-114.051150258036</v>
      </c>
      <c r="P945" s="52" t="str">
        <f t="shared" si="28"/>
        <v>49.496238° , -114.051150°</v>
      </c>
      <c r="Q945" s="51" t="str">
        <f t="shared" si="29"/>
        <v>Yes</v>
      </c>
      <c r="R945" s="39" t="s">
        <v>356</v>
      </c>
    </row>
    <row r="946" spans="1:18" ht="15" customHeight="1" x14ac:dyDescent="0.25">
      <c r="A946" s="39" t="s">
        <v>218</v>
      </c>
      <c r="B946" s="49" t="s">
        <v>372</v>
      </c>
      <c r="C946" s="39">
        <v>42</v>
      </c>
      <c r="D946" s="50" t="s">
        <v>839</v>
      </c>
      <c r="E946" s="39" t="s">
        <v>799</v>
      </c>
      <c r="F946" s="4">
        <f>VALUE(RIGHT(Table2[[#This Row],[Commissioned]],4))</f>
        <v>2001</v>
      </c>
      <c r="G946" s="39">
        <v>660</v>
      </c>
      <c r="H946" s="39">
        <v>47</v>
      </c>
      <c r="I946" s="39">
        <v>50</v>
      </c>
      <c r="J946" s="39" t="s">
        <v>227</v>
      </c>
      <c r="K946" s="39" t="s">
        <v>624</v>
      </c>
      <c r="L946" s="39" t="s">
        <v>381</v>
      </c>
      <c r="M946" s="39" t="s">
        <v>381</v>
      </c>
      <c r="N946" s="42">
        <v>49.521443370280998</v>
      </c>
      <c r="O946" s="42">
        <v>-114.05120099705201</v>
      </c>
      <c r="P946" s="52" t="str">
        <f t="shared" si="28"/>
        <v>49.521443° , -114.051201°</v>
      </c>
      <c r="Q946" s="51" t="str">
        <f t="shared" si="29"/>
        <v>Yes</v>
      </c>
      <c r="R946" s="39" t="s">
        <v>356</v>
      </c>
    </row>
    <row r="947" spans="1:18" ht="15" customHeight="1" x14ac:dyDescent="0.25">
      <c r="A947" s="39" t="s">
        <v>218</v>
      </c>
      <c r="B947" s="49" t="s">
        <v>372</v>
      </c>
      <c r="C947" s="39">
        <v>43</v>
      </c>
      <c r="D947" s="50" t="s">
        <v>840</v>
      </c>
      <c r="E947" s="39" t="s">
        <v>799</v>
      </c>
      <c r="F947" s="4">
        <f>VALUE(RIGHT(Table2[[#This Row],[Commissioned]],4))</f>
        <v>2001</v>
      </c>
      <c r="G947" s="39">
        <v>660</v>
      </c>
      <c r="H947" s="39">
        <v>47</v>
      </c>
      <c r="I947" s="39">
        <v>50</v>
      </c>
      <c r="J947" s="39" t="s">
        <v>227</v>
      </c>
      <c r="K947" s="39" t="s">
        <v>624</v>
      </c>
      <c r="L947" s="39" t="s">
        <v>381</v>
      </c>
      <c r="M947" s="39" t="s">
        <v>381</v>
      </c>
      <c r="N947" s="42">
        <v>49.519759351782703</v>
      </c>
      <c r="O947" s="42">
        <v>-114.051291624996</v>
      </c>
      <c r="P947" s="52" t="str">
        <f t="shared" si="28"/>
        <v>49.519759° , -114.051292°</v>
      </c>
      <c r="Q947" s="51" t="str">
        <f t="shared" si="29"/>
        <v>Yes</v>
      </c>
      <c r="R947" s="39" t="s">
        <v>356</v>
      </c>
    </row>
    <row r="948" spans="1:18" ht="15" customHeight="1" x14ac:dyDescent="0.25">
      <c r="A948" s="39" t="s">
        <v>218</v>
      </c>
      <c r="B948" s="49" t="s">
        <v>372</v>
      </c>
      <c r="C948" s="39">
        <v>44</v>
      </c>
      <c r="D948" s="50" t="s">
        <v>841</v>
      </c>
      <c r="E948" s="39" t="s">
        <v>799</v>
      </c>
      <c r="F948" s="4">
        <f>VALUE(RIGHT(Table2[[#This Row],[Commissioned]],4))</f>
        <v>2001</v>
      </c>
      <c r="G948" s="39">
        <v>660</v>
      </c>
      <c r="H948" s="39">
        <v>47</v>
      </c>
      <c r="I948" s="39">
        <v>50</v>
      </c>
      <c r="J948" s="39" t="s">
        <v>227</v>
      </c>
      <c r="K948" s="39" t="s">
        <v>624</v>
      </c>
      <c r="L948" s="39" t="s">
        <v>381</v>
      </c>
      <c r="M948" s="39" t="s">
        <v>381</v>
      </c>
      <c r="N948" s="42">
        <v>49.518685340583701</v>
      </c>
      <c r="O948" s="42">
        <v>-114.051300938406</v>
      </c>
      <c r="P948" s="52" t="str">
        <f t="shared" si="28"/>
        <v>49.518685° , -114.051301°</v>
      </c>
      <c r="Q948" s="51" t="str">
        <f t="shared" si="29"/>
        <v>Yes</v>
      </c>
      <c r="R948" s="39" t="s">
        <v>356</v>
      </c>
    </row>
    <row r="949" spans="1:18" ht="15" customHeight="1" x14ac:dyDescent="0.25">
      <c r="A949" s="39" t="s">
        <v>218</v>
      </c>
      <c r="B949" s="49" t="s">
        <v>372</v>
      </c>
      <c r="C949" s="39">
        <v>45</v>
      </c>
      <c r="D949" s="50" t="s">
        <v>842</v>
      </c>
      <c r="E949" s="39" t="s">
        <v>799</v>
      </c>
      <c r="F949" s="4">
        <f>VALUE(RIGHT(Table2[[#This Row],[Commissioned]],4))</f>
        <v>2001</v>
      </c>
      <c r="G949" s="39">
        <v>660</v>
      </c>
      <c r="H949" s="39">
        <v>47</v>
      </c>
      <c r="I949" s="39">
        <v>50</v>
      </c>
      <c r="J949" s="39" t="s">
        <v>227</v>
      </c>
      <c r="K949" s="39" t="s">
        <v>624</v>
      </c>
      <c r="L949" s="39" t="s">
        <v>381</v>
      </c>
      <c r="M949" s="39" t="s">
        <v>381</v>
      </c>
      <c r="N949" s="42">
        <v>49.517706847435903</v>
      </c>
      <c r="O949" s="42">
        <v>-114.05132073161499</v>
      </c>
      <c r="P949" s="52" t="str">
        <f t="shared" si="28"/>
        <v>49.517707° , -114.051321°</v>
      </c>
      <c r="Q949" s="51" t="str">
        <f t="shared" si="29"/>
        <v>Yes</v>
      </c>
      <c r="R949" s="39" t="s">
        <v>356</v>
      </c>
    </row>
    <row r="950" spans="1:18" ht="15" customHeight="1" x14ac:dyDescent="0.25">
      <c r="A950" s="39" t="s">
        <v>218</v>
      </c>
      <c r="B950" s="49" t="s">
        <v>372</v>
      </c>
      <c r="C950" s="39">
        <v>46</v>
      </c>
      <c r="D950" s="50" t="s">
        <v>843</v>
      </c>
      <c r="E950" s="39" t="s">
        <v>799</v>
      </c>
      <c r="F950" s="4">
        <f>VALUE(RIGHT(Table2[[#This Row],[Commissioned]],4))</f>
        <v>2001</v>
      </c>
      <c r="G950" s="39">
        <v>660</v>
      </c>
      <c r="H950" s="39">
        <v>47</v>
      </c>
      <c r="I950" s="39">
        <v>50</v>
      </c>
      <c r="J950" s="39" t="s">
        <v>227</v>
      </c>
      <c r="K950" s="39" t="s">
        <v>624</v>
      </c>
      <c r="L950" s="39" t="s">
        <v>381</v>
      </c>
      <c r="M950" s="39" t="s">
        <v>381</v>
      </c>
      <c r="N950" s="42">
        <v>49.516744108589101</v>
      </c>
      <c r="O950" s="42">
        <v>-114.05133407339601</v>
      </c>
      <c r="P950" s="52" t="str">
        <f t="shared" si="28"/>
        <v>49.516744° , -114.051334°</v>
      </c>
      <c r="Q950" s="51" t="str">
        <f t="shared" si="29"/>
        <v>Yes</v>
      </c>
      <c r="R950" s="39" t="s">
        <v>356</v>
      </c>
    </row>
    <row r="951" spans="1:18" ht="15" customHeight="1" x14ac:dyDescent="0.25">
      <c r="A951" s="39" t="s">
        <v>218</v>
      </c>
      <c r="B951" s="49" t="s">
        <v>372</v>
      </c>
      <c r="C951" s="39">
        <v>47</v>
      </c>
      <c r="D951" s="50" t="s">
        <v>844</v>
      </c>
      <c r="E951" s="39" t="s">
        <v>799</v>
      </c>
      <c r="F951" s="4">
        <f>VALUE(RIGHT(Table2[[#This Row],[Commissioned]],4))</f>
        <v>2001</v>
      </c>
      <c r="G951" s="39">
        <v>660</v>
      </c>
      <c r="H951" s="39">
        <v>47</v>
      </c>
      <c r="I951" s="39">
        <v>50</v>
      </c>
      <c r="J951" s="39" t="s">
        <v>227</v>
      </c>
      <c r="K951" s="39" t="s">
        <v>624</v>
      </c>
      <c r="L951" s="39" t="s">
        <v>381</v>
      </c>
      <c r="M951" s="39" t="s">
        <v>381</v>
      </c>
      <c r="N951" s="42">
        <v>49.515515558649099</v>
      </c>
      <c r="O951" s="42">
        <v>-114.055662408161</v>
      </c>
      <c r="P951" s="52" t="str">
        <f t="shared" si="28"/>
        <v>49.515516° , -114.055662°</v>
      </c>
      <c r="Q951" s="51" t="str">
        <f t="shared" si="29"/>
        <v>Yes</v>
      </c>
      <c r="R951" s="39" t="s">
        <v>356</v>
      </c>
    </row>
    <row r="952" spans="1:18" ht="15" customHeight="1" x14ac:dyDescent="0.25">
      <c r="A952" s="39" t="s">
        <v>218</v>
      </c>
      <c r="B952" s="49" t="s">
        <v>372</v>
      </c>
      <c r="C952" s="39">
        <v>48</v>
      </c>
      <c r="D952" s="50" t="s">
        <v>845</v>
      </c>
      <c r="E952" s="39" t="s">
        <v>799</v>
      </c>
      <c r="F952" s="4">
        <f>VALUE(RIGHT(Table2[[#This Row],[Commissioned]],4))</f>
        <v>2001</v>
      </c>
      <c r="G952" s="39">
        <v>660</v>
      </c>
      <c r="H952" s="39">
        <v>47</v>
      </c>
      <c r="I952" s="39">
        <v>50</v>
      </c>
      <c r="J952" s="39" t="s">
        <v>227</v>
      </c>
      <c r="K952" s="39" t="s">
        <v>624</v>
      </c>
      <c r="L952" s="39" t="s">
        <v>381</v>
      </c>
      <c r="M952" s="39" t="s">
        <v>381</v>
      </c>
      <c r="N952" s="42">
        <v>49.514592859479002</v>
      </c>
      <c r="O952" s="42">
        <v>-114.05553862823901</v>
      </c>
      <c r="P952" s="52" t="str">
        <f t="shared" si="28"/>
        <v>49.514593° , -114.055539°</v>
      </c>
      <c r="Q952" s="51" t="str">
        <f t="shared" si="29"/>
        <v>Yes</v>
      </c>
      <c r="R952" s="39" t="s">
        <v>356</v>
      </c>
    </row>
    <row r="953" spans="1:18" ht="15" customHeight="1" x14ac:dyDescent="0.25">
      <c r="A953" s="39" t="s">
        <v>218</v>
      </c>
      <c r="B953" s="49" t="s">
        <v>372</v>
      </c>
      <c r="C953" s="39">
        <v>49</v>
      </c>
      <c r="D953" s="50" t="s">
        <v>846</v>
      </c>
      <c r="E953" s="39" t="s">
        <v>799</v>
      </c>
      <c r="F953" s="4">
        <f>VALUE(RIGHT(Table2[[#This Row],[Commissioned]],4))</f>
        <v>2001</v>
      </c>
      <c r="G953" s="39">
        <v>660</v>
      </c>
      <c r="H953" s="39">
        <v>47</v>
      </c>
      <c r="I953" s="39">
        <v>50</v>
      </c>
      <c r="J953" s="39" t="s">
        <v>227</v>
      </c>
      <c r="K953" s="39" t="s">
        <v>624</v>
      </c>
      <c r="L953" s="39" t="s">
        <v>381</v>
      </c>
      <c r="M953" s="39" t="s">
        <v>381</v>
      </c>
      <c r="N953" s="42">
        <v>49.513781311534999</v>
      </c>
      <c r="O953" s="42">
        <v>-114.05553104422</v>
      </c>
      <c r="P953" s="52" t="str">
        <f t="shared" si="28"/>
        <v>49.513781° , -114.055531°</v>
      </c>
      <c r="Q953" s="51" t="str">
        <f t="shared" si="29"/>
        <v>Yes</v>
      </c>
      <c r="R953" s="39" t="s">
        <v>356</v>
      </c>
    </row>
    <row r="954" spans="1:18" ht="15" customHeight="1" x14ac:dyDescent="0.25">
      <c r="A954" s="39" t="s">
        <v>218</v>
      </c>
      <c r="B954" s="49" t="s">
        <v>372</v>
      </c>
      <c r="C954" s="39">
        <v>50</v>
      </c>
      <c r="D954" s="50" t="s">
        <v>847</v>
      </c>
      <c r="E954" s="39" t="s">
        <v>799</v>
      </c>
      <c r="F954" s="4">
        <f>VALUE(RIGHT(Table2[[#This Row],[Commissioned]],4))</f>
        <v>2001</v>
      </c>
      <c r="G954" s="39">
        <v>660</v>
      </c>
      <c r="H954" s="39">
        <v>47</v>
      </c>
      <c r="I954" s="39">
        <v>50</v>
      </c>
      <c r="J954" s="39" t="s">
        <v>227</v>
      </c>
      <c r="K954" s="39" t="s">
        <v>624</v>
      </c>
      <c r="L954" s="39" t="s">
        <v>381</v>
      </c>
      <c r="M954" s="39" t="s">
        <v>381</v>
      </c>
      <c r="N954" s="42">
        <v>49.512950776992703</v>
      </c>
      <c r="O954" s="42">
        <v>-114.055549045308</v>
      </c>
      <c r="P954" s="52" t="str">
        <f t="shared" si="28"/>
        <v>49.512951° , -114.055549°</v>
      </c>
      <c r="Q954" s="51" t="str">
        <f t="shared" si="29"/>
        <v>Yes</v>
      </c>
      <c r="R954" s="39" t="s">
        <v>356</v>
      </c>
    </row>
    <row r="955" spans="1:18" ht="15" customHeight="1" x14ac:dyDescent="0.25">
      <c r="A955" s="39" t="s">
        <v>218</v>
      </c>
      <c r="B955" s="49" t="s">
        <v>372</v>
      </c>
      <c r="C955" s="39">
        <v>51</v>
      </c>
      <c r="D955" s="50" t="s">
        <v>848</v>
      </c>
      <c r="E955" s="39" t="s">
        <v>799</v>
      </c>
      <c r="F955" s="4">
        <f>VALUE(RIGHT(Table2[[#This Row],[Commissioned]],4))</f>
        <v>2001</v>
      </c>
      <c r="G955" s="39">
        <v>660</v>
      </c>
      <c r="H955" s="39">
        <v>47</v>
      </c>
      <c r="I955" s="39">
        <v>50</v>
      </c>
      <c r="J955" s="39" t="s">
        <v>227</v>
      </c>
      <c r="K955" s="39" t="s">
        <v>624</v>
      </c>
      <c r="L955" s="39" t="s">
        <v>381</v>
      </c>
      <c r="M955" s="39" t="s">
        <v>381</v>
      </c>
      <c r="N955" s="42">
        <v>49.512089788297502</v>
      </c>
      <c r="O955" s="42">
        <v>-114.055539586134</v>
      </c>
      <c r="P955" s="52" t="str">
        <f t="shared" si="28"/>
        <v>49.512090° , -114.055540°</v>
      </c>
      <c r="Q955" s="51" t="str">
        <f t="shared" si="29"/>
        <v>Yes</v>
      </c>
      <c r="R955" s="39" t="s">
        <v>356</v>
      </c>
    </row>
    <row r="956" spans="1:18" ht="15" customHeight="1" x14ac:dyDescent="0.25">
      <c r="A956" s="39" t="s">
        <v>218</v>
      </c>
      <c r="B956" s="49" t="s">
        <v>372</v>
      </c>
      <c r="C956" s="39">
        <v>52</v>
      </c>
      <c r="D956" s="50" t="s">
        <v>849</v>
      </c>
      <c r="E956" s="39" t="s">
        <v>799</v>
      </c>
      <c r="F956" s="4">
        <f>VALUE(RIGHT(Table2[[#This Row],[Commissioned]],4))</f>
        <v>2001</v>
      </c>
      <c r="G956" s="39">
        <v>660</v>
      </c>
      <c r="H956" s="39">
        <v>47</v>
      </c>
      <c r="I956" s="39">
        <v>50</v>
      </c>
      <c r="J956" s="39" t="s">
        <v>227</v>
      </c>
      <c r="K956" s="39" t="s">
        <v>624</v>
      </c>
      <c r="L956" s="39" t="s">
        <v>381</v>
      </c>
      <c r="M956" s="39" t="s">
        <v>381</v>
      </c>
      <c r="N956" s="42">
        <v>49.511228131919999</v>
      </c>
      <c r="O956" s="42">
        <v>-114.055534019284</v>
      </c>
      <c r="P956" s="52" t="str">
        <f t="shared" si="28"/>
        <v>49.511228° , -114.055534°</v>
      </c>
      <c r="Q956" s="51" t="str">
        <f t="shared" si="29"/>
        <v>Yes</v>
      </c>
      <c r="R956" s="39" t="s">
        <v>356</v>
      </c>
    </row>
    <row r="957" spans="1:18" ht="15" customHeight="1" x14ac:dyDescent="0.25">
      <c r="A957" s="39" t="s">
        <v>218</v>
      </c>
      <c r="B957" s="49" t="s">
        <v>372</v>
      </c>
      <c r="C957" s="39">
        <v>53</v>
      </c>
      <c r="D957" s="50" t="s">
        <v>850</v>
      </c>
      <c r="E957" s="39" t="s">
        <v>799</v>
      </c>
      <c r="F957" s="4">
        <f>VALUE(RIGHT(Table2[[#This Row],[Commissioned]],4))</f>
        <v>2001</v>
      </c>
      <c r="G957" s="39">
        <v>660</v>
      </c>
      <c r="H957" s="39">
        <v>47</v>
      </c>
      <c r="I957" s="39">
        <v>50</v>
      </c>
      <c r="J957" s="39" t="s">
        <v>227</v>
      </c>
      <c r="K957" s="39" t="s">
        <v>624</v>
      </c>
      <c r="L957" s="39" t="s">
        <v>381</v>
      </c>
      <c r="M957" s="39" t="s">
        <v>381</v>
      </c>
      <c r="N957" s="42">
        <v>49.510345073446601</v>
      </c>
      <c r="O957" s="42">
        <v>-114.055567989683</v>
      </c>
      <c r="P957" s="52" t="str">
        <f t="shared" si="28"/>
        <v>49.510345° , -114.055568°</v>
      </c>
      <c r="Q957" s="51" t="str">
        <f t="shared" si="29"/>
        <v>Yes</v>
      </c>
      <c r="R957" s="39" t="s">
        <v>356</v>
      </c>
    </row>
    <row r="958" spans="1:18" ht="15" customHeight="1" x14ac:dyDescent="0.25">
      <c r="A958" s="39" t="s">
        <v>218</v>
      </c>
      <c r="B958" s="49" t="s">
        <v>372</v>
      </c>
      <c r="C958" s="39">
        <v>54</v>
      </c>
      <c r="D958" s="50" t="s">
        <v>851</v>
      </c>
      <c r="E958" s="39" t="s">
        <v>799</v>
      </c>
      <c r="F958" s="4">
        <f>VALUE(RIGHT(Table2[[#This Row],[Commissioned]],4))</f>
        <v>2001</v>
      </c>
      <c r="G958" s="39">
        <v>660</v>
      </c>
      <c r="H958" s="39">
        <v>47</v>
      </c>
      <c r="I958" s="39">
        <v>50</v>
      </c>
      <c r="J958" s="39" t="s">
        <v>227</v>
      </c>
      <c r="K958" s="39" t="s">
        <v>624</v>
      </c>
      <c r="L958" s="39" t="s">
        <v>381</v>
      </c>
      <c r="M958" s="39" t="s">
        <v>381</v>
      </c>
      <c r="N958" s="42">
        <v>49.509515008951801</v>
      </c>
      <c r="O958" s="42">
        <v>-114.055512453706</v>
      </c>
      <c r="P958" s="52" t="str">
        <f t="shared" si="28"/>
        <v>49.509515° , -114.055512°</v>
      </c>
      <c r="Q958" s="51" t="str">
        <f t="shared" si="29"/>
        <v>Yes</v>
      </c>
      <c r="R958" s="39" t="s">
        <v>356</v>
      </c>
    </row>
    <row r="959" spans="1:18" ht="15" customHeight="1" x14ac:dyDescent="0.25">
      <c r="A959" s="39" t="s">
        <v>218</v>
      </c>
      <c r="B959" s="49" t="s">
        <v>372</v>
      </c>
      <c r="C959" s="39">
        <v>55</v>
      </c>
      <c r="D959" s="50" t="s">
        <v>852</v>
      </c>
      <c r="E959" s="39" t="s">
        <v>799</v>
      </c>
      <c r="F959" s="4">
        <f>VALUE(RIGHT(Table2[[#This Row],[Commissioned]],4))</f>
        <v>2001</v>
      </c>
      <c r="G959" s="39">
        <v>660</v>
      </c>
      <c r="H959" s="39">
        <v>47</v>
      </c>
      <c r="I959" s="39">
        <v>50</v>
      </c>
      <c r="J959" s="39" t="s">
        <v>227</v>
      </c>
      <c r="K959" s="39" t="s">
        <v>624</v>
      </c>
      <c r="L959" s="39" t="s">
        <v>381</v>
      </c>
      <c r="M959" s="39" t="s">
        <v>381</v>
      </c>
      <c r="N959" s="42">
        <v>49.508642976289302</v>
      </c>
      <c r="O959" s="42">
        <v>-114.055582425471</v>
      </c>
      <c r="P959" s="52" t="str">
        <f t="shared" si="28"/>
        <v>49.508643° , -114.055582°</v>
      </c>
      <c r="Q959" s="51" t="str">
        <f t="shared" si="29"/>
        <v>Yes</v>
      </c>
      <c r="R959" s="39" t="s">
        <v>356</v>
      </c>
    </row>
    <row r="960" spans="1:18" ht="15" customHeight="1" x14ac:dyDescent="0.25">
      <c r="A960" s="39" t="s">
        <v>218</v>
      </c>
      <c r="B960" s="49" t="s">
        <v>372</v>
      </c>
      <c r="C960" s="39">
        <v>56</v>
      </c>
      <c r="D960" s="50" t="s">
        <v>853</v>
      </c>
      <c r="E960" s="39" t="s">
        <v>799</v>
      </c>
      <c r="F960" s="4">
        <f>VALUE(RIGHT(Table2[[#This Row],[Commissioned]],4))</f>
        <v>2001</v>
      </c>
      <c r="G960" s="39">
        <v>660</v>
      </c>
      <c r="H960" s="39">
        <v>47</v>
      </c>
      <c r="I960" s="39">
        <v>50</v>
      </c>
      <c r="J960" s="39" t="s">
        <v>227</v>
      </c>
      <c r="K960" s="39" t="s">
        <v>624</v>
      </c>
      <c r="L960" s="39" t="s">
        <v>381</v>
      </c>
      <c r="M960" s="39" t="s">
        <v>381</v>
      </c>
      <c r="N960" s="42">
        <v>49.5077040446767</v>
      </c>
      <c r="O960" s="42">
        <v>-114.055600305371</v>
      </c>
      <c r="P960" s="52" t="str">
        <f t="shared" si="28"/>
        <v>49.507704° , -114.055600°</v>
      </c>
      <c r="Q960" s="51" t="str">
        <f t="shared" si="29"/>
        <v>Yes</v>
      </c>
      <c r="R960" s="39" t="s">
        <v>356</v>
      </c>
    </row>
    <row r="961" spans="1:18" ht="15" customHeight="1" x14ac:dyDescent="0.25">
      <c r="A961" s="39" t="s">
        <v>218</v>
      </c>
      <c r="B961" s="49" t="s">
        <v>372</v>
      </c>
      <c r="C961" s="39">
        <v>57</v>
      </c>
      <c r="D961" s="50" t="s">
        <v>854</v>
      </c>
      <c r="E961" s="39" t="s">
        <v>799</v>
      </c>
      <c r="F961" s="4">
        <f>VALUE(RIGHT(Table2[[#This Row],[Commissioned]],4))</f>
        <v>2001</v>
      </c>
      <c r="G961" s="39">
        <v>660</v>
      </c>
      <c r="H961" s="39">
        <v>47</v>
      </c>
      <c r="I961" s="39">
        <v>50</v>
      </c>
      <c r="J961" s="39" t="s">
        <v>227</v>
      </c>
      <c r="K961" s="39" t="s">
        <v>624</v>
      </c>
      <c r="L961" s="39" t="s">
        <v>381</v>
      </c>
      <c r="M961" s="39" t="s">
        <v>381</v>
      </c>
      <c r="N961" s="42">
        <v>49.506891448863797</v>
      </c>
      <c r="O961" s="42">
        <v>-114.055551200563</v>
      </c>
      <c r="P961" s="52" t="str">
        <f t="shared" si="28"/>
        <v>49.506891° , -114.055551°</v>
      </c>
      <c r="Q961" s="51" t="str">
        <f t="shared" si="29"/>
        <v>Yes</v>
      </c>
      <c r="R961" s="39" t="s">
        <v>356</v>
      </c>
    </row>
    <row r="962" spans="1:18" ht="15" customHeight="1" x14ac:dyDescent="0.25">
      <c r="A962" s="39" t="s">
        <v>218</v>
      </c>
      <c r="B962" s="49" t="s">
        <v>372</v>
      </c>
      <c r="C962" s="39">
        <v>58</v>
      </c>
      <c r="D962" s="50" t="s">
        <v>855</v>
      </c>
      <c r="E962" s="39" t="s">
        <v>799</v>
      </c>
      <c r="F962" s="4">
        <f>VALUE(RIGHT(Table2[[#This Row],[Commissioned]],4))</f>
        <v>2001</v>
      </c>
      <c r="G962" s="39">
        <v>660</v>
      </c>
      <c r="H962" s="39">
        <v>47</v>
      </c>
      <c r="I962" s="39">
        <v>50</v>
      </c>
      <c r="J962" s="39" t="s">
        <v>227</v>
      </c>
      <c r="K962" s="39" t="s">
        <v>624</v>
      </c>
      <c r="L962" s="39" t="s">
        <v>381</v>
      </c>
      <c r="M962" s="39" t="s">
        <v>381</v>
      </c>
      <c r="N962" s="42">
        <v>49.508116648643202</v>
      </c>
      <c r="O962" s="42">
        <v>-114.06757976980801</v>
      </c>
      <c r="P962" s="52" t="str">
        <f t="shared" ref="P962:P1025" si="30">TEXT(N962,"##0.000000")&amp;CHAR(176)&amp;" , "&amp;TEXT(O962,"##0.000000")&amp;CHAR(176)</f>
        <v>49.508117° , -114.067580°</v>
      </c>
      <c r="Q962" s="51" t="str">
        <f t="shared" ref="Q962:Q1025" si="31">IF(OR(ISBLANK(N962),ISBLANK(O962)),"No","Yes")</f>
        <v>Yes</v>
      </c>
      <c r="R962" s="39" t="s">
        <v>356</v>
      </c>
    </row>
    <row r="963" spans="1:18" ht="15" customHeight="1" x14ac:dyDescent="0.25">
      <c r="A963" s="39" t="s">
        <v>218</v>
      </c>
      <c r="B963" s="49" t="s">
        <v>372</v>
      </c>
      <c r="C963" s="39">
        <v>59</v>
      </c>
      <c r="D963" s="50" t="s">
        <v>856</v>
      </c>
      <c r="E963" s="39" t="s">
        <v>799</v>
      </c>
      <c r="F963" s="4">
        <f>VALUE(RIGHT(Table2[[#This Row],[Commissioned]],4))</f>
        <v>2001</v>
      </c>
      <c r="G963" s="39">
        <v>660</v>
      </c>
      <c r="H963" s="39">
        <v>47</v>
      </c>
      <c r="I963" s="39">
        <v>50</v>
      </c>
      <c r="J963" s="39" t="s">
        <v>227</v>
      </c>
      <c r="K963" s="39" t="s">
        <v>624</v>
      </c>
      <c r="L963" s="39" t="s">
        <v>381</v>
      </c>
      <c r="M963" s="39" t="s">
        <v>381</v>
      </c>
      <c r="N963" s="42">
        <v>49.507095881262501</v>
      </c>
      <c r="O963" s="42">
        <v>-114.067633209082</v>
      </c>
      <c r="P963" s="52" t="str">
        <f t="shared" si="30"/>
        <v>49.507096° , -114.067633°</v>
      </c>
      <c r="Q963" s="51" t="str">
        <f t="shared" si="31"/>
        <v>Yes</v>
      </c>
      <c r="R963" s="39" t="s">
        <v>356</v>
      </c>
    </row>
    <row r="964" spans="1:18" ht="15" customHeight="1" x14ac:dyDescent="0.25">
      <c r="A964" s="39" t="s">
        <v>218</v>
      </c>
      <c r="B964" s="49" t="s">
        <v>372</v>
      </c>
      <c r="C964" s="39">
        <v>60</v>
      </c>
      <c r="D964" s="50" t="s">
        <v>857</v>
      </c>
      <c r="E964" s="39" t="s">
        <v>799</v>
      </c>
      <c r="F964" s="4">
        <f>VALUE(RIGHT(Table2[[#This Row],[Commissioned]],4))</f>
        <v>2001</v>
      </c>
      <c r="G964" s="39">
        <v>660</v>
      </c>
      <c r="H964" s="39">
        <v>47</v>
      </c>
      <c r="I964" s="39">
        <v>50</v>
      </c>
      <c r="J964" s="39" t="s">
        <v>227</v>
      </c>
      <c r="K964" s="39" t="s">
        <v>624</v>
      </c>
      <c r="L964" s="39" t="s">
        <v>381</v>
      </c>
      <c r="M964" s="39" t="s">
        <v>381</v>
      </c>
      <c r="N964" s="42">
        <v>49.506091638666099</v>
      </c>
      <c r="O964" s="42">
        <v>-114.067636634398</v>
      </c>
      <c r="P964" s="52" t="str">
        <f t="shared" si="30"/>
        <v>49.506092° , -114.067637°</v>
      </c>
      <c r="Q964" s="51" t="str">
        <f t="shared" si="31"/>
        <v>Yes</v>
      </c>
      <c r="R964" s="39" t="s">
        <v>356</v>
      </c>
    </row>
    <row r="965" spans="1:18" ht="15" customHeight="1" x14ac:dyDescent="0.25">
      <c r="A965" s="39" t="s">
        <v>218</v>
      </c>
      <c r="B965" s="49" t="s">
        <v>85</v>
      </c>
      <c r="C965" s="39">
        <v>1</v>
      </c>
      <c r="D965" s="50" t="s">
        <v>860</v>
      </c>
      <c r="E965" s="39">
        <v>2012</v>
      </c>
      <c r="F965" s="4">
        <f>VALUE(RIGHT(Table2[[#This Row],[Commissioned]],4))</f>
        <v>2012</v>
      </c>
      <c r="G965" s="39">
        <v>2310</v>
      </c>
      <c r="H965" s="39">
        <v>71</v>
      </c>
      <c r="I965" s="39">
        <v>54</v>
      </c>
      <c r="J965" s="39" t="s">
        <v>233</v>
      </c>
      <c r="K965" s="39" t="s">
        <v>859</v>
      </c>
      <c r="L965" s="39" t="s">
        <v>893</v>
      </c>
      <c r="M965" s="39" t="s">
        <v>893</v>
      </c>
      <c r="N965" s="42">
        <v>49.581140505940802</v>
      </c>
      <c r="O965" s="42">
        <v>-113.999578356602</v>
      </c>
      <c r="P965" s="52" t="str">
        <f t="shared" si="30"/>
        <v>49.581141° , -113.999578°</v>
      </c>
      <c r="Q965" s="51" t="str">
        <f t="shared" si="31"/>
        <v>Yes</v>
      </c>
      <c r="R965" s="39" t="s">
        <v>356</v>
      </c>
    </row>
    <row r="966" spans="1:18" ht="15" customHeight="1" x14ac:dyDescent="0.25">
      <c r="A966" s="39" t="s">
        <v>218</v>
      </c>
      <c r="B966" s="49" t="s">
        <v>85</v>
      </c>
      <c r="C966" s="39">
        <v>2</v>
      </c>
      <c r="D966" s="50" t="s">
        <v>861</v>
      </c>
      <c r="E966" s="39">
        <v>2012</v>
      </c>
      <c r="F966" s="4">
        <f>VALUE(RIGHT(Table2[[#This Row],[Commissioned]],4))</f>
        <v>2012</v>
      </c>
      <c r="G966" s="39">
        <v>2310</v>
      </c>
      <c r="H966" s="39">
        <v>71</v>
      </c>
      <c r="I966" s="39">
        <v>54</v>
      </c>
      <c r="J966" s="39" t="s">
        <v>233</v>
      </c>
      <c r="K966" s="39" t="s">
        <v>859</v>
      </c>
      <c r="L966" s="39" t="s">
        <v>893</v>
      </c>
      <c r="M966" s="39" t="s">
        <v>893</v>
      </c>
      <c r="N966" s="42">
        <v>49.579995259047102</v>
      </c>
      <c r="O966" s="42">
        <v>-113.99907162013599</v>
      </c>
      <c r="P966" s="52" t="str">
        <f t="shared" si="30"/>
        <v>49.579995° , -113.999072°</v>
      </c>
      <c r="Q966" s="51" t="str">
        <f t="shared" si="31"/>
        <v>Yes</v>
      </c>
      <c r="R966" s="39" t="s">
        <v>356</v>
      </c>
    </row>
    <row r="967" spans="1:18" ht="15" customHeight="1" x14ac:dyDescent="0.25">
      <c r="A967" s="39" t="s">
        <v>218</v>
      </c>
      <c r="B967" s="49" t="s">
        <v>85</v>
      </c>
      <c r="C967" s="39">
        <v>3</v>
      </c>
      <c r="D967" s="50" t="s">
        <v>862</v>
      </c>
      <c r="E967" s="39">
        <v>2012</v>
      </c>
      <c r="F967" s="4">
        <f>VALUE(RIGHT(Table2[[#This Row],[Commissioned]],4))</f>
        <v>2012</v>
      </c>
      <c r="G967" s="39">
        <v>2310</v>
      </c>
      <c r="H967" s="39">
        <v>71</v>
      </c>
      <c r="I967" s="39">
        <v>54</v>
      </c>
      <c r="J967" s="39" t="s">
        <v>233</v>
      </c>
      <c r="K967" s="39" t="s">
        <v>859</v>
      </c>
      <c r="L967" s="39" t="s">
        <v>893</v>
      </c>
      <c r="M967" s="39" t="s">
        <v>893</v>
      </c>
      <c r="N967" s="42">
        <v>49.578873099609297</v>
      </c>
      <c r="O967" s="42">
        <v>-113.998089962728</v>
      </c>
      <c r="P967" s="52" t="str">
        <f t="shared" si="30"/>
        <v>49.578873° , -113.998090°</v>
      </c>
      <c r="Q967" s="51" t="str">
        <f t="shared" si="31"/>
        <v>Yes</v>
      </c>
      <c r="R967" s="39" t="s">
        <v>356</v>
      </c>
    </row>
    <row r="968" spans="1:18" ht="15" customHeight="1" x14ac:dyDescent="0.25">
      <c r="A968" s="39" t="s">
        <v>218</v>
      </c>
      <c r="B968" s="49" t="s">
        <v>85</v>
      </c>
      <c r="C968" s="39">
        <v>4</v>
      </c>
      <c r="D968" s="50" t="s">
        <v>863</v>
      </c>
      <c r="E968" s="39">
        <v>2012</v>
      </c>
      <c r="F968" s="4">
        <f>VALUE(RIGHT(Table2[[#This Row],[Commissioned]],4))</f>
        <v>2012</v>
      </c>
      <c r="G968" s="39">
        <v>2310</v>
      </c>
      <c r="H968" s="39">
        <v>71</v>
      </c>
      <c r="I968" s="39">
        <v>54</v>
      </c>
      <c r="J968" s="39" t="s">
        <v>233</v>
      </c>
      <c r="K968" s="39" t="s">
        <v>859</v>
      </c>
      <c r="L968" s="39" t="s">
        <v>893</v>
      </c>
      <c r="M968" s="39" t="s">
        <v>893</v>
      </c>
      <c r="N968" s="42">
        <v>49.575100930126098</v>
      </c>
      <c r="O968" s="42">
        <v>-113.989529449831</v>
      </c>
      <c r="P968" s="52" t="str">
        <f t="shared" si="30"/>
        <v>49.575101° , -113.989529°</v>
      </c>
      <c r="Q968" s="51" t="str">
        <f t="shared" si="31"/>
        <v>Yes</v>
      </c>
      <c r="R968" s="39" t="s">
        <v>356</v>
      </c>
    </row>
    <row r="969" spans="1:18" ht="15" customHeight="1" x14ac:dyDescent="0.25">
      <c r="A969" s="39" t="s">
        <v>218</v>
      </c>
      <c r="B969" s="49" t="s">
        <v>85</v>
      </c>
      <c r="C969" s="39">
        <v>5</v>
      </c>
      <c r="D969" s="50" t="s">
        <v>864</v>
      </c>
      <c r="E969" s="39">
        <v>2012</v>
      </c>
      <c r="F969" s="4">
        <f>VALUE(RIGHT(Table2[[#This Row],[Commissioned]],4))</f>
        <v>2012</v>
      </c>
      <c r="G969" s="39">
        <v>2310</v>
      </c>
      <c r="H969" s="39">
        <v>71</v>
      </c>
      <c r="I969" s="39">
        <v>54</v>
      </c>
      <c r="J969" s="39" t="s">
        <v>233</v>
      </c>
      <c r="K969" s="39" t="s">
        <v>859</v>
      </c>
      <c r="L969" s="39" t="s">
        <v>893</v>
      </c>
      <c r="M969" s="39" t="s">
        <v>893</v>
      </c>
      <c r="N969" s="42">
        <v>49.573826860717098</v>
      </c>
      <c r="O969" s="42">
        <v>-113.988819778698</v>
      </c>
      <c r="P969" s="52" t="str">
        <f t="shared" si="30"/>
        <v>49.573827° , -113.988820°</v>
      </c>
      <c r="Q969" s="51" t="str">
        <f t="shared" si="31"/>
        <v>Yes</v>
      </c>
      <c r="R969" s="39" t="s">
        <v>356</v>
      </c>
    </row>
    <row r="970" spans="1:18" ht="15" customHeight="1" x14ac:dyDescent="0.25">
      <c r="A970" s="39" t="s">
        <v>218</v>
      </c>
      <c r="B970" s="49" t="s">
        <v>85</v>
      </c>
      <c r="C970" s="39">
        <v>6</v>
      </c>
      <c r="D970" s="50" t="s">
        <v>865</v>
      </c>
      <c r="E970" s="39">
        <v>2012</v>
      </c>
      <c r="F970" s="4">
        <f>VALUE(RIGHT(Table2[[#This Row],[Commissioned]],4))</f>
        <v>2012</v>
      </c>
      <c r="G970" s="39">
        <v>2310</v>
      </c>
      <c r="H970" s="39">
        <v>71</v>
      </c>
      <c r="I970" s="39">
        <v>54</v>
      </c>
      <c r="J970" s="39" t="s">
        <v>233</v>
      </c>
      <c r="K970" s="39" t="s">
        <v>859</v>
      </c>
      <c r="L970" s="39" t="s">
        <v>893</v>
      </c>
      <c r="M970" s="39" t="s">
        <v>893</v>
      </c>
      <c r="N970" s="42">
        <v>49.572563527725897</v>
      </c>
      <c r="O970" s="42">
        <v>-113.988726384237</v>
      </c>
      <c r="P970" s="52" t="str">
        <f t="shared" si="30"/>
        <v>49.572564° , -113.988726°</v>
      </c>
      <c r="Q970" s="51" t="str">
        <f t="shared" si="31"/>
        <v>Yes</v>
      </c>
      <c r="R970" s="39" t="s">
        <v>356</v>
      </c>
    </row>
    <row r="971" spans="1:18" ht="15" customHeight="1" x14ac:dyDescent="0.25">
      <c r="A971" s="39" t="s">
        <v>218</v>
      </c>
      <c r="B971" s="49" t="s">
        <v>85</v>
      </c>
      <c r="C971" s="39">
        <v>7</v>
      </c>
      <c r="D971" s="50" t="s">
        <v>866</v>
      </c>
      <c r="E971" s="39">
        <v>2012</v>
      </c>
      <c r="F971" s="4">
        <f>VALUE(RIGHT(Table2[[#This Row],[Commissioned]],4))</f>
        <v>2012</v>
      </c>
      <c r="G971" s="39">
        <v>2310</v>
      </c>
      <c r="H971" s="39">
        <v>71</v>
      </c>
      <c r="I971" s="39">
        <v>54</v>
      </c>
      <c r="J971" s="39" t="s">
        <v>233</v>
      </c>
      <c r="K971" s="39" t="s">
        <v>859</v>
      </c>
      <c r="L971" s="39" t="s">
        <v>893</v>
      </c>
      <c r="M971" s="39" t="s">
        <v>893</v>
      </c>
      <c r="N971" s="42">
        <v>49.571181468343099</v>
      </c>
      <c r="O971" s="42">
        <v>-113.988661742571</v>
      </c>
      <c r="P971" s="52" t="str">
        <f t="shared" si="30"/>
        <v>49.571181° , -113.988662°</v>
      </c>
      <c r="Q971" s="51" t="str">
        <f t="shared" si="31"/>
        <v>Yes</v>
      </c>
      <c r="R971" s="39" t="s">
        <v>356</v>
      </c>
    </row>
    <row r="972" spans="1:18" ht="15" customHeight="1" x14ac:dyDescent="0.25">
      <c r="A972" s="39" t="s">
        <v>218</v>
      </c>
      <c r="B972" s="49" t="s">
        <v>85</v>
      </c>
      <c r="C972" s="39">
        <v>8</v>
      </c>
      <c r="D972" s="50" t="s">
        <v>867</v>
      </c>
      <c r="E972" s="39">
        <v>2012</v>
      </c>
      <c r="F972" s="4">
        <f>VALUE(RIGHT(Table2[[#This Row],[Commissioned]],4))</f>
        <v>2012</v>
      </c>
      <c r="G972" s="39">
        <v>2310</v>
      </c>
      <c r="H972" s="39">
        <v>71</v>
      </c>
      <c r="I972" s="39">
        <v>54</v>
      </c>
      <c r="J972" s="39" t="s">
        <v>233</v>
      </c>
      <c r="K972" s="39" t="s">
        <v>859</v>
      </c>
      <c r="L972" s="39" t="s">
        <v>893</v>
      </c>
      <c r="M972" s="39" t="s">
        <v>893</v>
      </c>
      <c r="N972" s="42">
        <v>49.569826369070299</v>
      </c>
      <c r="O972" s="42">
        <v>-113.988495753962</v>
      </c>
      <c r="P972" s="52" t="str">
        <f t="shared" si="30"/>
        <v>49.569826° , -113.988496°</v>
      </c>
      <c r="Q972" s="51" t="str">
        <f t="shared" si="31"/>
        <v>Yes</v>
      </c>
      <c r="R972" s="39" t="s">
        <v>356</v>
      </c>
    </row>
    <row r="973" spans="1:18" ht="15" customHeight="1" x14ac:dyDescent="0.25">
      <c r="A973" s="39" t="s">
        <v>218</v>
      </c>
      <c r="B973" s="49" t="s">
        <v>85</v>
      </c>
      <c r="C973" s="39">
        <v>9</v>
      </c>
      <c r="D973" s="50" t="s">
        <v>868</v>
      </c>
      <c r="E973" s="39">
        <v>2012</v>
      </c>
      <c r="F973" s="4">
        <f>VALUE(RIGHT(Table2[[#This Row],[Commissioned]],4))</f>
        <v>2012</v>
      </c>
      <c r="G973" s="39">
        <v>2310</v>
      </c>
      <c r="H973" s="39">
        <v>71</v>
      </c>
      <c r="I973" s="39">
        <v>54</v>
      </c>
      <c r="J973" s="39" t="s">
        <v>233</v>
      </c>
      <c r="K973" s="39" t="s">
        <v>859</v>
      </c>
      <c r="L973" s="39" t="s">
        <v>893</v>
      </c>
      <c r="M973" s="39" t="s">
        <v>893</v>
      </c>
      <c r="N973" s="42">
        <v>49.568451553492999</v>
      </c>
      <c r="O973" s="42">
        <v>-113.98803772145099</v>
      </c>
      <c r="P973" s="52" t="str">
        <f t="shared" si="30"/>
        <v>49.568452° , -113.988038°</v>
      </c>
      <c r="Q973" s="51" t="str">
        <f t="shared" si="31"/>
        <v>Yes</v>
      </c>
      <c r="R973" s="39" t="s">
        <v>356</v>
      </c>
    </row>
    <row r="974" spans="1:18" ht="15" customHeight="1" x14ac:dyDescent="0.25">
      <c r="A974" s="39" t="s">
        <v>218</v>
      </c>
      <c r="B974" s="49" t="s">
        <v>85</v>
      </c>
      <c r="C974" s="39">
        <v>10</v>
      </c>
      <c r="D974" s="50" t="s">
        <v>869</v>
      </c>
      <c r="E974" s="39">
        <v>2012</v>
      </c>
      <c r="F974" s="4">
        <f>VALUE(RIGHT(Table2[[#This Row],[Commissioned]],4))</f>
        <v>2012</v>
      </c>
      <c r="G974" s="39">
        <v>2310</v>
      </c>
      <c r="H974" s="39">
        <v>71</v>
      </c>
      <c r="I974" s="39">
        <v>54</v>
      </c>
      <c r="J974" s="39" t="s">
        <v>233</v>
      </c>
      <c r="K974" s="39" t="s">
        <v>859</v>
      </c>
      <c r="L974" s="39" t="s">
        <v>893</v>
      </c>
      <c r="M974" s="39" t="s">
        <v>893</v>
      </c>
      <c r="N974" s="42">
        <v>49.567444759405902</v>
      </c>
      <c r="O974" s="42">
        <v>-113.986755812811</v>
      </c>
      <c r="P974" s="52" t="str">
        <f t="shared" si="30"/>
        <v>49.567445° , -113.986756°</v>
      </c>
      <c r="Q974" s="51" t="str">
        <f t="shared" si="31"/>
        <v>Yes</v>
      </c>
      <c r="R974" s="39" t="s">
        <v>356</v>
      </c>
    </row>
    <row r="975" spans="1:18" ht="15" customHeight="1" x14ac:dyDescent="0.25">
      <c r="A975" s="39" t="s">
        <v>218</v>
      </c>
      <c r="B975" s="49" t="s">
        <v>85</v>
      </c>
      <c r="C975" s="39">
        <v>11</v>
      </c>
      <c r="D975" s="50" t="s">
        <v>870</v>
      </c>
      <c r="E975" s="39">
        <v>2012</v>
      </c>
      <c r="F975" s="4">
        <f>VALUE(RIGHT(Table2[[#This Row],[Commissioned]],4))</f>
        <v>2012</v>
      </c>
      <c r="G975" s="39">
        <v>2310</v>
      </c>
      <c r="H975" s="39">
        <v>71</v>
      </c>
      <c r="I975" s="39">
        <v>54</v>
      </c>
      <c r="J975" s="39" t="s">
        <v>233</v>
      </c>
      <c r="K975" s="39" t="s">
        <v>859</v>
      </c>
      <c r="L975" s="39" t="s">
        <v>893</v>
      </c>
      <c r="M975" s="39" t="s">
        <v>893</v>
      </c>
      <c r="N975" s="42">
        <v>49.573747263817801</v>
      </c>
      <c r="O975" s="42">
        <v>-113.978880482376</v>
      </c>
      <c r="P975" s="52" t="str">
        <f t="shared" si="30"/>
        <v>49.573747° , -113.978880°</v>
      </c>
      <c r="Q975" s="51" t="str">
        <f t="shared" si="31"/>
        <v>Yes</v>
      </c>
      <c r="R975" s="39" t="s">
        <v>356</v>
      </c>
    </row>
    <row r="976" spans="1:18" ht="15" customHeight="1" x14ac:dyDescent="0.25">
      <c r="A976" s="39" t="s">
        <v>218</v>
      </c>
      <c r="B976" s="49" t="s">
        <v>85</v>
      </c>
      <c r="C976" s="39">
        <v>12</v>
      </c>
      <c r="D976" s="50" t="s">
        <v>871</v>
      </c>
      <c r="E976" s="39">
        <v>2012</v>
      </c>
      <c r="F976" s="4">
        <f>VALUE(RIGHT(Table2[[#This Row],[Commissioned]],4))</f>
        <v>2012</v>
      </c>
      <c r="G976" s="39">
        <v>2310</v>
      </c>
      <c r="H976" s="39">
        <v>71</v>
      </c>
      <c r="I976" s="39">
        <v>54</v>
      </c>
      <c r="J976" s="39" t="s">
        <v>233</v>
      </c>
      <c r="K976" s="39" t="s">
        <v>859</v>
      </c>
      <c r="L976" s="39" t="s">
        <v>893</v>
      </c>
      <c r="M976" s="39" t="s">
        <v>893</v>
      </c>
      <c r="N976" s="42">
        <v>49.570557151999203</v>
      </c>
      <c r="O976" s="42">
        <v>-113.977887171692</v>
      </c>
      <c r="P976" s="52" t="str">
        <f t="shared" si="30"/>
        <v>49.570557° , -113.977887°</v>
      </c>
      <c r="Q976" s="51" t="str">
        <f t="shared" si="31"/>
        <v>Yes</v>
      </c>
      <c r="R976" s="39" t="s">
        <v>356</v>
      </c>
    </row>
    <row r="977" spans="1:18" ht="15" customHeight="1" x14ac:dyDescent="0.25">
      <c r="A977" s="39" t="s">
        <v>218</v>
      </c>
      <c r="B977" s="49" t="s">
        <v>85</v>
      </c>
      <c r="C977" s="39">
        <v>13</v>
      </c>
      <c r="D977" s="50" t="s">
        <v>872</v>
      </c>
      <c r="E977" s="39">
        <v>2012</v>
      </c>
      <c r="F977" s="4">
        <f>VALUE(RIGHT(Table2[[#This Row],[Commissioned]],4))</f>
        <v>2012</v>
      </c>
      <c r="G977" s="39">
        <v>2310</v>
      </c>
      <c r="H977" s="39">
        <v>71</v>
      </c>
      <c r="I977" s="39">
        <v>54</v>
      </c>
      <c r="J977" s="39" t="s">
        <v>233</v>
      </c>
      <c r="K977" s="39" t="s">
        <v>859</v>
      </c>
      <c r="L977" s="39" t="s">
        <v>893</v>
      </c>
      <c r="M977" s="39" t="s">
        <v>893</v>
      </c>
      <c r="N977" s="42">
        <v>49.569519372994002</v>
      </c>
      <c r="O977" s="42">
        <v>-113.977428652512</v>
      </c>
      <c r="P977" s="52" t="str">
        <f t="shared" si="30"/>
        <v>49.569519° , -113.977429°</v>
      </c>
      <c r="Q977" s="51" t="str">
        <f t="shared" si="31"/>
        <v>Yes</v>
      </c>
      <c r="R977" s="39" t="s">
        <v>356</v>
      </c>
    </row>
    <row r="978" spans="1:18" ht="15" customHeight="1" x14ac:dyDescent="0.25">
      <c r="A978" s="39" t="s">
        <v>218</v>
      </c>
      <c r="B978" s="49" t="s">
        <v>85</v>
      </c>
      <c r="C978" s="39">
        <v>14</v>
      </c>
      <c r="D978" s="50" t="s">
        <v>873</v>
      </c>
      <c r="E978" s="39">
        <v>2012</v>
      </c>
      <c r="F978" s="4">
        <f>VALUE(RIGHT(Table2[[#This Row],[Commissioned]],4))</f>
        <v>2012</v>
      </c>
      <c r="G978" s="39">
        <v>2310</v>
      </c>
      <c r="H978" s="39">
        <v>71</v>
      </c>
      <c r="I978" s="39">
        <v>54</v>
      </c>
      <c r="J978" s="39" t="s">
        <v>233</v>
      </c>
      <c r="K978" s="39" t="s">
        <v>859</v>
      </c>
      <c r="L978" s="39" t="s">
        <v>893</v>
      </c>
      <c r="M978" s="39" t="s">
        <v>893</v>
      </c>
      <c r="N978" s="42">
        <v>49.568638089957702</v>
      </c>
      <c r="O978" s="42">
        <v>-113.976733418265</v>
      </c>
      <c r="P978" s="52" t="str">
        <f t="shared" si="30"/>
        <v>49.568638° , -113.976733°</v>
      </c>
      <c r="Q978" s="51" t="str">
        <f t="shared" si="31"/>
        <v>Yes</v>
      </c>
      <c r="R978" s="39" t="s">
        <v>356</v>
      </c>
    </row>
    <row r="979" spans="1:18" ht="15" customHeight="1" x14ac:dyDescent="0.25">
      <c r="A979" s="39" t="s">
        <v>218</v>
      </c>
      <c r="B979" s="49" t="s">
        <v>85</v>
      </c>
      <c r="C979" s="39">
        <v>15</v>
      </c>
      <c r="D979" s="50" t="s">
        <v>874</v>
      </c>
      <c r="E979" s="39">
        <v>2012</v>
      </c>
      <c r="F979" s="4">
        <f>VALUE(RIGHT(Table2[[#This Row],[Commissioned]],4))</f>
        <v>2012</v>
      </c>
      <c r="G979" s="39">
        <v>2310</v>
      </c>
      <c r="H979" s="39">
        <v>71</v>
      </c>
      <c r="I979" s="39">
        <v>54</v>
      </c>
      <c r="J979" s="39" t="s">
        <v>233</v>
      </c>
      <c r="K979" s="39" t="s">
        <v>859</v>
      </c>
      <c r="L979" s="39" t="s">
        <v>893</v>
      </c>
      <c r="M979" s="39" t="s">
        <v>893</v>
      </c>
      <c r="N979" s="42">
        <v>49.566544139577303</v>
      </c>
      <c r="O979" s="42">
        <v>-113.971639495445</v>
      </c>
      <c r="P979" s="52" t="str">
        <f t="shared" si="30"/>
        <v>49.566544° , -113.971639°</v>
      </c>
      <c r="Q979" s="51" t="str">
        <f t="shared" si="31"/>
        <v>Yes</v>
      </c>
      <c r="R979" s="39" t="s">
        <v>356</v>
      </c>
    </row>
    <row r="980" spans="1:18" ht="15" customHeight="1" x14ac:dyDescent="0.25">
      <c r="A980" s="39" t="s">
        <v>218</v>
      </c>
      <c r="B980" s="49" t="s">
        <v>85</v>
      </c>
      <c r="C980" s="39">
        <v>16</v>
      </c>
      <c r="D980" s="50" t="s">
        <v>875</v>
      </c>
      <c r="E980" s="39">
        <v>2012</v>
      </c>
      <c r="F980" s="4">
        <f>VALUE(RIGHT(Table2[[#This Row],[Commissioned]],4))</f>
        <v>2012</v>
      </c>
      <c r="G980" s="39">
        <v>2310</v>
      </c>
      <c r="H980" s="39">
        <v>71</v>
      </c>
      <c r="I980" s="39">
        <v>54</v>
      </c>
      <c r="J980" s="39" t="s">
        <v>233</v>
      </c>
      <c r="K980" s="39" t="s">
        <v>859</v>
      </c>
      <c r="L980" s="39" t="s">
        <v>893</v>
      </c>
      <c r="M980" s="39" t="s">
        <v>893</v>
      </c>
      <c r="N980" s="42">
        <v>49.565351126114201</v>
      </c>
      <c r="O980" s="42">
        <v>-113.970652354295</v>
      </c>
      <c r="P980" s="52" t="str">
        <f t="shared" si="30"/>
        <v>49.565351° , -113.970652°</v>
      </c>
      <c r="Q980" s="51" t="str">
        <f t="shared" si="31"/>
        <v>Yes</v>
      </c>
      <c r="R980" s="39" t="s">
        <v>356</v>
      </c>
    </row>
    <row r="981" spans="1:18" ht="15" customHeight="1" x14ac:dyDescent="0.25">
      <c r="A981" s="39" t="s">
        <v>218</v>
      </c>
      <c r="B981" s="49" t="s">
        <v>85</v>
      </c>
      <c r="C981" s="39">
        <v>17</v>
      </c>
      <c r="D981" s="50" t="s">
        <v>876</v>
      </c>
      <c r="E981" s="39">
        <v>2012</v>
      </c>
      <c r="F981" s="4">
        <f>VALUE(RIGHT(Table2[[#This Row],[Commissioned]],4))</f>
        <v>2012</v>
      </c>
      <c r="G981" s="39">
        <v>2310</v>
      </c>
      <c r="H981" s="39">
        <v>71</v>
      </c>
      <c r="I981" s="39">
        <v>54</v>
      </c>
      <c r="J981" s="39" t="s">
        <v>233</v>
      </c>
      <c r="K981" s="39" t="s">
        <v>859</v>
      </c>
      <c r="L981" s="39" t="s">
        <v>893</v>
      </c>
      <c r="M981" s="39" t="s">
        <v>893</v>
      </c>
      <c r="N981" s="42">
        <v>49.563957146025999</v>
      </c>
      <c r="O981" s="42">
        <v>-113.969592088041</v>
      </c>
      <c r="P981" s="52" t="str">
        <f t="shared" si="30"/>
        <v>49.563957° , -113.969592°</v>
      </c>
      <c r="Q981" s="51" t="str">
        <f t="shared" si="31"/>
        <v>Yes</v>
      </c>
      <c r="R981" s="39" t="s">
        <v>356</v>
      </c>
    </row>
    <row r="982" spans="1:18" ht="15" customHeight="1" x14ac:dyDescent="0.25">
      <c r="A982" s="39" t="s">
        <v>218</v>
      </c>
      <c r="B982" s="49" t="s">
        <v>85</v>
      </c>
      <c r="C982" s="39">
        <v>18</v>
      </c>
      <c r="D982" s="50" t="s">
        <v>877</v>
      </c>
      <c r="E982" s="39">
        <v>2012</v>
      </c>
      <c r="F982" s="4">
        <f>VALUE(RIGHT(Table2[[#This Row],[Commissioned]],4))</f>
        <v>2012</v>
      </c>
      <c r="G982" s="39">
        <v>2310</v>
      </c>
      <c r="H982" s="39">
        <v>71</v>
      </c>
      <c r="I982" s="39">
        <v>54</v>
      </c>
      <c r="J982" s="39" t="s">
        <v>233</v>
      </c>
      <c r="K982" s="39" t="s">
        <v>859</v>
      </c>
      <c r="L982" s="39" t="s">
        <v>893</v>
      </c>
      <c r="M982" s="39" t="s">
        <v>893</v>
      </c>
      <c r="N982" s="42">
        <v>49.5598972400362</v>
      </c>
      <c r="O982" s="42">
        <v>-113.966667449189</v>
      </c>
      <c r="P982" s="52" t="str">
        <f t="shared" si="30"/>
        <v>49.559897° , -113.966667°</v>
      </c>
      <c r="Q982" s="51" t="str">
        <f t="shared" si="31"/>
        <v>Yes</v>
      </c>
      <c r="R982" s="39" t="s">
        <v>356</v>
      </c>
    </row>
    <row r="983" spans="1:18" ht="15" customHeight="1" x14ac:dyDescent="0.25">
      <c r="A983" s="39" t="s">
        <v>218</v>
      </c>
      <c r="B983" s="49" t="s">
        <v>85</v>
      </c>
      <c r="C983" s="39">
        <v>19</v>
      </c>
      <c r="D983" s="50" t="s">
        <v>878</v>
      </c>
      <c r="E983" s="39">
        <v>2012</v>
      </c>
      <c r="F983" s="4">
        <f>VALUE(RIGHT(Table2[[#This Row],[Commissioned]],4))</f>
        <v>2012</v>
      </c>
      <c r="G983" s="39">
        <v>2310</v>
      </c>
      <c r="H983" s="39">
        <v>71</v>
      </c>
      <c r="I983" s="39">
        <v>54</v>
      </c>
      <c r="J983" s="39" t="s">
        <v>233</v>
      </c>
      <c r="K983" s="39" t="s">
        <v>859</v>
      </c>
      <c r="L983" s="39" t="s">
        <v>893</v>
      </c>
      <c r="M983" s="39" t="s">
        <v>893</v>
      </c>
      <c r="N983" s="42">
        <v>49.558415226388398</v>
      </c>
      <c r="O983" s="42">
        <v>-113.965864080481</v>
      </c>
      <c r="P983" s="52" t="str">
        <f t="shared" si="30"/>
        <v>49.558415° , -113.965864°</v>
      </c>
      <c r="Q983" s="51" t="str">
        <f t="shared" si="31"/>
        <v>Yes</v>
      </c>
      <c r="R983" s="39" t="s">
        <v>356</v>
      </c>
    </row>
    <row r="984" spans="1:18" ht="15" customHeight="1" x14ac:dyDescent="0.25">
      <c r="A984" s="39" t="s">
        <v>218</v>
      </c>
      <c r="B984" s="49" t="s">
        <v>85</v>
      </c>
      <c r="C984" s="39">
        <v>20</v>
      </c>
      <c r="D984" s="50" t="s">
        <v>879</v>
      </c>
      <c r="E984" s="39">
        <v>2012</v>
      </c>
      <c r="F984" s="4">
        <f>VALUE(RIGHT(Table2[[#This Row],[Commissioned]],4))</f>
        <v>2012</v>
      </c>
      <c r="G984" s="39">
        <v>2310</v>
      </c>
      <c r="H984" s="39">
        <v>71</v>
      </c>
      <c r="I984" s="39">
        <v>54</v>
      </c>
      <c r="J984" s="39" t="s">
        <v>233</v>
      </c>
      <c r="K984" s="39" t="s">
        <v>859</v>
      </c>
      <c r="L984" s="39" t="s">
        <v>893</v>
      </c>
      <c r="M984" s="39" t="s">
        <v>893</v>
      </c>
      <c r="N984" s="42">
        <v>49.557216886102204</v>
      </c>
      <c r="O984" s="42">
        <v>-113.964034978377</v>
      </c>
      <c r="P984" s="52" t="str">
        <f t="shared" si="30"/>
        <v>49.557217° , -113.964035°</v>
      </c>
      <c r="Q984" s="51" t="str">
        <f t="shared" si="31"/>
        <v>Yes</v>
      </c>
      <c r="R984" s="39" t="s">
        <v>356</v>
      </c>
    </row>
    <row r="985" spans="1:18" ht="15" customHeight="1" x14ac:dyDescent="0.25">
      <c r="A985" s="39" t="s">
        <v>218</v>
      </c>
      <c r="B985" s="49" t="s">
        <v>85</v>
      </c>
      <c r="C985" s="39">
        <v>21</v>
      </c>
      <c r="D985" s="50" t="s">
        <v>880</v>
      </c>
      <c r="E985" s="39">
        <v>2012</v>
      </c>
      <c r="F985" s="4">
        <f>VALUE(RIGHT(Table2[[#This Row],[Commissioned]],4))</f>
        <v>2012</v>
      </c>
      <c r="G985" s="39">
        <v>2310</v>
      </c>
      <c r="H985" s="39">
        <v>71</v>
      </c>
      <c r="I985" s="39">
        <v>54</v>
      </c>
      <c r="J985" s="39" t="s">
        <v>233</v>
      </c>
      <c r="K985" s="39" t="s">
        <v>859</v>
      </c>
      <c r="L985" s="39" t="s">
        <v>893</v>
      </c>
      <c r="M985" s="39" t="s">
        <v>893</v>
      </c>
      <c r="N985" s="42">
        <v>49.556030959900397</v>
      </c>
      <c r="O985" s="42">
        <v>-113.96298031249999</v>
      </c>
      <c r="P985" s="52" t="str">
        <f t="shared" si="30"/>
        <v>49.556031° , -113.962980°</v>
      </c>
      <c r="Q985" s="51" t="str">
        <f t="shared" si="31"/>
        <v>Yes</v>
      </c>
      <c r="R985" s="39" t="s">
        <v>356</v>
      </c>
    </row>
    <row r="986" spans="1:18" ht="15" customHeight="1" x14ac:dyDescent="0.25">
      <c r="A986" s="39" t="s">
        <v>218</v>
      </c>
      <c r="B986" s="49" t="s">
        <v>85</v>
      </c>
      <c r="C986" s="39">
        <v>22</v>
      </c>
      <c r="D986" s="50" t="s">
        <v>881</v>
      </c>
      <c r="E986" s="39">
        <v>2012</v>
      </c>
      <c r="F986" s="4">
        <f>VALUE(RIGHT(Table2[[#This Row],[Commissioned]],4))</f>
        <v>2012</v>
      </c>
      <c r="G986" s="39">
        <v>2310</v>
      </c>
      <c r="H986" s="39">
        <v>71</v>
      </c>
      <c r="I986" s="39">
        <v>54</v>
      </c>
      <c r="J986" s="39" t="s">
        <v>233</v>
      </c>
      <c r="K986" s="39" t="s">
        <v>859</v>
      </c>
      <c r="L986" s="39" t="s">
        <v>893</v>
      </c>
      <c r="M986" s="39" t="s">
        <v>893</v>
      </c>
      <c r="N986" s="42">
        <v>49.554764351047297</v>
      </c>
      <c r="O986" s="42">
        <v>-113.961992614495</v>
      </c>
      <c r="P986" s="52" t="str">
        <f t="shared" si="30"/>
        <v>49.554764° , -113.961993°</v>
      </c>
      <c r="Q986" s="51" t="str">
        <f t="shared" si="31"/>
        <v>Yes</v>
      </c>
      <c r="R986" s="39" t="s">
        <v>356</v>
      </c>
    </row>
    <row r="987" spans="1:18" ht="15" customHeight="1" x14ac:dyDescent="0.25">
      <c r="A987" s="39" t="s">
        <v>218</v>
      </c>
      <c r="B987" s="49" t="s">
        <v>85</v>
      </c>
      <c r="C987" s="39">
        <v>23</v>
      </c>
      <c r="D987" s="50" t="s">
        <v>882</v>
      </c>
      <c r="E987" s="39">
        <v>2012</v>
      </c>
      <c r="F987" s="4">
        <f>VALUE(RIGHT(Table2[[#This Row],[Commissioned]],4))</f>
        <v>2012</v>
      </c>
      <c r="G987" s="39">
        <v>2310</v>
      </c>
      <c r="H987" s="39">
        <v>71</v>
      </c>
      <c r="I987" s="39">
        <v>54</v>
      </c>
      <c r="J987" s="39" t="s">
        <v>233</v>
      </c>
      <c r="K987" s="39" t="s">
        <v>859</v>
      </c>
      <c r="L987" s="39" t="s">
        <v>893</v>
      </c>
      <c r="M987" s="39" t="s">
        <v>893</v>
      </c>
      <c r="N987" s="42">
        <v>49.553757524962499</v>
      </c>
      <c r="O987" s="42">
        <v>-113.960809076369</v>
      </c>
      <c r="P987" s="52" t="str">
        <f t="shared" si="30"/>
        <v>49.553758° , -113.960809°</v>
      </c>
      <c r="Q987" s="51" t="str">
        <f t="shared" si="31"/>
        <v>Yes</v>
      </c>
      <c r="R987" s="39" t="s">
        <v>356</v>
      </c>
    </row>
    <row r="988" spans="1:18" ht="15" customHeight="1" x14ac:dyDescent="0.25">
      <c r="A988" s="39" t="s">
        <v>218</v>
      </c>
      <c r="B988" s="49" t="s">
        <v>85</v>
      </c>
      <c r="C988" s="39">
        <v>24</v>
      </c>
      <c r="D988" s="50" t="s">
        <v>883</v>
      </c>
      <c r="E988" s="39">
        <v>2012</v>
      </c>
      <c r="F988" s="4">
        <f>VALUE(RIGHT(Table2[[#This Row],[Commissioned]],4))</f>
        <v>2012</v>
      </c>
      <c r="G988" s="39">
        <v>2310</v>
      </c>
      <c r="H988" s="39">
        <v>71</v>
      </c>
      <c r="I988" s="39">
        <v>54</v>
      </c>
      <c r="J988" s="39" t="s">
        <v>233</v>
      </c>
      <c r="K988" s="39" t="s">
        <v>859</v>
      </c>
      <c r="L988" s="39" t="s">
        <v>893</v>
      </c>
      <c r="M988" s="39" t="s">
        <v>893</v>
      </c>
      <c r="N988" s="42">
        <v>49.550929289971798</v>
      </c>
      <c r="O988" s="42">
        <v>-113.957962786683</v>
      </c>
      <c r="P988" s="52" t="str">
        <f t="shared" si="30"/>
        <v>49.550929° , -113.957963°</v>
      </c>
      <c r="Q988" s="51" t="str">
        <f t="shared" si="31"/>
        <v>Yes</v>
      </c>
      <c r="R988" s="39" t="s">
        <v>356</v>
      </c>
    </row>
    <row r="989" spans="1:18" ht="15" customHeight="1" x14ac:dyDescent="0.25">
      <c r="A989" s="39" t="s">
        <v>218</v>
      </c>
      <c r="B989" s="49" t="s">
        <v>85</v>
      </c>
      <c r="C989" s="39">
        <v>25</v>
      </c>
      <c r="D989" s="50" t="s">
        <v>884</v>
      </c>
      <c r="E989" s="39">
        <v>2012</v>
      </c>
      <c r="F989" s="4">
        <f>VALUE(RIGHT(Table2[[#This Row],[Commissioned]],4))</f>
        <v>2012</v>
      </c>
      <c r="G989" s="39">
        <v>2310</v>
      </c>
      <c r="H989" s="39">
        <v>71</v>
      </c>
      <c r="I989" s="39">
        <v>54</v>
      </c>
      <c r="J989" s="39" t="s">
        <v>233</v>
      </c>
      <c r="K989" s="39" t="s">
        <v>859</v>
      </c>
      <c r="L989" s="39" t="s">
        <v>893</v>
      </c>
      <c r="M989" s="39" t="s">
        <v>893</v>
      </c>
      <c r="N989" s="42">
        <v>49.549036229067397</v>
      </c>
      <c r="O989" s="42">
        <v>-113.957711273911</v>
      </c>
      <c r="P989" s="52" t="str">
        <f t="shared" si="30"/>
        <v>49.549036° , -113.957711°</v>
      </c>
      <c r="Q989" s="51" t="str">
        <f t="shared" si="31"/>
        <v>Yes</v>
      </c>
      <c r="R989" s="39" t="s">
        <v>356</v>
      </c>
    </row>
    <row r="990" spans="1:18" ht="15" customHeight="1" x14ac:dyDescent="0.25">
      <c r="A990" s="39" t="s">
        <v>218</v>
      </c>
      <c r="B990" s="49" t="s">
        <v>85</v>
      </c>
      <c r="C990" s="39">
        <v>26</v>
      </c>
      <c r="D990" s="50" t="s">
        <v>885</v>
      </c>
      <c r="E990" s="39">
        <v>2012</v>
      </c>
      <c r="F990" s="4">
        <f>VALUE(RIGHT(Table2[[#This Row],[Commissioned]],4))</f>
        <v>2012</v>
      </c>
      <c r="G990" s="39">
        <v>2310</v>
      </c>
      <c r="H990" s="39">
        <v>71</v>
      </c>
      <c r="I990" s="39">
        <v>54</v>
      </c>
      <c r="J990" s="39" t="s">
        <v>233</v>
      </c>
      <c r="K990" s="39" t="s">
        <v>859</v>
      </c>
      <c r="L990" s="39" t="s">
        <v>893</v>
      </c>
      <c r="M990" s="39" t="s">
        <v>893</v>
      </c>
      <c r="N990" s="42">
        <v>49.542600869577598</v>
      </c>
      <c r="O990" s="42">
        <v>-113.948145579944</v>
      </c>
      <c r="P990" s="52" t="str">
        <f t="shared" si="30"/>
        <v>49.542601° , -113.948146°</v>
      </c>
      <c r="Q990" s="51" t="str">
        <f t="shared" si="31"/>
        <v>Yes</v>
      </c>
      <c r="R990" s="39" t="s">
        <v>356</v>
      </c>
    </row>
    <row r="991" spans="1:18" ht="15" customHeight="1" x14ac:dyDescent="0.25">
      <c r="A991" s="39" t="s">
        <v>218</v>
      </c>
      <c r="B991" s="49" t="s">
        <v>85</v>
      </c>
      <c r="C991" s="39">
        <v>27</v>
      </c>
      <c r="D991" s="50" t="s">
        <v>886</v>
      </c>
      <c r="E991" s="39">
        <v>2012</v>
      </c>
      <c r="F991" s="4">
        <f>VALUE(RIGHT(Table2[[#This Row],[Commissioned]],4))</f>
        <v>2012</v>
      </c>
      <c r="G991" s="39">
        <v>2310</v>
      </c>
      <c r="H991" s="39">
        <v>71</v>
      </c>
      <c r="I991" s="39">
        <v>54</v>
      </c>
      <c r="J991" s="39" t="s">
        <v>233</v>
      </c>
      <c r="K991" s="39" t="s">
        <v>859</v>
      </c>
      <c r="L991" s="39" t="s">
        <v>893</v>
      </c>
      <c r="M991" s="39" t="s">
        <v>893</v>
      </c>
      <c r="N991" s="42">
        <v>49.541257975939899</v>
      </c>
      <c r="O991" s="42">
        <v>-113.946761352012</v>
      </c>
      <c r="P991" s="52" t="str">
        <f t="shared" si="30"/>
        <v>49.541258° , -113.946761°</v>
      </c>
      <c r="Q991" s="51" t="str">
        <f t="shared" si="31"/>
        <v>Yes</v>
      </c>
      <c r="R991" s="39" t="s">
        <v>356</v>
      </c>
    </row>
    <row r="992" spans="1:18" ht="15" customHeight="1" x14ac:dyDescent="0.25">
      <c r="A992" s="39" t="s">
        <v>218</v>
      </c>
      <c r="B992" s="49" t="s">
        <v>85</v>
      </c>
      <c r="C992" s="39">
        <v>28</v>
      </c>
      <c r="D992" s="50" t="s">
        <v>887</v>
      </c>
      <c r="E992" s="39">
        <v>2012</v>
      </c>
      <c r="F992" s="4">
        <f>VALUE(RIGHT(Table2[[#This Row],[Commissioned]],4))</f>
        <v>2012</v>
      </c>
      <c r="G992" s="39">
        <v>2310</v>
      </c>
      <c r="H992" s="39">
        <v>71</v>
      </c>
      <c r="I992" s="39">
        <v>54</v>
      </c>
      <c r="J992" s="39" t="s">
        <v>233</v>
      </c>
      <c r="K992" s="39" t="s">
        <v>859</v>
      </c>
      <c r="L992" s="39" t="s">
        <v>893</v>
      </c>
      <c r="M992" s="39" t="s">
        <v>893</v>
      </c>
      <c r="N992" s="42">
        <v>49.5398113237366</v>
      </c>
      <c r="O992" s="42">
        <v>-113.945035649467</v>
      </c>
      <c r="P992" s="52" t="str">
        <f t="shared" si="30"/>
        <v>49.539811° , -113.945036°</v>
      </c>
      <c r="Q992" s="51" t="str">
        <f t="shared" si="31"/>
        <v>Yes</v>
      </c>
      <c r="R992" s="39" t="s">
        <v>356</v>
      </c>
    </row>
    <row r="993" spans="1:18" ht="15" customHeight="1" x14ac:dyDescent="0.25">
      <c r="A993" s="39" t="s">
        <v>218</v>
      </c>
      <c r="B993" s="49" t="s">
        <v>85</v>
      </c>
      <c r="C993" s="39">
        <v>29</v>
      </c>
      <c r="D993" s="50" t="s">
        <v>888</v>
      </c>
      <c r="E993" s="39">
        <v>2012</v>
      </c>
      <c r="F993" s="4">
        <f>VALUE(RIGHT(Table2[[#This Row],[Commissioned]],4))</f>
        <v>2012</v>
      </c>
      <c r="G993" s="39">
        <v>2310</v>
      </c>
      <c r="H993" s="39">
        <v>71</v>
      </c>
      <c r="I993" s="39">
        <v>54</v>
      </c>
      <c r="J993" s="39" t="s">
        <v>233</v>
      </c>
      <c r="K993" s="39" t="s">
        <v>859</v>
      </c>
      <c r="L993" s="39" t="s">
        <v>893</v>
      </c>
      <c r="M993" s="39" t="s">
        <v>893</v>
      </c>
      <c r="N993" s="42">
        <v>49.537652190442202</v>
      </c>
      <c r="O993" s="42">
        <v>-113.942975477183</v>
      </c>
      <c r="P993" s="52" t="str">
        <f t="shared" si="30"/>
        <v>49.537652° , -113.942975°</v>
      </c>
      <c r="Q993" s="51" t="str">
        <f t="shared" si="31"/>
        <v>Yes</v>
      </c>
      <c r="R993" s="39" t="s">
        <v>356</v>
      </c>
    </row>
    <row r="994" spans="1:18" ht="15" customHeight="1" x14ac:dyDescent="0.25">
      <c r="A994" s="39" t="s">
        <v>218</v>
      </c>
      <c r="B994" s="49" t="s">
        <v>85</v>
      </c>
      <c r="C994" s="39">
        <v>30</v>
      </c>
      <c r="D994" s="50" t="s">
        <v>889</v>
      </c>
      <c r="E994" s="39">
        <v>2012</v>
      </c>
      <c r="F994" s="4">
        <f>VALUE(RIGHT(Table2[[#This Row],[Commissioned]],4))</f>
        <v>2012</v>
      </c>
      <c r="G994" s="39">
        <v>2310</v>
      </c>
      <c r="H994" s="39">
        <v>71</v>
      </c>
      <c r="I994" s="39">
        <v>54</v>
      </c>
      <c r="J994" s="39" t="s">
        <v>233</v>
      </c>
      <c r="K994" s="39" t="s">
        <v>859</v>
      </c>
      <c r="L994" s="39" t="s">
        <v>893</v>
      </c>
      <c r="M994" s="39" t="s">
        <v>893</v>
      </c>
      <c r="N994" s="42">
        <v>49.533338379335802</v>
      </c>
      <c r="O994" s="42">
        <v>-113.938170091727</v>
      </c>
      <c r="P994" s="52" t="str">
        <f t="shared" si="30"/>
        <v>49.533338° , -113.938170°</v>
      </c>
      <c r="Q994" s="51" t="str">
        <f t="shared" si="31"/>
        <v>Yes</v>
      </c>
      <c r="R994" s="39" t="s">
        <v>356</v>
      </c>
    </row>
    <row r="995" spans="1:18" ht="15" customHeight="1" x14ac:dyDescent="0.25">
      <c r="A995" s="39" t="s">
        <v>218</v>
      </c>
      <c r="B995" s="49" t="s">
        <v>85</v>
      </c>
      <c r="C995" s="39">
        <v>31</v>
      </c>
      <c r="D995" s="50" t="s">
        <v>890</v>
      </c>
      <c r="E995" s="39">
        <v>2012</v>
      </c>
      <c r="F995" s="4">
        <f>VALUE(RIGHT(Table2[[#This Row],[Commissioned]],4))</f>
        <v>2012</v>
      </c>
      <c r="G995" s="39">
        <v>2310</v>
      </c>
      <c r="H995" s="39">
        <v>71</v>
      </c>
      <c r="I995" s="39">
        <v>54</v>
      </c>
      <c r="J995" s="39" t="s">
        <v>233</v>
      </c>
      <c r="K995" s="39" t="s">
        <v>859</v>
      </c>
      <c r="L995" s="39" t="s">
        <v>893</v>
      </c>
      <c r="M995" s="39" t="s">
        <v>893</v>
      </c>
      <c r="N995" s="42">
        <v>49.532252463884902</v>
      </c>
      <c r="O995" s="42">
        <v>-113.937006945587</v>
      </c>
      <c r="P995" s="52" t="str">
        <f t="shared" si="30"/>
        <v>49.532252° , -113.937007°</v>
      </c>
      <c r="Q995" s="51" t="str">
        <f t="shared" si="31"/>
        <v>Yes</v>
      </c>
      <c r="R995" s="39" t="s">
        <v>356</v>
      </c>
    </row>
    <row r="996" spans="1:18" ht="15" customHeight="1" x14ac:dyDescent="0.25">
      <c r="A996" s="39" t="s">
        <v>218</v>
      </c>
      <c r="B996" s="49" t="s">
        <v>85</v>
      </c>
      <c r="C996" s="39">
        <v>32</v>
      </c>
      <c r="D996" s="50" t="s">
        <v>891</v>
      </c>
      <c r="E996" s="39">
        <v>2012</v>
      </c>
      <c r="F996" s="4">
        <f>VALUE(RIGHT(Table2[[#This Row],[Commissioned]],4))</f>
        <v>2012</v>
      </c>
      <c r="G996" s="39">
        <v>2310</v>
      </c>
      <c r="H996" s="39">
        <v>71</v>
      </c>
      <c r="I996" s="39">
        <v>54</v>
      </c>
      <c r="J996" s="39" t="s">
        <v>233</v>
      </c>
      <c r="K996" s="39" t="s">
        <v>859</v>
      </c>
      <c r="L996" s="39" t="s">
        <v>893</v>
      </c>
      <c r="M996" s="39" t="s">
        <v>893</v>
      </c>
      <c r="N996" s="42">
        <v>49.531182410593097</v>
      </c>
      <c r="O996" s="42">
        <v>-113.93585251863</v>
      </c>
      <c r="P996" s="52" t="str">
        <f t="shared" si="30"/>
        <v>49.531182° , -113.935853°</v>
      </c>
      <c r="Q996" s="51" t="str">
        <f t="shared" si="31"/>
        <v>Yes</v>
      </c>
      <c r="R996" s="39" t="s">
        <v>356</v>
      </c>
    </row>
    <row r="997" spans="1:18" ht="15" customHeight="1" x14ac:dyDescent="0.25">
      <c r="A997" s="39" t="s">
        <v>218</v>
      </c>
      <c r="B997" s="49" t="s">
        <v>85</v>
      </c>
      <c r="C997" s="39">
        <v>33</v>
      </c>
      <c r="D997" s="50" t="s">
        <v>892</v>
      </c>
      <c r="E997" s="39">
        <v>2012</v>
      </c>
      <c r="F997" s="4">
        <f>VALUE(RIGHT(Table2[[#This Row],[Commissioned]],4))</f>
        <v>2012</v>
      </c>
      <c r="G997" s="39">
        <v>2310</v>
      </c>
      <c r="H997" s="39">
        <v>71</v>
      </c>
      <c r="I997" s="39">
        <v>54</v>
      </c>
      <c r="J997" s="39" t="s">
        <v>233</v>
      </c>
      <c r="K997" s="39" t="s">
        <v>859</v>
      </c>
      <c r="L997" s="39" t="s">
        <v>893</v>
      </c>
      <c r="M997" s="39" t="s">
        <v>893</v>
      </c>
      <c r="N997" s="42">
        <v>49.529905108321998</v>
      </c>
      <c r="O997" s="42">
        <v>-113.93436730235899</v>
      </c>
      <c r="P997" s="52" t="str">
        <f t="shared" si="30"/>
        <v>49.529905° , -113.934367°</v>
      </c>
      <c r="Q997" s="51" t="str">
        <f t="shared" si="31"/>
        <v>Yes</v>
      </c>
      <c r="R997" s="39" t="s">
        <v>356</v>
      </c>
    </row>
    <row r="998" spans="1:18" x14ac:dyDescent="0.25">
      <c r="A998" s="39" t="s">
        <v>219</v>
      </c>
      <c r="B998" s="49" t="s">
        <v>95</v>
      </c>
      <c r="C998" s="39">
        <v>1</v>
      </c>
      <c r="D998" s="50" t="s">
        <v>4056</v>
      </c>
      <c r="E998" s="39">
        <v>2013</v>
      </c>
      <c r="F998" s="4">
        <f>VALUE(RIGHT(Table2[[#This Row],[Commissioned]],4))</f>
        <v>2013</v>
      </c>
      <c r="G998" s="39">
        <v>800</v>
      </c>
      <c r="H998" s="39">
        <v>48</v>
      </c>
      <c r="I998" s="39">
        <v>76</v>
      </c>
      <c r="J998" s="39" t="s">
        <v>233</v>
      </c>
      <c r="K998" s="39" t="s">
        <v>4055</v>
      </c>
      <c r="L998" s="39" t="s">
        <v>4057</v>
      </c>
      <c r="M998" s="42" t="s">
        <v>4057</v>
      </c>
      <c r="N998" s="42">
        <v>44.4272940448135</v>
      </c>
      <c r="O998" s="42">
        <v>-81.409647167621401</v>
      </c>
      <c r="P998" s="52" t="str">
        <f t="shared" si="30"/>
        <v>44.427294° , -81.409647°</v>
      </c>
      <c r="Q998" s="51" t="str">
        <f t="shared" si="31"/>
        <v>Yes</v>
      </c>
      <c r="R998" s="39" t="s">
        <v>356</v>
      </c>
    </row>
    <row r="999" spans="1:18" x14ac:dyDescent="0.25">
      <c r="A999" s="39" t="s">
        <v>219</v>
      </c>
      <c r="B999" s="49" t="s">
        <v>3098</v>
      </c>
      <c r="C999" s="39">
        <v>1</v>
      </c>
      <c r="D999" s="50" t="s">
        <v>3099</v>
      </c>
      <c r="E999" s="39">
        <v>2015</v>
      </c>
      <c r="F999" s="4">
        <f>VALUE(RIGHT(Table2[[#This Row],[Commissioned]],4))</f>
        <v>2015</v>
      </c>
      <c r="G999" s="39">
        <v>2300</v>
      </c>
      <c r="H999" s="39">
        <v>113</v>
      </c>
      <c r="I999" s="39">
        <v>99.5</v>
      </c>
      <c r="J999" s="39" t="s">
        <v>236</v>
      </c>
      <c r="K999" s="39" t="s">
        <v>1815</v>
      </c>
      <c r="L999" s="39" t="s">
        <v>3145</v>
      </c>
      <c r="M999" s="42" t="s">
        <v>1235</v>
      </c>
      <c r="N999" s="42">
        <v>43.168151358275303</v>
      </c>
      <c r="O999" s="42">
        <v>-81.943374886078004</v>
      </c>
      <c r="P999" s="52" t="str">
        <f t="shared" si="30"/>
        <v>43.168151° , -81.943375°</v>
      </c>
      <c r="Q999" s="51" t="str">
        <f t="shared" si="31"/>
        <v>Yes</v>
      </c>
      <c r="R999" s="39" t="s">
        <v>356</v>
      </c>
    </row>
    <row r="1000" spans="1:18" x14ac:dyDescent="0.25">
      <c r="A1000" s="39" t="s">
        <v>219</v>
      </c>
      <c r="B1000" s="49" t="s">
        <v>3098</v>
      </c>
      <c r="C1000" s="39">
        <v>2</v>
      </c>
      <c r="D1000" s="50" t="s">
        <v>3100</v>
      </c>
      <c r="E1000" s="39">
        <v>2015</v>
      </c>
      <c r="F1000" s="4">
        <f>VALUE(RIGHT(Table2[[#This Row],[Commissioned]],4))</f>
        <v>2015</v>
      </c>
      <c r="G1000" s="39">
        <v>2300</v>
      </c>
      <c r="H1000" s="39">
        <v>113</v>
      </c>
      <c r="I1000" s="39">
        <v>99.5</v>
      </c>
      <c r="J1000" s="39" t="s">
        <v>236</v>
      </c>
      <c r="K1000" s="39" t="s">
        <v>1815</v>
      </c>
      <c r="L1000" s="39" t="s">
        <v>3145</v>
      </c>
      <c r="M1000" s="42" t="s">
        <v>1235</v>
      </c>
      <c r="N1000" s="42">
        <v>43.1625431642248</v>
      </c>
      <c r="O1000" s="42">
        <v>-81.942573840079504</v>
      </c>
      <c r="P1000" s="52" t="str">
        <f t="shared" si="30"/>
        <v>43.162543° , -81.942574°</v>
      </c>
      <c r="Q1000" s="51" t="str">
        <f t="shared" si="31"/>
        <v>Yes</v>
      </c>
      <c r="R1000" s="39" t="s">
        <v>356</v>
      </c>
    </row>
    <row r="1001" spans="1:18" x14ac:dyDescent="0.25">
      <c r="A1001" s="39" t="s">
        <v>219</v>
      </c>
      <c r="B1001" s="49" t="s">
        <v>3098</v>
      </c>
      <c r="C1001" s="39">
        <v>3</v>
      </c>
      <c r="D1001" s="50" t="s">
        <v>3101</v>
      </c>
      <c r="E1001" s="39">
        <v>2015</v>
      </c>
      <c r="F1001" s="4">
        <f>VALUE(RIGHT(Table2[[#This Row],[Commissioned]],4))</f>
        <v>2015</v>
      </c>
      <c r="G1001" s="39">
        <v>2300</v>
      </c>
      <c r="H1001" s="39">
        <v>113</v>
      </c>
      <c r="I1001" s="39">
        <v>99.5</v>
      </c>
      <c r="J1001" s="39" t="s">
        <v>236</v>
      </c>
      <c r="K1001" s="39" t="s">
        <v>1815</v>
      </c>
      <c r="L1001" s="39" t="s">
        <v>3145</v>
      </c>
      <c r="M1001" s="42" t="s">
        <v>1235</v>
      </c>
      <c r="N1001" s="42">
        <v>43.159343383100399</v>
      </c>
      <c r="O1001" s="42">
        <v>-81.948889806203695</v>
      </c>
      <c r="P1001" s="52" t="str">
        <f t="shared" si="30"/>
        <v>43.159343° , -81.948890°</v>
      </c>
      <c r="Q1001" s="51" t="str">
        <f t="shared" si="31"/>
        <v>Yes</v>
      </c>
      <c r="R1001" s="39" t="s">
        <v>356</v>
      </c>
    </row>
    <row r="1002" spans="1:18" x14ac:dyDescent="0.25">
      <c r="A1002" s="39" t="s">
        <v>219</v>
      </c>
      <c r="B1002" s="49" t="s">
        <v>3098</v>
      </c>
      <c r="C1002" s="39">
        <v>4</v>
      </c>
      <c r="D1002" s="50" t="s">
        <v>3102</v>
      </c>
      <c r="E1002" s="39">
        <v>2015</v>
      </c>
      <c r="F1002" s="4">
        <f>VALUE(RIGHT(Table2[[#This Row],[Commissioned]],4))</f>
        <v>2015</v>
      </c>
      <c r="G1002" s="39">
        <v>2300</v>
      </c>
      <c r="H1002" s="39">
        <v>113</v>
      </c>
      <c r="I1002" s="39">
        <v>99.5</v>
      </c>
      <c r="J1002" s="39" t="s">
        <v>236</v>
      </c>
      <c r="K1002" s="39" t="s">
        <v>1815</v>
      </c>
      <c r="L1002" s="39" t="s">
        <v>3145</v>
      </c>
      <c r="M1002" s="42" t="s">
        <v>1235</v>
      </c>
      <c r="N1002" s="42">
        <v>43.153578568907903</v>
      </c>
      <c r="O1002" s="42">
        <v>-81.944021305979106</v>
      </c>
      <c r="P1002" s="52" t="str">
        <f t="shared" si="30"/>
        <v>43.153579° , -81.944021°</v>
      </c>
      <c r="Q1002" s="51" t="str">
        <f t="shared" si="31"/>
        <v>Yes</v>
      </c>
      <c r="R1002" s="39" t="s">
        <v>356</v>
      </c>
    </row>
    <row r="1003" spans="1:18" x14ac:dyDescent="0.25">
      <c r="A1003" s="39" t="s">
        <v>219</v>
      </c>
      <c r="B1003" s="49" t="s">
        <v>3098</v>
      </c>
      <c r="C1003" s="39">
        <v>5</v>
      </c>
      <c r="D1003" s="50" t="s">
        <v>3103</v>
      </c>
      <c r="E1003" s="39">
        <v>2015</v>
      </c>
      <c r="F1003" s="4">
        <f>VALUE(RIGHT(Table2[[#This Row],[Commissioned]],4))</f>
        <v>2015</v>
      </c>
      <c r="G1003" s="39">
        <v>2300</v>
      </c>
      <c r="H1003" s="39">
        <v>113</v>
      </c>
      <c r="I1003" s="39">
        <v>99.5</v>
      </c>
      <c r="J1003" s="39" t="s">
        <v>236</v>
      </c>
      <c r="K1003" s="39" t="s">
        <v>1815</v>
      </c>
      <c r="L1003" s="39" t="s">
        <v>3145</v>
      </c>
      <c r="M1003" s="42" t="s">
        <v>1235</v>
      </c>
      <c r="N1003" s="42">
        <v>43.150624081302603</v>
      </c>
      <c r="O1003" s="42">
        <v>-81.949573367891404</v>
      </c>
      <c r="P1003" s="52" t="str">
        <f t="shared" si="30"/>
        <v>43.150624° , -81.949573°</v>
      </c>
      <c r="Q1003" s="51" t="str">
        <f t="shared" si="31"/>
        <v>Yes</v>
      </c>
      <c r="R1003" s="39" t="s">
        <v>356</v>
      </c>
    </row>
    <row r="1004" spans="1:18" x14ac:dyDescent="0.25">
      <c r="A1004" s="39" t="s">
        <v>219</v>
      </c>
      <c r="B1004" s="49" t="s">
        <v>3098</v>
      </c>
      <c r="C1004" s="39">
        <v>6</v>
      </c>
      <c r="D1004" s="50" t="s">
        <v>3104</v>
      </c>
      <c r="E1004" s="39">
        <v>2015</v>
      </c>
      <c r="F1004" s="4">
        <f>VALUE(RIGHT(Table2[[#This Row],[Commissioned]],4))</f>
        <v>2015</v>
      </c>
      <c r="G1004" s="39">
        <v>2300</v>
      </c>
      <c r="H1004" s="39">
        <v>113</v>
      </c>
      <c r="I1004" s="39">
        <v>99.5</v>
      </c>
      <c r="J1004" s="39" t="s">
        <v>236</v>
      </c>
      <c r="K1004" s="39" t="s">
        <v>1815</v>
      </c>
      <c r="L1004" s="39" t="s">
        <v>3145</v>
      </c>
      <c r="M1004" s="42" t="s">
        <v>1235</v>
      </c>
      <c r="N1004" s="42">
        <v>43.143701431637901</v>
      </c>
      <c r="O1004" s="42">
        <v>-81.9485700659651</v>
      </c>
      <c r="P1004" s="52" t="str">
        <f t="shared" si="30"/>
        <v>43.143701° , -81.948570°</v>
      </c>
      <c r="Q1004" s="51" t="str">
        <f t="shared" si="31"/>
        <v>Yes</v>
      </c>
      <c r="R1004" s="39" t="s">
        <v>356</v>
      </c>
    </row>
    <row r="1005" spans="1:18" x14ac:dyDescent="0.25">
      <c r="A1005" s="39" t="s">
        <v>219</v>
      </c>
      <c r="B1005" s="49" t="s">
        <v>3098</v>
      </c>
      <c r="C1005" s="39">
        <v>7</v>
      </c>
      <c r="D1005" s="50" t="s">
        <v>3105</v>
      </c>
      <c r="E1005" s="39">
        <v>2015</v>
      </c>
      <c r="F1005" s="4">
        <f>VALUE(RIGHT(Table2[[#This Row],[Commissioned]],4))</f>
        <v>2015</v>
      </c>
      <c r="G1005" s="39">
        <v>2300</v>
      </c>
      <c r="H1005" s="39">
        <v>113</v>
      </c>
      <c r="I1005" s="39">
        <v>99.5</v>
      </c>
      <c r="J1005" s="39" t="s">
        <v>236</v>
      </c>
      <c r="K1005" s="39" t="s">
        <v>1815</v>
      </c>
      <c r="L1005" s="39" t="s">
        <v>3145</v>
      </c>
      <c r="M1005" s="42" t="s">
        <v>1235</v>
      </c>
      <c r="N1005" s="42">
        <v>43.129377404969198</v>
      </c>
      <c r="O1005" s="42">
        <v>-81.948301051964606</v>
      </c>
      <c r="P1005" s="52" t="str">
        <f t="shared" si="30"/>
        <v>43.129377° , -81.948301°</v>
      </c>
      <c r="Q1005" s="51" t="str">
        <f t="shared" si="31"/>
        <v>Yes</v>
      </c>
      <c r="R1005" s="39" t="s">
        <v>356</v>
      </c>
    </row>
    <row r="1006" spans="1:18" x14ac:dyDescent="0.25">
      <c r="A1006" s="39" t="s">
        <v>219</v>
      </c>
      <c r="B1006" s="49" t="s">
        <v>3098</v>
      </c>
      <c r="C1006" s="39">
        <v>8</v>
      </c>
      <c r="D1006" s="50" t="s">
        <v>3106</v>
      </c>
      <c r="E1006" s="39">
        <v>2015</v>
      </c>
      <c r="F1006" s="4">
        <f>VALUE(RIGHT(Table2[[#This Row],[Commissioned]],4))</f>
        <v>2015</v>
      </c>
      <c r="G1006" s="39">
        <v>2300</v>
      </c>
      <c r="H1006" s="39">
        <v>113</v>
      </c>
      <c r="I1006" s="39">
        <v>99.5</v>
      </c>
      <c r="J1006" s="39" t="s">
        <v>236</v>
      </c>
      <c r="K1006" s="39" t="s">
        <v>1815</v>
      </c>
      <c r="L1006" s="39" t="s">
        <v>3145</v>
      </c>
      <c r="M1006" s="42" t="s">
        <v>1235</v>
      </c>
      <c r="N1006" s="42">
        <v>43.124609438739597</v>
      </c>
      <c r="O1006" s="42">
        <v>-81.951176773217</v>
      </c>
      <c r="P1006" s="52" t="str">
        <f t="shared" si="30"/>
        <v>43.124609° , -81.951177°</v>
      </c>
      <c r="Q1006" s="51" t="str">
        <f t="shared" si="31"/>
        <v>Yes</v>
      </c>
      <c r="R1006" s="39" t="s">
        <v>356</v>
      </c>
    </row>
    <row r="1007" spans="1:18" x14ac:dyDescent="0.25">
      <c r="A1007" s="39" t="s">
        <v>219</v>
      </c>
      <c r="B1007" s="49" t="s">
        <v>3098</v>
      </c>
      <c r="C1007" s="39">
        <v>9</v>
      </c>
      <c r="D1007" s="50" t="s">
        <v>3107</v>
      </c>
      <c r="E1007" s="39">
        <v>2015</v>
      </c>
      <c r="F1007" s="4">
        <f>VALUE(RIGHT(Table2[[#This Row],[Commissioned]],4))</f>
        <v>2015</v>
      </c>
      <c r="G1007" s="39">
        <v>2300</v>
      </c>
      <c r="H1007" s="39">
        <v>113</v>
      </c>
      <c r="I1007" s="39">
        <v>99.5</v>
      </c>
      <c r="J1007" s="39" t="s">
        <v>236</v>
      </c>
      <c r="K1007" s="39" t="s">
        <v>1815</v>
      </c>
      <c r="L1007" s="39" t="s">
        <v>3145</v>
      </c>
      <c r="M1007" s="42" t="s">
        <v>1235</v>
      </c>
      <c r="N1007" s="42">
        <v>43.152024202189502</v>
      </c>
      <c r="O1007" s="42">
        <v>-81.969394359779002</v>
      </c>
      <c r="P1007" s="52" t="str">
        <f t="shared" si="30"/>
        <v>43.152024° , -81.969394°</v>
      </c>
      <c r="Q1007" s="51" t="str">
        <f t="shared" si="31"/>
        <v>Yes</v>
      </c>
      <c r="R1007" s="39" t="s">
        <v>356</v>
      </c>
    </row>
    <row r="1008" spans="1:18" x14ac:dyDescent="0.25">
      <c r="A1008" s="39" t="s">
        <v>219</v>
      </c>
      <c r="B1008" s="49" t="s">
        <v>3098</v>
      </c>
      <c r="C1008" s="39">
        <v>10</v>
      </c>
      <c r="D1008" s="50" t="s">
        <v>3108</v>
      </c>
      <c r="E1008" s="39">
        <v>2015</v>
      </c>
      <c r="F1008" s="4">
        <f>VALUE(RIGHT(Table2[[#This Row],[Commissioned]],4))</f>
        <v>2015</v>
      </c>
      <c r="G1008" s="39">
        <v>2300</v>
      </c>
      <c r="H1008" s="39">
        <v>113</v>
      </c>
      <c r="I1008" s="39">
        <v>99.5</v>
      </c>
      <c r="J1008" s="39" t="s">
        <v>236</v>
      </c>
      <c r="K1008" s="39" t="s">
        <v>1815</v>
      </c>
      <c r="L1008" s="39" t="s">
        <v>3145</v>
      </c>
      <c r="M1008" s="42" t="s">
        <v>1235</v>
      </c>
      <c r="N1008" s="42">
        <v>43.146690093410001</v>
      </c>
      <c r="O1008" s="42">
        <v>-81.968001707619393</v>
      </c>
      <c r="P1008" s="52" t="str">
        <f t="shared" si="30"/>
        <v>43.146690° , -81.968002°</v>
      </c>
      <c r="Q1008" s="51" t="str">
        <f t="shared" si="31"/>
        <v>Yes</v>
      </c>
      <c r="R1008" s="39" t="s">
        <v>356</v>
      </c>
    </row>
    <row r="1009" spans="1:18" x14ac:dyDescent="0.25">
      <c r="A1009" s="39" t="s">
        <v>219</v>
      </c>
      <c r="B1009" s="49" t="s">
        <v>3098</v>
      </c>
      <c r="C1009" s="39">
        <v>11</v>
      </c>
      <c r="D1009" s="50" t="s">
        <v>3109</v>
      </c>
      <c r="E1009" s="39">
        <v>2015</v>
      </c>
      <c r="F1009" s="4">
        <f>VALUE(RIGHT(Table2[[#This Row],[Commissioned]],4))</f>
        <v>2015</v>
      </c>
      <c r="G1009" s="39">
        <v>2300</v>
      </c>
      <c r="H1009" s="39">
        <v>113</v>
      </c>
      <c r="I1009" s="39">
        <v>99.5</v>
      </c>
      <c r="J1009" s="39" t="s">
        <v>236</v>
      </c>
      <c r="K1009" s="39" t="s">
        <v>1815</v>
      </c>
      <c r="L1009" s="39" t="s">
        <v>3145</v>
      </c>
      <c r="M1009" s="42" t="s">
        <v>1235</v>
      </c>
      <c r="N1009" s="42">
        <v>43.1189426489506</v>
      </c>
      <c r="O1009" s="42">
        <v>-81.975688331099605</v>
      </c>
      <c r="P1009" s="52" t="str">
        <f t="shared" si="30"/>
        <v>43.118943° , -81.975688°</v>
      </c>
      <c r="Q1009" s="51" t="str">
        <f t="shared" si="31"/>
        <v>Yes</v>
      </c>
      <c r="R1009" s="39" t="s">
        <v>356</v>
      </c>
    </row>
    <row r="1010" spans="1:18" x14ac:dyDescent="0.25">
      <c r="A1010" s="39" t="s">
        <v>219</v>
      </c>
      <c r="B1010" s="49" t="s">
        <v>3098</v>
      </c>
      <c r="C1010" s="39">
        <v>12</v>
      </c>
      <c r="D1010" s="50" t="s">
        <v>3110</v>
      </c>
      <c r="E1010" s="39">
        <v>2015</v>
      </c>
      <c r="F1010" s="4">
        <f>VALUE(RIGHT(Table2[[#This Row],[Commissioned]],4))</f>
        <v>2015</v>
      </c>
      <c r="G1010" s="39">
        <v>2300</v>
      </c>
      <c r="H1010" s="39">
        <v>113</v>
      </c>
      <c r="I1010" s="39">
        <v>99.5</v>
      </c>
      <c r="J1010" s="39" t="s">
        <v>236</v>
      </c>
      <c r="K1010" s="39" t="s">
        <v>1815</v>
      </c>
      <c r="L1010" s="39" t="s">
        <v>3145</v>
      </c>
      <c r="M1010" s="42" t="s">
        <v>1235</v>
      </c>
      <c r="N1010" s="42">
        <v>43.114669964863602</v>
      </c>
      <c r="O1010" s="42">
        <v>-81.969124654847207</v>
      </c>
      <c r="P1010" s="52" t="str">
        <f t="shared" si="30"/>
        <v>43.114670° , -81.969125°</v>
      </c>
      <c r="Q1010" s="51" t="str">
        <f t="shared" si="31"/>
        <v>Yes</v>
      </c>
      <c r="R1010" s="39" t="s">
        <v>356</v>
      </c>
    </row>
    <row r="1011" spans="1:18" x14ac:dyDescent="0.25">
      <c r="A1011" s="39" t="s">
        <v>219</v>
      </c>
      <c r="B1011" s="49" t="s">
        <v>3098</v>
      </c>
      <c r="C1011" s="39">
        <v>13</v>
      </c>
      <c r="D1011" s="50" t="s">
        <v>3111</v>
      </c>
      <c r="E1011" s="39">
        <v>2015</v>
      </c>
      <c r="F1011" s="4">
        <f>VALUE(RIGHT(Table2[[#This Row],[Commissioned]],4))</f>
        <v>2015</v>
      </c>
      <c r="G1011" s="39">
        <v>2300</v>
      </c>
      <c r="H1011" s="39">
        <v>113</v>
      </c>
      <c r="I1011" s="39">
        <v>99.5</v>
      </c>
      <c r="J1011" s="39" t="s">
        <v>236</v>
      </c>
      <c r="K1011" s="39" t="s">
        <v>1815</v>
      </c>
      <c r="L1011" s="39" t="s">
        <v>3145</v>
      </c>
      <c r="M1011" s="42" t="s">
        <v>1235</v>
      </c>
      <c r="N1011" s="42">
        <v>43.111179544576402</v>
      </c>
      <c r="O1011" s="42">
        <v>-81.977001542236707</v>
      </c>
      <c r="P1011" s="52" t="str">
        <f t="shared" si="30"/>
        <v>43.111180° , -81.977002°</v>
      </c>
      <c r="Q1011" s="51" t="str">
        <f t="shared" si="31"/>
        <v>Yes</v>
      </c>
      <c r="R1011" s="39" t="s">
        <v>356</v>
      </c>
    </row>
    <row r="1012" spans="1:18" x14ac:dyDescent="0.25">
      <c r="A1012" s="39" t="s">
        <v>219</v>
      </c>
      <c r="B1012" s="49" t="s">
        <v>3098</v>
      </c>
      <c r="C1012" s="39">
        <v>14</v>
      </c>
      <c r="D1012" s="50" t="s">
        <v>3112</v>
      </c>
      <c r="E1012" s="39">
        <v>2015</v>
      </c>
      <c r="F1012" s="4">
        <f>VALUE(RIGHT(Table2[[#This Row],[Commissioned]],4))</f>
        <v>2015</v>
      </c>
      <c r="G1012" s="39">
        <v>2300</v>
      </c>
      <c r="H1012" s="39">
        <v>113</v>
      </c>
      <c r="I1012" s="39">
        <v>99.5</v>
      </c>
      <c r="J1012" s="39" t="s">
        <v>236</v>
      </c>
      <c r="K1012" s="39" t="s">
        <v>1815</v>
      </c>
      <c r="L1012" s="39" t="s">
        <v>3145</v>
      </c>
      <c r="M1012" s="42" t="s">
        <v>1235</v>
      </c>
      <c r="N1012" s="42">
        <v>43.105202218094199</v>
      </c>
      <c r="O1012" s="42">
        <v>-81.972634553360393</v>
      </c>
      <c r="P1012" s="52" t="str">
        <f t="shared" si="30"/>
        <v>43.105202° , -81.972635°</v>
      </c>
      <c r="Q1012" s="51" t="str">
        <f t="shared" si="31"/>
        <v>Yes</v>
      </c>
      <c r="R1012" s="39" t="s">
        <v>356</v>
      </c>
    </row>
    <row r="1013" spans="1:18" x14ac:dyDescent="0.25">
      <c r="A1013" s="39" t="s">
        <v>219</v>
      </c>
      <c r="B1013" s="49" t="s">
        <v>3098</v>
      </c>
      <c r="C1013" s="39">
        <v>15</v>
      </c>
      <c r="D1013" s="50" t="s">
        <v>3113</v>
      </c>
      <c r="E1013" s="39">
        <v>2015</v>
      </c>
      <c r="F1013" s="4">
        <f>VALUE(RIGHT(Table2[[#This Row],[Commissioned]],4))</f>
        <v>2015</v>
      </c>
      <c r="G1013" s="39">
        <v>2300</v>
      </c>
      <c r="H1013" s="39">
        <v>113</v>
      </c>
      <c r="I1013" s="39">
        <v>99.5</v>
      </c>
      <c r="J1013" s="39" t="s">
        <v>236</v>
      </c>
      <c r="K1013" s="39" t="s">
        <v>1815</v>
      </c>
      <c r="L1013" s="39" t="s">
        <v>3145</v>
      </c>
      <c r="M1013" s="42" t="s">
        <v>1235</v>
      </c>
      <c r="N1013" s="42">
        <v>43.083977347883</v>
      </c>
      <c r="O1013" s="42">
        <v>-81.976405304562206</v>
      </c>
      <c r="P1013" s="52" t="str">
        <f t="shared" si="30"/>
        <v>43.083977° , -81.976405°</v>
      </c>
      <c r="Q1013" s="51" t="str">
        <f t="shared" si="31"/>
        <v>Yes</v>
      </c>
      <c r="R1013" s="39" t="s">
        <v>356</v>
      </c>
    </row>
    <row r="1014" spans="1:18" x14ac:dyDescent="0.25">
      <c r="A1014" s="39" t="s">
        <v>219</v>
      </c>
      <c r="B1014" s="49" t="s">
        <v>3098</v>
      </c>
      <c r="C1014" s="39">
        <v>16</v>
      </c>
      <c r="D1014" s="50" t="s">
        <v>3114</v>
      </c>
      <c r="E1014" s="39">
        <v>2015</v>
      </c>
      <c r="F1014" s="4">
        <f>VALUE(RIGHT(Table2[[#This Row],[Commissioned]],4))</f>
        <v>2015</v>
      </c>
      <c r="G1014" s="39">
        <v>2300</v>
      </c>
      <c r="H1014" s="39">
        <v>113</v>
      </c>
      <c r="I1014" s="39">
        <v>99.5</v>
      </c>
      <c r="J1014" s="39" t="s">
        <v>236</v>
      </c>
      <c r="K1014" s="39" t="s">
        <v>1815</v>
      </c>
      <c r="L1014" s="39" t="s">
        <v>3145</v>
      </c>
      <c r="M1014" s="42" t="s">
        <v>1235</v>
      </c>
      <c r="N1014" s="42">
        <v>43.086911099002002</v>
      </c>
      <c r="O1014" s="42">
        <v>-81.964195570127302</v>
      </c>
      <c r="P1014" s="52" t="str">
        <f t="shared" si="30"/>
        <v>43.086911° , -81.964196°</v>
      </c>
      <c r="Q1014" s="51" t="str">
        <f t="shared" si="31"/>
        <v>Yes</v>
      </c>
      <c r="R1014" s="39" t="s">
        <v>356</v>
      </c>
    </row>
    <row r="1015" spans="1:18" x14ac:dyDescent="0.25">
      <c r="A1015" s="39" t="s">
        <v>219</v>
      </c>
      <c r="B1015" s="49" t="s">
        <v>3098</v>
      </c>
      <c r="C1015" s="39">
        <v>17</v>
      </c>
      <c r="D1015" s="50" t="s">
        <v>3115</v>
      </c>
      <c r="E1015" s="39">
        <v>2015</v>
      </c>
      <c r="F1015" s="4">
        <f>VALUE(RIGHT(Table2[[#This Row],[Commissioned]],4))</f>
        <v>2015</v>
      </c>
      <c r="G1015" s="39">
        <v>2300</v>
      </c>
      <c r="H1015" s="39">
        <v>113</v>
      </c>
      <c r="I1015" s="39">
        <v>99.5</v>
      </c>
      <c r="J1015" s="39" t="s">
        <v>236</v>
      </c>
      <c r="K1015" s="39" t="s">
        <v>1815</v>
      </c>
      <c r="L1015" s="39" t="s">
        <v>3145</v>
      </c>
      <c r="M1015" s="42" t="s">
        <v>1235</v>
      </c>
      <c r="N1015" s="42">
        <v>43.1446635006658</v>
      </c>
      <c r="O1015" s="42">
        <v>-81.994547929766398</v>
      </c>
      <c r="P1015" s="52" t="str">
        <f t="shared" si="30"/>
        <v>43.144664° , -81.994548°</v>
      </c>
      <c r="Q1015" s="51" t="str">
        <f t="shared" si="31"/>
        <v>Yes</v>
      </c>
      <c r="R1015" s="39" t="s">
        <v>356</v>
      </c>
    </row>
    <row r="1016" spans="1:18" x14ac:dyDescent="0.25">
      <c r="A1016" s="39" t="s">
        <v>219</v>
      </c>
      <c r="B1016" s="49" t="s">
        <v>3098</v>
      </c>
      <c r="C1016" s="39">
        <v>18</v>
      </c>
      <c r="D1016" s="50" t="s">
        <v>3116</v>
      </c>
      <c r="E1016" s="39">
        <v>2015</v>
      </c>
      <c r="F1016" s="4">
        <f>VALUE(RIGHT(Table2[[#This Row],[Commissioned]],4))</f>
        <v>2015</v>
      </c>
      <c r="G1016" s="39">
        <v>2300</v>
      </c>
      <c r="H1016" s="39">
        <v>113</v>
      </c>
      <c r="I1016" s="39">
        <v>99.5</v>
      </c>
      <c r="J1016" s="39" t="s">
        <v>236</v>
      </c>
      <c r="K1016" s="39" t="s">
        <v>1815</v>
      </c>
      <c r="L1016" s="39" t="s">
        <v>3145</v>
      </c>
      <c r="M1016" s="42" t="s">
        <v>1235</v>
      </c>
      <c r="N1016" s="42">
        <v>43.137160719209298</v>
      </c>
      <c r="O1016" s="42">
        <v>-81.993078482770201</v>
      </c>
      <c r="P1016" s="52" t="str">
        <f t="shared" si="30"/>
        <v>43.137161° , -81.993078°</v>
      </c>
      <c r="Q1016" s="51" t="str">
        <f t="shared" si="31"/>
        <v>Yes</v>
      </c>
      <c r="R1016" s="39" t="s">
        <v>356</v>
      </c>
    </row>
    <row r="1017" spans="1:18" x14ac:dyDescent="0.25">
      <c r="A1017" s="39" t="s">
        <v>219</v>
      </c>
      <c r="B1017" s="49" t="s">
        <v>3098</v>
      </c>
      <c r="C1017" s="39">
        <v>19</v>
      </c>
      <c r="D1017" s="50" t="s">
        <v>3117</v>
      </c>
      <c r="E1017" s="39">
        <v>2015</v>
      </c>
      <c r="F1017" s="4">
        <f>VALUE(RIGHT(Table2[[#This Row],[Commissioned]],4))</f>
        <v>2015</v>
      </c>
      <c r="G1017" s="39">
        <v>2300</v>
      </c>
      <c r="H1017" s="39">
        <v>113</v>
      </c>
      <c r="I1017" s="39">
        <v>99.5</v>
      </c>
      <c r="J1017" s="39" t="s">
        <v>236</v>
      </c>
      <c r="K1017" s="39" t="s">
        <v>1815</v>
      </c>
      <c r="L1017" s="39" t="s">
        <v>3145</v>
      </c>
      <c r="M1017" s="42" t="s">
        <v>1235</v>
      </c>
      <c r="N1017" s="42">
        <v>43.131988157832801</v>
      </c>
      <c r="O1017" s="42">
        <v>-81.995459736768098</v>
      </c>
      <c r="P1017" s="52" t="str">
        <f t="shared" si="30"/>
        <v>43.131988° , -81.995460°</v>
      </c>
      <c r="Q1017" s="51" t="str">
        <f t="shared" si="31"/>
        <v>Yes</v>
      </c>
      <c r="R1017" s="39" t="s">
        <v>356</v>
      </c>
    </row>
    <row r="1018" spans="1:18" x14ac:dyDescent="0.25">
      <c r="A1018" s="39" t="s">
        <v>219</v>
      </c>
      <c r="B1018" s="49" t="s">
        <v>3098</v>
      </c>
      <c r="C1018" s="39">
        <v>20</v>
      </c>
      <c r="D1018" s="50" t="s">
        <v>3118</v>
      </c>
      <c r="E1018" s="39">
        <v>2015</v>
      </c>
      <c r="F1018" s="4">
        <f>VALUE(RIGHT(Table2[[#This Row],[Commissioned]],4))</f>
        <v>2015</v>
      </c>
      <c r="G1018" s="39">
        <v>2300</v>
      </c>
      <c r="H1018" s="39">
        <v>113</v>
      </c>
      <c r="I1018" s="39">
        <v>99.5</v>
      </c>
      <c r="J1018" s="39" t="s">
        <v>236</v>
      </c>
      <c r="K1018" s="39" t="s">
        <v>1815</v>
      </c>
      <c r="L1018" s="39" t="s">
        <v>3145</v>
      </c>
      <c r="M1018" s="42" t="s">
        <v>1235</v>
      </c>
      <c r="N1018" s="42">
        <v>43.124573061000099</v>
      </c>
      <c r="O1018" s="42">
        <v>-81.993875095399403</v>
      </c>
      <c r="P1018" s="52" t="str">
        <f t="shared" si="30"/>
        <v>43.124573° , -81.993875°</v>
      </c>
      <c r="Q1018" s="51" t="str">
        <f t="shared" si="31"/>
        <v>Yes</v>
      </c>
      <c r="R1018" s="39" t="s">
        <v>356</v>
      </c>
    </row>
    <row r="1019" spans="1:18" x14ac:dyDescent="0.25">
      <c r="A1019" s="39" t="s">
        <v>219</v>
      </c>
      <c r="B1019" s="49" t="s">
        <v>3098</v>
      </c>
      <c r="C1019" s="39">
        <v>21</v>
      </c>
      <c r="D1019" s="50" t="s">
        <v>3119</v>
      </c>
      <c r="E1019" s="39">
        <v>2015</v>
      </c>
      <c r="F1019" s="4">
        <f>VALUE(RIGHT(Table2[[#This Row],[Commissioned]],4))</f>
        <v>2015</v>
      </c>
      <c r="G1019" s="39">
        <v>2300</v>
      </c>
      <c r="H1019" s="39">
        <v>113</v>
      </c>
      <c r="I1019" s="39">
        <v>99.5</v>
      </c>
      <c r="J1019" s="39" t="s">
        <v>236</v>
      </c>
      <c r="K1019" s="39" t="s">
        <v>1815</v>
      </c>
      <c r="L1019" s="39" t="s">
        <v>3145</v>
      </c>
      <c r="M1019" s="42" t="s">
        <v>1235</v>
      </c>
      <c r="N1019" s="42">
        <v>43.118834865205798</v>
      </c>
      <c r="O1019" s="42">
        <v>-82.001931743557407</v>
      </c>
      <c r="P1019" s="52" t="str">
        <f t="shared" si="30"/>
        <v>43.118835° , -82.001932°</v>
      </c>
      <c r="Q1019" s="51" t="str">
        <f t="shared" si="31"/>
        <v>Yes</v>
      </c>
      <c r="R1019" s="39" t="s">
        <v>356</v>
      </c>
    </row>
    <row r="1020" spans="1:18" x14ac:dyDescent="0.25">
      <c r="A1020" s="39" t="s">
        <v>219</v>
      </c>
      <c r="B1020" s="49" t="s">
        <v>3098</v>
      </c>
      <c r="C1020" s="39">
        <v>22</v>
      </c>
      <c r="D1020" s="50" t="s">
        <v>3120</v>
      </c>
      <c r="E1020" s="39">
        <v>2015</v>
      </c>
      <c r="F1020" s="4">
        <f>VALUE(RIGHT(Table2[[#This Row],[Commissioned]],4))</f>
        <v>2015</v>
      </c>
      <c r="G1020" s="39">
        <v>2300</v>
      </c>
      <c r="H1020" s="39">
        <v>113</v>
      </c>
      <c r="I1020" s="39">
        <v>99.5</v>
      </c>
      <c r="J1020" s="39" t="s">
        <v>236</v>
      </c>
      <c r="K1020" s="39" t="s">
        <v>1815</v>
      </c>
      <c r="L1020" s="39" t="s">
        <v>3145</v>
      </c>
      <c r="M1020" s="42" t="s">
        <v>1235</v>
      </c>
      <c r="N1020" s="42">
        <v>43.131343600522598</v>
      </c>
      <c r="O1020" s="42">
        <v>-82.030760552009895</v>
      </c>
      <c r="P1020" s="52" t="str">
        <f t="shared" si="30"/>
        <v>43.131344° , -82.030761°</v>
      </c>
      <c r="Q1020" s="51" t="str">
        <f t="shared" si="31"/>
        <v>Yes</v>
      </c>
      <c r="R1020" s="39" t="s">
        <v>356</v>
      </c>
    </row>
    <row r="1021" spans="1:18" x14ac:dyDescent="0.25">
      <c r="A1021" s="39" t="s">
        <v>219</v>
      </c>
      <c r="B1021" s="49" t="s">
        <v>3098</v>
      </c>
      <c r="C1021" s="39">
        <v>23</v>
      </c>
      <c r="D1021" s="50" t="s">
        <v>3121</v>
      </c>
      <c r="E1021" s="39">
        <v>2015</v>
      </c>
      <c r="F1021" s="4">
        <f>VALUE(RIGHT(Table2[[#This Row],[Commissioned]],4))</f>
        <v>2015</v>
      </c>
      <c r="G1021" s="39">
        <v>2300</v>
      </c>
      <c r="H1021" s="39">
        <v>113</v>
      </c>
      <c r="I1021" s="39">
        <v>99.5</v>
      </c>
      <c r="J1021" s="39" t="s">
        <v>236</v>
      </c>
      <c r="K1021" s="39" t="s">
        <v>1815</v>
      </c>
      <c r="L1021" s="39" t="s">
        <v>3145</v>
      </c>
      <c r="M1021" s="42" t="s">
        <v>1235</v>
      </c>
      <c r="N1021" s="42">
        <v>43.133738803470898</v>
      </c>
      <c r="O1021" s="42">
        <v>-82.023995807011801</v>
      </c>
      <c r="P1021" s="52" t="str">
        <f t="shared" si="30"/>
        <v>43.133739° , -82.023996°</v>
      </c>
      <c r="Q1021" s="51" t="str">
        <f t="shared" si="31"/>
        <v>Yes</v>
      </c>
      <c r="R1021" s="39" t="s">
        <v>356</v>
      </c>
    </row>
    <row r="1022" spans="1:18" x14ac:dyDescent="0.25">
      <c r="A1022" s="39" t="s">
        <v>219</v>
      </c>
      <c r="B1022" s="49" t="s">
        <v>3098</v>
      </c>
      <c r="C1022" s="39">
        <v>24</v>
      </c>
      <c r="D1022" s="50" t="s">
        <v>3122</v>
      </c>
      <c r="E1022" s="39">
        <v>2015</v>
      </c>
      <c r="F1022" s="4">
        <f>VALUE(RIGHT(Table2[[#This Row],[Commissioned]],4))</f>
        <v>2015</v>
      </c>
      <c r="G1022" s="39">
        <v>2300</v>
      </c>
      <c r="H1022" s="39">
        <v>113</v>
      </c>
      <c r="I1022" s="39">
        <v>99.5</v>
      </c>
      <c r="J1022" s="39" t="s">
        <v>236</v>
      </c>
      <c r="K1022" s="39" t="s">
        <v>1815</v>
      </c>
      <c r="L1022" s="39" t="s">
        <v>3145</v>
      </c>
      <c r="M1022" s="42" t="s">
        <v>1235</v>
      </c>
      <c r="N1022" s="42">
        <v>43.129591298958701</v>
      </c>
      <c r="O1022" s="42">
        <v>-82.021826354110502</v>
      </c>
      <c r="P1022" s="52" t="str">
        <f t="shared" si="30"/>
        <v>43.129591° , -82.021826°</v>
      </c>
      <c r="Q1022" s="51" t="str">
        <f t="shared" si="31"/>
        <v>Yes</v>
      </c>
      <c r="R1022" s="39" t="s">
        <v>356</v>
      </c>
    </row>
    <row r="1023" spans="1:18" x14ac:dyDescent="0.25">
      <c r="A1023" s="39" t="s">
        <v>219</v>
      </c>
      <c r="B1023" s="49" t="s">
        <v>3098</v>
      </c>
      <c r="C1023" s="39">
        <v>25</v>
      </c>
      <c r="D1023" s="50" t="s">
        <v>3123</v>
      </c>
      <c r="E1023" s="39">
        <v>2015</v>
      </c>
      <c r="F1023" s="4">
        <f>VALUE(RIGHT(Table2[[#This Row],[Commissioned]],4))</f>
        <v>2015</v>
      </c>
      <c r="G1023" s="39">
        <v>2300</v>
      </c>
      <c r="H1023" s="39">
        <v>113</v>
      </c>
      <c r="I1023" s="39">
        <v>99.5</v>
      </c>
      <c r="J1023" s="39" t="s">
        <v>236</v>
      </c>
      <c r="K1023" s="39" t="s">
        <v>1815</v>
      </c>
      <c r="L1023" s="39" t="s">
        <v>3145</v>
      </c>
      <c r="M1023" s="42" t="s">
        <v>1235</v>
      </c>
      <c r="N1023" s="42">
        <v>43.124761334295698</v>
      </c>
      <c r="O1023" s="42">
        <v>-82.025329110332095</v>
      </c>
      <c r="P1023" s="52" t="str">
        <f t="shared" si="30"/>
        <v>43.124761° , -82.025329°</v>
      </c>
      <c r="Q1023" s="51" t="str">
        <f t="shared" si="31"/>
        <v>Yes</v>
      </c>
      <c r="R1023" s="39" t="s">
        <v>356</v>
      </c>
    </row>
    <row r="1024" spans="1:18" x14ac:dyDescent="0.25">
      <c r="A1024" s="39" t="s">
        <v>219</v>
      </c>
      <c r="B1024" s="49" t="s">
        <v>3098</v>
      </c>
      <c r="C1024" s="39">
        <v>26</v>
      </c>
      <c r="D1024" s="50" t="s">
        <v>3124</v>
      </c>
      <c r="E1024" s="39">
        <v>2015</v>
      </c>
      <c r="F1024" s="4">
        <f>VALUE(RIGHT(Table2[[#This Row],[Commissioned]],4))</f>
        <v>2015</v>
      </c>
      <c r="G1024" s="39">
        <v>2300</v>
      </c>
      <c r="H1024" s="39">
        <v>113</v>
      </c>
      <c r="I1024" s="39">
        <v>99.5</v>
      </c>
      <c r="J1024" s="39" t="s">
        <v>236</v>
      </c>
      <c r="K1024" s="39" t="s">
        <v>1815</v>
      </c>
      <c r="L1024" s="39" t="s">
        <v>3145</v>
      </c>
      <c r="M1024" s="42" t="s">
        <v>1235</v>
      </c>
      <c r="N1024" s="42">
        <v>43.114177211950199</v>
      </c>
      <c r="O1024" s="42">
        <v>-82.029454061978996</v>
      </c>
      <c r="P1024" s="52" t="str">
        <f t="shared" si="30"/>
        <v>43.114177° , -82.029454°</v>
      </c>
      <c r="Q1024" s="51" t="str">
        <f t="shared" si="31"/>
        <v>Yes</v>
      </c>
      <c r="R1024" s="39" t="s">
        <v>356</v>
      </c>
    </row>
    <row r="1025" spans="1:18" x14ac:dyDescent="0.25">
      <c r="A1025" s="39" t="s">
        <v>219</v>
      </c>
      <c r="B1025" s="49" t="s">
        <v>3098</v>
      </c>
      <c r="C1025" s="39">
        <v>27</v>
      </c>
      <c r="D1025" s="50" t="s">
        <v>3125</v>
      </c>
      <c r="E1025" s="39">
        <v>2015</v>
      </c>
      <c r="F1025" s="4">
        <f>VALUE(RIGHT(Table2[[#This Row],[Commissioned]],4))</f>
        <v>2015</v>
      </c>
      <c r="G1025" s="39">
        <v>2300</v>
      </c>
      <c r="H1025" s="39">
        <v>113</v>
      </c>
      <c r="I1025" s="39">
        <v>99.5</v>
      </c>
      <c r="J1025" s="39" t="s">
        <v>236</v>
      </c>
      <c r="K1025" s="39" t="s">
        <v>1815</v>
      </c>
      <c r="L1025" s="39" t="s">
        <v>3145</v>
      </c>
      <c r="M1025" s="42" t="s">
        <v>1235</v>
      </c>
      <c r="N1025" s="42">
        <v>43.110060289005197</v>
      </c>
      <c r="O1025" s="42">
        <v>-82.064006746732503</v>
      </c>
      <c r="P1025" s="52" t="str">
        <f t="shared" si="30"/>
        <v>43.110060° , -82.064007°</v>
      </c>
      <c r="Q1025" s="51" t="str">
        <f t="shared" si="31"/>
        <v>Yes</v>
      </c>
      <c r="R1025" s="39" t="s">
        <v>356</v>
      </c>
    </row>
    <row r="1026" spans="1:18" x14ac:dyDescent="0.25">
      <c r="A1026" s="39" t="s">
        <v>219</v>
      </c>
      <c r="B1026" s="49" t="s">
        <v>3098</v>
      </c>
      <c r="C1026" s="39">
        <v>28</v>
      </c>
      <c r="D1026" s="50" t="s">
        <v>3126</v>
      </c>
      <c r="E1026" s="39">
        <v>2015</v>
      </c>
      <c r="F1026" s="4">
        <f>VALUE(RIGHT(Table2[[#This Row],[Commissioned]],4))</f>
        <v>2015</v>
      </c>
      <c r="G1026" s="39">
        <v>2300</v>
      </c>
      <c r="H1026" s="39">
        <v>113</v>
      </c>
      <c r="I1026" s="39">
        <v>99.5</v>
      </c>
      <c r="J1026" s="39" t="s">
        <v>236</v>
      </c>
      <c r="K1026" s="39" t="s">
        <v>1815</v>
      </c>
      <c r="L1026" s="39" t="s">
        <v>3145</v>
      </c>
      <c r="M1026" s="42" t="s">
        <v>1235</v>
      </c>
      <c r="N1026" s="42">
        <v>43.111567051676801</v>
      </c>
      <c r="O1026" s="42">
        <v>-82.057209954057598</v>
      </c>
      <c r="P1026" s="52" t="str">
        <f t="shared" ref="P1026:P1089" si="32">TEXT(N1026,"##0.000000")&amp;CHAR(176)&amp;" , "&amp;TEXT(O1026,"##0.000000")&amp;CHAR(176)</f>
        <v>43.111567° , -82.057210°</v>
      </c>
      <c r="Q1026" s="51" t="str">
        <f t="shared" ref="Q1026:Q1089" si="33">IF(OR(ISBLANK(N1026),ISBLANK(O1026)),"No","Yes")</f>
        <v>Yes</v>
      </c>
      <c r="R1026" s="39" t="s">
        <v>356</v>
      </c>
    </row>
    <row r="1027" spans="1:18" x14ac:dyDescent="0.25">
      <c r="A1027" s="39" t="s">
        <v>219</v>
      </c>
      <c r="B1027" s="49" t="s">
        <v>3098</v>
      </c>
      <c r="C1027" s="39">
        <v>29</v>
      </c>
      <c r="D1027" s="50" t="s">
        <v>3127</v>
      </c>
      <c r="E1027" s="39">
        <v>2015</v>
      </c>
      <c r="F1027" s="4">
        <f>VALUE(RIGHT(Table2[[#This Row],[Commissioned]],4))</f>
        <v>2015</v>
      </c>
      <c r="G1027" s="39">
        <v>2300</v>
      </c>
      <c r="H1027" s="39">
        <v>113</v>
      </c>
      <c r="I1027" s="39">
        <v>99.5</v>
      </c>
      <c r="J1027" s="39" t="s">
        <v>236</v>
      </c>
      <c r="K1027" s="39" t="s">
        <v>1815</v>
      </c>
      <c r="L1027" s="39" t="s">
        <v>3145</v>
      </c>
      <c r="M1027" s="42" t="s">
        <v>1235</v>
      </c>
      <c r="N1027" s="42">
        <v>43.1092876278272</v>
      </c>
      <c r="O1027" s="42">
        <v>-82.050767751332003</v>
      </c>
      <c r="P1027" s="52" t="str">
        <f t="shared" si="32"/>
        <v>43.109288° , -82.050768°</v>
      </c>
      <c r="Q1027" s="51" t="str">
        <f t="shared" si="33"/>
        <v>Yes</v>
      </c>
      <c r="R1027" s="39" t="s">
        <v>356</v>
      </c>
    </row>
    <row r="1028" spans="1:18" x14ac:dyDescent="0.25">
      <c r="A1028" s="39" t="s">
        <v>219</v>
      </c>
      <c r="B1028" s="49" t="s">
        <v>3098</v>
      </c>
      <c r="C1028" s="39">
        <v>30</v>
      </c>
      <c r="D1028" s="50" t="s">
        <v>3128</v>
      </c>
      <c r="E1028" s="39">
        <v>2015</v>
      </c>
      <c r="F1028" s="4">
        <f>VALUE(RIGHT(Table2[[#This Row],[Commissioned]],4))</f>
        <v>2015</v>
      </c>
      <c r="G1028" s="39">
        <v>2300</v>
      </c>
      <c r="H1028" s="39">
        <v>113</v>
      </c>
      <c r="I1028" s="39">
        <v>99.5</v>
      </c>
      <c r="J1028" s="39" t="s">
        <v>236</v>
      </c>
      <c r="K1028" s="39" t="s">
        <v>1815</v>
      </c>
      <c r="L1028" s="39" t="s">
        <v>3145</v>
      </c>
      <c r="M1028" s="42" t="s">
        <v>1235</v>
      </c>
      <c r="N1028" s="42">
        <v>43.091935517845798</v>
      </c>
      <c r="O1028" s="42">
        <v>-82.096040128490003</v>
      </c>
      <c r="P1028" s="52" t="str">
        <f t="shared" si="32"/>
        <v>43.091936° , -82.096040°</v>
      </c>
      <c r="Q1028" s="51" t="str">
        <f t="shared" si="33"/>
        <v>Yes</v>
      </c>
      <c r="R1028" s="39" t="s">
        <v>356</v>
      </c>
    </row>
    <row r="1029" spans="1:18" x14ac:dyDescent="0.25">
      <c r="A1029" s="39" t="s">
        <v>219</v>
      </c>
      <c r="B1029" s="49" t="s">
        <v>3098</v>
      </c>
      <c r="C1029" s="39">
        <v>31</v>
      </c>
      <c r="D1029" s="50" t="s">
        <v>3129</v>
      </c>
      <c r="E1029" s="39">
        <v>2015</v>
      </c>
      <c r="F1029" s="4">
        <f>VALUE(RIGHT(Table2[[#This Row],[Commissioned]],4))</f>
        <v>2015</v>
      </c>
      <c r="G1029" s="39">
        <v>2300</v>
      </c>
      <c r="H1029" s="39">
        <v>113</v>
      </c>
      <c r="I1029" s="39">
        <v>99.5</v>
      </c>
      <c r="J1029" s="39" t="s">
        <v>236</v>
      </c>
      <c r="K1029" s="39" t="s">
        <v>1815</v>
      </c>
      <c r="L1029" s="39" t="s">
        <v>3145</v>
      </c>
      <c r="M1029" s="42" t="s">
        <v>1235</v>
      </c>
      <c r="N1029" s="42">
        <v>43.093777124464403</v>
      </c>
      <c r="O1029" s="42">
        <v>-82.078515833654606</v>
      </c>
      <c r="P1029" s="52" t="str">
        <f t="shared" si="32"/>
        <v>43.093777° , -82.078516°</v>
      </c>
      <c r="Q1029" s="51" t="str">
        <f t="shared" si="33"/>
        <v>Yes</v>
      </c>
      <c r="R1029" s="39" t="s">
        <v>356</v>
      </c>
    </row>
    <row r="1030" spans="1:18" x14ac:dyDescent="0.25">
      <c r="A1030" s="39" t="s">
        <v>219</v>
      </c>
      <c r="B1030" s="49" t="s">
        <v>3098</v>
      </c>
      <c r="C1030" s="39">
        <v>32</v>
      </c>
      <c r="D1030" s="50" t="s">
        <v>3130</v>
      </c>
      <c r="E1030" s="39">
        <v>2015</v>
      </c>
      <c r="F1030" s="4">
        <f>VALUE(RIGHT(Table2[[#This Row],[Commissioned]],4))</f>
        <v>2015</v>
      </c>
      <c r="G1030" s="39">
        <v>2300</v>
      </c>
      <c r="H1030" s="39">
        <v>113</v>
      </c>
      <c r="I1030" s="39">
        <v>99.5</v>
      </c>
      <c r="J1030" s="39" t="s">
        <v>236</v>
      </c>
      <c r="K1030" s="39" t="s">
        <v>1815</v>
      </c>
      <c r="L1030" s="39" t="s">
        <v>3145</v>
      </c>
      <c r="M1030" s="42" t="s">
        <v>1235</v>
      </c>
      <c r="N1030" s="42">
        <v>43.091119109508803</v>
      </c>
      <c r="O1030" s="42">
        <v>-82.071483555104507</v>
      </c>
      <c r="P1030" s="52" t="str">
        <f t="shared" si="32"/>
        <v>43.091119° , -82.071484°</v>
      </c>
      <c r="Q1030" s="51" t="str">
        <f t="shared" si="33"/>
        <v>Yes</v>
      </c>
      <c r="R1030" s="39" t="s">
        <v>356</v>
      </c>
    </row>
    <row r="1031" spans="1:18" x14ac:dyDescent="0.25">
      <c r="A1031" s="39" t="s">
        <v>219</v>
      </c>
      <c r="B1031" s="49" t="s">
        <v>3098</v>
      </c>
      <c r="C1031" s="39">
        <v>33</v>
      </c>
      <c r="D1031" s="50" t="s">
        <v>3131</v>
      </c>
      <c r="E1031" s="39">
        <v>2015</v>
      </c>
      <c r="F1031" s="4">
        <f>VALUE(RIGHT(Table2[[#This Row],[Commissioned]],4))</f>
        <v>2015</v>
      </c>
      <c r="G1031" s="39">
        <v>2300</v>
      </c>
      <c r="H1031" s="39">
        <v>113</v>
      </c>
      <c r="I1031" s="39">
        <v>99.5</v>
      </c>
      <c r="J1031" s="39" t="s">
        <v>236</v>
      </c>
      <c r="K1031" s="39" t="s">
        <v>1815</v>
      </c>
      <c r="L1031" s="39" t="s">
        <v>3145</v>
      </c>
      <c r="M1031" s="42" t="s">
        <v>1235</v>
      </c>
      <c r="N1031" s="42">
        <v>43.0942767515307</v>
      </c>
      <c r="O1031" s="42">
        <v>-82.062805313754197</v>
      </c>
      <c r="P1031" s="52" t="str">
        <f t="shared" si="32"/>
        <v>43.094277° , -82.062805°</v>
      </c>
      <c r="Q1031" s="51" t="str">
        <f t="shared" si="33"/>
        <v>Yes</v>
      </c>
      <c r="R1031" s="39" t="s">
        <v>356</v>
      </c>
    </row>
    <row r="1032" spans="1:18" x14ac:dyDescent="0.25">
      <c r="A1032" s="39" t="s">
        <v>219</v>
      </c>
      <c r="B1032" s="49" t="s">
        <v>3098</v>
      </c>
      <c r="C1032" s="39">
        <v>34</v>
      </c>
      <c r="D1032" s="50" t="s">
        <v>3132</v>
      </c>
      <c r="E1032" s="39">
        <v>2015</v>
      </c>
      <c r="F1032" s="4">
        <f>VALUE(RIGHT(Table2[[#This Row],[Commissioned]],4))</f>
        <v>2015</v>
      </c>
      <c r="G1032" s="39">
        <v>2300</v>
      </c>
      <c r="H1032" s="39">
        <v>113</v>
      </c>
      <c r="I1032" s="39">
        <v>99.5</v>
      </c>
      <c r="J1032" s="39" t="s">
        <v>236</v>
      </c>
      <c r="K1032" s="39" t="s">
        <v>1815</v>
      </c>
      <c r="L1032" s="39" t="s">
        <v>3145</v>
      </c>
      <c r="M1032" s="42" t="s">
        <v>1235</v>
      </c>
      <c r="N1032" s="42">
        <v>43.082701589202799</v>
      </c>
      <c r="O1032" s="42">
        <v>-82.053268307290494</v>
      </c>
      <c r="P1032" s="52" t="str">
        <f t="shared" si="32"/>
        <v>43.082702° , -82.053268°</v>
      </c>
      <c r="Q1032" s="51" t="str">
        <f t="shared" si="33"/>
        <v>Yes</v>
      </c>
      <c r="R1032" s="39" t="s">
        <v>356</v>
      </c>
    </row>
    <row r="1033" spans="1:18" x14ac:dyDescent="0.25">
      <c r="A1033" s="39" t="s">
        <v>219</v>
      </c>
      <c r="B1033" s="49" t="s">
        <v>3098</v>
      </c>
      <c r="C1033" s="39">
        <v>35</v>
      </c>
      <c r="D1033" s="50" t="s">
        <v>3133</v>
      </c>
      <c r="E1033" s="39">
        <v>2015</v>
      </c>
      <c r="F1033" s="4">
        <f>VALUE(RIGHT(Table2[[#This Row],[Commissioned]],4))</f>
        <v>2015</v>
      </c>
      <c r="G1033" s="39">
        <v>2300</v>
      </c>
      <c r="H1033" s="39">
        <v>113</v>
      </c>
      <c r="I1033" s="39">
        <v>99.5</v>
      </c>
      <c r="J1033" s="39" t="s">
        <v>236</v>
      </c>
      <c r="K1033" s="39" t="s">
        <v>1815</v>
      </c>
      <c r="L1033" s="39" t="s">
        <v>3145</v>
      </c>
      <c r="M1033" s="42" t="s">
        <v>1235</v>
      </c>
      <c r="N1033" s="42">
        <v>43.066253434699597</v>
      </c>
      <c r="O1033" s="42">
        <v>-82.128892480662003</v>
      </c>
      <c r="P1033" s="52" t="str">
        <f t="shared" si="32"/>
        <v>43.066253° , -82.128892°</v>
      </c>
      <c r="Q1033" s="51" t="str">
        <f t="shared" si="33"/>
        <v>Yes</v>
      </c>
      <c r="R1033" s="39" t="s">
        <v>356</v>
      </c>
    </row>
    <row r="1034" spans="1:18" x14ac:dyDescent="0.25">
      <c r="A1034" s="39" t="s">
        <v>219</v>
      </c>
      <c r="B1034" s="49" t="s">
        <v>3098</v>
      </c>
      <c r="C1034" s="39">
        <v>36</v>
      </c>
      <c r="D1034" s="50" t="s">
        <v>3134</v>
      </c>
      <c r="E1034" s="39">
        <v>2015</v>
      </c>
      <c r="F1034" s="4">
        <f>VALUE(RIGHT(Table2[[#This Row],[Commissioned]],4))</f>
        <v>2015</v>
      </c>
      <c r="G1034" s="39">
        <v>2300</v>
      </c>
      <c r="H1034" s="39">
        <v>113</v>
      </c>
      <c r="I1034" s="39">
        <v>99.5</v>
      </c>
      <c r="J1034" s="39" t="s">
        <v>236</v>
      </c>
      <c r="K1034" s="39" t="s">
        <v>1815</v>
      </c>
      <c r="L1034" s="39" t="s">
        <v>3145</v>
      </c>
      <c r="M1034" s="42" t="s">
        <v>1235</v>
      </c>
      <c r="N1034" s="42">
        <v>43.061064375697299</v>
      </c>
      <c r="O1034" s="42">
        <v>-82.1250564272883</v>
      </c>
      <c r="P1034" s="52" t="str">
        <f t="shared" si="32"/>
        <v>43.061064° , -82.125056°</v>
      </c>
      <c r="Q1034" s="51" t="str">
        <f t="shared" si="33"/>
        <v>Yes</v>
      </c>
      <c r="R1034" s="39" t="s">
        <v>356</v>
      </c>
    </row>
    <row r="1035" spans="1:18" x14ac:dyDescent="0.25">
      <c r="A1035" s="39" t="s">
        <v>219</v>
      </c>
      <c r="B1035" s="49" t="s">
        <v>3098</v>
      </c>
      <c r="C1035" s="39">
        <v>37</v>
      </c>
      <c r="D1035" s="50" t="s">
        <v>3135</v>
      </c>
      <c r="E1035" s="39">
        <v>2015</v>
      </c>
      <c r="F1035" s="4">
        <f>VALUE(RIGHT(Table2[[#This Row],[Commissioned]],4))</f>
        <v>2015</v>
      </c>
      <c r="G1035" s="39">
        <v>2300</v>
      </c>
      <c r="H1035" s="39">
        <v>113</v>
      </c>
      <c r="I1035" s="39">
        <v>99.5</v>
      </c>
      <c r="J1035" s="39" t="s">
        <v>236</v>
      </c>
      <c r="K1035" s="39" t="s">
        <v>1815</v>
      </c>
      <c r="L1035" s="39" t="s">
        <v>3145</v>
      </c>
      <c r="M1035" s="42" t="s">
        <v>1235</v>
      </c>
      <c r="N1035" s="42">
        <v>43.071459693652301</v>
      </c>
      <c r="O1035" s="42">
        <v>-82.107869949839397</v>
      </c>
      <c r="P1035" s="52" t="str">
        <f t="shared" si="32"/>
        <v>43.071460° , -82.107870°</v>
      </c>
      <c r="Q1035" s="51" t="str">
        <f t="shared" si="33"/>
        <v>Yes</v>
      </c>
      <c r="R1035" s="39" t="s">
        <v>356</v>
      </c>
    </row>
    <row r="1036" spans="1:18" x14ac:dyDescent="0.25">
      <c r="A1036" s="39" t="s">
        <v>219</v>
      </c>
      <c r="B1036" s="49" t="s">
        <v>3098</v>
      </c>
      <c r="C1036" s="39">
        <v>38</v>
      </c>
      <c r="D1036" s="50" t="s">
        <v>3136</v>
      </c>
      <c r="E1036" s="39">
        <v>2015</v>
      </c>
      <c r="F1036" s="4">
        <f>VALUE(RIGHT(Table2[[#This Row],[Commissioned]],4))</f>
        <v>2015</v>
      </c>
      <c r="G1036" s="39">
        <v>2300</v>
      </c>
      <c r="H1036" s="39">
        <v>113</v>
      </c>
      <c r="I1036" s="39">
        <v>99.5</v>
      </c>
      <c r="J1036" s="39" t="s">
        <v>236</v>
      </c>
      <c r="K1036" s="39" t="s">
        <v>1815</v>
      </c>
      <c r="L1036" s="39" t="s">
        <v>3145</v>
      </c>
      <c r="M1036" s="42" t="s">
        <v>1235</v>
      </c>
      <c r="N1036" s="42">
        <v>43.070564770124101</v>
      </c>
      <c r="O1036" s="42">
        <v>-82.098836688645207</v>
      </c>
      <c r="P1036" s="52" t="str">
        <f t="shared" si="32"/>
        <v>43.070565° , -82.098837°</v>
      </c>
      <c r="Q1036" s="51" t="str">
        <f t="shared" si="33"/>
        <v>Yes</v>
      </c>
      <c r="R1036" s="39" t="s">
        <v>356</v>
      </c>
    </row>
    <row r="1037" spans="1:18" x14ac:dyDescent="0.25">
      <c r="A1037" s="39" t="s">
        <v>219</v>
      </c>
      <c r="B1037" s="49" t="s">
        <v>3098</v>
      </c>
      <c r="C1037" s="39">
        <v>39</v>
      </c>
      <c r="D1037" s="50" t="s">
        <v>3137</v>
      </c>
      <c r="E1037" s="39">
        <v>2015</v>
      </c>
      <c r="F1037" s="4">
        <f>VALUE(RIGHT(Table2[[#This Row],[Commissioned]],4))</f>
        <v>2015</v>
      </c>
      <c r="G1037" s="39">
        <v>2300</v>
      </c>
      <c r="H1037" s="39">
        <v>113</v>
      </c>
      <c r="I1037" s="39">
        <v>99.5</v>
      </c>
      <c r="J1037" s="39" t="s">
        <v>236</v>
      </c>
      <c r="K1037" s="39" t="s">
        <v>1815</v>
      </c>
      <c r="L1037" s="39" t="s">
        <v>3145</v>
      </c>
      <c r="M1037" s="42" t="s">
        <v>1235</v>
      </c>
      <c r="N1037" s="42">
        <v>43.063921107887197</v>
      </c>
      <c r="O1037" s="42">
        <v>-82.094600892879399</v>
      </c>
      <c r="P1037" s="52" t="str">
        <f t="shared" si="32"/>
        <v>43.063921° , -82.094601°</v>
      </c>
      <c r="Q1037" s="51" t="str">
        <f t="shared" si="33"/>
        <v>Yes</v>
      </c>
      <c r="R1037" s="39" t="s">
        <v>356</v>
      </c>
    </row>
    <row r="1038" spans="1:18" x14ac:dyDescent="0.25">
      <c r="A1038" s="39" t="s">
        <v>219</v>
      </c>
      <c r="B1038" s="49" t="s">
        <v>3098</v>
      </c>
      <c r="C1038" s="39">
        <v>40</v>
      </c>
      <c r="D1038" s="50" t="s">
        <v>3138</v>
      </c>
      <c r="E1038" s="39">
        <v>2015</v>
      </c>
      <c r="F1038" s="4">
        <f>VALUE(RIGHT(Table2[[#This Row],[Commissioned]],4))</f>
        <v>2015</v>
      </c>
      <c r="G1038" s="39">
        <v>2300</v>
      </c>
      <c r="H1038" s="39">
        <v>113</v>
      </c>
      <c r="I1038" s="39">
        <v>99.5</v>
      </c>
      <c r="J1038" s="39" t="s">
        <v>236</v>
      </c>
      <c r="K1038" s="39" t="s">
        <v>1815</v>
      </c>
      <c r="L1038" s="39" t="s">
        <v>3145</v>
      </c>
      <c r="M1038" s="42" t="s">
        <v>1235</v>
      </c>
      <c r="N1038" s="42">
        <v>43.060099085311997</v>
      </c>
      <c r="O1038" s="42">
        <v>-82.073880630198602</v>
      </c>
      <c r="P1038" s="52" t="str">
        <f t="shared" si="32"/>
        <v>43.060099° , -82.073881°</v>
      </c>
      <c r="Q1038" s="51" t="str">
        <f t="shared" si="33"/>
        <v>Yes</v>
      </c>
      <c r="R1038" s="39" t="s">
        <v>356</v>
      </c>
    </row>
    <row r="1039" spans="1:18" x14ac:dyDescent="0.25">
      <c r="A1039" s="39" t="s">
        <v>219</v>
      </c>
      <c r="B1039" s="49" t="s">
        <v>3098</v>
      </c>
      <c r="C1039" s="39">
        <v>41</v>
      </c>
      <c r="D1039" s="50" t="s">
        <v>3139</v>
      </c>
      <c r="E1039" s="39">
        <v>2015</v>
      </c>
      <c r="F1039" s="4">
        <f>VALUE(RIGHT(Table2[[#This Row],[Commissioned]],4))</f>
        <v>2015</v>
      </c>
      <c r="G1039" s="39">
        <v>2300</v>
      </c>
      <c r="H1039" s="39">
        <v>113</v>
      </c>
      <c r="I1039" s="39">
        <v>99.5</v>
      </c>
      <c r="J1039" s="39" t="s">
        <v>236</v>
      </c>
      <c r="K1039" s="39" t="s">
        <v>1815</v>
      </c>
      <c r="L1039" s="39" t="s">
        <v>3145</v>
      </c>
      <c r="M1039" s="42" t="s">
        <v>1235</v>
      </c>
      <c r="N1039" s="42">
        <v>43.067132969715303</v>
      </c>
      <c r="O1039" s="42">
        <v>-82.067410490019697</v>
      </c>
      <c r="P1039" s="52" t="str">
        <f t="shared" si="32"/>
        <v>43.067133° , -82.067410°</v>
      </c>
      <c r="Q1039" s="51" t="str">
        <f t="shared" si="33"/>
        <v>Yes</v>
      </c>
      <c r="R1039" s="39" t="s">
        <v>356</v>
      </c>
    </row>
    <row r="1040" spans="1:18" x14ac:dyDescent="0.25">
      <c r="A1040" s="39" t="s">
        <v>219</v>
      </c>
      <c r="B1040" s="49" t="s">
        <v>3098</v>
      </c>
      <c r="C1040" s="39">
        <v>42</v>
      </c>
      <c r="D1040" s="50" t="s">
        <v>3140</v>
      </c>
      <c r="E1040" s="39">
        <v>2015</v>
      </c>
      <c r="F1040" s="4">
        <f>VALUE(RIGHT(Table2[[#This Row],[Commissioned]],4))</f>
        <v>2015</v>
      </c>
      <c r="G1040" s="39">
        <v>2300</v>
      </c>
      <c r="H1040" s="39">
        <v>113</v>
      </c>
      <c r="I1040" s="39">
        <v>99.5</v>
      </c>
      <c r="J1040" s="39" t="s">
        <v>236</v>
      </c>
      <c r="K1040" s="39" t="s">
        <v>1815</v>
      </c>
      <c r="L1040" s="39" t="s">
        <v>3145</v>
      </c>
      <c r="M1040" s="42" t="s">
        <v>1235</v>
      </c>
      <c r="N1040" s="42">
        <v>43.0630544119755</v>
      </c>
      <c r="O1040" s="42">
        <v>-82.064557227958602</v>
      </c>
      <c r="P1040" s="52" t="str">
        <f t="shared" si="32"/>
        <v>43.063054° , -82.064557°</v>
      </c>
      <c r="Q1040" s="51" t="str">
        <f t="shared" si="33"/>
        <v>Yes</v>
      </c>
      <c r="R1040" s="39" t="s">
        <v>356</v>
      </c>
    </row>
    <row r="1041" spans="1:18" x14ac:dyDescent="0.25">
      <c r="A1041" s="39" t="s">
        <v>219</v>
      </c>
      <c r="B1041" s="49" t="s">
        <v>3098</v>
      </c>
      <c r="C1041" s="39">
        <v>43</v>
      </c>
      <c r="D1041" s="50" t="s">
        <v>3141</v>
      </c>
      <c r="E1041" s="39">
        <v>2015</v>
      </c>
      <c r="F1041" s="4">
        <f>VALUE(RIGHT(Table2[[#This Row],[Commissioned]],4))</f>
        <v>2015</v>
      </c>
      <c r="G1041" s="39">
        <v>2300</v>
      </c>
      <c r="H1041" s="39">
        <v>113</v>
      </c>
      <c r="I1041" s="39">
        <v>99.5</v>
      </c>
      <c r="J1041" s="39" t="s">
        <v>236</v>
      </c>
      <c r="K1041" s="39" t="s">
        <v>1815</v>
      </c>
      <c r="L1041" s="39" t="s">
        <v>3145</v>
      </c>
      <c r="M1041" s="42" t="s">
        <v>1235</v>
      </c>
      <c r="N1041" s="42">
        <v>43.059067745556</v>
      </c>
      <c r="O1041" s="42">
        <v>-82.060356671399404</v>
      </c>
      <c r="P1041" s="52" t="str">
        <f t="shared" si="32"/>
        <v>43.059068° , -82.060357°</v>
      </c>
      <c r="Q1041" s="51" t="str">
        <f t="shared" si="33"/>
        <v>Yes</v>
      </c>
      <c r="R1041" s="39" t="s">
        <v>356</v>
      </c>
    </row>
    <row r="1042" spans="1:18" x14ac:dyDescent="0.25">
      <c r="A1042" s="39" t="s">
        <v>219</v>
      </c>
      <c r="B1042" s="49" t="s">
        <v>3098</v>
      </c>
      <c r="C1042" s="39">
        <v>44</v>
      </c>
      <c r="D1042" s="50" t="s">
        <v>3142</v>
      </c>
      <c r="E1042" s="39">
        <v>2015</v>
      </c>
      <c r="F1042" s="4">
        <f>VALUE(RIGHT(Table2[[#This Row],[Commissioned]],4))</f>
        <v>2015</v>
      </c>
      <c r="G1042" s="39">
        <v>2300</v>
      </c>
      <c r="H1042" s="39">
        <v>113</v>
      </c>
      <c r="I1042" s="39">
        <v>99.5</v>
      </c>
      <c r="J1042" s="39" t="s">
        <v>236</v>
      </c>
      <c r="K1042" s="39" t="s">
        <v>1815</v>
      </c>
      <c r="L1042" s="39" t="s">
        <v>3145</v>
      </c>
      <c r="M1042" s="42" t="s">
        <v>1235</v>
      </c>
      <c r="N1042" s="42">
        <v>43.045656364208099</v>
      </c>
      <c r="O1042" s="42">
        <v>-82.055363419201399</v>
      </c>
      <c r="P1042" s="52" t="str">
        <f t="shared" si="32"/>
        <v>43.045656° , -82.055363°</v>
      </c>
      <c r="Q1042" s="51" t="str">
        <f t="shared" si="33"/>
        <v>Yes</v>
      </c>
      <c r="R1042" s="39" t="s">
        <v>356</v>
      </c>
    </row>
    <row r="1043" spans="1:18" x14ac:dyDescent="0.25">
      <c r="A1043" s="39" t="s">
        <v>219</v>
      </c>
      <c r="B1043" s="49" t="s">
        <v>3098</v>
      </c>
      <c r="C1043" s="39">
        <v>45</v>
      </c>
      <c r="D1043" s="50" t="s">
        <v>3143</v>
      </c>
      <c r="E1043" s="39">
        <v>2015</v>
      </c>
      <c r="F1043" s="4">
        <f>VALUE(RIGHT(Table2[[#This Row],[Commissioned]],4))</f>
        <v>2015</v>
      </c>
      <c r="G1043" s="39">
        <v>2300</v>
      </c>
      <c r="H1043" s="39">
        <v>113</v>
      </c>
      <c r="I1043" s="39">
        <v>99.5</v>
      </c>
      <c r="J1043" s="39" t="s">
        <v>236</v>
      </c>
      <c r="K1043" s="39" t="s">
        <v>1815</v>
      </c>
      <c r="L1043" s="39" t="s">
        <v>3145</v>
      </c>
      <c r="M1043" s="42" t="s">
        <v>1235</v>
      </c>
      <c r="N1043" s="42">
        <v>43.044921463755202</v>
      </c>
      <c r="O1043" s="42">
        <v>-82.061756710229602</v>
      </c>
      <c r="P1043" s="52" t="str">
        <f t="shared" si="32"/>
        <v>43.044921° , -82.061757°</v>
      </c>
      <c r="Q1043" s="51" t="str">
        <f t="shared" si="33"/>
        <v>Yes</v>
      </c>
      <c r="R1043" s="39" t="s">
        <v>356</v>
      </c>
    </row>
    <row r="1044" spans="1:18" x14ac:dyDescent="0.25">
      <c r="A1044" s="39" t="s">
        <v>219</v>
      </c>
      <c r="B1044" s="49" t="s">
        <v>3098</v>
      </c>
      <c r="C1044" s="39">
        <v>46</v>
      </c>
      <c r="D1044" s="50" t="s">
        <v>3144</v>
      </c>
      <c r="E1044" s="39">
        <v>2015</v>
      </c>
      <c r="F1044" s="4">
        <f>VALUE(RIGHT(Table2[[#This Row],[Commissioned]],4))</f>
        <v>2015</v>
      </c>
      <c r="G1044" s="39">
        <v>2300</v>
      </c>
      <c r="H1044" s="39">
        <v>113</v>
      </c>
      <c r="I1044" s="39">
        <v>99.5</v>
      </c>
      <c r="J1044" s="39" t="s">
        <v>236</v>
      </c>
      <c r="K1044" s="39" t="s">
        <v>1815</v>
      </c>
      <c r="L1044" s="39" t="s">
        <v>3145</v>
      </c>
      <c r="M1044" s="42" t="s">
        <v>1235</v>
      </c>
      <c r="N1044" s="42">
        <v>43.120093596424901</v>
      </c>
      <c r="O1044" s="42">
        <v>-82.020134518583603</v>
      </c>
      <c r="P1044" s="52" t="str">
        <f t="shared" si="32"/>
        <v>43.120094° , -82.020135°</v>
      </c>
      <c r="Q1044" s="51" t="str">
        <f t="shared" si="33"/>
        <v>Yes</v>
      </c>
      <c r="R1044" s="39" t="s">
        <v>356</v>
      </c>
    </row>
    <row r="1045" spans="1:18" ht="15" customHeight="1" x14ac:dyDescent="0.25">
      <c r="A1045" s="39" t="s">
        <v>221</v>
      </c>
      <c r="B1045" s="49" t="s">
        <v>4964</v>
      </c>
      <c r="C1045" s="39">
        <v>1</v>
      </c>
      <c r="D1045" s="50" t="s">
        <v>4965</v>
      </c>
      <c r="E1045" s="39">
        <v>2006</v>
      </c>
      <c r="F1045" s="4">
        <f>VALUE(RIGHT(Table2[[#This Row],[Commissioned]],4))</f>
        <v>2006</v>
      </c>
      <c r="G1045" s="39">
        <v>1800</v>
      </c>
      <c r="H1045" s="39">
        <v>80</v>
      </c>
      <c r="I1045" s="39">
        <v>67</v>
      </c>
      <c r="J1045" s="39" t="s">
        <v>227</v>
      </c>
      <c r="K1045" s="39" t="s">
        <v>254</v>
      </c>
      <c r="L1045" s="39" t="s">
        <v>4963</v>
      </c>
      <c r="M1045" s="39" t="s">
        <v>4963</v>
      </c>
      <c r="N1045" s="42">
        <v>50.174904332946298</v>
      </c>
      <c r="O1045" s="42">
        <v>-107.394783973784</v>
      </c>
      <c r="P1045" s="52" t="str">
        <f t="shared" si="32"/>
        <v>50.174904° , -107.394784°</v>
      </c>
      <c r="Q1045" s="51" t="str">
        <f t="shared" si="33"/>
        <v>Yes</v>
      </c>
      <c r="R1045" s="39" t="s">
        <v>356</v>
      </c>
    </row>
    <row r="1046" spans="1:18" ht="15" customHeight="1" x14ac:dyDescent="0.25">
      <c r="A1046" s="39" t="s">
        <v>221</v>
      </c>
      <c r="B1046" s="49" t="s">
        <v>4964</v>
      </c>
      <c r="C1046" s="39">
        <v>2</v>
      </c>
      <c r="D1046" s="50" t="s">
        <v>4966</v>
      </c>
      <c r="E1046" s="39">
        <v>2006</v>
      </c>
      <c r="F1046" s="4">
        <f>VALUE(RIGHT(Table2[[#This Row],[Commissioned]],4))</f>
        <v>2006</v>
      </c>
      <c r="G1046" s="39">
        <v>1800</v>
      </c>
      <c r="H1046" s="39">
        <v>80</v>
      </c>
      <c r="I1046" s="39">
        <v>67</v>
      </c>
      <c r="J1046" s="39" t="s">
        <v>227</v>
      </c>
      <c r="K1046" s="39" t="s">
        <v>254</v>
      </c>
      <c r="L1046" s="39" t="s">
        <v>4963</v>
      </c>
      <c r="M1046" s="39" t="s">
        <v>4963</v>
      </c>
      <c r="N1046" s="42">
        <v>50.173345919186097</v>
      </c>
      <c r="O1046" s="42">
        <v>-107.40247800963201</v>
      </c>
      <c r="P1046" s="52" t="str">
        <f t="shared" si="32"/>
        <v>50.173346° , -107.402478°</v>
      </c>
      <c r="Q1046" s="51" t="str">
        <f t="shared" si="33"/>
        <v>Yes</v>
      </c>
      <c r="R1046" s="39" t="s">
        <v>356</v>
      </c>
    </row>
    <row r="1047" spans="1:18" ht="15" customHeight="1" x14ac:dyDescent="0.25">
      <c r="A1047" s="39" t="s">
        <v>221</v>
      </c>
      <c r="B1047" s="49" t="s">
        <v>4964</v>
      </c>
      <c r="C1047" s="39">
        <v>3</v>
      </c>
      <c r="D1047" s="50" t="s">
        <v>4967</v>
      </c>
      <c r="E1047" s="39">
        <v>2006</v>
      </c>
      <c r="F1047" s="4">
        <f>VALUE(RIGHT(Table2[[#This Row],[Commissioned]],4))</f>
        <v>2006</v>
      </c>
      <c r="G1047" s="39">
        <v>1800</v>
      </c>
      <c r="H1047" s="39">
        <v>80</v>
      </c>
      <c r="I1047" s="39">
        <v>67</v>
      </c>
      <c r="J1047" s="39" t="s">
        <v>227</v>
      </c>
      <c r="K1047" s="39" t="s">
        <v>254</v>
      </c>
      <c r="L1047" s="39" t="s">
        <v>4963</v>
      </c>
      <c r="M1047" s="39" t="s">
        <v>4963</v>
      </c>
      <c r="N1047" s="42">
        <v>50.171333497066499</v>
      </c>
      <c r="O1047" s="42">
        <v>-107.39414427147599</v>
      </c>
      <c r="P1047" s="52" t="str">
        <f t="shared" si="32"/>
        <v>50.171333° , -107.394144°</v>
      </c>
      <c r="Q1047" s="51" t="str">
        <f t="shared" si="33"/>
        <v>Yes</v>
      </c>
      <c r="R1047" s="39" t="s">
        <v>356</v>
      </c>
    </row>
    <row r="1048" spans="1:18" ht="15" customHeight="1" x14ac:dyDescent="0.25">
      <c r="A1048" s="39" t="s">
        <v>221</v>
      </c>
      <c r="B1048" s="49" t="s">
        <v>4964</v>
      </c>
      <c r="C1048" s="39">
        <v>4</v>
      </c>
      <c r="D1048" s="50" t="s">
        <v>4968</v>
      </c>
      <c r="E1048" s="39">
        <v>2006</v>
      </c>
      <c r="F1048" s="4">
        <f>VALUE(RIGHT(Table2[[#This Row],[Commissioned]],4))</f>
        <v>2006</v>
      </c>
      <c r="G1048" s="39">
        <v>1800</v>
      </c>
      <c r="H1048" s="39">
        <v>80</v>
      </c>
      <c r="I1048" s="39">
        <v>67</v>
      </c>
      <c r="J1048" s="39" t="s">
        <v>227</v>
      </c>
      <c r="K1048" s="39" t="s">
        <v>254</v>
      </c>
      <c r="L1048" s="39" t="s">
        <v>4963</v>
      </c>
      <c r="M1048" s="39" t="s">
        <v>4963</v>
      </c>
      <c r="N1048" s="42">
        <v>50.168133602664</v>
      </c>
      <c r="O1048" s="42">
        <v>-107.397168068205</v>
      </c>
      <c r="P1048" s="52" t="str">
        <f t="shared" si="32"/>
        <v>50.168134° , -107.397168°</v>
      </c>
      <c r="Q1048" s="51" t="str">
        <f t="shared" si="33"/>
        <v>Yes</v>
      </c>
      <c r="R1048" s="39" t="s">
        <v>356</v>
      </c>
    </row>
    <row r="1049" spans="1:18" ht="15" customHeight="1" x14ac:dyDescent="0.25">
      <c r="A1049" s="39" t="s">
        <v>221</v>
      </c>
      <c r="B1049" s="49" t="s">
        <v>4964</v>
      </c>
      <c r="C1049" s="39">
        <v>5</v>
      </c>
      <c r="D1049" s="50" t="s">
        <v>4969</v>
      </c>
      <c r="E1049" s="39">
        <v>2006</v>
      </c>
      <c r="F1049" s="4">
        <f>VALUE(RIGHT(Table2[[#This Row],[Commissioned]],4))</f>
        <v>2006</v>
      </c>
      <c r="G1049" s="39">
        <v>1800</v>
      </c>
      <c r="H1049" s="39">
        <v>80</v>
      </c>
      <c r="I1049" s="39">
        <v>67</v>
      </c>
      <c r="J1049" s="39" t="s">
        <v>227</v>
      </c>
      <c r="K1049" s="39" t="s">
        <v>254</v>
      </c>
      <c r="L1049" s="39" t="s">
        <v>4963</v>
      </c>
      <c r="M1049" s="39" t="s">
        <v>4963</v>
      </c>
      <c r="N1049" s="42">
        <v>50.1654095297758</v>
      </c>
      <c r="O1049" s="42">
        <v>-107.401604073808</v>
      </c>
      <c r="P1049" s="52" t="str">
        <f t="shared" si="32"/>
        <v>50.165410° , -107.401604°</v>
      </c>
      <c r="Q1049" s="51" t="str">
        <f t="shared" si="33"/>
        <v>Yes</v>
      </c>
      <c r="R1049" s="39" t="s">
        <v>356</v>
      </c>
    </row>
    <row r="1050" spans="1:18" ht="15" customHeight="1" x14ac:dyDescent="0.25">
      <c r="A1050" s="39" t="s">
        <v>221</v>
      </c>
      <c r="B1050" s="49" t="s">
        <v>4964</v>
      </c>
      <c r="C1050" s="39">
        <v>6</v>
      </c>
      <c r="D1050" s="50" t="s">
        <v>4970</v>
      </c>
      <c r="E1050" s="39">
        <v>2006</v>
      </c>
      <c r="F1050" s="4">
        <f>VALUE(RIGHT(Table2[[#This Row],[Commissioned]],4))</f>
        <v>2006</v>
      </c>
      <c r="G1050" s="39">
        <v>1800</v>
      </c>
      <c r="H1050" s="39">
        <v>80</v>
      </c>
      <c r="I1050" s="39">
        <v>67</v>
      </c>
      <c r="J1050" s="39" t="s">
        <v>227</v>
      </c>
      <c r="K1050" s="39" t="s">
        <v>254</v>
      </c>
      <c r="L1050" s="39" t="s">
        <v>4963</v>
      </c>
      <c r="M1050" s="39" t="s">
        <v>4963</v>
      </c>
      <c r="N1050" s="42">
        <v>50.168113310736103</v>
      </c>
      <c r="O1050" s="42">
        <v>-107.40568978010801</v>
      </c>
      <c r="P1050" s="52" t="str">
        <f t="shared" si="32"/>
        <v>50.168113° , -107.405690°</v>
      </c>
      <c r="Q1050" s="51" t="str">
        <f t="shared" si="33"/>
        <v>Yes</v>
      </c>
      <c r="R1050" s="39" t="s">
        <v>356</v>
      </c>
    </row>
    <row r="1051" spans="1:18" ht="15" customHeight="1" x14ac:dyDescent="0.25">
      <c r="A1051" s="39" t="s">
        <v>221</v>
      </c>
      <c r="B1051" s="49" t="s">
        <v>4964</v>
      </c>
      <c r="C1051" s="39">
        <v>7</v>
      </c>
      <c r="D1051" s="50" t="s">
        <v>4971</v>
      </c>
      <c r="E1051" s="39">
        <v>2006</v>
      </c>
      <c r="F1051" s="4">
        <f>VALUE(RIGHT(Table2[[#This Row],[Commissioned]],4))</f>
        <v>2006</v>
      </c>
      <c r="G1051" s="39">
        <v>1800</v>
      </c>
      <c r="H1051" s="39">
        <v>80</v>
      </c>
      <c r="I1051" s="39">
        <v>67</v>
      </c>
      <c r="J1051" s="39" t="s">
        <v>227</v>
      </c>
      <c r="K1051" s="39" t="s">
        <v>254</v>
      </c>
      <c r="L1051" s="39" t="s">
        <v>4963</v>
      </c>
      <c r="M1051" s="39" t="s">
        <v>4963</v>
      </c>
      <c r="N1051" s="42">
        <v>50.170288244835</v>
      </c>
      <c r="O1051" s="42">
        <v>-107.412801654608</v>
      </c>
      <c r="P1051" s="52" t="str">
        <f t="shared" si="32"/>
        <v>50.170288° , -107.412802°</v>
      </c>
      <c r="Q1051" s="51" t="str">
        <f t="shared" si="33"/>
        <v>Yes</v>
      </c>
      <c r="R1051" s="39" t="s">
        <v>356</v>
      </c>
    </row>
    <row r="1052" spans="1:18" ht="15" customHeight="1" x14ac:dyDescent="0.25">
      <c r="A1052" s="39" t="s">
        <v>221</v>
      </c>
      <c r="B1052" s="49" t="s">
        <v>4964</v>
      </c>
      <c r="C1052" s="39">
        <v>8</v>
      </c>
      <c r="D1052" s="50" t="s">
        <v>4972</v>
      </c>
      <c r="E1052" s="39">
        <v>2006</v>
      </c>
      <c r="F1052" s="4">
        <f>VALUE(RIGHT(Table2[[#This Row],[Commissioned]],4))</f>
        <v>2006</v>
      </c>
      <c r="G1052" s="39">
        <v>1800</v>
      </c>
      <c r="H1052" s="39">
        <v>80</v>
      </c>
      <c r="I1052" s="39">
        <v>67</v>
      </c>
      <c r="J1052" s="39" t="s">
        <v>227</v>
      </c>
      <c r="K1052" s="39" t="s">
        <v>254</v>
      </c>
      <c r="L1052" s="39" t="s">
        <v>4963</v>
      </c>
      <c r="M1052" s="39" t="s">
        <v>4963</v>
      </c>
      <c r="N1052" s="42">
        <v>50.165766152533799</v>
      </c>
      <c r="O1052" s="42">
        <v>-107.41006919260199</v>
      </c>
      <c r="P1052" s="52" t="str">
        <f t="shared" si="32"/>
        <v>50.165766° , -107.410069°</v>
      </c>
      <c r="Q1052" s="51" t="str">
        <f t="shared" si="33"/>
        <v>Yes</v>
      </c>
      <c r="R1052" s="39" t="s">
        <v>356</v>
      </c>
    </row>
    <row r="1053" spans="1:18" ht="15" customHeight="1" x14ac:dyDescent="0.25">
      <c r="A1053" s="39" t="s">
        <v>221</v>
      </c>
      <c r="B1053" s="49" t="s">
        <v>4964</v>
      </c>
      <c r="C1053" s="39">
        <v>9</v>
      </c>
      <c r="D1053" s="50" t="s">
        <v>4973</v>
      </c>
      <c r="E1053" s="39">
        <v>2006</v>
      </c>
      <c r="F1053" s="4">
        <f>VALUE(RIGHT(Table2[[#This Row],[Commissioned]],4))</f>
        <v>2006</v>
      </c>
      <c r="G1053" s="39">
        <v>1800</v>
      </c>
      <c r="H1053" s="39">
        <v>80</v>
      </c>
      <c r="I1053" s="39">
        <v>67</v>
      </c>
      <c r="J1053" s="39" t="s">
        <v>227</v>
      </c>
      <c r="K1053" s="39" t="s">
        <v>254</v>
      </c>
      <c r="L1053" s="39" t="s">
        <v>4963</v>
      </c>
      <c r="M1053" s="39" t="s">
        <v>4963</v>
      </c>
      <c r="N1053" s="42">
        <v>50.165589688587502</v>
      </c>
      <c r="O1053" s="42">
        <v>-107.417473225591</v>
      </c>
      <c r="P1053" s="52" t="str">
        <f t="shared" si="32"/>
        <v>50.165590° , -107.417473°</v>
      </c>
      <c r="Q1053" s="51" t="str">
        <f t="shared" si="33"/>
        <v>Yes</v>
      </c>
      <c r="R1053" s="39" t="s">
        <v>356</v>
      </c>
    </row>
    <row r="1054" spans="1:18" ht="15" customHeight="1" x14ac:dyDescent="0.25">
      <c r="A1054" s="39" t="s">
        <v>221</v>
      </c>
      <c r="B1054" s="49" t="s">
        <v>4964</v>
      </c>
      <c r="C1054" s="39">
        <v>10</v>
      </c>
      <c r="D1054" s="50" t="s">
        <v>4974</v>
      </c>
      <c r="E1054" s="39">
        <v>2006</v>
      </c>
      <c r="F1054" s="4">
        <f>VALUE(RIGHT(Table2[[#This Row],[Commissioned]],4))</f>
        <v>2006</v>
      </c>
      <c r="G1054" s="39">
        <v>1800</v>
      </c>
      <c r="H1054" s="39">
        <v>80</v>
      </c>
      <c r="I1054" s="39">
        <v>67</v>
      </c>
      <c r="J1054" s="39" t="s">
        <v>227</v>
      </c>
      <c r="K1054" s="39" t="s">
        <v>254</v>
      </c>
      <c r="L1054" s="39" t="s">
        <v>4963</v>
      </c>
      <c r="M1054" s="39" t="s">
        <v>4963</v>
      </c>
      <c r="N1054" s="42">
        <v>50.170559191369797</v>
      </c>
      <c r="O1054" s="42">
        <v>-107.420704064867</v>
      </c>
      <c r="P1054" s="52" t="str">
        <f t="shared" si="32"/>
        <v>50.170559° , -107.420704°</v>
      </c>
      <c r="Q1054" s="51" t="str">
        <f t="shared" si="33"/>
        <v>Yes</v>
      </c>
      <c r="R1054" s="39" t="s">
        <v>356</v>
      </c>
    </row>
    <row r="1055" spans="1:18" ht="15" customHeight="1" x14ac:dyDescent="0.25">
      <c r="A1055" s="39" t="s">
        <v>221</v>
      </c>
      <c r="B1055" s="49" t="s">
        <v>4964</v>
      </c>
      <c r="C1055" s="39">
        <v>11</v>
      </c>
      <c r="D1055" s="50" t="s">
        <v>4975</v>
      </c>
      <c r="E1055" s="39">
        <v>2006</v>
      </c>
      <c r="F1055" s="4">
        <f>VALUE(RIGHT(Table2[[#This Row],[Commissioned]],4))</f>
        <v>2006</v>
      </c>
      <c r="G1055" s="39">
        <v>1800</v>
      </c>
      <c r="H1055" s="39">
        <v>80</v>
      </c>
      <c r="I1055" s="39">
        <v>67</v>
      </c>
      <c r="J1055" s="39" t="s">
        <v>227</v>
      </c>
      <c r="K1055" s="39" t="s">
        <v>254</v>
      </c>
      <c r="L1055" s="39" t="s">
        <v>4963</v>
      </c>
      <c r="M1055" s="39" t="s">
        <v>4963</v>
      </c>
      <c r="N1055" s="42">
        <v>50.1724338123474</v>
      </c>
      <c r="O1055" s="42">
        <v>-107.428677495136</v>
      </c>
      <c r="P1055" s="52" t="str">
        <f t="shared" si="32"/>
        <v>50.172434° , -107.428677°</v>
      </c>
      <c r="Q1055" s="51" t="str">
        <f t="shared" si="33"/>
        <v>Yes</v>
      </c>
      <c r="R1055" s="39" t="s">
        <v>356</v>
      </c>
    </row>
    <row r="1056" spans="1:18" ht="15" customHeight="1" x14ac:dyDescent="0.25">
      <c r="A1056" s="39" t="s">
        <v>221</v>
      </c>
      <c r="B1056" s="49" t="s">
        <v>4964</v>
      </c>
      <c r="C1056" s="39">
        <v>12</v>
      </c>
      <c r="D1056" s="50" t="s">
        <v>4976</v>
      </c>
      <c r="E1056" s="39">
        <v>2006</v>
      </c>
      <c r="F1056" s="4">
        <f>VALUE(RIGHT(Table2[[#This Row],[Commissioned]],4))</f>
        <v>2006</v>
      </c>
      <c r="G1056" s="39">
        <v>1800</v>
      </c>
      <c r="H1056" s="39">
        <v>80</v>
      </c>
      <c r="I1056" s="39">
        <v>67</v>
      </c>
      <c r="J1056" s="39" t="s">
        <v>227</v>
      </c>
      <c r="K1056" s="39" t="s">
        <v>254</v>
      </c>
      <c r="L1056" s="39" t="s">
        <v>4963</v>
      </c>
      <c r="M1056" s="39" t="s">
        <v>4963</v>
      </c>
      <c r="N1056" s="42">
        <v>50.169063671169198</v>
      </c>
      <c r="O1056" s="42">
        <v>-107.42739630489</v>
      </c>
      <c r="P1056" s="52" t="str">
        <f t="shared" si="32"/>
        <v>50.169064° , -107.427396°</v>
      </c>
      <c r="Q1056" s="51" t="str">
        <f t="shared" si="33"/>
        <v>Yes</v>
      </c>
      <c r="R1056" s="39" t="s">
        <v>356</v>
      </c>
    </row>
    <row r="1057" spans="1:18" ht="15" customHeight="1" x14ac:dyDescent="0.25">
      <c r="A1057" s="39" t="s">
        <v>221</v>
      </c>
      <c r="B1057" s="49" t="s">
        <v>4964</v>
      </c>
      <c r="C1057" s="39">
        <v>13</v>
      </c>
      <c r="D1057" s="50" t="s">
        <v>4977</v>
      </c>
      <c r="E1057" s="39">
        <v>2006</v>
      </c>
      <c r="F1057" s="4">
        <f>VALUE(RIGHT(Table2[[#This Row],[Commissioned]],4))</f>
        <v>2006</v>
      </c>
      <c r="G1057" s="39">
        <v>1800</v>
      </c>
      <c r="H1057" s="39">
        <v>80</v>
      </c>
      <c r="I1057" s="39">
        <v>67</v>
      </c>
      <c r="J1057" s="39" t="s">
        <v>227</v>
      </c>
      <c r="K1057" s="39" t="s">
        <v>254</v>
      </c>
      <c r="L1057" s="39" t="s">
        <v>4963</v>
      </c>
      <c r="M1057" s="39" t="s">
        <v>4963</v>
      </c>
      <c r="N1057" s="42">
        <v>50.165519699440303</v>
      </c>
      <c r="O1057" s="42">
        <v>-107.42406392900899</v>
      </c>
      <c r="P1057" s="52" t="str">
        <f t="shared" si="32"/>
        <v>50.165520° , -107.424064°</v>
      </c>
      <c r="Q1057" s="51" t="str">
        <f t="shared" si="33"/>
        <v>Yes</v>
      </c>
      <c r="R1057" s="39" t="s">
        <v>356</v>
      </c>
    </row>
    <row r="1058" spans="1:18" ht="15" customHeight="1" x14ac:dyDescent="0.25">
      <c r="A1058" s="39" t="s">
        <v>221</v>
      </c>
      <c r="B1058" s="49" t="s">
        <v>4964</v>
      </c>
      <c r="C1058" s="39">
        <v>14</v>
      </c>
      <c r="D1058" s="50" t="s">
        <v>4978</v>
      </c>
      <c r="E1058" s="39">
        <v>2006</v>
      </c>
      <c r="F1058" s="4">
        <f>VALUE(RIGHT(Table2[[#This Row],[Commissioned]],4))</f>
        <v>2006</v>
      </c>
      <c r="G1058" s="39">
        <v>1800</v>
      </c>
      <c r="H1058" s="39">
        <v>80</v>
      </c>
      <c r="I1058" s="39">
        <v>67</v>
      </c>
      <c r="J1058" s="39" t="s">
        <v>227</v>
      </c>
      <c r="K1058" s="39" t="s">
        <v>254</v>
      </c>
      <c r="L1058" s="39" t="s">
        <v>4963</v>
      </c>
      <c r="M1058" s="39" t="s">
        <v>4963</v>
      </c>
      <c r="N1058" s="42">
        <v>50.162197947874503</v>
      </c>
      <c r="O1058" s="42">
        <v>-107.428710746948</v>
      </c>
      <c r="P1058" s="52" t="str">
        <f t="shared" si="32"/>
        <v>50.162198° , -107.428711°</v>
      </c>
      <c r="Q1058" s="51" t="str">
        <f t="shared" si="33"/>
        <v>Yes</v>
      </c>
      <c r="R1058" s="39" t="s">
        <v>356</v>
      </c>
    </row>
    <row r="1059" spans="1:18" ht="15" customHeight="1" x14ac:dyDescent="0.25">
      <c r="A1059" s="39" t="s">
        <v>221</v>
      </c>
      <c r="B1059" s="49" t="s">
        <v>4964</v>
      </c>
      <c r="C1059" s="39">
        <v>15</v>
      </c>
      <c r="D1059" s="50" t="s">
        <v>4979</v>
      </c>
      <c r="E1059" s="39">
        <v>2006</v>
      </c>
      <c r="F1059" s="4">
        <f>VALUE(RIGHT(Table2[[#This Row],[Commissioned]],4))</f>
        <v>2006</v>
      </c>
      <c r="G1059" s="39">
        <v>1800</v>
      </c>
      <c r="H1059" s="39">
        <v>80</v>
      </c>
      <c r="I1059" s="39">
        <v>67</v>
      </c>
      <c r="J1059" s="39" t="s">
        <v>227</v>
      </c>
      <c r="K1059" s="39" t="s">
        <v>254</v>
      </c>
      <c r="L1059" s="39" t="s">
        <v>4963</v>
      </c>
      <c r="M1059" s="39" t="s">
        <v>4963</v>
      </c>
      <c r="N1059" s="42">
        <v>50.158168066071497</v>
      </c>
      <c r="O1059" s="42">
        <v>-107.428706732834</v>
      </c>
      <c r="P1059" s="52" t="str">
        <f t="shared" si="32"/>
        <v>50.158168° , -107.428707°</v>
      </c>
      <c r="Q1059" s="51" t="str">
        <f t="shared" si="33"/>
        <v>Yes</v>
      </c>
      <c r="R1059" s="39" t="s">
        <v>356</v>
      </c>
    </row>
    <row r="1060" spans="1:18" ht="15" customHeight="1" x14ac:dyDescent="0.25">
      <c r="A1060" s="39" t="s">
        <v>221</v>
      </c>
      <c r="B1060" s="49" t="s">
        <v>4964</v>
      </c>
      <c r="C1060" s="39">
        <v>16</v>
      </c>
      <c r="D1060" s="50" t="s">
        <v>4980</v>
      </c>
      <c r="E1060" s="39">
        <v>2006</v>
      </c>
      <c r="F1060" s="4">
        <f>VALUE(RIGHT(Table2[[#This Row],[Commissioned]],4))</f>
        <v>2006</v>
      </c>
      <c r="G1060" s="39">
        <v>1800</v>
      </c>
      <c r="H1060" s="39">
        <v>80</v>
      </c>
      <c r="I1060" s="39">
        <v>67</v>
      </c>
      <c r="J1060" s="39" t="s">
        <v>227</v>
      </c>
      <c r="K1060" s="39" t="s">
        <v>254</v>
      </c>
      <c r="L1060" s="39" t="s">
        <v>4963</v>
      </c>
      <c r="M1060" s="39" t="s">
        <v>4963</v>
      </c>
      <c r="N1060" s="42">
        <v>50.166269601656602</v>
      </c>
      <c r="O1060" s="42">
        <v>-107.43548248717801</v>
      </c>
      <c r="P1060" s="52" t="str">
        <f t="shared" si="32"/>
        <v>50.166270° , -107.435482°</v>
      </c>
      <c r="Q1060" s="51" t="str">
        <f t="shared" si="33"/>
        <v>Yes</v>
      </c>
      <c r="R1060" s="39" t="s">
        <v>356</v>
      </c>
    </row>
    <row r="1061" spans="1:18" ht="15" customHeight="1" x14ac:dyDescent="0.25">
      <c r="A1061" s="39" t="s">
        <v>221</v>
      </c>
      <c r="B1061" s="49" t="s">
        <v>4964</v>
      </c>
      <c r="C1061" s="39">
        <v>17</v>
      </c>
      <c r="D1061" s="50" t="s">
        <v>4981</v>
      </c>
      <c r="E1061" s="39">
        <v>2006</v>
      </c>
      <c r="F1061" s="4">
        <f>VALUE(RIGHT(Table2[[#This Row],[Commissioned]],4))</f>
        <v>2006</v>
      </c>
      <c r="G1061" s="39">
        <v>1800</v>
      </c>
      <c r="H1061" s="39">
        <v>80</v>
      </c>
      <c r="I1061" s="39">
        <v>67</v>
      </c>
      <c r="J1061" s="39" t="s">
        <v>227</v>
      </c>
      <c r="K1061" s="39" t="s">
        <v>254</v>
      </c>
      <c r="L1061" s="39" t="s">
        <v>4963</v>
      </c>
      <c r="M1061" s="39" t="s">
        <v>4963</v>
      </c>
      <c r="N1061" s="42">
        <v>50.162151490000603</v>
      </c>
      <c r="O1061" s="42">
        <v>-107.435426705125</v>
      </c>
      <c r="P1061" s="52" t="str">
        <f t="shared" si="32"/>
        <v>50.162151° , -107.435427°</v>
      </c>
      <c r="Q1061" s="51" t="str">
        <f t="shared" si="33"/>
        <v>Yes</v>
      </c>
      <c r="R1061" s="39" t="s">
        <v>356</v>
      </c>
    </row>
    <row r="1062" spans="1:18" ht="15" customHeight="1" x14ac:dyDescent="0.25">
      <c r="A1062" s="39" t="s">
        <v>221</v>
      </c>
      <c r="B1062" s="49" t="s">
        <v>4964</v>
      </c>
      <c r="C1062" s="39">
        <v>18</v>
      </c>
      <c r="D1062" s="50" t="s">
        <v>4982</v>
      </c>
      <c r="E1062" s="39">
        <v>2006</v>
      </c>
      <c r="F1062" s="4">
        <f>VALUE(RIGHT(Table2[[#This Row],[Commissioned]],4))</f>
        <v>2006</v>
      </c>
      <c r="G1062" s="39">
        <v>1800</v>
      </c>
      <c r="H1062" s="39">
        <v>80</v>
      </c>
      <c r="I1062" s="39">
        <v>67</v>
      </c>
      <c r="J1062" s="39" t="s">
        <v>227</v>
      </c>
      <c r="K1062" s="39" t="s">
        <v>254</v>
      </c>
      <c r="L1062" s="39" t="s">
        <v>4963</v>
      </c>
      <c r="M1062" s="39" t="s">
        <v>4963</v>
      </c>
      <c r="N1062" s="42">
        <v>50.158188725852703</v>
      </c>
      <c r="O1062" s="42">
        <v>-107.435536446049</v>
      </c>
      <c r="P1062" s="52" t="str">
        <f t="shared" si="32"/>
        <v>50.158189° , -107.435536°</v>
      </c>
      <c r="Q1062" s="51" t="str">
        <f t="shared" si="33"/>
        <v>Yes</v>
      </c>
      <c r="R1062" s="39" t="s">
        <v>356</v>
      </c>
    </row>
    <row r="1063" spans="1:18" ht="15" customHeight="1" x14ac:dyDescent="0.25">
      <c r="A1063" s="39" t="s">
        <v>221</v>
      </c>
      <c r="B1063" s="49" t="s">
        <v>4964</v>
      </c>
      <c r="C1063" s="39">
        <v>19</v>
      </c>
      <c r="D1063" s="50" t="s">
        <v>4983</v>
      </c>
      <c r="E1063" s="39">
        <v>2006</v>
      </c>
      <c r="F1063" s="4">
        <f>VALUE(RIGHT(Table2[[#This Row],[Commissioned]],4))</f>
        <v>2006</v>
      </c>
      <c r="G1063" s="39">
        <v>1800</v>
      </c>
      <c r="H1063" s="39">
        <v>80</v>
      </c>
      <c r="I1063" s="39">
        <v>67</v>
      </c>
      <c r="J1063" s="39" t="s">
        <v>227</v>
      </c>
      <c r="K1063" s="39" t="s">
        <v>254</v>
      </c>
      <c r="L1063" s="39" t="s">
        <v>4963</v>
      </c>
      <c r="M1063" s="39" t="s">
        <v>4963</v>
      </c>
      <c r="N1063" s="42">
        <v>50.175343595603699</v>
      </c>
      <c r="O1063" s="42">
        <v>-107.434364320349</v>
      </c>
      <c r="P1063" s="52" t="str">
        <f t="shared" si="32"/>
        <v>50.175344° , -107.434364°</v>
      </c>
      <c r="Q1063" s="51" t="str">
        <f t="shared" si="33"/>
        <v>Yes</v>
      </c>
      <c r="R1063" s="39" t="s">
        <v>356</v>
      </c>
    </row>
    <row r="1064" spans="1:18" ht="15" customHeight="1" x14ac:dyDescent="0.25">
      <c r="A1064" s="39" t="s">
        <v>221</v>
      </c>
      <c r="B1064" s="49" t="s">
        <v>4964</v>
      </c>
      <c r="C1064" s="39">
        <v>20</v>
      </c>
      <c r="D1064" s="50" t="s">
        <v>4984</v>
      </c>
      <c r="E1064" s="39">
        <v>2006</v>
      </c>
      <c r="F1064" s="4">
        <f>VALUE(RIGHT(Table2[[#This Row],[Commissioned]],4))</f>
        <v>2006</v>
      </c>
      <c r="G1064" s="39">
        <v>1800</v>
      </c>
      <c r="H1064" s="39">
        <v>80</v>
      </c>
      <c r="I1064" s="39">
        <v>67</v>
      </c>
      <c r="J1064" s="39" t="s">
        <v>227</v>
      </c>
      <c r="K1064" s="39" t="s">
        <v>254</v>
      </c>
      <c r="L1064" s="39" t="s">
        <v>4963</v>
      </c>
      <c r="M1064" s="39" t="s">
        <v>4963</v>
      </c>
      <c r="N1064" s="42">
        <v>50.177521559303401</v>
      </c>
      <c r="O1064" s="42">
        <v>-107.43982966612199</v>
      </c>
      <c r="P1064" s="52" t="str">
        <f t="shared" si="32"/>
        <v>50.177522° , -107.439830°</v>
      </c>
      <c r="Q1064" s="51" t="str">
        <f t="shared" si="33"/>
        <v>Yes</v>
      </c>
      <c r="R1064" s="39" t="s">
        <v>356</v>
      </c>
    </row>
    <row r="1065" spans="1:18" ht="15" customHeight="1" x14ac:dyDescent="0.25">
      <c r="A1065" s="39" t="s">
        <v>221</v>
      </c>
      <c r="B1065" s="49" t="s">
        <v>4964</v>
      </c>
      <c r="C1065" s="39">
        <v>21</v>
      </c>
      <c r="D1065" s="50" t="s">
        <v>4985</v>
      </c>
      <c r="E1065" s="39">
        <v>2006</v>
      </c>
      <c r="F1065" s="4">
        <f>VALUE(RIGHT(Table2[[#This Row],[Commissioned]],4))</f>
        <v>2006</v>
      </c>
      <c r="G1065" s="39">
        <v>1800</v>
      </c>
      <c r="H1065" s="39">
        <v>80</v>
      </c>
      <c r="I1065" s="39">
        <v>67</v>
      </c>
      <c r="J1065" s="39" t="s">
        <v>227</v>
      </c>
      <c r="K1065" s="39" t="s">
        <v>254</v>
      </c>
      <c r="L1065" s="39" t="s">
        <v>4963</v>
      </c>
      <c r="M1065" s="39" t="s">
        <v>4963</v>
      </c>
      <c r="N1065" s="42">
        <v>50.174826328316698</v>
      </c>
      <c r="O1065" s="42">
        <v>-107.442583302825</v>
      </c>
      <c r="P1065" s="52" t="str">
        <f t="shared" si="32"/>
        <v>50.174826° , -107.442583°</v>
      </c>
      <c r="Q1065" s="51" t="str">
        <f t="shared" si="33"/>
        <v>Yes</v>
      </c>
      <c r="R1065" s="39" t="s">
        <v>356</v>
      </c>
    </row>
    <row r="1066" spans="1:18" ht="15" customHeight="1" x14ac:dyDescent="0.25">
      <c r="A1066" s="39" t="s">
        <v>221</v>
      </c>
      <c r="B1066" s="49" t="s">
        <v>4964</v>
      </c>
      <c r="C1066" s="39">
        <v>22</v>
      </c>
      <c r="D1066" s="50" t="s">
        <v>4986</v>
      </c>
      <c r="E1066" s="39">
        <v>2006</v>
      </c>
      <c r="F1066" s="4">
        <f>VALUE(RIGHT(Table2[[#This Row],[Commissioned]],4))</f>
        <v>2006</v>
      </c>
      <c r="G1066" s="39">
        <v>1800</v>
      </c>
      <c r="H1066" s="39">
        <v>80</v>
      </c>
      <c r="I1066" s="39">
        <v>67</v>
      </c>
      <c r="J1066" s="39" t="s">
        <v>227</v>
      </c>
      <c r="K1066" s="39" t="s">
        <v>254</v>
      </c>
      <c r="L1066" s="39" t="s">
        <v>4963</v>
      </c>
      <c r="M1066" s="39" t="s">
        <v>4963</v>
      </c>
      <c r="N1066" s="42">
        <v>50.170231691384203</v>
      </c>
      <c r="O1066" s="42">
        <v>-107.443981600577</v>
      </c>
      <c r="P1066" s="52" t="str">
        <f t="shared" si="32"/>
        <v>50.170232° , -107.443982°</v>
      </c>
      <c r="Q1066" s="51" t="str">
        <f t="shared" si="33"/>
        <v>Yes</v>
      </c>
      <c r="R1066" s="39" t="s">
        <v>356</v>
      </c>
    </row>
    <row r="1067" spans="1:18" ht="15" customHeight="1" x14ac:dyDescent="0.25">
      <c r="A1067" s="39" t="s">
        <v>221</v>
      </c>
      <c r="B1067" s="49" t="s">
        <v>4964</v>
      </c>
      <c r="C1067" s="39">
        <v>23</v>
      </c>
      <c r="D1067" s="50" t="s">
        <v>4987</v>
      </c>
      <c r="E1067" s="39">
        <v>2006</v>
      </c>
      <c r="F1067" s="4">
        <f>VALUE(RIGHT(Table2[[#This Row],[Commissioned]],4))</f>
        <v>2006</v>
      </c>
      <c r="G1067" s="39">
        <v>1800</v>
      </c>
      <c r="H1067" s="39">
        <v>80</v>
      </c>
      <c r="I1067" s="39">
        <v>67</v>
      </c>
      <c r="J1067" s="39" t="s">
        <v>227</v>
      </c>
      <c r="K1067" s="39" t="s">
        <v>254</v>
      </c>
      <c r="L1067" s="39" t="s">
        <v>4963</v>
      </c>
      <c r="M1067" s="39" t="s">
        <v>4963</v>
      </c>
      <c r="N1067" s="42">
        <v>50.177629886767598</v>
      </c>
      <c r="O1067" s="42">
        <v>-107.448888708339</v>
      </c>
      <c r="P1067" s="52" t="str">
        <f t="shared" si="32"/>
        <v>50.177630° , -107.448889°</v>
      </c>
      <c r="Q1067" s="51" t="str">
        <f t="shared" si="33"/>
        <v>Yes</v>
      </c>
      <c r="R1067" s="39" t="s">
        <v>356</v>
      </c>
    </row>
    <row r="1068" spans="1:18" ht="15" customHeight="1" x14ac:dyDescent="0.25">
      <c r="A1068" s="39" t="s">
        <v>221</v>
      </c>
      <c r="B1068" s="49" t="s">
        <v>4964</v>
      </c>
      <c r="C1068" s="39">
        <v>24</v>
      </c>
      <c r="D1068" s="50" t="s">
        <v>4988</v>
      </c>
      <c r="E1068" s="39">
        <v>2006</v>
      </c>
      <c r="F1068" s="4">
        <f>VALUE(RIGHT(Table2[[#This Row],[Commissioned]],4))</f>
        <v>2006</v>
      </c>
      <c r="G1068" s="39">
        <v>1800</v>
      </c>
      <c r="H1068" s="39">
        <v>80</v>
      </c>
      <c r="I1068" s="39">
        <v>67</v>
      </c>
      <c r="J1068" s="39" t="s">
        <v>227</v>
      </c>
      <c r="K1068" s="39" t="s">
        <v>254</v>
      </c>
      <c r="L1068" s="39" t="s">
        <v>4963</v>
      </c>
      <c r="M1068" s="39" t="s">
        <v>4963</v>
      </c>
      <c r="N1068" s="42">
        <v>50.173102167776399</v>
      </c>
      <c r="O1068" s="42">
        <v>-107.449267186942</v>
      </c>
      <c r="P1068" s="52" t="str">
        <f t="shared" si="32"/>
        <v>50.173102° , -107.449267°</v>
      </c>
      <c r="Q1068" s="51" t="str">
        <f t="shared" si="33"/>
        <v>Yes</v>
      </c>
      <c r="R1068" s="39" t="s">
        <v>356</v>
      </c>
    </row>
    <row r="1069" spans="1:18" ht="15" customHeight="1" x14ac:dyDescent="0.25">
      <c r="A1069" s="39" t="s">
        <v>221</v>
      </c>
      <c r="B1069" s="49" t="s">
        <v>4964</v>
      </c>
      <c r="C1069" s="39">
        <v>25</v>
      </c>
      <c r="D1069" s="50" t="s">
        <v>4989</v>
      </c>
      <c r="E1069" s="39">
        <v>2006</v>
      </c>
      <c r="F1069" s="4">
        <f>VALUE(RIGHT(Table2[[#This Row],[Commissioned]],4))</f>
        <v>2006</v>
      </c>
      <c r="G1069" s="39">
        <v>1800</v>
      </c>
      <c r="H1069" s="39">
        <v>80</v>
      </c>
      <c r="I1069" s="39">
        <v>67</v>
      </c>
      <c r="J1069" s="39" t="s">
        <v>227</v>
      </c>
      <c r="K1069" s="39" t="s">
        <v>254</v>
      </c>
      <c r="L1069" s="39" t="s">
        <v>4963</v>
      </c>
      <c r="M1069" s="39" t="s">
        <v>4963</v>
      </c>
      <c r="N1069" s="42">
        <v>50.168287677025504</v>
      </c>
      <c r="O1069" s="42">
        <v>-107.45026769267101</v>
      </c>
      <c r="P1069" s="52" t="str">
        <f t="shared" si="32"/>
        <v>50.168288° , -107.450268°</v>
      </c>
      <c r="Q1069" s="51" t="str">
        <f t="shared" si="33"/>
        <v>Yes</v>
      </c>
      <c r="R1069" s="39" t="s">
        <v>356</v>
      </c>
    </row>
    <row r="1070" spans="1:18" ht="15" customHeight="1" x14ac:dyDescent="0.25">
      <c r="A1070" s="39" t="s">
        <v>221</v>
      </c>
      <c r="B1070" s="49" t="s">
        <v>4964</v>
      </c>
      <c r="C1070" s="39">
        <v>26</v>
      </c>
      <c r="D1070" s="50" t="s">
        <v>4990</v>
      </c>
      <c r="E1070" s="39">
        <v>2006</v>
      </c>
      <c r="F1070" s="4">
        <f>VALUE(RIGHT(Table2[[#This Row],[Commissioned]],4))</f>
        <v>2006</v>
      </c>
      <c r="G1070" s="39">
        <v>1800</v>
      </c>
      <c r="H1070" s="39">
        <v>80</v>
      </c>
      <c r="I1070" s="39">
        <v>67</v>
      </c>
      <c r="J1070" s="39" t="s">
        <v>227</v>
      </c>
      <c r="K1070" s="39" t="s">
        <v>254</v>
      </c>
      <c r="L1070" s="39" t="s">
        <v>4963</v>
      </c>
      <c r="M1070" s="39" t="s">
        <v>4963</v>
      </c>
      <c r="N1070" s="42">
        <v>50.174425288531801</v>
      </c>
      <c r="O1070" s="42">
        <v>-107.455737122708</v>
      </c>
      <c r="P1070" s="52" t="str">
        <f t="shared" si="32"/>
        <v>50.174425° , -107.455737°</v>
      </c>
      <c r="Q1070" s="51" t="str">
        <f t="shared" si="33"/>
        <v>Yes</v>
      </c>
      <c r="R1070" s="39" t="s">
        <v>356</v>
      </c>
    </row>
    <row r="1071" spans="1:18" ht="15" customHeight="1" x14ac:dyDescent="0.25">
      <c r="A1071" s="39" t="s">
        <v>221</v>
      </c>
      <c r="B1071" s="49" t="s">
        <v>4964</v>
      </c>
      <c r="C1071" s="39">
        <v>27</v>
      </c>
      <c r="D1071" s="50" t="s">
        <v>4991</v>
      </c>
      <c r="E1071" s="39">
        <v>2006</v>
      </c>
      <c r="F1071" s="4">
        <f>VALUE(RIGHT(Table2[[#This Row],[Commissioned]],4))</f>
        <v>2006</v>
      </c>
      <c r="G1071" s="39">
        <v>1800</v>
      </c>
      <c r="H1071" s="39">
        <v>80</v>
      </c>
      <c r="I1071" s="39">
        <v>67</v>
      </c>
      <c r="J1071" s="39" t="s">
        <v>227</v>
      </c>
      <c r="K1071" s="39" t="s">
        <v>254</v>
      </c>
      <c r="L1071" s="39" t="s">
        <v>4963</v>
      </c>
      <c r="M1071" s="39" t="s">
        <v>4963</v>
      </c>
      <c r="N1071" s="42">
        <v>50.170348907358402</v>
      </c>
      <c r="O1071" s="42">
        <v>-107.45801997436701</v>
      </c>
      <c r="P1071" s="52" t="str">
        <f t="shared" si="32"/>
        <v>50.170349° , -107.458020°</v>
      </c>
      <c r="Q1071" s="51" t="str">
        <f t="shared" si="33"/>
        <v>Yes</v>
      </c>
      <c r="R1071" s="39" t="s">
        <v>356</v>
      </c>
    </row>
    <row r="1072" spans="1:18" ht="15" customHeight="1" x14ac:dyDescent="0.25">
      <c r="A1072" s="39" t="s">
        <v>221</v>
      </c>
      <c r="B1072" s="49" t="s">
        <v>4964</v>
      </c>
      <c r="C1072" s="39">
        <v>28</v>
      </c>
      <c r="D1072" s="50" t="s">
        <v>4992</v>
      </c>
      <c r="E1072" s="39">
        <v>2006</v>
      </c>
      <c r="F1072" s="4">
        <f>VALUE(RIGHT(Table2[[#This Row],[Commissioned]],4))</f>
        <v>2006</v>
      </c>
      <c r="G1072" s="39">
        <v>1800</v>
      </c>
      <c r="H1072" s="39">
        <v>80</v>
      </c>
      <c r="I1072" s="39">
        <v>67</v>
      </c>
      <c r="J1072" s="39" t="s">
        <v>227</v>
      </c>
      <c r="K1072" s="39" t="s">
        <v>254</v>
      </c>
      <c r="L1072" s="39" t="s">
        <v>4963</v>
      </c>
      <c r="M1072" s="39" t="s">
        <v>4963</v>
      </c>
      <c r="N1072" s="42">
        <v>50.166269608794401</v>
      </c>
      <c r="O1072" s="42">
        <v>-107.458122547614</v>
      </c>
      <c r="P1072" s="52" t="str">
        <f t="shared" si="32"/>
        <v>50.166270° , -107.458123°</v>
      </c>
      <c r="Q1072" s="51" t="str">
        <f t="shared" si="33"/>
        <v>Yes</v>
      </c>
      <c r="R1072" s="39" t="s">
        <v>356</v>
      </c>
    </row>
    <row r="1073" spans="1:18" ht="15" customHeight="1" x14ac:dyDescent="0.25">
      <c r="A1073" s="39" t="s">
        <v>221</v>
      </c>
      <c r="B1073" s="49" t="s">
        <v>4964</v>
      </c>
      <c r="C1073" s="39">
        <v>29</v>
      </c>
      <c r="D1073" s="50" t="s">
        <v>4993</v>
      </c>
      <c r="E1073" s="39">
        <v>2006</v>
      </c>
      <c r="F1073" s="4">
        <f>VALUE(RIGHT(Table2[[#This Row],[Commissioned]],4))</f>
        <v>2006</v>
      </c>
      <c r="G1073" s="39">
        <v>1800</v>
      </c>
      <c r="H1073" s="39">
        <v>80</v>
      </c>
      <c r="I1073" s="39">
        <v>67</v>
      </c>
      <c r="J1073" s="39" t="s">
        <v>227</v>
      </c>
      <c r="K1073" s="39" t="s">
        <v>254</v>
      </c>
      <c r="L1073" s="39" t="s">
        <v>4963</v>
      </c>
      <c r="M1073" s="39" t="s">
        <v>4963</v>
      </c>
      <c r="N1073" s="42">
        <v>50.166286162139897</v>
      </c>
      <c r="O1073" s="42">
        <v>-107.44406940992801</v>
      </c>
      <c r="P1073" s="52" t="str">
        <f t="shared" si="32"/>
        <v>50.166286° , -107.444069°</v>
      </c>
      <c r="Q1073" s="51" t="str">
        <f t="shared" si="33"/>
        <v>Yes</v>
      </c>
      <c r="R1073" s="39" t="s">
        <v>356</v>
      </c>
    </row>
    <row r="1074" spans="1:18" ht="15" customHeight="1" x14ac:dyDescent="0.25">
      <c r="A1074" s="39" t="s">
        <v>221</v>
      </c>
      <c r="B1074" s="49" t="s">
        <v>4964</v>
      </c>
      <c r="C1074" s="39">
        <v>30</v>
      </c>
      <c r="D1074" s="50" t="s">
        <v>4994</v>
      </c>
      <c r="E1074" s="39">
        <v>2006</v>
      </c>
      <c r="F1074" s="4">
        <f>VALUE(RIGHT(Table2[[#This Row],[Commissioned]],4))</f>
        <v>2006</v>
      </c>
      <c r="G1074" s="39">
        <v>1800</v>
      </c>
      <c r="H1074" s="39">
        <v>80</v>
      </c>
      <c r="I1074" s="39">
        <v>67</v>
      </c>
      <c r="J1074" s="39" t="s">
        <v>227</v>
      </c>
      <c r="K1074" s="39" t="s">
        <v>254</v>
      </c>
      <c r="L1074" s="39" t="s">
        <v>4963</v>
      </c>
      <c r="M1074" s="39" t="s">
        <v>4963</v>
      </c>
      <c r="N1074" s="42">
        <v>50.162225241897197</v>
      </c>
      <c r="O1074" s="42">
        <v>-107.44406710877099</v>
      </c>
      <c r="P1074" s="52" t="str">
        <f t="shared" si="32"/>
        <v>50.162225° , -107.444067°</v>
      </c>
      <c r="Q1074" s="51" t="str">
        <f t="shared" si="33"/>
        <v>Yes</v>
      </c>
      <c r="R1074" s="39" t="s">
        <v>356</v>
      </c>
    </row>
    <row r="1075" spans="1:18" ht="15" customHeight="1" x14ac:dyDescent="0.25">
      <c r="A1075" s="39" t="s">
        <v>221</v>
      </c>
      <c r="B1075" s="49" t="s">
        <v>4964</v>
      </c>
      <c r="C1075" s="39">
        <v>31</v>
      </c>
      <c r="D1075" s="50" t="s">
        <v>4995</v>
      </c>
      <c r="E1075" s="39">
        <v>2006</v>
      </c>
      <c r="F1075" s="4">
        <f>VALUE(RIGHT(Table2[[#This Row],[Commissioned]],4))</f>
        <v>2006</v>
      </c>
      <c r="G1075" s="39">
        <v>1800</v>
      </c>
      <c r="H1075" s="39">
        <v>80</v>
      </c>
      <c r="I1075" s="39">
        <v>67</v>
      </c>
      <c r="J1075" s="39" t="s">
        <v>227</v>
      </c>
      <c r="K1075" s="39" t="s">
        <v>254</v>
      </c>
      <c r="L1075" s="39" t="s">
        <v>4963</v>
      </c>
      <c r="M1075" s="39" t="s">
        <v>4963</v>
      </c>
      <c r="N1075" s="42">
        <v>50.158197376051497</v>
      </c>
      <c r="O1075" s="42">
        <v>-107.444085116048</v>
      </c>
      <c r="P1075" s="52" t="str">
        <f t="shared" si="32"/>
        <v>50.158197° , -107.444085°</v>
      </c>
      <c r="Q1075" s="51" t="str">
        <f t="shared" si="33"/>
        <v>Yes</v>
      </c>
      <c r="R1075" s="39" t="s">
        <v>356</v>
      </c>
    </row>
    <row r="1076" spans="1:18" ht="15" customHeight="1" x14ac:dyDescent="0.25">
      <c r="A1076" s="39" t="s">
        <v>221</v>
      </c>
      <c r="B1076" s="49" t="s">
        <v>4964</v>
      </c>
      <c r="C1076" s="39">
        <v>32</v>
      </c>
      <c r="D1076" s="50" t="s">
        <v>4996</v>
      </c>
      <c r="E1076" s="39">
        <v>2006</v>
      </c>
      <c r="F1076" s="4">
        <f>VALUE(RIGHT(Table2[[#This Row],[Commissioned]],4))</f>
        <v>2006</v>
      </c>
      <c r="G1076" s="39">
        <v>1800</v>
      </c>
      <c r="H1076" s="39">
        <v>80</v>
      </c>
      <c r="I1076" s="39">
        <v>67</v>
      </c>
      <c r="J1076" s="39" t="s">
        <v>227</v>
      </c>
      <c r="K1076" s="39" t="s">
        <v>254</v>
      </c>
      <c r="L1076" s="39" t="s">
        <v>4963</v>
      </c>
      <c r="M1076" s="39" t="s">
        <v>4963</v>
      </c>
      <c r="N1076" s="42">
        <v>50.160212607821698</v>
      </c>
      <c r="O1076" s="42">
        <v>-107.450235201674</v>
      </c>
      <c r="P1076" s="52" t="str">
        <f t="shared" si="32"/>
        <v>50.160213° , -107.450235°</v>
      </c>
      <c r="Q1076" s="51" t="str">
        <f t="shared" si="33"/>
        <v>Yes</v>
      </c>
      <c r="R1076" s="39" t="s">
        <v>356</v>
      </c>
    </row>
    <row r="1077" spans="1:18" ht="15" customHeight="1" x14ac:dyDescent="0.25">
      <c r="A1077" s="39" t="s">
        <v>221</v>
      </c>
      <c r="B1077" s="49" t="s">
        <v>4964</v>
      </c>
      <c r="C1077" s="39">
        <v>33</v>
      </c>
      <c r="D1077" s="50" t="s">
        <v>4997</v>
      </c>
      <c r="E1077" s="39">
        <v>2006</v>
      </c>
      <c r="F1077" s="4">
        <f>VALUE(RIGHT(Table2[[#This Row],[Commissioned]],4))</f>
        <v>2006</v>
      </c>
      <c r="G1077" s="39">
        <v>1800</v>
      </c>
      <c r="H1077" s="39">
        <v>80</v>
      </c>
      <c r="I1077" s="39">
        <v>67</v>
      </c>
      <c r="J1077" s="39" t="s">
        <v>227</v>
      </c>
      <c r="K1077" s="39" t="s">
        <v>254</v>
      </c>
      <c r="L1077" s="39" t="s">
        <v>4963</v>
      </c>
      <c r="M1077" s="39" t="s">
        <v>4963</v>
      </c>
      <c r="N1077" s="42">
        <v>50.162313579026701</v>
      </c>
      <c r="O1077" s="42">
        <v>-107.45804838857499</v>
      </c>
      <c r="P1077" s="52" t="str">
        <f t="shared" si="32"/>
        <v>50.162314° , -107.458048°</v>
      </c>
      <c r="Q1077" s="51" t="str">
        <f t="shared" si="33"/>
        <v>Yes</v>
      </c>
      <c r="R1077" s="39" t="s">
        <v>356</v>
      </c>
    </row>
    <row r="1078" spans="1:18" ht="15" customHeight="1" x14ac:dyDescent="0.25">
      <c r="A1078" s="39" t="s">
        <v>221</v>
      </c>
      <c r="B1078" s="49" t="s">
        <v>4964</v>
      </c>
      <c r="C1078" s="39">
        <v>34</v>
      </c>
      <c r="D1078" s="50" t="s">
        <v>4998</v>
      </c>
      <c r="E1078" s="39">
        <v>2006</v>
      </c>
      <c r="F1078" s="4">
        <f>VALUE(RIGHT(Table2[[#This Row],[Commissioned]],4))</f>
        <v>2006</v>
      </c>
      <c r="G1078" s="39">
        <v>1800</v>
      </c>
      <c r="H1078" s="39">
        <v>80</v>
      </c>
      <c r="I1078" s="39">
        <v>67</v>
      </c>
      <c r="J1078" s="39" t="s">
        <v>227</v>
      </c>
      <c r="K1078" s="39" t="s">
        <v>254</v>
      </c>
      <c r="L1078" s="39" t="s">
        <v>4963</v>
      </c>
      <c r="M1078" s="39" t="s">
        <v>4963</v>
      </c>
      <c r="N1078" s="42">
        <v>50.1582131849418</v>
      </c>
      <c r="O1078" s="42">
        <v>-107.458062574376</v>
      </c>
      <c r="P1078" s="52" t="str">
        <f t="shared" si="32"/>
        <v>50.158213° , -107.458063°</v>
      </c>
      <c r="Q1078" s="51" t="str">
        <f t="shared" si="33"/>
        <v>Yes</v>
      </c>
      <c r="R1078" s="39" t="s">
        <v>356</v>
      </c>
    </row>
    <row r="1079" spans="1:18" ht="15" customHeight="1" x14ac:dyDescent="0.25">
      <c r="A1079" s="39" t="s">
        <v>221</v>
      </c>
      <c r="B1079" s="49" t="s">
        <v>4964</v>
      </c>
      <c r="C1079" s="39">
        <v>35</v>
      </c>
      <c r="D1079" s="50" t="s">
        <v>4999</v>
      </c>
      <c r="E1079" s="39">
        <v>2006</v>
      </c>
      <c r="F1079" s="4">
        <f>VALUE(RIGHT(Table2[[#This Row],[Commissioned]],4))</f>
        <v>2006</v>
      </c>
      <c r="G1079" s="39">
        <v>1800</v>
      </c>
      <c r="H1079" s="39">
        <v>80</v>
      </c>
      <c r="I1079" s="39">
        <v>67</v>
      </c>
      <c r="J1079" s="39" t="s">
        <v>227</v>
      </c>
      <c r="K1079" s="39" t="s">
        <v>254</v>
      </c>
      <c r="L1079" s="39" t="s">
        <v>4963</v>
      </c>
      <c r="M1079" s="39" t="s">
        <v>4963</v>
      </c>
      <c r="N1079" s="42">
        <v>50.173845419037498</v>
      </c>
      <c r="O1079" s="42">
        <v>-107.46616735992799</v>
      </c>
      <c r="P1079" s="52" t="str">
        <f t="shared" si="32"/>
        <v>50.173845° , -107.466167°</v>
      </c>
      <c r="Q1079" s="51" t="str">
        <f t="shared" si="33"/>
        <v>Yes</v>
      </c>
      <c r="R1079" s="39" t="s">
        <v>356</v>
      </c>
    </row>
    <row r="1080" spans="1:18" ht="15" customHeight="1" x14ac:dyDescent="0.25">
      <c r="A1080" s="39" t="s">
        <v>221</v>
      </c>
      <c r="B1080" s="49" t="s">
        <v>4964</v>
      </c>
      <c r="C1080" s="39">
        <v>36</v>
      </c>
      <c r="D1080" s="50" t="s">
        <v>5000</v>
      </c>
      <c r="E1080" s="39">
        <v>2006</v>
      </c>
      <c r="F1080" s="4">
        <f>VALUE(RIGHT(Table2[[#This Row],[Commissioned]],4))</f>
        <v>2006</v>
      </c>
      <c r="G1080" s="39">
        <v>1800</v>
      </c>
      <c r="H1080" s="39">
        <v>80</v>
      </c>
      <c r="I1080" s="39">
        <v>67</v>
      </c>
      <c r="J1080" s="39" t="s">
        <v>227</v>
      </c>
      <c r="K1080" s="39" t="s">
        <v>254</v>
      </c>
      <c r="L1080" s="39" t="s">
        <v>4963</v>
      </c>
      <c r="M1080" s="39" t="s">
        <v>4963</v>
      </c>
      <c r="N1080" s="42">
        <v>50.172265914488399</v>
      </c>
      <c r="O1080" s="42">
        <v>-107.475213616198</v>
      </c>
      <c r="P1080" s="52" t="str">
        <f t="shared" si="32"/>
        <v>50.172266° , -107.475214°</v>
      </c>
      <c r="Q1080" s="51" t="str">
        <f t="shared" si="33"/>
        <v>Yes</v>
      </c>
      <c r="R1080" s="39" t="s">
        <v>356</v>
      </c>
    </row>
    <row r="1081" spans="1:18" ht="15" customHeight="1" x14ac:dyDescent="0.25">
      <c r="A1081" s="39" t="s">
        <v>221</v>
      </c>
      <c r="B1081" s="49" t="s">
        <v>4964</v>
      </c>
      <c r="C1081" s="39">
        <v>37</v>
      </c>
      <c r="D1081" s="50" t="s">
        <v>5001</v>
      </c>
      <c r="E1081" s="39">
        <v>2006</v>
      </c>
      <c r="F1081" s="4">
        <f>VALUE(RIGHT(Table2[[#This Row],[Commissioned]],4))</f>
        <v>2006</v>
      </c>
      <c r="G1081" s="39">
        <v>1800</v>
      </c>
      <c r="H1081" s="39">
        <v>80</v>
      </c>
      <c r="I1081" s="39">
        <v>67</v>
      </c>
      <c r="J1081" s="39" t="s">
        <v>227</v>
      </c>
      <c r="K1081" s="39" t="s">
        <v>254</v>
      </c>
      <c r="L1081" s="39" t="s">
        <v>4963</v>
      </c>
      <c r="M1081" s="39" t="s">
        <v>4963</v>
      </c>
      <c r="N1081" s="42">
        <v>50.168136162893902</v>
      </c>
      <c r="O1081" s="42">
        <v>-107.466882286947</v>
      </c>
      <c r="P1081" s="52" t="str">
        <f t="shared" si="32"/>
        <v>50.168136° , -107.466882°</v>
      </c>
      <c r="Q1081" s="51" t="str">
        <f t="shared" si="33"/>
        <v>Yes</v>
      </c>
      <c r="R1081" s="39" t="s">
        <v>356</v>
      </c>
    </row>
    <row r="1082" spans="1:18" ht="15" customHeight="1" x14ac:dyDescent="0.25">
      <c r="A1082" s="39" t="s">
        <v>221</v>
      </c>
      <c r="B1082" s="49" t="s">
        <v>4964</v>
      </c>
      <c r="C1082" s="39">
        <v>38</v>
      </c>
      <c r="D1082" s="50" t="s">
        <v>5002</v>
      </c>
      <c r="E1082" s="39">
        <v>2006</v>
      </c>
      <c r="F1082" s="4">
        <f>VALUE(RIGHT(Table2[[#This Row],[Commissioned]],4))</f>
        <v>2006</v>
      </c>
      <c r="G1082" s="39">
        <v>1800</v>
      </c>
      <c r="H1082" s="39">
        <v>80</v>
      </c>
      <c r="I1082" s="39">
        <v>67</v>
      </c>
      <c r="J1082" s="39" t="s">
        <v>227</v>
      </c>
      <c r="K1082" s="39" t="s">
        <v>254</v>
      </c>
      <c r="L1082" s="39" t="s">
        <v>4963</v>
      </c>
      <c r="M1082" s="39" t="s">
        <v>4963</v>
      </c>
      <c r="N1082" s="42">
        <v>50.165439141919499</v>
      </c>
      <c r="O1082" s="42">
        <v>-107.473343855902</v>
      </c>
      <c r="P1082" s="52" t="str">
        <f t="shared" si="32"/>
        <v>50.165439° , -107.473344°</v>
      </c>
      <c r="Q1082" s="51" t="str">
        <f t="shared" si="33"/>
        <v>Yes</v>
      </c>
      <c r="R1082" s="39" t="s">
        <v>356</v>
      </c>
    </row>
    <row r="1083" spans="1:18" ht="15" customHeight="1" x14ac:dyDescent="0.25">
      <c r="A1083" s="39" t="s">
        <v>221</v>
      </c>
      <c r="B1083" s="49" t="s">
        <v>4964</v>
      </c>
      <c r="C1083" s="39">
        <v>39</v>
      </c>
      <c r="D1083" s="50" t="s">
        <v>5003</v>
      </c>
      <c r="E1083" s="39">
        <v>2006</v>
      </c>
      <c r="F1083" s="4">
        <f>VALUE(RIGHT(Table2[[#This Row],[Commissioned]],4))</f>
        <v>2006</v>
      </c>
      <c r="G1083" s="39">
        <v>1800</v>
      </c>
      <c r="H1083" s="39">
        <v>80</v>
      </c>
      <c r="I1083" s="39">
        <v>67</v>
      </c>
      <c r="J1083" s="39" t="s">
        <v>227</v>
      </c>
      <c r="K1083" s="39" t="s">
        <v>254</v>
      </c>
      <c r="L1083" s="39" t="s">
        <v>4963</v>
      </c>
      <c r="M1083" s="39" t="s">
        <v>4963</v>
      </c>
      <c r="N1083" s="42">
        <v>50.162343158254302</v>
      </c>
      <c r="O1083" s="42">
        <v>-107.46963080542901</v>
      </c>
      <c r="P1083" s="52" t="str">
        <f t="shared" si="32"/>
        <v>50.162343° , -107.469631°</v>
      </c>
      <c r="Q1083" s="51" t="str">
        <f t="shared" si="33"/>
        <v>Yes</v>
      </c>
      <c r="R1083" s="39" t="s">
        <v>356</v>
      </c>
    </row>
    <row r="1084" spans="1:18" ht="15" customHeight="1" x14ac:dyDescent="0.25">
      <c r="A1084" s="39" t="s">
        <v>221</v>
      </c>
      <c r="B1084" s="49" t="s">
        <v>4964</v>
      </c>
      <c r="C1084" s="39">
        <v>40</v>
      </c>
      <c r="D1084" s="50" t="s">
        <v>5004</v>
      </c>
      <c r="E1084" s="39">
        <v>2006</v>
      </c>
      <c r="F1084" s="4">
        <f>VALUE(RIGHT(Table2[[#This Row],[Commissioned]],4))</f>
        <v>2006</v>
      </c>
      <c r="G1084" s="39">
        <v>1800</v>
      </c>
      <c r="H1084" s="39">
        <v>80</v>
      </c>
      <c r="I1084" s="39">
        <v>67</v>
      </c>
      <c r="J1084" s="39" t="s">
        <v>227</v>
      </c>
      <c r="K1084" s="39" t="s">
        <v>254</v>
      </c>
      <c r="L1084" s="39" t="s">
        <v>4963</v>
      </c>
      <c r="M1084" s="39" t="s">
        <v>4963</v>
      </c>
      <c r="N1084" s="42">
        <v>50.158262406480198</v>
      </c>
      <c r="O1084" s="42">
        <v>-107.469632366723</v>
      </c>
      <c r="P1084" s="52" t="str">
        <f t="shared" si="32"/>
        <v>50.158262° , -107.469632°</v>
      </c>
      <c r="Q1084" s="51" t="str">
        <f t="shared" si="33"/>
        <v>Yes</v>
      </c>
      <c r="R1084" s="39" t="s">
        <v>356</v>
      </c>
    </row>
    <row r="1085" spans="1:18" ht="15" customHeight="1" x14ac:dyDescent="0.25">
      <c r="A1085" s="39" t="s">
        <v>221</v>
      </c>
      <c r="B1085" s="49" t="s">
        <v>4964</v>
      </c>
      <c r="C1085" s="39">
        <v>41</v>
      </c>
      <c r="D1085" s="50" t="s">
        <v>5005</v>
      </c>
      <c r="E1085" s="39">
        <v>2006</v>
      </c>
      <c r="F1085" s="4">
        <f>VALUE(RIGHT(Table2[[#This Row],[Commissioned]],4))</f>
        <v>2006</v>
      </c>
      <c r="G1085" s="39">
        <v>1800</v>
      </c>
      <c r="H1085" s="39">
        <v>80</v>
      </c>
      <c r="I1085" s="39">
        <v>67</v>
      </c>
      <c r="J1085" s="39" t="s">
        <v>227</v>
      </c>
      <c r="K1085" s="39" t="s">
        <v>254</v>
      </c>
      <c r="L1085" s="39" t="s">
        <v>4963</v>
      </c>
      <c r="M1085" s="39" t="s">
        <v>4963</v>
      </c>
      <c r="N1085" s="42">
        <v>50.148936351215497</v>
      </c>
      <c r="O1085" s="42">
        <v>-107.44286699093701</v>
      </c>
      <c r="P1085" s="52" t="str">
        <f t="shared" si="32"/>
        <v>50.148936° , -107.442867°</v>
      </c>
      <c r="Q1085" s="51" t="str">
        <f t="shared" si="33"/>
        <v>Yes</v>
      </c>
      <c r="R1085" s="39" t="s">
        <v>356</v>
      </c>
    </row>
    <row r="1086" spans="1:18" ht="15" customHeight="1" x14ac:dyDescent="0.25">
      <c r="A1086" s="39" t="s">
        <v>221</v>
      </c>
      <c r="B1086" s="49" t="s">
        <v>4964</v>
      </c>
      <c r="C1086" s="39">
        <v>42</v>
      </c>
      <c r="D1086" s="50" t="s">
        <v>5006</v>
      </c>
      <c r="E1086" s="39">
        <v>2006</v>
      </c>
      <c r="F1086" s="4">
        <f>VALUE(RIGHT(Table2[[#This Row],[Commissioned]],4))</f>
        <v>2006</v>
      </c>
      <c r="G1086" s="39">
        <v>1800</v>
      </c>
      <c r="H1086" s="39">
        <v>80</v>
      </c>
      <c r="I1086" s="39">
        <v>67</v>
      </c>
      <c r="J1086" s="39" t="s">
        <v>227</v>
      </c>
      <c r="K1086" s="39" t="s">
        <v>254</v>
      </c>
      <c r="L1086" s="39" t="s">
        <v>4963</v>
      </c>
      <c r="M1086" s="39" t="s">
        <v>4963</v>
      </c>
      <c r="N1086" s="42">
        <v>50.141374453533402</v>
      </c>
      <c r="O1086" s="42">
        <v>-107.442714410772</v>
      </c>
      <c r="P1086" s="52" t="str">
        <f t="shared" si="32"/>
        <v>50.141374° , -107.442714°</v>
      </c>
      <c r="Q1086" s="51" t="str">
        <f t="shared" si="33"/>
        <v>Yes</v>
      </c>
      <c r="R1086" s="39" t="s">
        <v>356</v>
      </c>
    </row>
    <row r="1087" spans="1:18" ht="15" customHeight="1" x14ac:dyDescent="0.25">
      <c r="A1087" s="39" t="s">
        <v>221</v>
      </c>
      <c r="B1087" s="49" t="s">
        <v>4964</v>
      </c>
      <c r="C1087" s="39">
        <v>43</v>
      </c>
      <c r="D1087" s="50" t="s">
        <v>5007</v>
      </c>
      <c r="E1087" s="39">
        <v>2006</v>
      </c>
      <c r="F1087" s="4">
        <f>VALUE(RIGHT(Table2[[#This Row],[Commissioned]],4))</f>
        <v>2006</v>
      </c>
      <c r="G1087" s="39">
        <v>1800</v>
      </c>
      <c r="H1087" s="39">
        <v>80</v>
      </c>
      <c r="I1087" s="39">
        <v>67</v>
      </c>
      <c r="J1087" s="39" t="s">
        <v>227</v>
      </c>
      <c r="K1087" s="39" t="s">
        <v>254</v>
      </c>
      <c r="L1087" s="39" t="s">
        <v>4963</v>
      </c>
      <c r="M1087" s="39" t="s">
        <v>4963</v>
      </c>
      <c r="N1087" s="42">
        <v>50.137033358848001</v>
      </c>
      <c r="O1087" s="42">
        <v>-107.446321718565</v>
      </c>
      <c r="P1087" s="52" t="str">
        <f t="shared" si="32"/>
        <v>50.137033° , -107.446322°</v>
      </c>
      <c r="Q1087" s="51" t="str">
        <f t="shared" si="33"/>
        <v>Yes</v>
      </c>
      <c r="R1087" s="39" t="s">
        <v>356</v>
      </c>
    </row>
    <row r="1088" spans="1:18" ht="15" customHeight="1" x14ac:dyDescent="0.25">
      <c r="A1088" s="39" t="s">
        <v>221</v>
      </c>
      <c r="B1088" s="49" t="s">
        <v>4964</v>
      </c>
      <c r="C1088" s="39">
        <v>44</v>
      </c>
      <c r="D1088" s="50" t="s">
        <v>5008</v>
      </c>
      <c r="E1088" s="39">
        <v>2006</v>
      </c>
      <c r="F1088" s="4">
        <f>VALUE(RIGHT(Table2[[#This Row],[Commissioned]],4))</f>
        <v>2006</v>
      </c>
      <c r="G1088" s="39">
        <v>1800</v>
      </c>
      <c r="H1088" s="39">
        <v>80</v>
      </c>
      <c r="I1088" s="39">
        <v>67</v>
      </c>
      <c r="J1088" s="39" t="s">
        <v>227</v>
      </c>
      <c r="K1088" s="39" t="s">
        <v>254</v>
      </c>
      <c r="L1088" s="39" t="s">
        <v>4963</v>
      </c>
      <c r="M1088" s="39" t="s">
        <v>4963</v>
      </c>
      <c r="N1088" s="42">
        <v>50.137061966318903</v>
      </c>
      <c r="O1088" s="42">
        <v>-107.457440660153</v>
      </c>
      <c r="P1088" s="52" t="str">
        <f t="shared" si="32"/>
        <v>50.137062° , -107.457441°</v>
      </c>
      <c r="Q1088" s="51" t="str">
        <f t="shared" si="33"/>
        <v>Yes</v>
      </c>
      <c r="R1088" s="39" t="s">
        <v>356</v>
      </c>
    </row>
    <row r="1089" spans="1:18" ht="15" customHeight="1" x14ac:dyDescent="0.25">
      <c r="A1089" s="39" t="s">
        <v>221</v>
      </c>
      <c r="B1089" s="49" t="s">
        <v>4964</v>
      </c>
      <c r="C1089" s="39">
        <v>45</v>
      </c>
      <c r="D1089" s="50" t="s">
        <v>5009</v>
      </c>
      <c r="E1089" s="39">
        <v>2006</v>
      </c>
      <c r="F1089" s="4">
        <f>VALUE(RIGHT(Table2[[#This Row],[Commissioned]],4))</f>
        <v>2006</v>
      </c>
      <c r="G1089" s="39">
        <v>1800</v>
      </c>
      <c r="H1089" s="39">
        <v>80</v>
      </c>
      <c r="I1089" s="39">
        <v>67</v>
      </c>
      <c r="J1089" s="39" t="s">
        <v>227</v>
      </c>
      <c r="K1089" s="39" t="s">
        <v>254</v>
      </c>
      <c r="L1089" s="39" t="s">
        <v>4963</v>
      </c>
      <c r="M1089" s="39" t="s">
        <v>4963</v>
      </c>
      <c r="N1089" s="42">
        <v>50.1461941527538</v>
      </c>
      <c r="O1089" s="42">
        <v>-107.45720031917</v>
      </c>
      <c r="P1089" s="52" t="str">
        <f t="shared" si="32"/>
        <v>50.146194° , -107.457200°</v>
      </c>
      <c r="Q1089" s="51" t="str">
        <f t="shared" si="33"/>
        <v>Yes</v>
      </c>
      <c r="R1089" s="39" t="s">
        <v>356</v>
      </c>
    </row>
    <row r="1090" spans="1:18" ht="15" customHeight="1" x14ac:dyDescent="0.25">
      <c r="A1090" s="39" t="s">
        <v>221</v>
      </c>
      <c r="B1090" s="49" t="s">
        <v>4964</v>
      </c>
      <c r="C1090" s="39">
        <v>46</v>
      </c>
      <c r="D1090" s="50" t="s">
        <v>5010</v>
      </c>
      <c r="E1090" s="39">
        <v>2006</v>
      </c>
      <c r="F1090" s="4">
        <f>VALUE(RIGHT(Table2[[#This Row],[Commissioned]],4))</f>
        <v>2006</v>
      </c>
      <c r="G1090" s="39">
        <v>1800</v>
      </c>
      <c r="H1090" s="39">
        <v>80</v>
      </c>
      <c r="I1090" s="39">
        <v>67</v>
      </c>
      <c r="J1090" s="39" t="s">
        <v>227</v>
      </c>
      <c r="K1090" s="39" t="s">
        <v>254</v>
      </c>
      <c r="L1090" s="39" t="s">
        <v>4963</v>
      </c>
      <c r="M1090" s="39" t="s">
        <v>4963</v>
      </c>
      <c r="N1090" s="42">
        <v>50.148696733634097</v>
      </c>
      <c r="O1090" s="42">
        <v>-107.464903886773</v>
      </c>
      <c r="P1090" s="52" t="str">
        <f t="shared" ref="P1090:P1153" si="34">TEXT(N1090,"##0.000000")&amp;CHAR(176)&amp;" , "&amp;TEXT(O1090,"##0.000000")&amp;CHAR(176)</f>
        <v>50.148697° , -107.464904°</v>
      </c>
      <c r="Q1090" s="51" t="str">
        <f t="shared" ref="Q1090:Q1153" si="35">IF(OR(ISBLANK(N1090),ISBLANK(O1090)),"No","Yes")</f>
        <v>Yes</v>
      </c>
      <c r="R1090" s="39" t="s">
        <v>356</v>
      </c>
    </row>
    <row r="1091" spans="1:18" ht="15" customHeight="1" x14ac:dyDescent="0.25">
      <c r="A1091" s="39" t="s">
        <v>221</v>
      </c>
      <c r="B1091" s="49" t="s">
        <v>4964</v>
      </c>
      <c r="C1091" s="39">
        <v>47</v>
      </c>
      <c r="D1091" s="50" t="s">
        <v>5011</v>
      </c>
      <c r="E1091" s="39">
        <v>2006</v>
      </c>
      <c r="F1091" s="4">
        <f>VALUE(RIGHT(Table2[[#This Row],[Commissioned]],4))</f>
        <v>2006</v>
      </c>
      <c r="G1091" s="39">
        <v>1800</v>
      </c>
      <c r="H1091" s="39">
        <v>80</v>
      </c>
      <c r="I1091" s="39">
        <v>67</v>
      </c>
      <c r="J1091" s="39" t="s">
        <v>227</v>
      </c>
      <c r="K1091" s="39" t="s">
        <v>254</v>
      </c>
      <c r="L1091" s="39" t="s">
        <v>4963</v>
      </c>
      <c r="M1091" s="39" t="s">
        <v>4963</v>
      </c>
      <c r="N1091" s="42">
        <v>50.151170743877202</v>
      </c>
      <c r="O1091" s="42">
        <v>-107.475053462134</v>
      </c>
      <c r="P1091" s="52" t="str">
        <f t="shared" si="34"/>
        <v>50.151171° , -107.475053°</v>
      </c>
      <c r="Q1091" s="51" t="str">
        <f t="shared" si="35"/>
        <v>Yes</v>
      </c>
      <c r="R1091" s="39" t="s">
        <v>356</v>
      </c>
    </row>
    <row r="1092" spans="1:18" ht="15" customHeight="1" x14ac:dyDescent="0.25">
      <c r="A1092" s="39" t="s">
        <v>221</v>
      </c>
      <c r="B1092" s="49" t="s">
        <v>4964</v>
      </c>
      <c r="C1092" s="39">
        <v>48</v>
      </c>
      <c r="D1092" s="50" t="s">
        <v>5012</v>
      </c>
      <c r="E1092" s="39">
        <v>2006</v>
      </c>
      <c r="F1092" s="4">
        <f>VALUE(RIGHT(Table2[[#This Row],[Commissioned]],4))</f>
        <v>2006</v>
      </c>
      <c r="G1092" s="39">
        <v>1800</v>
      </c>
      <c r="H1092" s="39">
        <v>80</v>
      </c>
      <c r="I1092" s="39">
        <v>67</v>
      </c>
      <c r="J1092" s="39" t="s">
        <v>227</v>
      </c>
      <c r="K1092" s="39" t="s">
        <v>254</v>
      </c>
      <c r="L1092" s="39" t="s">
        <v>4963</v>
      </c>
      <c r="M1092" s="39" t="s">
        <v>4963</v>
      </c>
      <c r="N1092" s="42">
        <v>50.146233241276001</v>
      </c>
      <c r="O1092" s="42">
        <v>-107.474281494056</v>
      </c>
      <c r="P1092" s="52" t="str">
        <f t="shared" si="34"/>
        <v>50.146233° , -107.474281°</v>
      </c>
      <c r="Q1092" s="51" t="str">
        <f t="shared" si="35"/>
        <v>Yes</v>
      </c>
      <c r="R1092" s="39" t="s">
        <v>356</v>
      </c>
    </row>
    <row r="1093" spans="1:18" ht="15" customHeight="1" x14ac:dyDescent="0.25">
      <c r="A1093" s="39" t="s">
        <v>221</v>
      </c>
      <c r="B1093" s="49" t="s">
        <v>4964</v>
      </c>
      <c r="C1093" s="39">
        <v>49</v>
      </c>
      <c r="D1093" s="50" t="s">
        <v>5013</v>
      </c>
      <c r="E1093" s="39">
        <v>2006</v>
      </c>
      <c r="F1093" s="4">
        <f>VALUE(RIGHT(Table2[[#This Row],[Commissioned]],4))</f>
        <v>2006</v>
      </c>
      <c r="G1093" s="39">
        <v>1800</v>
      </c>
      <c r="H1093" s="39">
        <v>80</v>
      </c>
      <c r="I1093" s="39">
        <v>67</v>
      </c>
      <c r="J1093" s="39" t="s">
        <v>227</v>
      </c>
      <c r="K1093" s="39" t="s">
        <v>254</v>
      </c>
      <c r="L1093" s="39" t="s">
        <v>4963</v>
      </c>
      <c r="M1093" s="39" t="s">
        <v>4963</v>
      </c>
      <c r="N1093" s="42">
        <v>50.139173514250103</v>
      </c>
      <c r="O1093" s="42">
        <v>-107.47508905166001</v>
      </c>
      <c r="P1093" s="52" t="str">
        <f t="shared" si="34"/>
        <v>50.139174° , -107.475089°</v>
      </c>
      <c r="Q1093" s="51" t="str">
        <f t="shared" si="35"/>
        <v>Yes</v>
      </c>
      <c r="R1093" s="39" t="s">
        <v>356</v>
      </c>
    </row>
    <row r="1094" spans="1:18" ht="15" customHeight="1" x14ac:dyDescent="0.25">
      <c r="A1094" s="39" t="s">
        <v>221</v>
      </c>
      <c r="B1094" s="49" t="s">
        <v>4964</v>
      </c>
      <c r="C1094" s="39">
        <v>50</v>
      </c>
      <c r="D1094" s="50" t="s">
        <v>5014</v>
      </c>
      <c r="E1094" s="39">
        <v>2006</v>
      </c>
      <c r="F1094" s="4">
        <f>VALUE(RIGHT(Table2[[#This Row],[Commissioned]],4))</f>
        <v>2006</v>
      </c>
      <c r="G1094" s="39">
        <v>1800</v>
      </c>
      <c r="H1094" s="39">
        <v>80</v>
      </c>
      <c r="I1094" s="39">
        <v>67</v>
      </c>
      <c r="J1094" s="39" t="s">
        <v>227</v>
      </c>
      <c r="K1094" s="39" t="s">
        <v>254</v>
      </c>
      <c r="L1094" s="39" t="s">
        <v>4963</v>
      </c>
      <c r="M1094" s="39" t="s">
        <v>4963</v>
      </c>
      <c r="N1094" s="42">
        <v>50.169454797750198</v>
      </c>
      <c r="O1094" s="42">
        <v>-107.481981362718</v>
      </c>
      <c r="P1094" s="52" t="str">
        <f t="shared" si="34"/>
        <v>50.169455° , -107.481981°</v>
      </c>
      <c r="Q1094" s="51" t="str">
        <f t="shared" si="35"/>
        <v>Yes</v>
      </c>
      <c r="R1094" s="39" t="s">
        <v>356</v>
      </c>
    </row>
    <row r="1095" spans="1:18" ht="15" customHeight="1" x14ac:dyDescent="0.25">
      <c r="A1095" s="39" t="s">
        <v>221</v>
      </c>
      <c r="B1095" s="49" t="s">
        <v>4964</v>
      </c>
      <c r="C1095" s="39">
        <v>51</v>
      </c>
      <c r="D1095" s="50" t="s">
        <v>5015</v>
      </c>
      <c r="E1095" s="39">
        <v>2006</v>
      </c>
      <c r="F1095" s="4">
        <f>VALUE(RIGHT(Table2[[#This Row],[Commissioned]],4))</f>
        <v>2006</v>
      </c>
      <c r="G1095" s="39">
        <v>1800</v>
      </c>
      <c r="H1095" s="39">
        <v>80</v>
      </c>
      <c r="I1095" s="39">
        <v>67</v>
      </c>
      <c r="J1095" s="39" t="s">
        <v>227</v>
      </c>
      <c r="K1095" s="39" t="s">
        <v>254</v>
      </c>
      <c r="L1095" s="39" t="s">
        <v>4963</v>
      </c>
      <c r="M1095" s="39" t="s">
        <v>4963</v>
      </c>
      <c r="N1095" s="42">
        <v>50.165548906559501</v>
      </c>
      <c r="O1095" s="42">
        <v>-107.48661126339</v>
      </c>
      <c r="P1095" s="52" t="str">
        <f t="shared" si="34"/>
        <v>50.165549° , -107.486611°</v>
      </c>
      <c r="Q1095" s="51" t="str">
        <f t="shared" si="35"/>
        <v>Yes</v>
      </c>
      <c r="R1095" s="39" t="s">
        <v>356</v>
      </c>
    </row>
    <row r="1096" spans="1:18" ht="15" customHeight="1" x14ac:dyDescent="0.25">
      <c r="A1096" s="39" t="s">
        <v>221</v>
      </c>
      <c r="B1096" s="49" t="s">
        <v>4964</v>
      </c>
      <c r="C1096" s="39">
        <v>52</v>
      </c>
      <c r="D1096" s="50" t="s">
        <v>5016</v>
      </c>
      <c r="E1096" s="39">
        <v>2006</v>
      </c>
      <c r="F1096" s="4">
        <f>VALUE(RIGHT(Table2[[#This Row],[Commissioned]],4))</f>
        <v>2006</v>
      </c>
      <c r="G1096" s="39">
        <v>1800</v>
      </c>
      <c r="H1096" s="39">
        <v>80</v>
      </c>
      <c r="I1096" s="39">
        <v>67</v>
      </c>
      <c r="J1096" s="39" t="s">
        <v>227</v>
      </c>
      <c r="K1096" s="39" t="s">
        <v>254</v>
      </c>
      <c r="L1096" s="39" t="s">
        <v>4963</v>
      </c>
      <c r="M1096" s="39" t="s">
        <v>4963</v>
      </c>
      <c r="N1096" s="42">
        <v>50.160655297966301</v>
      </c>
      <c r="O1096" s="42">
        <v>-107.48969131665901</v>
      </c>
      <c r="P1096" s="52" t="str">
        <f t="shared" si="34"/>
        <v>50.160655° , -107.489691°</v>
      </c>
      <c r="Q1096" s="51" t="str">
        <f t="shared" si="35"/>
        <v>Yes</v>
      </c>
      <c r="R1096" s="39" t="s">
        <v>356</v>
      </c>
    </row>
    <row r="1097" spans="1:18" ht="15" customHeight="1" x14ac:dyDescent="0.25">
      <c r="A1097" s="39" t="s">
        <v>221</v>
      </c>
      <c r="B1097" s="49" t="s">
        <v>4964</v>
      </c>
      <c r="C1097" s="39">
        <v>53</v>
      </c>
      <c r="D1097" s="50" t="s">
        <v>5017</v>
      </c>
      <c r="E1097" s="39">
        <v>2006</v>
      </c>
      <c r="F1097" s="4">
        <f>VALUE(RIGHT(Table2[[#This Row],[Commissioned]],4))</f>
        <v>2006</v>
      </c>
      <c r="G1097" s="39">
        <v>1800</v>
      </c>
      <c r="H1097" s="39">
        <v>80</v>
      </c>
      <c r="I1097" s="39">
        <v>67</v>
      </c>
      <c r="J1097" s="39" t="s">
        <v>227</v>
      </c>
      <c r="K1097" s="39" t="s">
        <v>254</v>
      </c>
      <c r="L1097" s="39" t="s">
        <v>4963</v>
      </c>
      <c r="M1097" s="39" t="s">
        <v>4963</v>
      </c>
      <c r="N1097" s="42">
        <v>50.155891673683698</v>
      </c>
      <c r="O1097" s="42">
        <v>-107.489694849399</v>
      </c>
      <c r="P1097" s="52" t="str">
        <f t="shared" si="34"/>
        <v>50.155892° , -107.489695°</v>
      </c>
      <c r="Q1097" s="51" t="str">
        <f t="shared" si="35"/>
        <v>Yes</v>
      </c>
      <c r="R1097" s="39" t="s">
        <v>356</v>
      </c>
    </row>
    <row r="1098" spans="1:18" ht="15" customHeight="1" x14ac:dyDescent="0.25">
      <c r="A1098" s="39" t="s">
        <v>221</v>
      </c>
      <c r="B1098" s="49" t="s">
        <v>4964</v>
      </c>
      <c r="C1098" s="39">
        <v>54</v>
      </c>
      <c r="D1098" s="50" t="s">
        <v>5018</v>
      </c>
      <c r="E1098" s="39">
        <v>2006</v>
      </c>
      <c r="F1098" s="4">
        <f>VALUE(RIGHT(Table2[[#This Row],[Commissioned]],4))</f>
        <v>2006</v>
      </c>
      <c r="G1098" s="39">
        <v>1800</v>
      </c>
      <c r="H1098" s="39">
        <v>80</v>
      </c>
      <c r="I1098" s="39">
        <v>67</v>
      </c>
      <c r="J1098" s="39" t="s">
        <v>227</v>
      </c>
      <c r="K1098" s="39" t="s">
        <v>254</v>
      </c>
      <c r="L1098" s="39" t="s">
        <v>4963</v>
      </c>
      <c r="M1098" s="39" t="s">
        <v>4963</v>
      </c>
      <c r="N1098" s="42">
        <v>50.1534044468129</v>
      </c>
      <c r="O1098" s="42">
        <v>-107.480911014073</v>
      </c>
      <c r="P1098" s="52" t="str">
        <f t="shared" si="34"/>
        <v>50.153404° , -107.480911°</v>
      </c>
      <c r="Q1098" s="51" t="str">
        <f t="shared" si="35"/>
        <v>Yes</v>
      </c>
      <c r="R1098" s="39" t="s">
        <v>356</v>
      </c>
    </row>
    <row r="1099" spans="1:18" ht="15" customHeight="1" x14ac:dyDescent="0.25">
      <c r="A1099" s="39" t="s">
        <v>221</v>
      </c>
      <c r="B1099" s="49" t="s">
        <v>4964</v>
      </c>
      <c r="C1099" s="39">
        <v>55</v>
      </c>
      <c r="D1099" s="50" t="s">
        <v>5019</v>
      </c>
      <c r="E1099" s="39">
        <v>2006</v>
      </c>
      <c r="F1099" s="4">
        <f>VALUE(RIGHT(Table2[[#This Row],[Commissioned]],4))</f>
        <v>2006</v>
      </c>
      <c r="G1099" s="39">
        <v>1800</v>
      </c>
      <c r="H1099" s="39">
        <v>80</v>
      </c>
      <c r="I1099" s="39">
        <v>67</v>
      </c>
      <c r="J1099" s="39" t="s">
        <v>227</v>
      </c>
      <c r="K1099" s="39" t="s">
        <v>254</v>
      </c>
      <c r="L1099" s="39" t="s">
        <v>4963</v>
      </c>
      <c r="M1099" s="39" t="s">
        <v>4963</v>
      </c>
      <c r="N1099" s="42">
        <v>50.148660860708297</v>
      </c>
      <c r="O1099" s="42">
        <v>-107.480884798296</v>
      </c>
      <c r="P1099" s="52" t="str">
        <f t="shared" si="34"/>
        <v>50.148661° , -107.480885°</v>
      </c>
      <c r="Q1099" s="51" t="str">
        <f t="shared" si="35"/>
        <v>Yes</v>
      </c>
      <c r="R1099" s="39" t="s">
        <v>356</v>
      </c>
    </row>
    <row r="1100" spans="1:18" ht="15" customHeight="1" x14ac:dyDescent="0.25">
      <c r="A1100" s="39" t="s">
        <v>221</v>
      </c>
      <c r="B1100" s="49" t="s">
        <v>4964</v>
      </c>
      <c r="C1100" s="39">
        <v>56</v>
      </c>
      <c r="D1100" s="50" t="s">
        <v>5020</v>
      </c>
      <c r="E1100" s="39">
        <v>2006</v>
      </c>
      <c r="F1100" s="4">
        <f>VALUE(RIGHT(Table2[[#This Row],[Commissioned]],4))</f>
        <v>2006</v>
      </c>
      <c r="G1100" s="39">
        <v>1800</v>
      </c>
      <c r="H1100" s="39">
        <v>80</v>
      </c>
      <c r="I1100" s="39">
        <v>67</v>
      </c>
      <c r="J1100" s="39" t="s">
        <v>227</v>
      </c>
      <c r="K1100" s="39" t="s">
        <v>254</v>
      </c>
      <c r="L1100" s="39" t="s">
        <v>4963</v>
      </c>
      <c r="M1100" s="39" t="s">
        <v>4963</v>
      </c>
      <c r="N1100" s="42">
        <v>50.150810843990598</v>
      </c>
      <c r="O1100" s="42">
        <v>-107.48971185072701</v>
      </c>
      <c r="P1100" s="52" t="str">
        <f t="shared" si="34"/>
        <v>50.150811° , -107.489712°</v>
      </c>
      <c r="Q1100" s="51" t="str">
        <f t="shared" si="35"/>
        <v>Yes</v>
      </c>
      <c r="R1100" s="39" t="s">
        <v>356</v>
      </c>
    </row>
    <row r="1101" spans="1:18" ht="15" customHeight="1" x14ac:dyDescent="0.25">
      <c r="A1101" s="39" t="s">
        <v>221</v>
      </c>
      <c r="B1101" s="49" t="s">
        <v>4964</v>
      </c>
      <c r="C1101" s="39">
        <v>57</v>
      </c>
      <c r="D1101" s="50" t="s">
        <v>5021</v>
      </c>
      <c r="E1101" s="39">
        <v>2006</v>
      </c>
      <c r="F1101" s="4">
        <f>VALUE(RIGHT(Table2[[#This Row],[Commissioned]],4))</f>
        <v>2006</v>
      </c>
      <c r="G1101" s="39">
        <v>1800</v>
      </c>
      <c r="H1101" s="39">
        <v>80</v>
      </c>
      <c r="I1101" s="39">
        <v>67</v>
      </c>
      <c r="J1101" s="39" t="s">
        <v>227</v>
      </c>
      <c r="K1101" s="39" t="s">
        <v>254</v>
      </c>
      <c r="L1101" s="39" t="s">
        <v>4963</v>
      </c>
      <c r="M1101" s="39" t="s">
        <v>4963</v>
      </c>
      <c r="N1101" s="42">
        <v>50.146015602417499</v>
      </c>
      <c r="O1101" s="42">
        <v>-107.490339933352</v>
      </c>
      <c r="P1101" s="52" t="str">
        <f t="shared" si="34"/>
        <v>50.146016° , -107.490340°</v>
      </c>
      <c r="Q1101" s="51" t="str">
        <f t="shared" si="35"/>
        <v>Yes</v>
      </c>
      <c r="R1101" s="39" t="s">
        <v>356</v>
      </c>
    </row>
    <row r="1102" spans="1:18" ht="15" customHeight="1" x14ac:dyDescent="0.25">
      <c r="A1102" s="39" t="s">
        <v>221</v>
      </c>
      <c r="B1102" s="49" t="s">
        <v>4964</v>
      </c>
      <c r="C1102" s="39">
        <v>58</v>
      </c>
      <c r="D1102" s="50" t="s">
        <v>5022</v>
      </c>
      <c r="E1102" s="39">
        <v>2006</v>
      </c>
      <c r="F1102" s="4">
        <f>VALUE(RIGHT(Table2[[#This Row],[Commissioned]],4))</f>
        <v>2006</v>
      </c>
      <c r="G1102" s="39">
        <v>1800</v>
      </c>
      <c r="H1102" s="39">
        <v>80</v>
      </c>
      <c r="I1102" s="39">
        <v>67</v>
      </c>
      <c r="J1102" s="39" t="s">
        <v>227</v>
      </c>
      <c r="K1102" s="39" t="s">
        <v>254</v>
      </c>
      <c r="L1102" s="39" t="s">
        <v>4963</v>
      </c>
      <c r="M1102" s="39" t="s">
        <v>4963</v>
      </c>
      <c r="N1102" s="42">
        <v>50.138939069018498</v>
      </c>
      <c r="O1102" s="42">
        <v>-107.487242179311</v>
      </c>
      <c r="P1102" s="52" t="str">
        <f t="shared" si="34"/>
        <v>50.138939° , -107.487242°</v>
      </c>
      <c r="Q1102" s="51" t="str">
        <f t="shared" si="35"/>
        <v>Yes</v>
      </c>
      <c r="R1102" s="39" t="s">
        <v>356</v>
      </c>
    </row>
    <row r="1103" spans="1:18" ht="15" customHeight="1" x14ac:dyDescent="0.25">
      <c r="A1103" s="39" t="s">
        <v>221</v>
      </c>
      <c r="B1103" s="49" t="s">
        <v>4964</v>
      </c>
      <c r="C1103" s="39">
        <v>59</v>
      </c>
      <c r="D1103" s="50" t="s">
        <v>5023</v>
      </c>
      <c r="E1103" s="39">
        <v>2006</v>
      </c>
      <c r="F1103" s="4">
        <f>VALUE(RIGHT(Table2[[#This Row],[Commissioned]],4))</f>
        <v>2006</v>
      </c>
      <c r="G1103" s="39">
        <v>1800</v>
      </c>
      <c r="H1103" s="39">
        <v>80</v>
      </c>
      <c r="I1103" s="39">
        <v>67</v>
      </c>
      <c r="J1103" s="39" t="s">
        <v>227</v>
      </c>
      <c r="K1103" s="39" t="s">
        <v>254</v>
      </c>
      <c r="L1103" s="39" t="s">
        <v>4963</v>
      </c>
      <c r="M1103" s="39" t="s">
        <v>4963</v>
      </c>
      <c r="N1103" s="42">
        <v>50.133991743369997</v>
      </c>
      <c r="O1103" s="42">
        <v>-107.487377845095</v>
      </c>
      <c r="P1103" s="52" t="str">
        <f t="shared" si="34"/>
        <v>50.133992° , -107.487378°</v>
      </c>
      <c r="Q1103" s="51" t="str">
        <f t="shared" si="35"/>
        <v>Yes</v>
      </c>
      <c r="R1103" s="39" t="s">
        <v>356</v>
      </c>
    </row>
    <row r="1104" spans="1:18" ht="15" customHeight="1" x14ac:dyDescent="0.25">
      <c r="A1104" s="39" t="s">
        <v>221</v>
      </c>
      <c r="B1104" s="49" t="s">
        <v>4964</v>
      </c>
      <c r="C1104" s="39">
        <v>60</v>
      </c>
      <c r="D1104" s="50" t="s">
        <v>5024</v>
      </c>
      <c r="E1104" s="39">
        <v>2006</v>
      </c>
      <c r="F1104" s="4">
        <f>VALUE(RIGHT(Table2[[#This Row],[Commissioned]],4))</f>
        <v>2006</v>
      </c>
      <c r="G1104" s="39">
        <v>1800</v>
      </c>
      <c r="H1104" s="39">
        <v>80</v>
      </c>
      <c r="I1104" s="39">
        <v>67</v>
      </c>
      <c r="J1104" s="39" t="s">
        <v>227</v>
      </c>
      <c r="K1104" s="39" t="s">
        <v>254</v>
      </c>
      <c r="L1104" s="39" t="s">
        <v>4963</v>
      </c>
      <c r="M1104" s="39" t="s">
        <v>4963</v>
      </c>
      <c r="N1104" s="42">
        <v>50.129031519535303</v>
      </c>
      <c r="O1104" s="42">
        <v>-107.48738121536999</v>
      </c>
      <c r="P1104" s="52" t="str">
        <f t="shared" si="34"/>
        <v>50.129032° , -107.487381°</v>
      </c>
      <c r="Q1104" s="51" t="str">
        <f t="shared" si="35"/>
        <v>Yes</v>
      </c>
      <c r="R1104" s="39" t="s">
        <v>356</v>
      </c>
    </row>
    <row r="1105" spans="1:18" ht="15" customHeight="1" x14ac:dyDescent="0.25">
      <c r="A1105" s="39" t="s">
        <v>221</v>
      </c>
      <c r="B1105" s="49" t="s">
        <v>4964</v>
      </c>
      <c r="C1105" s="39">
        <v>61</v>
      </c>
      <c r="D1105" s="50" t="s">
        <v>5025</v>
      </c>
      <c r="E1105" s="39">
        <v>2006</v>
      </c>
      <c r="F1105" s="4">
        <f>VALUE(RIGHT(Table2[[#This Row],[Commissioned]],4))</f>
        <v>2006</v>
      </c>
      <c r="G1105" s="39">
        <v>1800</v>
      </c>
      <c r="H1105" s="39">
        <v>80</v>
      </c>
      <c r="I1105" s="39">
        <v>67</v>
      </c>
      <c r="J1105" s="39" t="s">
        <v>227</v>
      </c>
      <c r="K1105" s="39" t="s">
        <v>254</v>
      </c>
      <c r="L1105" s="39" t="s">
        <v>4963</v>
      </c>
      <c r="M1105" s="39" t="s">
        <v>4963</v>
      </c>
      <c r="N1105" s="42">
        <v>50.124230071692601</v>
      </c>
      <c r="O1105" s="42">
        <v>-107.48745116001299</v>
      </c>
      <c r="P1105" s="52" t="str">
        <f t="shared" si="34"/>
        <v>50.124230° , -107.487451°</v>
      </c>
      <c r="Q1105" s="51" t="str">
        <f t="shared" si="35"/>
        <v>Yes</v>
      </c>
      <c r="R1105" s="39" t="s">
        <v>356</v>
      </c>
    </row>
    <row r="1106" spans="1:18" ht="15" customHeight="1" x14ac:dyDescent="0.25">
      <c r="A1106" s="39" t="s">
        <v>221</v>
      </c>
      <c r="B1106" s="49" t="s">
        <v>4964</v>
      </c>
      <c r="C1106" s="39">
        <v>62</v>
      </c>
      <c r="D1106" s="50" t="s">
        <v>5026</v>
      </c>
      <c r="E1106" s="39">
        <v>2006</v>
      </c>
      <c r="F1106" s="4">
        <f>VALUE(RIGHT(Table2[[#This Row],[Commissioned]],4))</f>
        <v>2006</v>
      </c>
      <c r="G1106" s="39">
        <v>1800</v>
      </c>
      <c r="H1106" s="39">
        <v>80</v>
      </c>
      <c r="I1106" s="39">
        <v>67</v>
      </c>
      <c r="J1106" s="39" t="s">
        <v>227</v>
      </c>
      <c r="K1106" s="39" t="s">
        <v>254</v>
      </c>
      <c r="L1106" s="39" t="s">
        <v>4963</v>
      </c>
      <c r="M1106" s="39" t="s">
        <v>4963</v>
      </c>
      <c r="N1106" s="42">
        <v>50.121795369376798</v>
      </c>
      <c r="O1106" s="42">
        <v>-107.48210625321499</v>
      </c>
      <c r="P1106" s="52" t="str">
        <f t="shared" si="34"/>
        <v>50.121795° , -107.482106°</v>
      </c>
      <c r="Q1106" s="51" t="str">
        <f t="shared" si="35"/>
        <v>Yes</v>
      </c>
      <c r="R1106" s="39" t="s">
        <v>356</v>
      </c>
    </row>
    <row r="1107" spans="1:18" ht="15" customHeight="1" x14ac:dyDescent="0.25">
      <c r="A1107" s="39" t="s">
        <v>221</v>
      </c>
      <c r="B1107" s="49" t="s">
        <v>4964</v>
      </c>
      <c r="C1107" s="39">
        <v>63</v>
      </c>
      <c r="D1107" s="50" t="s">
        <v>5027</v>
      </c>
      <c r="E1107" s="39">
        <v>2006</v>
      </c>
      <c r="F1107" s="4">
        <f>VALUE(RIGHT(Table2[[#This Row],[Commissioned]],4))</f>
        <v>2006</v>
      </c>
      <c r="G1107" s="39">
        <v>1800</v>
      </c>
      <c r="H1107" s="39">
        <v>80</v>
      </c>
      <c r="I1107" s="39">
        <v>67</v>
      </c>
      <c r="J1107" s="39" t="s">
        <v>227</v>
      </c>
      <c r="K1107" s="39" t="s">
        <v>254</v>
      </c>
      <c r="L1107" s="39" t="s">
        <v>4963</v>
      </c>
      <c r="M1107" s="39" t="s">
        <v>4963</v>
      </c>
      <c r="N1107" s="42">
        <v>50.120671450922103</v>
      </c>
      <c r="O1107" s="42">
        <v>-107.47505109011</v>
      </c>
      <c r="P1107" s="52" t="str">
        <f t="shared" si="34"/>
        <v>50.120671° , -107.475051°</v>
      </c>
      <c r="Q1107" s="51" t="str">
        <f t="shared" si="35"/>
        <v>Yes</v>
      </c>
      <c r="R1107" s="39" t="s">
        <v>356</v>
      </c>
    </row>
    <row r="1108" spans="1:18" ht="15" customHeight="1" x14ac:dyDescent="0.25">
      <c r="A1108" s="39" t="s">
        <v>221</v>
      </c>
      <c r="B1108" s="49" t="s">
        <v>4964</v>
      </c>
      <c r="C1108" s="39">
        <v>64</v>
      </c>
      <c r="D1108" s="50" t="s">
        <v>5028</v>
      </c>
      <c r="E1108" s="39">
        <v>2006</v>
      </c>
      <c r="F1108" s="4">
        <f>VALUE(RIGHT(Table2[[#This Row],[Commissioned]],4))</f>
        <v>2006</v>
      </c>
      <c r="G1108" s="39">
        <v>1800</v>
      </c>
      <c r="H1108" s="39">
        <v>80</v>
      </c>
      <c r="I1108" s="39">
        <v>67</v>
      </c>
      <c r="J1108" s="39" t="s">
        <v>227</v>
      </c>
      <c r="K1108" s="39" t="s">
        <v>254</v>
      </c>
      <c r="L1108" s="39" t="s">
        <v>4963</v>
      </c>
      <c r="M1108" s="39" t="s">
        <v>4963</v>
      </c>
      <c r="N1108" s="42">
        <v>50.117127333033601</v>
      </c>
      <c r="O1108" s="42">
        <v>-107.482006217362</v>
      </c>
      <c r="P1108" s="52" t="str">
        <f t="shared" si="34"/>
        <v>50.117127° , -107.482006°</v>
      </c>
      <c r="Q1108" s="51" t="str">
        <f t="shared" si="35"/>
        <v>Yes</v>
      </c>
      <c r="R1108" s="39" t="s">
        <v>356</v>
      </c>
    </row>
    <row r="1109" spans="1:18" ht="15" customHeight="1" x14ac:dyDescent="0.25">
      <c r="A1109" s="39" t="s">
        <v>221</v>
      </c>
      <c r="B1109" s="49" t="s">
        <v>4964</v>
      </c>
      <c r="C1109" s="39">
        <v>65</v>
      </c>
      <c r="D1109" s="50" t="s">
        <v>5029</v>
      </c>
      <c r="E1109" s="39">
        <v>2006</v>
      </c>
      <c r="F1109" s="4">
        <f>VALUE(RIGHT(Table2[[#This Row],[Commissioned]],4))</f>
        <v>2006</v>
      </c>
      <c r="G1109" s="39">
        <v>1800</v>
      </c>
      <c r="H1109" s="39">
        <v>80</v>
      </c>
      <c r="I1109" s="39">
        <v>67</v>
      </c>
      <c r="J1109" s="39" t="s">
        <v>227</v>
      </c>
      <c r="K1109" s="39" t="s">
        <v>254</v>
      </c>
      <c r="L1109" s="39" t="s">
        <v>4963</v>
      </c>
      <c r="M1109" s="39" t="s">
        <v>4963</v>
      </c>
      <c r="N1109" s="42">
        <v>50.153251450465802</v>
      </c>
      <c r="O1109" s="42">
        <v>-107.497890992606</v>
      </c>
      <c r="P1109" s="52" t="str">
        <f t="shared" si="34"/>
        <v>50.153251° , -107.497891°</v>
      </c>
      <c r="Q1109" s="51" t="str">
        <f t="shared" si="35"/>
        <v>Yes</v>
      </c>
      <c r="R1109" s="39" t="s">
        <v>356</v>
      </c>
    </row>
    <row r="1110" spans="1:18" ht="15" customHeight="1" x14ac:dyDescent="0.25">
      <c r="A1110" s="39" t="s">
        <v>221</v>
      </c>
      <c r="B1110" s="49" t="s">
        <v>4964</v>
      </c>
      <c r="C1110" s="39">
        <v>66</v>
      </c>
      <c r="D1110" s="50" t="s">
        <v>5030</v>
      </c>
      <c r="E1110" s="39">
        <v>2006</v>
      </c>
      <c r="F1110" s="4">
        <f>VALUE(RIGHT(Table2[[#This Row],[Commissioned]],4))</f>
        <v>2006</v>
      </c>
      <c r="G1110" s="39">
        <v>1800</v>
      </c>
      <c r="H1110" s="39">
        <v>80</v>
      </c>
      <c r="I1110" s="39">
        <v>67</v>
      </c>
      <c r="J1110" s="39" t="s">
        <v>227</v>
      </c>
      <c r="K1110" s="39" t="s">
        <v>254</v>
      </c>
      <c r="L1110" s="39" t="s">
        <v>4963</v>
      </c>
      <c r="M1110" s="39" t="s">
        <v>4963</v>
      </c>
      <c r="N1110" s="42">
        <v>50.148561920139599</v>
      </c>
      <c r="O1110" s="42">
        <v>-107.497784019039</v>
      </c>
      <c r="P1110" s="52" t="str">
        <f t="shared" si="34"/>
        <v>50.148562° , -107.497784°</v>
      </c>
      <c r="Q1110" s="51" t="str">
        <f t="shared" si="35"/>
        <v>Yes</v>
      </c>
      <c r="R1110" s="39" t="s">
        <v>356</v>
      </c>
    </row>
    <row r="1111" spans="1:18" ht="15" customHeight="1" x14ac:dyDescent="0.25">
      <c r="A1111" s="39" t="s">
        <v>221</v>
      </c>
      <c r="B1111" s="49" t="s">
        <v>4964</v>
      </c>
      <c r="C1111" s="39">
        <v>67</v>
      </c>
      <c r="D1111" s="50" t="s">
        <v>5031</v>
      </c>
      <c r="E1111" s="39">
        <v>2006</v>
      </c>
      <c r="F1111" s="4">
        <f>VALUE(RIGHT(Table2[[#This Row],[Commissioned]],4))</f>
        <v>2006</v>
      </c>
      <c r="G1111" s="39">
        <v>1800</v>
      </c>
      <c r="H1111" s="39">
        <v>80</v>
      </c>
      <c r="I1111" s="39">
        <v>67</v>
      </c>
      <c r="J1111" s="39" t="s">
        <v>227</v>
      </c>
      <c r="K1111" s="39" t="s">
        <v>254</v>
      </c>
      <c r="L1111" s="39" t="s">
        <v>4963</v>
      </c>
      <c r="M1111" s="39" t="s">
        <v>4963</v>
      </c>
      <c r="N1111" s="42">
        <v>50.143453649545698</v>
      </c>
      <c r="O1111" s="42">
        <v>-107.497905185858</v>
      </c>
      <c r="P1111" s="52" t="str">
        <f t="shared" si="34"/>
        <v>50.143454° , -107.497905°</v>
      </c>
      <c r="Q1111" s="51" t="str">
        <f t="shared" si="35"/>
        <v>Yes</v>
      </c>
      <c r="R1111" s="39" t="s">
        <v>356</v>
      </c>
    </row>
    <row r="1112" spans="1:18" ht="15" customHeight="1" x14ac:dyDescent="0.25">
      <c r="A1112" s="39" t="s">
        <v>221</v>
      </c>
      <c r="B1112" s="49" t="s">
        <v>4964</v>
      </c>
      <c r="C1112" s="39">
        <v>68</v>
      </c>
      <c r="D1112" s="50" t="s">
        <v>5032</v>
      </c>
      <c r="E1112" s="39">
        <v>2006</v>
      </c>
      <c r="F1112" s="4">
        <f>VALUE(RIGHT(Table2[[#This Row],[Commissioned]],4))</f>
        <v>2006</v>
      </c>
      <c r="G1112" s="39">
        <v>1800</v>
      </c>
      <c r="H1112" s="39">
        <v>80</v>
      </c>
      <c r="I1112" s="39">
        <v>67</v>
      </c>
      <c r="J1112" s="39" t="s">
        <v>227</v>
      </c>
      <c r="K1112" s="39" t="s">
        <v>254</v>
      </c>
      <c r="L1112" s="39" t="s">
        <v>4963</v>
      </c>
      <c r="M1112" s="39" t="s">
        <v>4963</v>
      </c>
      <c r="N1112" s="42">
        <v>50.136390465864402</v>
      </c>
      <c r="O1112" s="42">
        <v>-107.498002730683</v>
      </c>
      <c r="P1112" s="52" t="str">
        <f t="shared" si="34"/>
        <v>50.136390° , -107.498003°</v>
      </c>
      <c r="Q1112" s="51" t="str">
        <f t="shared" si="35"/>
        <v>Yes</v>
      </c>
      <c r="R1112" s="39" t="s">
        <v>356</v>
      </c>
    </row>
    <row r="1113" spans="1:18" ht="15" customHeight="1" x14ac:dyDescent="0.25">
      <c r="A1113" s="39" t="s">
        <v>221</v>
      </c>
      <c r="B1113" s="49" t="s">
        <v>4964</v>
      </c>
      <c r="C1113" s="39">
        <v>69</v>
      </c>
      <c r="D1113" s="50" t="s">
        <v>5033</v>
      </c>
      <c r="E1113" s="39">
        <v>2006</v>
      </c>
      <c r="F1113" s="4">
        <f>VALUE(RIGHT(Table2[[#This Row],[Commissioned]],4))</f>
        <v>2006</v>
      </c>
      <c r="G1113" s="39">
        <v>1800</v>
      </c>
      <c r="H1113" s="39">
        <v>80</v>
      </c>
      <c r="I1113" s="39">
        <v>67</v>
      </c>
      <c r="J1113" s="39" t="s">
        <v>227</v>
      </c>
      <c r="K1113" s="39" t="s">
        <v>254</v>
      </c>
      <c r="L1113" s="39" t="s">
        <v>4963</v>
      </c>
      <c r="M1113" s="39" t="s">
        <v>4963</v>
      </c>
      <c r="N1113" s="42">
        <v>50.131591338114902</v>
      </c>
      <c r="O1113" s="42">
        <v>-107.497896405897</v>
      </c>
      <c r="P1113" s="52" t="str">
        <f t="shared" si="34"/>
        <v>50.131591° , -107.497896°</v>
      </c>
      <c r="Q1113" s="51" t="str">
        <f t="shared" si="35"/>
        <v>Yes</v>
      </c>
      <c r="R1113" s="39" t="s">
        <v>356</v>
      </c>
    </row>
    <row r="1114" spans="1:18" ht="15" customHeight="1" x14ac:dyDescent="0.25">
      <c r="A1114" s="39" t="s">
        <v>221</v>
      </c>
      <c r="B1114" s="49" t="s">
        <v>4964</v>
      </c>
      <c r="C1114" s="39">
        <v>70</v>
      </c>
      <c r="D1114" s="50" t="s">
        <v>5034</v>
      </c>
      <c r="E1114" s="39">
        <v>2006</v>
      </c>
      <c r="F1114" s="4">
        <f>VALUE(RIGHT(Table2[[#This Row],[Commissioned]],4))</f>
        <v>2006</v>
      </c>
      <c r="G1114" s="39">
        <v>1800</v>
      </c>
      <c r="H1114" s="39">
        <v>80</v>
      </c>
      <c r="I1114" s="39">
        <v>67</v>
      </c>
      <c r="J1114" s="39" t="s">
        <v>227</v>
      </c>
      <c r="K1114" s="39" t="s">
        <v>254</v>
      </c>
      <c r="L1114" s="39" t="s">
        <v>4963</v>
      </c>
      <c r="M1114" s="39" t="s">
        <v>4963</v>
      </c>
      <c r="N1114" s="42">
        <v>50.126592317558597</v>
      </c>
      <c r="O1114" s="42">
        <v>-107.49784352082899</v>
      </c>
      <c r="P1114" s="52" t="str">
        <f t="shared" si="34"/>
        <v>50.126592° , -107.497844°</v>
      </c>
      <c r="Q1114" s="51" t="str">
        <f t="shared" si="35"/>
        <v>Yes</v>
      </c>
      <c r="R1114" s="39" t="s">
        <v>356</v>
      </c>
    </row>
    <row r="1115" spans="1:18" ht="15" customHeight="1" x14ac:dyDescent="0.25">
      <c r="A1115" s="39" t="s">
        <v>221</v>
      </c>
      <c r="B1115" s="49" t="s">
        <v>4964</v>
      </c>
      <c r="C1115" s="39">
        <v>71</v>
      </c>
      <c r="D1115" s="50" t="s">
        <v>5035</v>
      </c>
      <c r="E1115" s="39">
        <v>2006</v>
      </c>
      <c r="F1115" s="4">
        <f>VALUE(RIGHT(Table2[[#This Row],[Commissioned]],4))</f>
        <v>2006</v>
      </c>
      <c r="G1115" s="39">
        <v>1800</v>
      </c>
      <c r="H1115" s="39">
        <v>80</v>
      </c>
      <c r="I1115" s="39">
        <v>67</v>
      </c>
      <c r="J1115" s="39" t="s">
        <v>227</v>
      </c>
      <c r="K1115" s="39" t="s">
        <v>254</v>
      </c>
      <c r="L1115" s="39" t="s">
        <v>4963</v>
      </c>
      <c r="M1115" s="39" t="s">
        <v>4963</v>
      </c>
      <c r="N1115" s="42">
        <v>50.138978185809997</v>
      </c>
      <c r="O1115" s="42">
        <v>-107.504971784829</v>
      </c>
      <c r="P1115" s="52" t="str">
        <f t="shared" si="34"/>
        <v>50.138978° , -107.504972°</v>
      </c>
      <c r="Q1115" s="51" t="str">
        <f t="shared" si="35"/>
        <v>Yes</v>
      </c>
      <c r="R1115" s="39" t="s">
        <v>356</v>
      </c>
    </row>
    <row r="1116" spans="1:18" ht="15" customHeight="1" x14ac:dyDescent="0.25">
      <c r="A1116" s="39" t="s">
        <v>221</v>
      </c>
      <c r="B1116" s="49" t="s">
        <v>4964</v>
      </c>
      <c r="C1116" s="39">
        <v>72</v>
      </c>
      <c r="D1116" s="50" t="s">
        <v>5036</v>
      </c>
      <c r="E1116" s="39">
        <v>2006</v>
      </c>
      <c r="F1116" s="4">
        <f>VALUE(RIGHT(Table2[[#This Row],[Commissioned]],4))</f>
        <v>2006</v>
      </c>
      <c r="G1116" s="39">
        <v>1800</v>
      </c>
      <c r="H1116" s="39">
        <v>80</v>
      </c>
      <c r="I1116" s="39">
        <v>67</v>
      </c>
      <c r="J1116" s="39" t="s">
        <v>227</v>
      </c>
      <c r="K1116" s="39" t="s">
        <v>254</v>
      </c>
      <c r="L1116" s="39" t="s">
        <v>4963</v>
      </c>
      <c r="M1116" s="39" t="s">
        <v>4963</v>
      </c>
      <c r="N1116" s="42">
        <v>50.128756387258903</v>
      </c>
      <c r="O1116" s="42">
        <v>-107.504982161838</v>
      </c>
      <c r="P1116" s="52" t="str">
        <f t="shared" si="34"/>
        <v>50.128756° , -107.504982°</v>
      </c>
      <c r="Q1116" s="51" t="str">
        <f t="shared" si="35"/>
        <v>Yes</v>
      </c>
      <c r="R1116" s="39" t="s">
        <v>356</v>
      </c>
    </row>
    <row r="1117" spans="1:18" ht="15" customHeight="1" x14ac:dyDescent="0.25">
      <c r="A1117" s="39" t="s">
        <v>221</v>
      </c>
      <c r="B1117" s="49" t="s">
        <v>4964</v>
      </c>
      <c r="C1117" s="39">
        <v>73</v>
      </c>
      <c r="D1117" s="50" t="s">
        <v>5037</v>
      </c>
      <c r="E1117" s="39">
        <v>2006</v>
      </c>
      <c r="F1117" s="4">
        <f>VALUE(RIGHT(Table2[[#This Row],[Commissioned]],4))</f>
        <v>2006</v>
      </c>
      <c r="G1117" s="39">
        <v>1800</v>
      </c>
      <c r="H1117" s="39">
        <v>80</v>
      </c>
      <c r="I1117" s="39">
        <v>67</v>
      </c>
      <c r="J1117" s="39" t="s">
        <v>227</v>
      </c>
      <c r="K1117" s="39" t="s">
        <v>254</v>
      </c>
      <c r="L1117" s="39" t="s">
        <v>4963</v>
      </c>
      <c r="M1117" s="39" t="s">
        <v>4963</v>
      </c>
      <c r="N1117" s="42">
        <v>50.165568827155901</v>
      </c>
      <c r="O1117" s="42">
        <v>-107.515855179909</v>
      </c>
      <c r="P1117" s="52" t="str">
        <f t="shared" si="34"/>
        <v>50.165569° , -107.515855°</v>
      </c>
      <c r="Q1117" s="51" t="str">
        <f t="shared" si="35"/>
        <v>Yes</v>
      </c>
      <c r="R1117" s="39" t="s">
        <v>356</v>
      </c>
    </row>
    <row r="1118" spans="1:18" ht="15" customHeight="1" x14ac:dyDescent="0.25">
      <c r="A1118" s="39" t="s">
        <v>221</v>
      </c>
      <c r="B1118" s="49" t="s">
        <v>4964</v>
      </c>
      <c r="C1118" s="39">
        <v>74</v>
      </c>
      <c r="D1118" s="50" t="s">
        <v>5038</v>
      </c>
      <c r="E1118" s="39">
        <v>2006</v>
      </c>
      <c r="F1118" s="4">
        <f>VALUE(RIGHT(Table2[[#This Row],[Commissioned]],4))</f>
        <v>2006</v>
      </c>
      <c r="G1118" s="39">
        <v>1800</v>
      </c>
      <c r="H1118" s="39">
        <v>80</v>
      </c>
      <c r="I1118" s="39">
        <v>67</v>
      </c>
      <c r="J1118" s="39" t="s">
        <v>227</v>
      </c>
      <c r="K1118" s="39" t="s">
        <v>254</v>
      </c>
      <c r="L1118" s="39" t="s">
        <v>4963</v>
      </c>
      <c r="M1118" s="39" t="s">
        <v>4963</v>
      </c>
      <c r="N1118" s="42">
        <v>50.160570297030702</v>
      </c>
      <c r="O1118" s="42">
        <v>-107.51585478796299</v>
      </c>
      <c r="P1118" s="52" t="str">
        <f t="shared" si="34"/>
        <v>50.160570° , -107.515855°</v>
      </c>
      <c r="Q1118" s="51" t="str">
        <f t="shared" si="35"/>
        <v>Yes</v>
      </c>
      <c r="R1118" s="39" t="s">
        <v>356</v>
      </c>
    </row>
    <row r="1119" spans="1:18" ht="15" customHeight="1" x14ac:dyDescent="0.25">
      <c r="A1119" s="39" t="s">
        <v>221</v>
      </c>
      <c r="B1119" s="49" t="s">
        <v>4964</v>
      </c>
      <c r="C1119" s="39">
        <v>75</v>
      </c>
      <c r="D1119" s="50" t="s">
        <v>5039</v>
      </c>
      <c r="E1119" s="39">
        <v>2006</v>
      </c>
      <c r="F1119" s="4">
        <f>VALUE(RIGHT(Table2[[#This Row],[Commissioned]],4))</f>
        <v>2006</v>
      </c>
      <c r="G1119" s="39">
        <v>1800</v>
      </c>
      <c r="H1119" s="39">
        <v>80</v>
      </c>
      <c r="I1119" s="39">
        <v>67</v>
      </c>
      <c r="J1119" s="39" t="s">
        <v>227</v>
      </c>
      <c r="K1119" s="39" t="s">
        <v>254</v>
      </c>
      <c r="L1119" s="39" t="s">
        <v>4963</v>
      </c>
      <c r="M1119" s="39" t="s">
        <v>4963</v>
      </c>
      <c r="N1119" s="42">
        <v>50.155913794238899</v>
      </c>
      <c r="O1119" s="42">
        <v>-107.515874160355</v>
      </c>
      <c r="P1119" s="52" t="str">
        <f t="shared" si="34"/>
        <v>50.155914° , -107.515874°</v>
      </c>
      <c r="Q1119" s="51" t="str">
        <f t="shared" si="35"/>
        <v>Yes</v>
      </c>
      <c r="R1119" s="39" t="s">
        <v>356</v>
      </c>
    </row>
    <row r="1120" spans="1:18" ht="15" customHeight="1" x14ac:dyDescent="0.25">
      <c r="A1120" s="39" t="s">
        <v>221</v>
      </c>
      <c r="B1120" s="49" t="s">
        <v>4964</v>
      </c>
      <c r="C1120" s="39">
        <v>76</v>
      </c>
      <c r="D1120" s="50" t="s">
        <v>5040</v>
      </c>
      <c r="E1120" s="39">
        <v>2006</v>
      </c>
      <c r="F1120" s="4">
        <f>VALUE(RIGHT(Table2[[#This Row],[Commissioned]],4))</f>
        <v>2006</v>
      </c>
      <c r="G1120" s="39">
        <v>1800</v>
      </c>
      <c r="H1120" s="39">
        <v>80</v>
      </c>
      <c r="I1120" s="39">
        <v>67</v>
      </c>
      <c r="J1120" s="39" t="s">
        <v>227</v>
      </c>
      <c r="K1120" s="39" t="s">
        <v>254</v>
      </c>
      <c r="L1120" s="39" t="s">
        <v>4963</v>
      </c>
      <c r="M1120" s="39" t="s">
        <v>4963</v>
      </c>
      <c r="N1120" s="42">
        <v>50.1508416940583</v>
      </c>
      <c r="O1120" s="42">
        <v>-107.51585553794899</v>
      </c>
      <c r="P1120" s="52" t="str">
        <f t="shared" si="34"/>
        <v>50.150842° , -107.515856°</v>
      </c>
      <c r="Q1120" s="51" t="str">
        <f t="shared" si="35"/>
        <v>Yes</v>
      </c>
      <c r="R1120" s="39" t="s">
        <v>356</v>
      </c>
    </row>
    <row r="1121" spans="1:18" ht="15" customHeight="1" x14ac:dyDescent="0.25">
      <c r="A1121" s="39" t="s">
        <v>221</v>
      </c>
      <c r="B1121" s="49" t="s">
        <v>4964</v>
      </c>
      <c r="C1121" s="39">
        <v>77</v>
      </c>
      <c r="D1121" s="50" t="s">
        <v>5041</v>
      </c>
      <c r="E1121" s="39">
        <v>2006</v>
      </c>
      <c r="F1121" s="4">
        <f>VALUE(RIGHT(Table2[[#This Row],[Commissioned]],4))</f>
        <v>2006</v>
      </c>
      <c r="G1121" s="39">
        <v>1800</v>
      </c>
      <c r="H1121" s="39">
        <v>80</v>
      </c>
      <c r="I1121" s="39">
        <v>67</v>
      </c>
      <c r="J1121" s="39" t="s">
        <v>227</v>
      </c>
      <c r="K1121" s="39" t="s">
        <v>254</v>
      </c>
      <c r="L1121" s="39" t="s">
        <v>4963</v>
      </c>
      <c r="M1121" s="39" t="s">
        <v>4963</v>
      </c>
      <c r="N1121" s="42">
        <v>50.1461937286942</v>
      </c>
      <c r="O1121" s="42">
        <v>-107.516016151146</v>
      </c>
      <c r="P1121" s="52" t="str">
        <f t="shared" si="34"/>
        <v>50.146194° , -107.516016°</v>
      </c>
      <c r="Q1121" s="51" t="str">
        <f t="shared" si="35"/>
        <v>Yes</v>
      </c>
      <c r="R1121" s="39" t="s">
        <v>356</v>
      </c>
    </row>
    <row r="1122" spans="1:18" ht="15" customHeight="1" x14ac:dyDescent="0.25">
      <c r="A1122" s="39" t="s">
        <v>221</v>
      </c>
      <c r="B1122" s="49" t="s">
        <v>4964</v>
      </c>
      <c r="C1122" s="39">
        <v>78</v>
      </c>
      <c r="D1122" s="50" t="s">
        <v>5042</v>
      </c>
      <c r="E1122" s="39">
        <v>2006</v>
      </c>
      <c r="F1122" s="4">
        <f>VALUE(RIGHT(Table2[[#This Row],[Commissioned]],4))</f>
        <v>2006</v>
      </c>
      <c r="G1122" s="39">
        <v>1800</v>
      </c>
      <c r="H1122" s="39">
        <v>80</v>
      </c>
      <c r="I1122" s="39">
        <v>67</v>
      </c>
      <c r="J1122" s="39" t="s">
        <v>227</v>
      </c>
      <c r="K1122" s="39" t="s">
        <v>254</v>
      </c>
      <c r="L1122" s="39" t="s">
        <v>4963</v>
      </c>
      <c r="M1122" s="39" t="s">
        <v>4963</v>
      </c>
      <c r="N1122" s="42">
        <v>50.163184825049697</v>
      </c>
      <c r="O1122" s="42">
        <v>-107.52596876194499</v>
      </c>
      <c r="P1122" s="52" t="str">
        <f t="shared" si="34"/>
        <v>50.163185° , -107.525969°</v>
      </c>
      <c r="Q1122" s="51" t="str">
        <f t="shared" si="35"/>
        <v>Yes</v>
      </c>
      <c r="R1122" s="39" t="s">
        <v>356</v>
      </c>
    </row>
    <row r="1123" spans="1:18" ht="15" customHeight="1" x14ac:dyDescent="0.25">
      <c r="A1123" s="39" t="s">
        <v>221</v>
      </c>
      <c r="B1123" s="49" t="s">
        <v>4964</v>
      </c>
      <c r="C1123" s="39">
        <v>79</v>
      </c>
      <c r="D1123" s="50" t="s">
        <v>5043</v>
      </c>
      <c r="E1123" s="39">
        <v>2006</v>
      </c>
      <c r="F1123" s="4">
        <f>VALUE(RIGHT(Table2[[#This Row],[Commissioned]],4))</f>
        <v>2006</v>
      </c>
      <c r="G1123" s="39">
        <v>1800</v>
      </c>
      <c r="H1123" s="39">
        <v>80</v>
      </c>
      <c r="I1123" s="39">
        <v>67</v>
      </c>
      <c r="J1123" s="39" t="s">
        <v>227</v>
      </c>
      <c r="K1123" s="39" t="s">
        <v>254</v>
      </c>
      <c r="L1123" s="39" t="s">
        <v>4963</v>
      </c>
      <c r="M1123" s="39" t="s">
        <v>4963</v>
      </c>
      <c r="N1123" s="42">
        <v>50.158182920852703</v>
      </c>
      <c r="O1123" s="42">
        <v>-107.525914395673</v>
      </c>
      <c r="P1123" s="52" t="str">
        <f t="shared" si="34"/>
        <v>50.158183° , -107.525914°</v>
      </c>
      <c r="Q1123" s="51" t="str">
        <f t="shared" si="35"/>
        <v>Yes</v>
      </c>
      <c r="R1123" s="39" t="s">
        <v>356</v>
      </c>
    </row>
    <row r="1124" spans="1:18" ht="15" customHeight="1" x14ac:dyDescent="0.25">
      <c r="A1124" s="39" t="s">
        <v>221</v>
      </c>
      <c r="B1124" s="49" t="s">
        <v>4964</v>
      </c>
      <c r="C1124" s="39">
        <v>80</v>
      </c>
      <c r="D1124" s="50" t="s">
        <v>5044</v>
      </c>
      <c r="E1124" s="39">
        <v>2006</v>
      </c>
      <c r="F1124" s="4">
        <f>VALUE(RIGHT(Table2[[#This Row],[Commissioned]],4))</f>
        <v>2006</v>
      </c>
      <c r="G1124" s="39">
        <v>1800</v>
      </c>
      <c r="H1124" s="39">
        <v>80</v>
      </c>
      <c r="I1124" s="39">
        <v>67</v>
      </c>
      <c r="J1124" s="39" t="s">
        <v>227</v>
      </c>
      <c r="K1124" s="39" t="s">
        <v>254</v>
      </c>
      <c r="L1124" s="39" t="s">
        <v>4963</v>
      </c>
      <c r="M1124" s="39" t="s">
        <v>4963</v>
      </c>
      <c r="N1124" s="42">
        <v>50.1535913814201</v>
      </c>
      <c r="O1124" s="42">
        <v>-107.525883417776</v>
      </c>
      <c r="P1124" s="52" t="str">
        <f t="shared" si="34"/>
        <v>50.153591° , -107.525883°</v>
      </c>
      <c r="Q1124" s="51" t="str">
        <f t="shared" si="35"/>
        <v>Yes</v>
      </c>
      <c r="R1124" s="39" t="s">
        <v>356</v>
      </c>
    </row>
    <row r="1125" spans="1:18" ht="15" customHeight="1" x14ac:dyDescent="0.25">
      <c r="A1125" s="39" t="s">
        <v>221</v>
      </c>
      <c r="B1125" s="49" t="s">
        <v>4964</v>
      </c>
      <c r="C1125" s="39">
        <v>81</v>
      </c>
      <c r="D1125" s="50" t="s">
        <v>5045</v>
      </c>
      <c r="E1125" s="39">
        <v>2006</v>
      </c>
      <c r="F1125" s="4">
        <f>VALUE(RIGHT(Table2[[#This Row],[Commissioned]],4))</f>
        <v>2006</v>
      </c>
      <c r="G1125" s="39">
        <v>1800</v>
      </c>
      <c r="H1125" s="39">
        <v>80</v>
      </c>
      <c r="I1125" s="39">
        <v>67</v>
      </c>
      <c r="J1125" s="39" t="s">
        <v>227</v>
      </c>
      <c r="K1125" s="39" t="s">
        <v>254</v>
      </c>
      <c r="L1125" s="39" t="s">
        <v>4963</v>
      </c>
      <c r="M1125" s="39" t="s">
        <v>4963</v>
      </c>
      <c r="N1125" s="42">
        <v>50.161426972496102</v>
      </c>
      <c r="O1125" s="42">
        <v>-107.42076661204599</v>
      </c>
      <c r="P1125" s="52" t="str">
        <f t="shared" si="34"/>
        <v>50.161427° , -107.420767°</v>
      </c>
      <c r="Q1125" s="51" t="str">
        <f t="shared" si="35"/>
        <v>Yes</v>
      </c>
      <c r="R1125" s="39" t="s">
        <v>356</v>
      </c>
    </row>
    <row r="1126" spans="1:18" ht="15" customHeight="1" x14ac:dyDescent="0.25">
      <c r="A1126" s="39" t="s">
        <v>221</v>
      </c>
      <c r="B1126" s="49" t="s">
        <v>4964</v>
      </c>
      <c r="C1126" s="39">
        <v>82</v>
      </c>
      <c r="D1126" s="50" t="s">
        <v>5046</v>
      </c>
      <c r="E1126" s="39">
        <v>2006</v>
      </c>
      <c r="F1126" s="4">
        <f>VALUE(RIGHT(Table2[[#This Row],[Commissioned]],4))</f>
        <v>2006</v>
      </c>
      <c r="G1126" s="39">
        <v>1800</v>
      </c>
      <c r="H1126" s="39">
        <v>80</v>
      </c>
      <c r="I1126" s="39">
        <v>67</v>
      </c>
      <c r="J1126" s="39" t="s">
        <v>227</v>
      </c>
      <c r="K1126" s="39" t="s">
        <v>254</v>
      </c>
      <c r="L1126" s="39" t="s">
        <v>4963</v>
      </c>
      <c r="M1126" s="39" t="s">
        <v>4963</v>
      </c>
      <c r="N1126" s="42">
        <v>50.158121062551302</v>
      </c>
      <c r="O1126" s="42">
        <v>-107.419177889933</v>
      </c>
      <c r="P1126" s="52" t="str">
        <f t="shared" si="34"/>
        <v>50.158121° , -107.419178°</v>
      </c>
      <c r="Q1126" s="51" t="str">
        <f t="shared" si="35"/>
        <v>Yes</v>
      </c>
      <c r="R1126" s="39" t="s">
        <v>356</v>
      </c>
    </row>
    <row r="1127" spans="1:18" ht="15" customHeight="1" x14ac:dyDescent="0.25">
      <c r="A1127" s="39" t="s">
        <v>221</v>
      </c>
      <c r="B1127" s="49" t="s">
        <v>4964</v>
      </c>
      <c r="C1127" s="39">
        <v>83</v>
      </c>
      <c r="D1127" s="50" t="s">
        <v>5047</v>
      </c>
      <c r="E1127" s="39">
        <v>2006</v>
      </c>
      <c r="F1127" s="4">
        <f>VALUE(RIGHT(Table2[[#This Row],[Commissioned]],4))</f>
        <v>2006</v>
      </c>
      <c r="G1127" s="39">
        <v>1800</v>
      </c>
      <c r="H1127" s="39">
        <v>80</v>
      </c>
      <c r="I1127" s="39">
        <v>67</v>
      </c>
      <c r="J1127" s="39" t="s">
        <v>227</v>
      </c>
      <c r="K1127" s="39" t="s">
        <v>254</v>
      </c>
      <c r="L1127" s="39" t="s">
        <v>4963</v>
      </c>
      <c r="M1127" s="39" t="s">
        <v>4963</v>
      </c>
      <c r="N1127" s="42">
        <v>50.168093264946201</v>
      </c>
      <c r="O1127" s="42">
        <v>-107.525910289705</v>
      </c>
      <c r="P1127" s="52" t="str">
        <f t="shared" si="34"/>
        <v>50.168093° , -107.525910°</v>
      </c>
      <c r="Q1127" s="51" t="str">
        <f t="shared" si="35"/>
        <v>Yes</v>
      </c>
      <c r="R1127" s="39" t="s">
        <v>356</v>
      </c>
    </row>
    <row r="1128" spans="1:18" x14ac:dyDescent="0.25">
      <c r="A1128" s="39" t="s">
        <v>219</v>
      </c>
      <c r="B1128" s="49" t="s">
        <v>3191</v>
      </c>
      <c r="C1128" s="39">
        <v>1</v>
      </c>
      <c r="D1128" s="50" t="s">
        <v>3192</v>
      </c>
      <c r="E1128" s="39">
        <v>2011</v>
      </c>
      <c r="F1128" s="4">
        <f>VALUE(RIGHT(Table2[[#This Row],[Commissioned]],4))</f>
        <v>2011</v>
      </c>
      <c r="G1128" s="39">
        <v>2300</v>
      </c>
      <c r="H1128" s="39">
        <v>101</v>
      </c>
      <c r="I1128" s="39">
        <v>80</v>
      </c>
      <c r="J1128" s="39" t="s">
        <v>236</v>
      </c>
      <c r="K1128" s="39" t="s">
        <v>1392</v>
      </c>
      <c r="L1128" s="39" t="s">
        <v>3236</v>
      </c>
      <c r="M1128" s="42" t="s">
        <v>3237</v>
      </c>
      <c r="N1128" s="42">
        <v>42.254976592849502</v>
      </c>
      <c r="O1128" s="42">
        <v>-82.310992922983601</v>
      </c>
      <c r="P1128" s="52" t="str">
        <f t="shared" si="34"/>
        <v>42.254977° , -82.310993°</v>
      </c>
      <c r="Q1128" s="51" t="str">
        <f t="shared" si="35"/>
        <v>Yes</v>
      </c>
      <c r="R1128" s="39" t="s">
        <v>356</v>
      </c>
    </row>
    <row r="1129" spans="1:18" x14ac:dyDescent="0.25">
      <c r="A1129" s="39" t="s">
        <v>219</v>
      </c>
      <c r="B1129" s="49" t="s">
        <v>3191</v>
      </c>
      <c r="C1129" s="39">
        <v>2</v>
      </c>
      <c r="D1129" s="50" t="s">
        <v>3193</v>
      </c>
      <c r="E1129" s="39">
        <v>2011</v>
      </c>
      <c r="F1129" s="4">
        <f>VALUE(RIGHT(Table2[[#This Row],[Commissioned]],4))</f>
        <v>2011</v>
      </c>
      <c r="G1129" s="39">
        <v>2300</v>
      </c>
      <c r="H1129" s="39">
        <v>101</v>
      </c>
      <c r="I1129" s="39">
        <v>80</v>
      </c>
      <c r="J1129" s="39" t="s">
        <v>236</v>
      </c>
      <c r="K1129" s="39" t="s">
        <v>1392</v>
      </c>
      <c r="L1129" s="39" t="s">
        <v>3236</v>
      </c>
      <c r="M1129" s="42" t="s">
        <v>3237</v>
      </c>
      <c r="N1129" s="42">
        <v>42.237928378305703</v>
      </c>
      <c r="O1129" s="42">
        <v>-82.310714668000301</v>
      </c>
      <c r="P1129" s="52" t="str">
        <f t="shared" si="34"/>
        <v>42.237928° , -82.310715°</v>
      </c>
      <c r="Q1129" s="51" t="str">
        <f t="shared" si="35"/>
        <v>Yes</v>
      </c>
      <c r="R1129" s="39" t="s">
        <v>356</v>
      </c>
    </row>
    <row r="1130" spans="1:18" x14ac:dyDescent="0.25">
      <c r="A1130" s="39" t="s">
        <v>219</v>
      </c>
      <c r="B1130" s="49" t="s">
        <v>3191</v>
      </c>
      <c r="C1130" s="39">
        <v>3</v>
      </c>
      <c r="D1130" s="50" t="s">
        <v>3194</v>
      </c>
      <c r="E1130" s="39">
        <v>2011</v>
      </c>
      <c r="F1130" s="4">
        <f>VALUE(RIGHT(Table2[[#This Row],[Commissioned]],4))</f>
        <v>2011</v>
      </c>
      <c r="G1130" s="39">
        <v>2300</v>
      </c>
      <c r="H1130" s="39">
        <v>101</v>
      </c>
      <c r="I1130" s="39">
        <v>80</v>
      </c>
      <c r="J1130" s="39" t="s">
        <v>236</v>
      </c>
      <c r="K1130" s="39" t="s">
        <v>1392</v>
      </c>
      <c r="L1130" s="39" t="s">
        <v>3236</v>
      </c>
      <c r="M1130" s="42" t="s">
        <v>3237</v>
      </c>
      <c r="N1130" s="42">
        <v>42.233593901689602</v>
      </c>
      <c r="O1130" s="42">
        <v>-82.317930648101395</v>
      </c>
      <c r="P1130" s="52" t="str">
        <f t="shared" si="34"/>
        <v>42.233594° , -82.317931°</v>
      </c>
      <c r="Q1130" s="51" t="str">
        <f t="shared" si="35"/>
        <v>Yes</v>
      </c>
      <c r="R1130" s="39" t="s">
        <v>356</v>
      </c>
    </row>
    <row r="1131" spans="1:18" x14ac:dyDescent="0.25">
      <c r="A1131" s="39" t="s">
        <v>219</v>
      </c>
      <c r="B1131" s="49" t="s">
        <v>3191</v>
      </c>
      <c r="C1131" s="39">
        <v>4</v>
      </c>
      <c r="D1131" s="50" t="s">
        <v>3195</v>
      </c>
      <c r="E1131" s="39">
        <v>2011</v>
      </c>
      <c r="F1131" s="4">
        <f>VALUE(RIGHT(Table2[[#This Row],[Commissioned]],4))</f>
        <v>2011</v>
      </c>
      <c r="G1131" s="39">
        <v>2300</v>
      </c>
      <c r="H1131" s="39">
        <v>101</v>
      </c>
      <c r="I1131" s="39">
        <v>80</v>
      </c>
      <c r="J1131" s="39" t="s">
        <v>236</v>
      </c>
      <c r="K1131" s="39" t="s">
        <v>1392</v>
      </c>
      <c r="L1131" s="39" t="s">
        <v>3236</v>
      </c>
      <c r="M1131" s="42" t="s">
        <v>3237</v>
      </c>
      <c r="N1131" s="42">
        <v>42.230049019728</v>
      </c>
      <c r="O1131" s="42">
        <v>-82.313916958562999</v>
      </c>
      <c r="P1131" s="52" t="str">
        <f t="shared" si="34"/>
        <v>42.230049° , -82.313917°</v>
      </c>
      <c r="Q1131" s="51" t="str">
        <f t="shared" si="35"/>
        <v>Yes</v>
      </c>
      <c r="R1131" s="39" t="s">
        <v>356</v>
      </c>
    </row>
    <row r="1132" spans="1:18" x14ac:dyDescent="0.25">
      <c r="A1132" s="39" t="s">
        <v>219</v>
      </c>
      <c r="B1132" s="49" t="s">
        <v>3191</v>
      </c>
      <c r="C1132" s="39">
        <v>5</v>
      </c>
      <c r="D1132" s="50" t="s">
        <v>3196</v>
      </c>
      <c r="E1132" s="39">
        <v>2011</v>
      </c>
      <c r="F1132" s="4">
        <f>VALUE(RIGHT(Table2[[#This Row],[Commissioned]],4))</f>
        <v>2011</v>
      </c>
      <c r="G1132" s="39">
        <v>2300</v>
      </c>
      <c r="H1132" s="39">
        <v>101</v>
      </c>
      <c r="I1132" s="39">
        <v>80</v>
      </c>
      <c r="J1132" s="39" t="s">
        <v>236</v>
      </c>
      <c r="K1132" s="39" t="s">
        <v>1392</v>
      </c>
      <c r="L1132" s="39" t="s">
        <v>3236</v>
      </c>
      <c r="M1132" s="42" t="s">
        <v>3237</v>
      </c>
      <c r="N1132" s="42">
        <v>42.228083326768498</v>
      </c>
      <c r="O1132" s="42">
        <v>-82.318713070481294</v>
      </c>
      <c r="P1132" s="52" t="str">
        <f t="shared" si="34"/>
        <v>42.228083° , -82.318713°</v>
      </c>
      <c r="Q1132" s="51" t="str">
        <f t="shared" si="35"/>
        <v>Yes</v>
      </c>
      <c r="R1132" s="39" t="s">
        <v>356</v>
      </c>
    </row>
    <row r="1133" spans="1:18" x14ac:dyDescent="0.25">
      <c r="A1133" s="39" t="s">
        <v>219</v>
      </c>
      <c r="B1133" s="49" t="s">
        <v>3191</v>
      </c>
      <c r="C1133" s="39">
        <v>6</v>
      </c>
      <c r="D1133" s="50" t="s">
        <v>3197</v>
      </c>
      <c r="E1133" s="39">
        <v>2011</v>
      </c>
      <c r="F1133" s="4">
        <f>VALUE(RIGHT(Table2[[#This Row],[Commissioned]],4))</f>
        <v>2011</v>
      </c>
      <c r="G1133" s="39">
        <v>2300</v>
      </c>
      <c r="H1133" s="39">
        <v>101</v>
      </c>
      <c r="I1133" s="39">
        <v>80</v>
      </c>
      <c r="J1133" s="39" t="s">
        <v>236</v>
      </c>
      <c r="K1133" s="39" t="s">
        <v>1392</v>
      </c>
      <c r="L1133" s="39" t="s">
        <v>3236</v>
      </c>
      <c r="M1133" s="42" t="s">
        <v>3237</v>
      </c>
      <c r="N1133" s="42">
        <v>42.227122389263897</v>
      </c>
      <c r="O1133" s="42">
        <v>-82.325418117261705</v>
      </c>
      <c r="P1133" s="52" t="str">
        <f t="shared" si="34"/>
        <v>42.227122° , -82.325418°</v>
      </c>
      <c r="Q1133" s="51" t="str">
        <f t="shared" si="35"/>
        <v>Yes</v>
      </c>
      <c r="R1133" s="39" t="s">
        <v>356</v>
      </c>
    </row>
    <row r="1134" spans="1:18" x14ac:dyDescent="0.25">
      <c r="A1134" s="39" t="s">
        <v>219</v>
      </c>
      <c r="B1134" s="49" t="s">
        <v>3191</v>
      </c>
      <c r="C1134" s="39">
        <v>7</v>
      </c>
      <c r="D1134" s="50" t="s">
        <v>3198</v>
      </c>
      <c r="E1134" s="39">
        <v>2011</v>
      </c>
      <c r="F1134" s="4">
        <f>VALUE(RIGHT(Table2[[#This Row],[Commissioned]],4))</f>
        <v>2011</v>
      </c>
      <c r="G1134" s="39">
        <v>2300</v>
      </c>
      <c r="H1134" s="39">
        <v>101</v>
      </c>
      <c r="I1134" s="39">
        <v>80</v>
      </c>
      <c r="J1134" s="39" t="s">
        <v>236</v>
      </c>
      <c r="K1134" s="39" t="s">
        <v>1392</v>
      </c>
      <c r="L1134" s="39" t="s">
        <v>3236</v>
      </c>
      <c r="M1134" s="42" t="s">
        <v>3237</v>
      </c>
      <c r="N1134" s="42">
        <v>42.232052856560401</v>
      </c>
      <c r="O1134" s="42">
        <v>-82.333842188690895</v>
      </c>
      <c r="P1134" s="52" t="str">
        <f t="shared" si="34"/>
        <v>42.232053° , -82.333842°</v>
      </c>
      <c r="Q1134" s="51" t="str">
        <f t="shared" si="35"/>
        <v>Yes</v>
      </c>
      <c r="R1134" s="39" t="s">
        <v>356</v>
      </c>
    </row>
    <row r="1135" spans="1:18" x14ac:dyDescent="0.25">
      <c r="A1135" s="39" t="s">
        <v>219</v>
      </c>
      <c r="B1135" s="49" t="s">
        <v>3191</v>
      </c>
      <c r="C1135" s="39">
        <v>8</v>
      </c>
      <c r="D1135" s="50" t="s">
        <v>3199</v>
      </c>
      <c r="E1135" s="39">
        <v>2011</v>
      </c>
      <c r="F1135" s="4">
        <f>VALUE(RIGHT(Table2[[#This Row],[Commissioned]],4))</f>
        <v>2011</v>
      </c>
      <c r="G1135" s="39">
        <v>2300</v>
      </c>
      <c r="H1135" s="39">
        <v>101</v>
      </c>
      <c r="I1135" s="39">
        <v>80</v>
      </c>
      <c r="J1135" s="39" t="s">
        <v>236</v>
      </c>
      <c r="K1135" s="39" t="s">
        <v>1392</v>
      </c>
      <c r="L1135" s="39" t="s">
        <v>3236</v>
      </c>
      <c r="M1135" s="42" t="s">
        <v>3237</v>
      </c>
      <c r="N1135" s="42">
        <v>42.236217685944098</v>
      </c>
      <c r="O1135" s="42">
        <v>-82.334589527465297</v>
      </c>
      <c r="P1135" s="52" t="str">
        <f t="shared" si="34"/>
        <v>42.236218° , -82.334590°</v>
      </c>
      <c r="Q1135" s="51" t="str">
        <f t="shared" si="35"/>
        <v>Yes</v>
      </c>
      <c r="R1135" s="39" t="s">
        <v>356</v>
      </c>
    </row>
    <row r="1136" spans="1:18" x14ac:dyDescent="0.25">
      <c r="A1136" s="39" t="s">
        <v>219</v>
      </c>
      <c r="B1136" s="49" t="s">
        <v>3191</v>
      </c>
      <c r="C1136" s="39">
        <v>9</v>
      </c>
      <c r="D1136" s="50" t="s">
        <v>3200</v>
      </c>
      <c r="E1136" s="39">
        <v>2011</v>
      </c>
      <c r="F1136" s="4">
        <f>VALUE(RIGHT(Table2[[#This Row],[Commissioned]],4))</f>
        <v>2011</v>
      </c>
      <c r="G1136" s="39">
        <v>2300</v>
      </c>
      <c r="H1136" s="39">
        <v>101</v>
      </c>
      <c r="I1136" s="39">
        <v>80</v>
      </c>
      <c r="J1136" s="39" t="s">
        <v>236</v>
      </c>
      <c r="K1136" s="39" t="s">
        <v>1392</v>
      </c>
      <c r="L1136" s="39" t="s">
        <v>3236</v>
      </c>
      <c r="M1136" s="42" t="s">
        <v>3237</v>
      </c>
      <c r="N1136" s="42">
        <v>42.226928494951601</v>
      </c>
      <c r="O1136" s="42">
        <v>-82.355229098918301</v>
      </c>
      <c r="P1136" s="52" t="str">
        <f t="shared" si="34"/>
        <v>42.226928° , -82.355229°</v>
      </c>
      <c r="Q1136" s="51" t="str">
        <f t="shared" si="35"/>
        <v>Yes</v>
      </c>
      <c r="R1136" s="39" t="s">
        <v>356</v>
      </c>
    </row>
    <row r="1137" spans="1:18" x14ac:dyDescent="0.25">
      <c r="A1137" s="39" t="s">
        <v>219</v>
      </c>
      <c r="B1137" s="49" t="s">
        <v>3191</v>
      </c>
      <c r="C1137" s="39">
        <v>10</v>
      </c>
      <c r="D1137" s="50" t="s">
        <v>3201</v>
      </c>
      <c r="E1137" s="39">
        <v>2011</v>
      </c>
      <c r="F1137" s="4">
        <f>VALUE(RIGHT(Table2[[#This Row],[Commissioned]],4))</f>
        <v>2011</v>
      </c>
      <c r="G1137" s="39">
        <v>2300</v>
      </c>
      <c r="H1137" s="39">
        <v>101</v>
      </c>
      <c r="I1137" s="39">
        <v>80</v>
      </c>
      <c r="J1137" s="39" t="s">
        <v>236</v>
      </c>
      <c r="K1137" s="39" t="s">
        <v>1392</v>
      </c>
      <c r="L1137" s="39" t="s">
        <v>3236</v>
      </c>
      <c r="M1137" s="42" t="s">
        <v>3237</v>
      </c>
      <c r="N1137" s="42">
        <v>42.234706858215397</v>
      </c>
      <c r="O1137" s="42">
        <v>-82.356939914017801</v>
      </c>
      <c r="P1137" s="52" t="str">
        <f t="shared" si="34"/>
        <v>42.234707° , -82.356940°</v>
      </c>
      <c r="Q1137" s="51" t="str">
        <f t="shared" si="35"/>
        <v>Yes</v>
      </c>
      <c r="R1137" s="39" t="s">
        <v>356</v>
      </c>
    </row>
    <row r="1138" spans="1:18" x14ac:dyDescent="0.25">
      <c r="A1138" s="39" t="s">
        <v>219</v>
      </c>
      <c r="B1138" s="49" t="s">
        <v>3191</v>
      </c>
      <c r="C1138" s="39">
        <v>11</v>
      </c>
      <c r="D1138" s="50" t="s">
        <v>3202</v>
      </c>
      <c r="E1138" s="39">
        <v>2011</v>
      </c>
      <c r="F1138" s="4">
        <f>VALUE(RIGHT(Table2[[#This Row],[Commissioned]],4))</f>
        <v>2011</v>
      </c>
      <c r="G1138" s="39">
        <v>2300</v>
      </c>
      <c r="H1138" s="39">
        <v>101</v>
      </c>
      <c r="I1138" s="39">
        <v>80</v>
      </c>
      <c r="J1138" s="39" t="s">
        <v>236</v>
      </c>
      <c r="K1138" s="39" t="s">
        <v>1392</v>
      </c>
      <c r="L1138" s="39" t="s">
        <v>3236</v>
      </c>
      <c r="M1138" s="42" t="s">
        <v>3237</v>
      </c>
      <c r="N1138" s="42">
        <v>42.212213004170302</v>
      </c>
      <c r="O1138" s="42">
        <v>-82.360558675840593</v>
      </c>
      <c r="P1138" s="52" t="str">
        <f t="shared" si="34"/>
        <v>42.212213° , -82.360559°</v>
      </c>
      <c r="Q1138" s="51" t="str">
        <f t="shared" si="35"/>
        <v>Yes</v>
      </c>
      <c r="R1138" s="39" t="s">
        <v>356</v>
      </c>
    </row>
    <row r="1139" spans="1:18" x14ac:dyDescent="0.25">
      <c r="A1139" s="39" t="s">
        <v>219</v>
      </c>
      <c r="B1139" s="49" t="s">
        <v>3191</v>
      </c>
      <c r="C1139" s="39">
        <v>12</v>
      </c>
      <c r="D1139" s="50" t="s">
        <v>3203</v>
      </c>
      <c r="E1139" s="39">
        <v>2011</v>
      </c>
      <c r="F1139" s="4">
        <f>VALUE(RIGHT(Table2[[#This Row],[Commissioned]],4))</f>
        <v>2011</v>
      </c>
      <c r="G1139" s="39">
        <v>2300</v>
      </c>
      <c r="H1139" s="39">
        <v>101</v>
      </c>
      <c r="I1139" s="39">
        <v>80</v>
      </c>
      <c r="J1139" s="39" t="s">
        <v>236</v>
      </c>
      <c r="K1139" s="39" t="s">
        <v>1392</v>
      </c>
      <c r="L1139" s="39" t="s">
        <v>3236</v>
      </c>
      <c r="M1139" s="42" t="s">
        <v>3237</v>
      </c>
      <c r="N1139" s="42">
        <v>42.2098585024196</v>
      </c>
      <c r="O1139" s="42">
        <v>-82.3574483949333</v>
      </c>
      <c r="P1139" s="52" t="str">
        <f t="shared" si="34"/>
        <v>42.209859° , -82.357448°</v>
      </c>
      <c r="Q1139" s="51" t="str">
        <f t="shared" si="35"/>
        <v>Yes</v>
      </c>
      <c r="R1139" s="39" t="s">
        <v>356</v>
      </c>
    </row>
    <row r="1140" spans="1:18" x14ac:dyDescent="0.25">
      <c r="A1140" s="39" t="s">
        <v>219</v>
      </c>
      <c r="B1140" s="49" t="s">
        <v>3191</v>
      </c>
      <c r="C1140" s="39">
        <v>13</v>
      </c>
      <c r="D1140" s="50" t="s">
        <v>3204</v>
      </c>
      <c r="E1140" s="39">
        <v>2011</v>
      </c>
      <c r="F1140" s="4">
        <f>VALUE(RIGHT(Table2[[#This Row],[Commissioned]],4))</f>
        <v>2011</v>
      </c>
      <c r="G1140" s="39">
        <v>2300</v>
      </c>
      <c r="H1140" s="39">
        <v>101</v>
      </c>
      <c r="I1140" s="39">
        <v>80</v>
      </c>
      <c r="J1140" s="39" t="s">
        <v>236</v>
      </c>
      <c r="K1140" s="39" t="s">
        <v>1392</v>
      </c>
      <c r="L1140" s="39" t="s">
        <v>3236</v>
      </c>
      <c r="M1140" s="42" t="s">
        <v>3237</v>
      </c>
      <c r="N1140" s="42">
        <v>42.2042641010637</v>
      </c>
      <c r="O1140" s="42">
        <v>-82.354759153215994</v>
      </c>
      <c r="P1140" s="52" t="str">
        <f t="shared" si="34"/>
        <v>42.204264° , -82.354759°</v>
      </c>
      <c r="Q1140" s="51" t="str">
        <f t="shared" si="35"/>
        <v>Yes</v>
      </c>
      <c r="R1140" s="39" t="s">
        <v>356</v>
      </c>
    </row>
    <row r="1141" spans="1:18" x14ac:dyDescent="0.25">
      <c r="A1141" s="39" t="s">
        <v>219</v>
      </c>
      <c r="B1141" s="49" t="s">
        <v>3191</v>
      </c>
      <c r="C1141" s="39">
        <v>14</v>
      </c>
      <c r="D1141" s="50" t="s">
        <v>3205</v>
      </c>
      <c r="E1141" s="39">
        <v>2011</v>
      </c>
      <c r="F1141" s="4">
        <f>VALUE(RIGHT(Table2[[#This Row],[Commissioned]],4))</f>
        <v>2011</v>
      </c>
      <c r="G1141" s="39">
        <v>2300</v>
      </c>
      <c r="H1141" s="39">
        <v>101</v>
      </c>
      <c r="I1141" s="39">
        <v>80</v>
      </c>
      <c r="J1141" s="39" t="s">
        <v>236</v>
      </c>
      <c r="K1141" s="39" t="s">
        <v>1392</v>
      </c>
      <c r="L1141" s="39" t="s">
        <v>3236</v>
      </c>
      <c r="M1141" s="42" t="s">
        <v>3237</v>
      </c>
      <c r="N1141" s="42">
        <v>42.201225343057601</v>
      </c>
      <c r="O1141" s="42">
        <v>-82.351922568847598</v>
      </c>
      <c r="P1141" s="52" t="str">
        <f t="shared" si="34"/>
        <v>42.201225° , -82.351923°</v>
      </c>
      <c r="Q1141" s="51" t="str">
        <f t="shared" si="35"/>
        <v>Yes</v>
      </c>
      <c r="R1141" s="39" t="s">
        <v>356</v>
      </c>
    </row>
    <row r="1142" spans="1:18" x14ac:dyDescent="0.25">
      <c r="A1142" s="39" t="s">
        <v>219</v>
      </c>
      <c r="B1142" s="49" t="s">
        <v>3191</v>
      </c>
      <c r="C1142" s="39">
        <v>15</v>
      </c>
      <c r="D1142" s="50" t="s">
        <v>3206</v>
      </c>
      <c r="E1142" s="39">
        <v>2011</v>
      </c>
      <c r="F1142" s="4">
        <f>VALUE(RIGHT(Table2[[#This Row],[Commissioned]],4))</f>
        <v>2011</v>
      </c>
      <c r="G1142" s="39">
        <v>2300</v>
      </c>
      <c r="H1142" s="39">
        <v>101</v>
      </c>
      <c r="I1142" s="39">
        <v>80</v>
      </c>
      <c r="J1142" s="39" t="s">
        <v>236</v>
      </c>
      <c r="K1142" s="39" t="s">
        <v>1392</v>
      </c>
      <c r="L1142" s="39" t="s">
        <v>3236</v>
      </c>
      <c r="M1142" s="42" t="s">
        <v>3237</v>
      </c>
      <c r="N1142" s="42">
        <v>42.196915673530697</v>
      </c>
      <c r="O1142" s="42">
        <v>-82.343958155476201</v>
      </c>
      <c r="P1142" s="52" t="str">
        <f t="shared" si="34"/>
        <v>42.196916° , -82.343958°</v>
      </c>
      <c r="Q1142" s="51" t="str">
        <f t="shared" si="35"/>
        <v>Yes</v>
      </c>
      <c r="R1142" s="39" t="s">
        <v>356</v>
      </c>
    </row>
    <row r="1143" spans="1:18" x14ac:dyDescent="0.25">
      <c r="A1143" s="39" t="s">
        <v>219</v>
      </c>
      <c r="B1143" s="49" t="s">
        <v>3191</v>
      </c>
      <c r="C1143" s="39">
        <v>16</v>
      </c>
      <c r="D1143" s="50" t="s">
        <v>3207</v>
      </c>
      <c r="E1143" s="39">
        <v>2011</v>
      </c>
      <c r="F1143" s="4">
        <f>VALUE(RIGHT(Table2[[#This Row],[Commissioned]],4))</f>
        <v>2011</v>
      </c>
      <c r="G1143" s="39">
        <v>2300</v>
      </c>
      <c r="H1143" s="39">
        <v>101</v>
      </c>
      <c r="I1143" s="39">
        <v>80</v>
      </c>
      <c r="J1143" s="39" t="s">
        <v>236</v>
      </c>
      <c r="K1143" s="39" t="s">
        <v>1392</v>
      </c>
      <c r="L1143" s="39" t="s">
        <v>3236</v>
      </c>
      <c r="M1143" s="42" t="s">
        <v>3237</v>
      </c>
      <c r="N1143" s="42">
        <v>42.194062823069402</v>
      </c>
      <c r="O1143" s="42">
        <v>-82.340692140460604</v>
      </c>
      <c r="P1143" s="52" t="str">
        <f t="shared" si="34"/>
        <v>42.194063° , -82.340692°</v>
      </c>
      <c r="Q1143" s="51" t="str">
        <f t="shared" si="35"/>
        <v>Yes</v>
      </c>
      <c r="R1143" s="39" t="s">
        <v>356</v>
      </c>
    </row>
    <row r="1144" spans="1:18" x14ac:dyDescent="0.25">
      <c r="A1144" s="39" t="s">
        <v>219</v>
      </c>
      <c r="B1144" s="49" t="s">
        <v>3191</v>
      </c>
      <c r="C1144" s="39">
        <v>17</v>
      </c>
      <c r="D1144" s="50" t="s">
        <v>3208</v>
      </c>
      <c r="E1144" s="39">
        <v>2011</v>
      </c>
      <c r="F1144" s="4">
        <f>VALUE(RIGHT(Table2[[#This Row],[Commissioned]],4))</f>
        <v>2011</v>
      </c>
      <c r="G1144" s="39">
        <v>2300</v>
      </c>
      <c r="H1144" s="39">
        <v>101</v>
      </c>
      <c r="I1144" s="39">
        <v>80</v>
      </c>
      <c r="J1144" s="39" t="s">
        <v>236</v>
      </c>
      <c r="K1144" s="39" t="s">
        <v>1392</v>
      </c>
      <c r="L1144" s="39" t="s">
        <v>3236</v>
      </c>
      <c r="M1144" s="42" t="s">
        <v>3237</v>
      </c>
      <c r="N1144" s="42">
        <v>42.209362055965997</v>
      </c>
      <c r="O1144" s="42">
        <v>-82.326158738212499</v>
      </c>
      <c r="P1144" s="52" t="str">
        <f t="shared" si="34"/>
        <v>42.209362° , -82.326159°</v>
      </c>
      <c r="Q1144" s="51" t="str">
        <f t="shared" si="35"/>
        <v>Yes</v>
      </c>
      <c r="R1144" s="39" t="s">
        <v>356</v>
      </c>
    </row>
    <row r="1145" spans="1:18" x14ac:dyDescent="0.25">
      <c r="A1145" s="39" t="s">
        <v>219</v>
      </c>
      <c r="B1145" s="49" t="s">
        <v>3191</v>
      </c>
      <c r="C1145" s="39">
        <v>18</v>
      </c>
      <c r="D1145" s="50" t="s">
        <v>3209</v>
      </c>
      <c r="E1145" s="39">
        <v>2011</v>
      </c>
      <c r="F1145" s="4">
        <f>VALUE(RIGHT(Table2[[#This Row],[Commissioned]],4))</f>
        <v>2011</v>
      </c>
      <c r="G1145" s="39">
        <v>2300</v>
      </c>
      <c r="H1145" s="39">
        <v>101</v>
      </c>
      <c r="I1145" s="39">
        <v>80</v>
      </c>
      <c r="J1145" s="39" t="s">
        <v>236</v>
      </c>
      <c r="K1145" s="39" t="s">
        <v>1392</v>
      </c>
      <c r="L1145" s="39" t="s">
        <v>3236</v>
      </c>
      <c r="M1145" s="42" t="s">
        <v>3237</v>
      </c>
      <c r="N1145" s="42">
        <v>42.206620247609401</v>
      </c>
      <c r="O1145" s="42">
        <v>-82.322772382176097</v>
      </c>
      <c r="P1145" s="52" t="str">
        <f t="shared" si="34"/>
        <v>42.206620° , -82.322772°</v>
      </c>
      <c r="Q1145" s="51" t="str">
        <f t="shared" si="35"/>
        <v>Yes</v>
      </c>
      <c r="R1145" s="39" t="s">
        <v>356</v>
      </c>
    </row>
    <row r="1146" spans="1:18" x14ac:dyDescent="0.25">
      <c r="A1146" s="39" t="s">
        <v>219</v>
      </c>
      <c r="B1146" s="49" t="s">
        <v>3191</v>
      </c>
      <c r="C1146" s="39">
        <v>19</v>
      </c>
      <c r="D1146" s="50" t="s">
        <v>3210</v>
      </c>
      <c r="E1146" s="39">
        <v>2011</v>
      </c>
      <c r="F1146" s="4">
        <f>VALUE(RIGHT(Table2[[#This Row],[Commissioned]],4))</f>
        <v>2011</v>
      </c>
      <c r="G1146" s="39">
        <v>2300</v>
      </c>
      <c r="H1146" s="39">
        <v>101</v>
      </c>
      <c r="I1146" s="39">
        <v>80</v>
      </c>
      <c r="J1146" s="39" t="s">
        <v>236</v>
      </c>
      <c r="K1146" s="39" t="s">
        <v>1392</v>
      </c>
      <c r="L1146" s="39" t="s">
        <v>3236</v>
      </c>
      <c r="M1146" s="42" t="s">
        <v>3237</v>
      </c>
      <c r="N1146" s="42">
        <v>42.203875328737503</v>
      </c>
      <c r="O1146" s="42">
        <v>-82.321136142879098</v>
      </c>
      <c r="P1146" s="52" t="str">
        <f t="shared" si="34"/>
        <v>42.203875° , -82.321136°</v>
      </c>
      <c r="Q1146" s="51" t="str">
        <f t="shared" si="35"/>
        <v>Yes</v>
      </c>
      <c r="R1146" s="39" t="s">
        <v>356</v>
      </c>
    </row>
    <row r="1147" spans="1:18" x14ac:dyDescent="0.25">
      <c r="A1147" s="39" t="s">
        <v>219</v>
      </c>
      <c r="B1147" s="49" t="s">
        <v>3191</v>
      </c>
      <c r="C1147" s="39">
        <v>20</v>
      </c>
      <c r="D1147" s="50" t="s">
        <v>3211</v>
      </c>
      <c r="E1147" s="39">
        <v>2011</v>
      </c>
      <c r="F1147" s="4">
        <f>VALUE(RIGHT(Table2[[#This Row],[Commissioned]],4))</f>
        <v>2011</v>
      </c>
      <c r="G1147" s="39">
        <v>2300</v>
      </c>
      <c r="H1147" s="39">
        <v>101</v>
      </c>
      <c r="I1147" s="39">
        <v>80</v>
      </c>
      <c r="J1147" s="39" t="s">
        <v>236</v>
      </c>
      <c r="K1147" s="39" t="s">
        <v>1392</v>
      </c>
      <c r="L1147" s="39" t="s">
        <v>3236</v>
      </c>
      <c r="M1147" s="42" t="s">
        <v>3237</v>
      </c>
      <c r="N1147" s="42">
        <v>42.211514724344198</v>
      </c>
      <c r="O1147" s="42">
        <v>-82.297326115211405</v>
      </c>
      <c r="P1147" s="52" t="str">
        <f t="shared" si="34"/>
        <v>42.211515° , -82.297326°</v>
      </c>
      <c r="Q1147" s="51" t="str">
        <f t="shared" si="35"/>
        <v>Yes</v>
      </c>
      <c r="R1147" s="39" t="s">
        <v>356</v>
      </c>
    </row>
    <row r="1148" spans="1:18" x14ac:dyDescent="0.25">
      <c r="A1148" s="39" t="s">
        <v>219</v>
      </c>
      <c r="B1148" s="49" t="s">
        <v>3191</v>
      </c>
      <c r="C1148" s="39">
        <v>21</v>
      </c>
      <c r="D1148" s="50" t="s">
        <v>3212</v>
      </c>
      <c r="E1148" s="39">
        <v>2011</v>
      </c>
      <c r="F1148" s="4">
        <f>VALUE(RIGHT(Table2[[#This Row],[Commissioned]],4))</f>
        <v>2011</v>
      </c>
      <c r="G1148" s="39">
        <v>2300</v>
      </c>
      <c r="H1148" s="39">
        <v>101</v>
      </c>
      <c r="I1148" s="39">
        <v>80</v>
      </c>
      <c r="J1148" s="39" t="s">
        <v>236</v>
      </c>
      <c r="K1148" s="39" t="s">
        <v>1392</v>
      </c>
      <c r="L1148" s="39" t="s">
        <v>3236</v>
      </c>
      <c r="M1148" s="42" t="s">
        <v>3237</v>
      </c>
      <c r="N1148" s="42">
        <v>42.226968643743398</v>
      </c>
      <c r="O1148" s="42">
        <v>-82.295557168623105</v>
      </c>
      <c r="P1148" s="52" t="str">
        <f t="shared" si="34"/>
        <v>42.226969° , -82.295557°</v>
      </c>
      <c r="Q1148" s="51" t="str">
        <f t="shared" si="35"/>
        <v>Yes</v>
      </c>
      <c r="R1148" s="39" t="s">
        <v>356</v>
      </c>
    </row>
    <row r="1149" spans="1:18" x14ac:dyDescent="0.25">
      <c r="A1149" s="39" t="s">
        <v>219</v>
      </c>
      <c r="B1149" s="49" t="s">
        <v>3191</v>
      </c>
      <c r="C1149" s="39">
        <v>22</v>
      </c>
      <c r="D1149" s="50" t="s">
        <v>3213</v>
      </c>
      <c r="E1149" s="39">
        <v>2011</v>
      </c>
      <c r="F1149" s="4">
        <f>VALUE(RIGHT(Table2[[#This Row],[Commissioned]],4))</f>
        <v>2011</v>
      </c>
      <c r="G1149" s="39">
        <v>2300</v>
      </c>
      <c r="H1149" s="39">
        <v>101</v>
      </c>
      <c r="I1149" s="39">
        <v>80</v>
      </c>
      <c r="J1149" s="39" t="s">
        <v>236</v>
      </c>
      <c r="K1149" s="39" t="s">
        <v>1392</v>
      </c>
      <c r="L1149" s="39" t="s">
        <v>3236</v>
      </c>
      <c r="M1149" s="42" t="s">
        <v>3237</v>
      </c>
      <c r="N1149" s="42">
        <v>42.222076771867698</v>
      </c>
      <c r="O1149" s="42">
        <v>-82.277151243816206</v>
      </c>
      <c r="P1149" s="52" t="str">
        <f t="shared" si="34"/>
        <v>42.222077° , -82.277151°</v>
      </c>
      <c r="Q1149" s="51" t="str">
        <f t="shared" si="35"/>
        <v>Yes</v>
      </c>
      <c r="R1149" s="39" t="s">
        <v>356</v>
      </c>
    </row>
    <row r="1150" spans="1:18" x14ac:dyDescent="0.25">
      <c r="A1150" s="39" t="s">
        <v>219</v>
      </c>
      <c r="B1150" s="49" t="s">
        <v>3191</v>
      </c>
      <c r="C1150" s="39">
        <v>23</v>
      </c>
      <c r="D1150" s="50" t="s">
        <v>3214</v>
      </c>
      <c r="E1150" s="39">
        <v>2011</v>
      </c>
      <c r="F1150" s="4">
        <f>VALUE(RIGHT(Table2[[#This Row],[Commissioned]],4))</f>
        <v>2011</v>
      </c>
      <c r="G1150" s="39">
        <v>2300</v>
      </c>
      <c r="H1150" s="39">
        <v>101</v>
      </c>
      <c r="I1150" s="39">
        <v>80</v>
      </c>
      <c r="J1150" s="39" t="s">
        <v>236</v>
      </c>
      <c r="K1150" s="39" t="s">
        <v>1392</v>
      </c>
      <c r="L1150" s="39" t="s">
        <v>3236</v>
      </c>
      <c r="M1150" s="42" t="s">
        <v>3237</v>
      </c>
      <c r="N1150" s="42">
        <v>42.218364764328697</v>
      </c>
      <c r="O1150" s="42">
        <v>-82.251988046672906</v>
      </c>
      <c r="P1150" s="52" t="str">
        <f t="shared" si="34"/>
        <v>42.218365° , -82.251988°</v>
      </c>
      <c r="Q1150" s="51" t="str">
        <f t="shared" si="35"/>
        <v>Yes</v>
      </c>
      <c r="R1150" s="39" t="s">
        <v>356</v>
      </c>
    </row>
    <row r="1151" spans="1:18" x14ac:dyDescent="0.25">
      <c r="A1151" s="39" t="s">
        <v>219</v>
      </c>
      <c r="B1151" s="49" t="s">
        <v>3191</v>
      </c>
      <c r="C1151" s="39">
        <v>24</v>
      </c>
      <c r="D1151" s="50" t="s">
        <v>3215</v>
      </c>
      <c r="E1151" s="39">
        <v>2011</v>
      </c>
      <c r="F1151" s="4">
        <f>VALUE(RIGHT(Table2[[#This Row],[Commissioned]],4))</f>
        <v>2011</v>
      </c>
      <c r="G1151" s="39">
        <v>2300</v>
      </c>
      <c r="H1151" s="39">
        <v>101</v>
      </c>
      <c r="I1151" s="39">
        <v>80</v>
      </c>
      <c r="J1151" s="39" t="s">
        <v>236</v>
      </c>
      <c r="K1151" s="39" t="s">
        <v>1392</v>
      </c>
      <c r="L1151" s="39" t="s">
        <v>3236</v>
      </c>
      <c r="M1151" s="42" t="s">
        <v>3237</v>
      </c>
      <c r="N1151" s="42">
        <v>42.193164380772799</v>
      </c>
      <c r="O1151" s="42">
        <v>-82.249009487606003</v>
      </c>
      <c r="P1151" s="52" t="str">
        <f t="shared" si="34"/>
        <v>42.193164° , -82.249009°</v>
      </c>
      <c r="Q1151" s="51" t="str">
        <f t="shared" si="35"/>
        <v>Yes</v>
      </c>
      <c r="R1151" s="39" t="s">
        <v>356</v>
      </c>
    </row>
    <row r="1152" spans="1:18" x14ac:dyDescent="0.25">
      <c r="A1152" s="39" t="s">
        <v>219</v>
      </c>
      <c r="B1152" s="49" t="s">
        <v>3191</v>
      </c>
      <c r="C1152" s="39">
        <v>25</v>
      </c>
      <c r="D1152" s="50" t="s">
        <v>3216</v>
      </c>
      <c r="E1152" s="39">
        <v>2011</v>
      </c>
      <c r="F1152" s="4">
        <f>VALUE(RIGHT(Table2[[#This Row],[Commissioned]],4))</f>
        <v>2011</v>
      </c>
      <c r="G1152" s="39">
        <v>2300</v>
      </c>
      <c r="H1152" s="39">
        <v>101</v>
      </c>
      <c r="I1152" s="39">
        <v>80</v>
      </c>
      <c r="J1152" s="39" t="s">
        <v>236</v>
      </c>
      <c r="K1152" s="39" t="s">
        <v>1392</v>
      </c>
      <c r="L1152" s="39" t="s">
        <v>3236</v>
      </c>
      <c r="M1152" s="42" t="s">
        <v>3237</v>
      </c>
      <c r="N1152" s="42">
        <v>42.190706051181202</v>
      </c>
      <c r="O1152" s="42">
        <v>-82.246934377753306</v>
      </c>
      <c r="P1152" s="52" t="str">
        <f t="shared" si="34"/>
        <v>42.190706° , -82.246934°</v>
      </c>
      <c r="Q1152" s="51" t="str">
        <f t="shared" si="35"/>
        <v>Yes</v>
      </c>
      <c r="R1152" s="39" t="s">
        <v>356</v>
      </c>
    </row>
    <row r="1153" spans="1:18" x14ac:dyDescent="0.25">
      <c r="A1153" s="39" t="s">
        <v>219</v>
      </c>
      <c r="B1153" s="49" t="s">
        <v>3191</v>
      </c>
      <c r="C1153" s="39">
        <v>26</v>
      </c>
      <c r="D1153" s="50" t="s">
        <v>3217</v>
      </c>
      <c r="E1153" s="39">
        <v>2011</v>
      </c>
      <c r="F1153" s="4">
        <f>VALUE(RIGHT(Table2[[#This Row],[Commissioned]],4))</f>
        <v>2011</v>
      </c>
      <c r="G1153" s="39">
        <v>2300</v>
      </c>
      <c r="H1153" s="39">
        <v>101</v>
      </c>
      <c r="I1153" s="39">
        <v>80</v>
      </c>
      <c r="J1153" s="39" t="s">
        <v>236</v>
      </c>
      <c r="K1153" s="39" t="s">
        <v>1392</v>
      </c>
      <c r="L1153" s="39" t="s">
        <v>3236</v>
      </c>
      <c r="M1153" s="42" t="s">
        <v>3237</v>
      </c>
      <c r="N1153" s="42">
        <v>42.171839514878201</v>
      </c>
      <c r="O1153" s="42">
        <v>-82.312941845824696</v>
      </c>
      <c r="P1153" s="52" t="str">
        <f t="shared" si="34"/>
        <v>42.171840° , -82.312942°</v>
      </c>
      <c r="Q1153" s="51" t="str">
        <f t="shared" si="35"/>
        <v>Yes</v>
      </c>
      <c r="R1153" s="39" t="s">
        <v>356</v>
      </c>
    </row>
    <row r="1154" spans="1:18" x14ac:dyDescent="0.25">
      <c r="A1154" s="39" t="s">
        <v>219</v>
      </c>
      <c r="B1154" s="49" t="s">
        <v>3191</v>
      </c>
      <c r="C1154" s="39">
        <v>27</v>
      </c>
      <c r="D1154" s="50" t="s">
        <v>3218</v>
      </c>
      <c r="E1154" s="39">
        <v>2011</v>
      </c>
      <c r="F1154" s="4">
        <f>VALUE(RIGHT(Table2[[#This Row],[Commissioned]],4))</f>
        <v>2011</v>
      </c>
      <c r="G1154" s="39">
        <v>2300</v>
      </c>
      <c r="H1154" s="39">
        <v>101</v>
      </c>
      <c r="I1154" s="39">
        <v>80</v>
      </c>
      <c r="J1154" s="39" t="s">
        <v>236</v>
      </c>
      <c r="K1154" s="39" t="s">
        <v>1392</v>
      </c>
      <c r="L1154" s="39" t="s">
        <v>3236</v>
      </c>
      <c r="M1154" s="42" t="s">
        <v>3237</v>
      </c>
      <c r="N1154" s="42">
        <v>42.169637601321803</v>
      </c>
      <c r="O1154" s="42">
        <v>-82.309950676953093</v>
      </c>
      <c r="P1154" s="52" t="str">
        <f t="shared" ref="P1154:P1217" si="36">TEXT(N1154,"##0.000000")&amp;CHAR(176)&amp;" , "&amp;TEXT(O1154,"##0.000000")&amp;CHAR(176)</f>
        <v>42.169638° , -82.309951°</v>
      </c>
      <c r="Q1154" s="51" t="str">
        <f t="shared" ref="Q1154:Q1217" si="37">IF(OR(ISBLANK(N1154),ISBLANK(O1154)),"No","Yes")</f>
        <v>Yes</v>
      </c>
      <c r="R1154" s="39" t="s">
        <v>356</v>
      </c>
    </row>
    <row r="1155" spans="1:18" x14ac:dyDescent="0.25">
      <c r="A1155" s="39" t="s">
        <v>219</v>
      </c>
      <c r="B1155" s="49" t="s">
        <v>3191</v>
      </c>
      <c r="C1155" s="39">
        <v>28</v>
      </c>
      <c r="D1155" s="50" t="s">
        <v>3219</v>
      </c>
      <c r="E1155" s="39">
        <v>2011</v>
      </c>
      <c r="F1155" s="4">
        <f>VALUE(RIGHT(Table2[[#This Row],[Commissioned]],4))</f>
        <v>2011</v>
      </c>
      <c r="G1155" s="39">
        <v>2300</v>
      </c>
      <c r="H1155" s="39">
        <v>101</v>
      </c>
      <c r="I1155" s="39">
        <v>80</v>
      </c>
      <c r="J1155" s="39" t="s">
        <v>236</v>
      </c>
      <c r="K1155" s="39" t="s">
        <v>1392</v>
      </c>
      <c r="L1155" s="39" t="s">
        <v>3236</v>
      </c>
      <c r="M1155" s="42" t="s">
        <v>3237</v>
      </c>
      <c r="N1155" s="42">
        <v>42.152009639220601</v>
      </c>
      <c r="O1155" s="42">
        <v>-82.345100234612403</v>
      </c>
      <c r="P1155" s="52" t="str">
        <f t="shared" si="36"/>
        <v>42.152010° , -82.345100°</v>
      </c>
      <c r="Q1155" s="51" t="str">
        <f t="shared" si="37"/>
        <v>Yes</v>
      </c>
      <c r="R1155" s="39" t="s">
        <v>356</v>
      </c>
    </row>
    <row r="1156" spans="1:18" x14ac:dyDescent="0.25">
      <c r="A1156" s="39" t="s">
        <v>219</v>
      </c>
      <c r="B1156" s="49" t="s">
        <v>3191</v>
      </c>
      <c r="C1156" s="39">
        <v>29</v>
      </c>
      <c r="D1156" s="50" t="s">
        <v>3220</v>
      </c>
      <c r="E1156" s="39">
        <v>2011</v>
      </c>
      <c r="F1156" s="4">
        <f>VALUE(RIGHT(Table2[[#This Row],[Commissioned]],4))</f>
        <v>2011</v>
      </c>
      <c r="G1156" s="39">
        <v>2300</v>
      </c>
      <c r="H1156" s="39">
        <v>101</v>
      </c>
      <c r="I1156" s="39">
        <v>80</v>
      </c>
      <c r="J1156" s="39" t="s">
        <v>236</v>
      </c>
      <c r="K1156" s="39" t="s">
        <v>1392</v>
      </c>
      <c r="L1156" s="39" t="s">
        <v>3236</v>
      </c>
      <c r="M1156" s="42" t="s">
        <v>3237</v>
      </c>
      <c r="N1156" s="42">
        <v>42.154213065254197</v>
      </c>
      <c r="O1156" s="42">
        <v>-82.348012694969896</v>
      </c>
      <c r="P1156" s="52" t="str">
        <f t="shared" si="36"/>
        <v>42.154213° , -82.348013°</v>
      </c>
      <c r="Q1156" s="51" t="str">
        <f t="shared" si="37"/>
        <v>Yes</v>
      </c>
      <c r="R1156" s="39" t="s">
        <v>356</v>
      </c>
    </row>
    <row r="1157" spans="1:18" x14ac:dyDescent="0.25">
      <c r="A1157" s="39" t="s">
        <v>219</v>
      </c>
      <c r="B1157" s="49" t="s">
        <v>3191</v>
      </c>
      <c r="C1157" s="39">
        <v>30</v>
      </c>
      <c r="D1157" s="50" t="s">
        <v>3221</v>
      </c>
      <c r="E1157" s="39">
        <v>2011</v>
      </c>
      <c r="F1157" s="4">
        <f>VALUE(RIGHT(Table2[[#This Row],[Commissioned]],4))</f>
        <v>2011</v>
      </c>
      <c r="G1157" s="39">
        <v>2300</v>
      </c>
      <c r="H1157" s="39">
        <v>101</v>
      </c>
      <c r="I1157" s="39">
        <v>80</v>
      </c>
      <c r="J1157" s="39" t="s">
        <v>236</v>
      </c>
      <c r="K1157" s="39" t="s">
        <v>1392</v>
      </c>
      <c r="L1157" s="39" t="s">
        <v>3236</v>
      </c>
      <c r="M1157" s="42" t="s">
        <v>3237</v>
      </c>
      <c r="N1157" s="42">
        <v>42.158199778669498</v>
      </c>
      <c r="O1157" s="42">
        <v>-82.356692647597498</v>
      </c>
      <c r="P1157" s="52" t="str">
        <f t="shared" si="36"/>
        <v>42.158200° , -82.356693°</v>
      </c>
      <c r="Q1157" s="51" t="str">
        <f t="shared" si="37"/>
        <v>Yes</v>
      </c>
      <c r="R1157" s="39" t="s">
        <v>356</v>
      </c>
    </row>
    <row r="1158" spans="1:18" x14ac:dyDescent="0.25">
      <c r="A1158" s="39" t="s">
        <v>219</v>
      </c>
      <c r="B1158" s="49" t="s">
        <v>3191</v>
      </c>
      <c r="C1158" s="39">
        <v>31</v>
      </c>
      <c r="D1158" s="50" t="s">
        <v>3222</v>
      </c>
      <c r="E1158" s="39">
        <v>2011</v>
      </c>
      <c r="F1158" s="4">
        <f>VALUE(RIGHT(Table2[[#This Row],[Commissioned]],4))</f>
        <v>2011</v>
      </c>
      <c r="G1158" s="39">
        <v>2300</v>
      </c>
      <c r="H1158" s="39">
        <v>101</v>
      </c>
      <c r="I1158" s="39">
        <v>80</v>
      </c>
      <c r="J1158" s="39" t="s">
        <v>236</v>
      </c>
      <c r="K1158" s="39" t="s">
        <v>1392</v>
      </c>
      <c r="L1158" s="39" t="s">
        <v>3236</v>
      </c>
      <c r="M1158" s="42" t="s">
        <v>3237</v>
      </c>
      <c r="N1158" s="42">
        <v>42.154215558639699</v>
      </c>
      <c r="O1158" s="42">
        <v>-82.367714070175097</v>
      </c>
      <c r="P1158" s="52" t="str">
        <f t="shared" si="36"/>
        <v>42.154216° , -82.367714°</v>
      </c>
      <c r="Q1158" s="51" t="str">
        <f t="shared" si="37"/>
        <v>Yes</v>
      </c>
      <c r="R1158" s="39" t="s">
        <v>356</v>
      </c>
    </row>
    <row r="1159" spans="1:18" x14ac:dyDescent="0.25">
      <c r="A1159" s="39" t="s">
        <v>219</v>
      </c>
      <c r="B1159" s="49" t="s">
        <v>3191</v>
      </c>
      <c r="C1159" s="39">
        <v>32</v>
      </c>
      <c r="D1159" s="50" t="s">
        <v>3223</v>
      </c>
      <c r="E1159" s="39">
        <v>2011</v>
      </c>
      <c r="F1159" s="4">
        <f>VALUE(RIGHT(Table2[[#This Row],[Commissioned]],4))</f>
        <v>2011</v>
      </c>
      <c r="G1159" s="39">
        <v>2300</v>
      </c>
      <c r="H1159" s="39">
        <v>101</v>
      </c>
      <c r="I1159" s="39">
        <v>80</v>
      </c>
      <c r="J1159" s="39" t="s">
        <v>236</v>
      </c>
      <c r="K1159" s="39" t="s">
        <v>1392</v>
      </c>
      <c r="L1159" s="39" t="s">
        <v>3236</v>
      </c>
      <c r="M1159" s="42" t="s">
        <v>3237</v>
      </c>
      <c r="N1159" s="42">
        <v>42.156872676185998</v>
      </c>
      <c r="O1159" s="42">
        <v>-82.371098428507196</v>
      </c>
      <c r="P1159" s="52" t="str">
        <f t="shared" si="36"/>
        <v>42.156873° , -82.371098°</v>
      </c>
      <c r="Q1159" s="51" t="str">
        <f t="shared" si="37"/>
        <v>Yes</v>
      </c>
      <c r="R1159" s="39" t="s">
        <v>356</v>
      </c>
    </row>
    <row r="1160" spans="1:18" x14ac:dyDescent="0.25">
      <c r="A1160" s="39" t="s">
        <v>219</v>
      </c>
      <c r="B1160" s="49" t="s">
        <v>3191</v>
      </c>
      <c r="C1160" s="39">
        <v>33</v>
      </c>
      <c r="D1160" s="50" t="s">
        <v>3224</v>
      </c>
      <c r="E1160" s="39">
        <v>2011</v>
      </c>
      <c r="F1160" s="4">
        <f>VALUE(RIGHT(Table2[[#This Row],[Commissioned]],4))</f>
        <v>2011</v>
      </c>
      <c r="G1160" s="39">
        <v>2300</v>
      </c>
      <c r="H1160" s="39">
        <v>101</v>
      </c>
      <c r="I1160" s="39">
        <v>80</v>
      </c>
      <c r="J1160" s="39" t="s">
        <v>236</v>
      </c>
      <c r="K1160" s="39" t="s">
        <v>1392</v>
      </c>
      <c r="L1160" s="39" t="s">
        <v>3236</v>
      </c>
      <c r="M1160" s="42" t="s">
        <v>3237</v>
      </c>
      <c r="N1160" s="42">
        <v>42.162115795953099</v>
      </c>
      <c r="O1160" s="42">
        <v>-82.363509527110494</v>
      </c>
      <c r="P1160" s="52" t="str">
        <f t="shared" si="36"/>
        <v>42.162116° , -82.363510°</v>
      </c>
      <c r="Q1160" s="51" t="str">
        <f t="shared" si="37"/>
        <v>Yes</v>
      </c>
      <c r="R1160" s="39" t="s">
        <v>356</v>
      </c>
    </row>
    <row r="1161" spans="1:18" x14ac:dyDescent="0.25">
      <c r="A1161" s="39" t="s">
        <v>219</v>
      </c>
      <c r="B1161" s="49" t="s">
        <v>3191</v>
      </c>
      <c r="C1161" s="39">
        <v>34</v>
      </c>
      <c r="D1161" s="50" t="s">
        <v>3225</v>
      </c>
      <c r="E1161" s="39">
        <v>2011</v>
      </c>
      <c r="F1161" s="4">
        <f>VALUE(RIGHT(Table2[[#This Row],[Commissioned]],4))</f>
        <v>2011</v>
      </c>
      <c r="G1161" s="39">
        <v>2300</v>
      </c>
      <c r="H1161" s="39">
        <v>101</v>
      </c>
      <c r="I1161" s="39">
        <v>80</v>
      </c>
      <c r="J1161" s="39" t="s">
        <v>236</v>
      </c>
      <c r="K1161" s="39" t="s">
        <v>1392</v>
      </c>
      <c r="L1161" s="39" t="s">
        <v>3236</v>
      </c>
      <c r="M1161" s="42" t="s">
        <v>3237</v>
      </c>
      <c r="N1161" s="42">
        <v>42.159357025043199</v>
      </c>
      <c r="O1161" s="42">
        <v>-82.394252437031</v>
      </c>
      <c r="P1161" s="52" t="str">
        <f t="shared" si="36"/>
        <v>42.159357° , -82.394252°</v>
      </c>
      <c r="Q1161" s="51" t="str">
        <f t="shared" si="37"/>
        <v>Yes</v>
      </c>
      <c r="R1161" s="39" t="s">
        <v>356</v>
      </c>
    </row>
    <row r="1162" spans="1:18" x14ac:dyDescent="0.25">
      <c r="A1162" s="39" t="s">
        <v>219</v>
      </c>
      <c r="B1162" s="49" t="s">
        <v>3191</v>
      </c>
      <c r="C1162" s="39">
        <v>35</v>
      </c>
      <c r="D1162" s="50" t="s">
        <v>3226</v>
      </c>
      <c r="E1162" s="39">
        <v>2011</v>
      </c>
      <c r="F1162" s="4">
        <f>VALUE(RIGHT(Table2[[#This Row],[Commissioned]],4))</f>
        <v>2011</v>
      </c>
      <c r="G1162" s="39">
        <v>2300</v>
      </c>
      <c r="H1162" s="39">
        <v>101</v>
      </c>
      <c r="I1162" s="39">
        <v>80</v>
      </c>
      <c r="J1162" s="39" t="s">
        <v>236</v>
      </c>
      <c r="K1162" s="39" t="s">
        <v>1392</v>
      </c>
      <c r="L1162" s="39" t="s">
        <v>3236</v>
      </c>
      <c r="M1162" s="42" t="s">
        <v>3237</v>
      </c>
      <c r="N1162" s="42">
        <v>42.171782732256098</v>
      </c>
      <c r="O1162" s="42">
        <v>-82.402265417940896</v>
      </c>
      <c r="P1162" s="52" t="str">
        <f t="shared" si="36"/>
        <v>42.171783° , -82.402265°</v>
      </c>
      <c r="Q1162" s="51" t="str">
        <f t="shared" si="37"/>
        <v>Yes</v>
      </c>
      <c r="R1162" s="39" t="s">
        <v>356</v>
      </c>
    </row>
    <row r="1163" spans="1:18" x14ac:dyDescent="0.25">
      <c r="A1163" s="39" t="s">
        <v>219</v>
      </c>
      <c r="B1163" s="49" t="s">
        <v>3191</v>
      </c>
      <c r="C1163" s="39">
        <v>36</v>
      </c>
      <c r="D1163" s="50" t="s">
        <v>3227</v>
      </c>
      <c r="E1163" s="39">
        <v>2011</v>
      </c>
      <c r="F1163" s="4">
        <f>VALUE(RIGHT(Table2[[#This Row],[Commissioned]],4))</f>
        <v>2011</v>
      </c>
      <c r="G1163" s="39">
        <v>2300</v>
      </c>
      <c r="H1163" s="39">
        <v>101</v>
      </c>
      <c r="I1163" s="39">
        <v>80</v>
      </c>
      <c r="J1163" s="39" t="s">
        <v>236</v>
      </c>
      <c r="K1163" s="39" t="s">
        <v>1392</v>
      </c>
      <c r="L1163" s="39" t="s">
        <v>3236</v>
      </c>
      <c r="M1163" s="42" t="s">
        <v>3237</v>
      </c>
      <c r="N1163" s="42">
        <v>42.178320992472699</v>
      </c>
      <c r="O1163" s="42">
        <v>-82.417490225995493</v>
      </c>
      <c r="P1163" s="52" t="str">
        <f t="shared" si="36"/>
        <v>42.178321° , -82.417490°</v>
      </c>
      <c r="Q1163" s="51" t="str">
        <f t="shared" si="37"/>
        <v>Yes</v>
      </c>
      <c r="R1163" s="39" t="s">
        <v>356</v>
      </c>
    </row>
    <row r="1164" spans="1:18" x14ac:dyDescent="0.25">
      <c r="A1164" s="39" t="s">
        <v>219</v>
      </c>
      <c r="B1164" s="49" t="s">
        <v>3191</v>
      </c>
      <c r="C1164" s="39">
        <v>37</v>
      </c>
      <c r="D1164" s="50" t="s">
        <v>3228</v>
      </c>
      <c r="E1164" s="39">
        <v>2011</v>
      </c>
      <c r="F1164" s="4">
        <f>VALUE(RIGHT(Table2[[#This Row],[Commissioned]],4))</f>
        <v>2011</v>
      </c>
      <c r="G1164" s="39">
        <v>2300</v>
      </c>
      <c r="H1164" s="39">
        <v>101</v>
      </c>
      <c r="I1164" s="39">
        <v>80</v>
      </c>
      <c r="J1164" s="39" t="s">
        <v>236</v>
      </c>
      <c r="K1164" s="39" t="s">
        <v>1392</v>
      </c>
      <c r="L1164" s="39" t="s">
        <v>3236</v>
      </c>
      <c r="M1164" s="42" t="s">
        <v>3237</v>
      </c>
      <c r="N1164" s="42">
        <v>42.181220396831101</v>
      </c>
      <c r="O1164" s="42">
        <v>-82.421100972278595</v>
      </c>
      <c r="P1164" s="52" t="str">
        <f t="shared" si="36"/>
        <v>42.181220° , -82.421101°</v>
      </c>
      <c r="Q1164" s="51" t="str">
        <f t="shared" si="37"/>
        <v>Yes</v>
      </c>
      <c r="R1164" s="39" t="s">
        <v>356</v>
      </c>
    </row>
    <row r="1165" spans="1:18" x14ac:dyDescent="0.25">
      <c r="A1165" s="39" t="s">
        <v>219</v>
      </c>
      <c r="B1165" s="49" t="s">
        <v>3191</v>
      </c>
      <c r="C1165" s="39">
        <v>38</v>
      </c>
      <c r="D1165" s="50" t="s">
        <v>3229</v>
      </c>
      <c r="E1165" s="39">
        <v>2011</v>
      </c>
      <c r="F1165" s="4">
        <f>VALUE(RIGHT(Table2[[#This Row],[Commissioned]],4))</f>
        <v>2011</v>
      </c>
      <c r="G1165" s="39">
        <v>2300</v>
      </c>
      <c r="H1165" s="39">
        <v>101</v>
      </c>
      <c r="I1165" s="39">
        <v>80</v>
      </c>
      <c r="J1165" s="39" t="s">
        <v>236</v>
      </c>
      <c r="K1165" s="39" t="s">
        <v>1392</v>
      </c>
      <c r="L1165" s="39" t="s">
        <v>3236</v>
      </c>
      <c r="M1165" s="42" t="s">
        <v>3237</v>
      </c>
      <c r="N1165" s="42">
        <v>42.187497111314499</v>
      </c>
      <c r="O1165" s="42">
        <v>-82.428719041266305</v>
      </c>
      <c r="P1165" s="52" t="str">
        <f t="shared" si="36"/>
        <v>42.187497° , -82.428719°</v>
      </c>
      <c r="Q1165" s="51" t="str">
        <f t="shared" si="37"/>
        <v>Yes</v>
      </c>
      <c r="R1165" s="39" t="s">
        <v>356</v>
      </c>
    </row>
    <row r="1166" spans="1:18" x14ac:dyDescent="0.25">
      <c r="A1166" s="39" t="s">
        <v>219</v>
      </c>
      <c r="B1166" s="49" t="s">
        <v>3191</v>
      </c>
      <c r="C1166" s="39">
        <v>39</v>
      </c>
      <c r="D1166" s="50" t="s">
        <v>3230</v>
      </c>
      <c r="E1166" s="39">
        <v>2011</v>
      </c>
      <c r="F1166" s="4">
        <f>VALUE(RIGHT(Table2[[#This Row],[Commissioned]],4))</f>
        <v>2011</v>
      </c>
      <c r="G1166" s="39">
        <v>2300</v>
      </c>
      <c r="H1166" s="39">
        <v>101</v>
      </c>
      <c r="I1166" s="39">
        <v>80</v>
      </c>
      <c r="J1166" s="39" t="s">
        <v>236</v>
      </c>
      <c r="K1166" s="39" t="s">
        <v>1392</v>
      </c>
      <c r="L1166" s="39" t="s">
        <v>3236</v>
      </c>
      <c r="M1166" s="42" t="s">
        <v>3237</v>
      </c>
      <c r="N1166" s="42">
        <v>42.184995473653501</v>
      </c>
      <c r="O1166" s="42">
        <v>-82.396183115835896</v>
      </c>
      <c r="P1166" s="52" t="str">
        <f t="shared" si="36"/>
        <v>42.184995° , -82.396183°</v>
      </c>
      <c r="Q1166" s="51" t="str">
        <f t="shared" si="37"/>
        <v>Yes</v>
      </c>
      <c r="R1166" s="39" t="s">
        <v>356</v>
      </c>
    </row>
    <row r="1167" spans="1:18" x14ac:dyDescent="0.25">
      <c r="A1167" s="39" t="s">
        <v>219</v>
      </c>
      <c r="B1167" s="49" t="s">
        <v>3191</v>
      </c>
      <c r="C1167" s="39">
        <v>40</v>
      </c>
      <c r="D1167" s="50" t="s">
        <v>3231</v>
      </c>
      <c r="E1167" s="39">
        <v>2011</v>
      </c>
      <c r="F1167" s="4">
        <f>VALUE(RIGHT(Table2[[#This Row],[Commissioned]],4))</f>
        <v>2011</v>
      </c>
      <c r="G1167" s="39">
        <v>2300</v>
      </c>
      <c r="H1167" s="39">
        <v>101</v>
      </c>
      <c r="I1167" s="39">
        <v>80</v>
      </c>
      <c r="J1167" s="39" t="s">
        <v>236</v>
      </c>
      <c r="K1167" s="39" t="s">
        <v>1392</v>
      </c>
      <c r="L1167" s="39" t="s">
        <v>3236</v>
      </c>
      <c r="M1167" s="42" t="s">
        <v>3237</v>
      </c>
      <c r="N1167" s="42">
        <v>42.207526278046799</v>
      </c>
      <c r="O1167" s="42">
        <v>-82.418313554625101</v>
      </c>
      <c r="P1167" s="52" t="str">
        <f t="shared" si="36"/>
        <v>42.207526° , -82.418314°</v>
      </c>
      <c r="Q1167" s="51" t="str">
        <f t="shared" si="37"/>
        <v>Yes</v>
      </c>
      <c r="R1167" s="39" t="s">
        <v>356</v>
      </c>
    </row>
    <row r="1168" spans="1:18" x14ac:dyDescent="0.25">
      <c r="A1168" s="39" t="s">
        <v>219</v>
      </c>
      <c r="B1168" s="49" t="s">
        <v>3191</v>
      </c>
      <c r="C1168" s="39">
        <v>41</v>
      </c>
      <c r="D1168" s="50" t="s">
        <v>3232</v>
      </c>
      <c r="E1168" s="39">
        <v>2011</v>
      </c>
      <c r="F1168" s="4">
        <f>VALUE(RIGHT(Table2[[#This Row],[Commissioned]],4))</f>
        <v>2011</v>
      </c>
      <c r="G1168" s="39">
        <v>2300</v>
      </c>
      <c r="H1168" s="39">
        <v>101</v>
      </c>
      <c r="I1168" s="39">
        <v>80</v>
      </c>
      <c r="J1168" s="39" t="s">
        <v>236</v>
      </c>
      <c r="K1168" s="39" t="s">
        <v>1392</v>
      </c>
      <c r="L1168" s="39" t="s">
        <v>3236</v>
      </c>
      <c r="M1168" s="42" t="s">
        <v>3237</v>
      </c>
      <c r="N1168" s="42">
        <v>42.2025450367953</v>
      </c>
      <c r="O1168" s="42">
        <v>-82.402507399339598</v>
      </c>
      <c r="P1168" s="52" t="str">
        <f t="shared" si="36"/>
        <v>42.202545° , -82.402507°</v>
      </c>
      <c r="Q1168" s="51" t="str">
        <f t="shared" si="37"/>
        <v>Yes</v>
      </c>
      <c r="R1168" s="39" t="s">
        <v>356</v>
      </c>
    </row>
    <row r="1169" spans="1:18" x14ac:dyDescent="0.25">
      <c r="A1169" s="39" t="s">
        <v>219</v>
      </c>
      <c r="B1169" s="49" t="s">
        <v>3191</v>
      </c>
      <c r="C1169" s="39">
        <v>42</v>
      </c>
      <c r="D1169" s="50" t="s">
        <v>3233</v>
      </c>
      <c r="E1169" s="39">
        <v>2011</v>
      </c>
      <c r="F1169" s="4">
        <f>VALUE(RIGHT(Table2[[#This Row],[Commissioned]],4))</f>
        <v>2011</v>
      </c>
      <c r="G1169" s="39">
        <v>2300</v>
      </c>
      <c r="H1169" s="39">
        <v>101</v>
      </c>
      <c r="I1169" s="39">
        <v>80</v>
      </c>
      <c r="J1169" s="39" t="s">
        <v>236</v>
      </c>
      <c r="K1169" s="39" t="s">
        <v>1392</v>
      </c>
      <c r="L1169" s="39" t="s">
        <v>3236</v>
      </c>
      <c r="M1169" s="42" t="s">
        <v>3237</v>
      </c>
      <c r="N1169" s="42">
        <v>42.221998808099698</v>
      </c>
      <c r="O1169" s="42">
        <v>-82.396954691628196</v>
      </c>
      <c r="P1169" s="52" t="str">
        <f t="shared" si="36"/>
        <v>42.221999° , -82.396955°</v>
      </c>
      <c r="Q1169" s="51" t="str">
        <f t="shared" si="37"/>
        <v>Yes</v>
      </c>
      <c r="R1169" s="39" t="s">
        <v>356</v>
      </c>
    </row>
    <row r="1170" spans="1:18" x14ac:dyDescent="0.25">
      <c r="A1170" s="39" t="s">
        <v>219</v>
      </c>
      <c r="B1170" s="49" t="s">
        <v>3191</v>
      </c>
      <c r="C1170" s="39">
        <v>43</v>
      </c>
      <c r="D1170" s="50" t="s">
        <v>3234</v>
      </c>
      <c r="E1170" s="39">
        <v>2011</v>
      </c>
      <c r="F1170" s="4">
        <f>VALUE(RIGHT(Table2[[#This Row],[Commissioned]],4))</f>
        <v>2011</v>
      </c>
      <c r="G1170" s="39">
        <v>2300</v>
      </c>
      <c r="H1170" s="39">
        <v>101</v>
      </c>
      <c r="I1170" s="39">
        <v>80</v>
      </c>
      <c r="J1170" s="39" t="s">
        <v>236</v>
      </c>
      <c r="K1170" s="39" t="s">
        <v>1392</v>
      </c>
      <c r="L1170" s="39" t="s">
        <v>3236</v>
      </c>
      <c r="M1170" s="42" t="s">
        <v>3237</v>
      </c>
      <c r="N1170" s="42">
        <v>42.1816391936255</v>
      </c>
      <c r="O1170" s="42">
        <v>-82.347162323987902</v>
      </c>
      <c r="P1170" s="52" t="str">
        <f t="shared" si="36"/>
        <v>42.181639° , -82.347162°</v>
      </c>
      <c r="Q1170" s="51" t="str">
        <f t="shared" si="37"/>
        <v>Yes</v>
      </c>
      <c r="R1170" s="39" t="s">
        <v>356</v>
      </c>
    </row>
    <row r="1171" spans="1:18" x14ac:dyDescent="0.25">
      <c r="A1171" s="39" t="s">
        <v>219</v>
      </c>
      <c r="B1171" s="49" t="s">
        <v>3191</v>
      </c>
      <c r="C1171" s="39">
        <v>44</v>
      </c>
      <c r="D1171" s="50" t="s">
        <v>3235</v>
      </c>
      <c r="E1171" s="39">
        <v>2011</v>
      </c>
      <c r="F1171" s="4">
        <f>VALUE(RIGHT(Table2[[#This Row],[Commissioned]],4))</f>
        <v>2011</v>
      </c>
      <c r="G1171" s="39">
        <v>2300</v>
      </c>
      <c r="H1171" s="39">
        <v>101</v>
      </c>
      <c r="I1171" s="39">
        <v>80</v>
      </c>
      <c r="J1171" s="39" t="s">
        <v>236</v>
      </c>
      <c r="K1171" s="39" t="s">
        <v>1392</v>
      </c>
      <c r="L1171" s="39" t="s">
        <v>3236</v>
      </c>
      <c r="M1171" s="42" t="s">
        <v>3237</v>
      </c>
      <c r="N1171" s="42">
        <v>42.201335305374698</v>
      </c>
      <c r="O1171" s="42">
        <v>-82.318356419234803</v>
      </c>
      <c r="P1171" s="52" t="str">
        <f t="shared" si="36"/>
        <v>42.201335° , -82.318356°</v>
      </c>
      <c r="Q1171" s="51" t="str">
        <f t="shared" si="37"/>
        <v>Yes</v>
      </c>
      <c r="R1171" s="39" t="s">
        <v>356</v>
      </c>
    </row>
    <row r="1172" spans="1:18" ht="15" customHeight="1" x14ac:dyDescent="0.25">
      <c r="A1172" s="39" t="s">
        <v>222</v>
      </c>
      <c r="B1172" s="49" t="s">
        <v>4615</v>
      </c>
      <c r="C1172" s="39">
        <v>1</v>
      </c>
      <c r="D1172" s="39" t="s">
        <v>4610</v>
      </c>
      <c r="E1172" s="39">
        <v>2014</v>
      </c>
      <c r="F1172" s="4">
        <f>VALUE(RIGHT(Table2[[#This Row],[Commissioned]],4))</f>
        <v>2014</v>
      </c>
      <c r="G1172" s="39">
        <v>2000</v>
      </c>
      <c r="H1172" s="39">
        <v>100</v>
      </c>
      <c r="I1172" s="39">
        <v>95</v>
      </c>
      <c r="J1172" s="39" t="s">
        <v>227</v>
      </c>
      <c r="K1172" s="39" t="s">
        <v>4616</v>
      </c>
      <c r="L1172" s="39" t="s">
        <v>4617</v>
      </c>
      <c r="M1172" s="42" t="s">
        <v>4618</v>
      </c>
      <c r="N1172" s="42">
        <v>44.777776336708598</v>
      </c>
      <c r="O1172" s="42">
        <v>-63.842523630768802</v>
      </c>
      <c r="P1172" s="52" t="str">
        <f t="shared" si="36"/>
        <v>44.777776° , -63.842524°</v>
      </c>
      <c r="Q1172" s="51" t="str">
        <f t="shared" si="37"/>
        <v>Yes</v>
      </c>
      <c r="R1172" s="39" t="s">
        <v>356</v>
      </c>
    </row>
    <row r="1173" spans="1:18" ht="15" customHeight="1" x14ac:dyDescent="0.25">
      <c r="A1173" s="39" t="s">
        <v>222</v>
      </c>
      <c r="B1173" s="49" t="s">
        <v>4615</v>
      </c>
      <c r="C1173" s="39">
        <v>2</v>
      </c>
      <c r="D1173" s="39" t="s">
        <v>4611</v>
      </c>
      <c r="E1173" s="39">
        <v>2014</v>
      </c>
      <c r="F1173" s="4">
        <f>VALUE(RIGHT(Table2[[#This Row],[Commissioned]],4))</f>
        <v>2014</v>
      </c>
      <c r="G1173" s="39">
        <v>2000</v>
      </c>
      <c r="H1173" s="39">
        <v>100</v>
      </c>
      <c r="I1173" s="39">
        <v>95</v>
      </c>
      <c r="J1173" s="39" t="s">
        <v>227</v>
      </c>
      <c r="K1173" s="39" t="s">
        <v>4616</v>
      </c>
      <c r="L1173" s="39" t="s">
        <v>4617</v>
      </c>
      <c r="M1173" s="42" t="s">
        <v>4618</v>
      </c>
      <c r="N1173" s="42">
        <v>44.774414485283003</v>
      </c>
      <c r="O1173" s="42">
        <v>-63.840727536558603</v>
      </c>
      <c r="P1173" s="52" t="str">
        <f t="shared" si="36"/>
        <v>44.774414° , -63.840728°</v>
      </c>
      <c r="Q1173" s="51" t="str">
        <f t="shared" si="37"/>
        <v>Yes</v>
      </c>
      <c r="R1173" s="39" t="s">
        <v>356</v>
      </c>
    </row>
    <row r="1174" spans="1:18" ht="15" customHeight="1" x14ac:dyDescent="0.25">
      <c r="A1174" s="39" t="s">
        <v>222</v>
      </c>
      <c r="B1174" s="49" t="s">
        <v>4615</v>
      </c>
      <c r="C1174" s="39">
        <v>3</v>
      </c>
      <c r="D1174" s="39" t="s">
        <v>4612</v>
      </c>
      <c r="E1174" s="39">
        <v>2014</v>
      </c>
      <c r="F1174" s="4">
        <f>VALUE(RIGHT(Table2[[#This Row],[Commissioned]],4))</f>
        <v>2014</v>
      </c>
      <c r="G1174" s="39">
        <v>2000</v>
      </c>
      <c r="H1174" s="39">
        <v>100</v>
      </c>
      <c r="I1174" s="39">
        <v>95</v>
      </c>
      <c r="J1174" s="39" t="s">
        <v>227</v>
      </c>
      <c r="K1174" s="39" t="s">
        <v>4616</v>
      </c>
      <c r="L1174" s="39" t="s">
        <v>4617</v>
      </c>
      <c r="M1174" s="42" t="s">
        <v>4618</v>
      </c>
      <c r="N1174" s="42">
        <v>44.770135131079698</v>
      </c>
      <c r="O1174" s="42">
        <v>-63.838120055306803</v>
      </c>
      <c r="P1174" s="52" t="str">
        <f t="shared" si="36"/>
        <v>44.770135° , -63.838120°</v>
      </c>
      <c r="Q1174" s="51" t="str">
        <f t="shared" si="37"/>
        <v>Yes</v>
      </c>
      <c r="R1174" s="39" t="s">
        <v>356</v>
      </c>
    </row>
    <row r="1175" spans="1:18" ht="15" customHeight="1" x14ac:dyDescent="0.25">
      <c r="A1175" s="39" t="s">
        <v>222</v>
      </c>
      <c r="B1175" s="49" t="s">
        <v>4615</v>
      </c>
      <c r="C1175" s="39">
        <v>4</v>
      </c>
      <c r="D1175" s="39" t="s">
        <v>4613</v>
      </c>
      <c r="E1175" s="39">
        <v>2014</v>
      </c>
      <c r="F1175" s="4">
        <f>VALUE(RIGHT(Table2[[#This Row],[Commissioned]],4))</f>
        <v>2014</v>
      </c>
      <c r="G1175" s="39">
        <v>2000</v>
      </c>
      <c r="H1175" s="39">
        <v>100</v>
      </c>
      <c r="I1175" s="39">
        <v>95</v>
      </c>
      <c r="J1175" s="39" t="s">
        <v>227</v>
      </c>
      <c r="K1175" s="39" t="s">
        <v>4616</v>
      </c>
      <c r="L1175" s="39" t="s">
        <v>4617</v>
      </c>
      <c r="M1175" s="42" t="s">
        <v>4618</v>
      </c>
      <c r="N1175" s="42">
        <v>44.767207188673503</v>
      </c>
      <c r="O1175" s="42">
        <v>-63.835202764369903</v>
      </c>
      <c r="P1175" s="52" t="str">
        <f t="shared" si="36"/>
        <v>44.767207° , -63.835203°</v>
      </c>
      <c r="Q1175" s="51" t="str">
        <f t="shared" si="37"/>
        <v>Yes</v>
      </c>
      <c r="R1175" s="39" t="s">
        <v>356</v>
      </c>
    </row>
    <row r="1176" spans="1:18" ht="15" customHeight="1" x14ac:dyDescent="0.25">
      <c r="A1176" s="39" t="s">
        <v>222</v>
      </c>
      <c r="B1176" s="49" t="s">
        <v>4615</v>
      </c>
      <c r="C1176" s="39">
        <v>5</v>
      </c>
      <c r="D1176" s="39" t="s">
        <v>4614</v>
      </c>
      <c r="E1176" s="39">
        <v>2014</v>
      </c>
      <c r="F1176" s="4">
        <f>VALUE(RIGHT(Table2[[#This Row],[Commissioned]],4))</f>
        <v>2014</v>
      </c>
      <c r="G1176" s="39">
        <v>2000</v>
      </c>
      <c r="H1176" s="39">
        <v>100</v>
      </c>
      <c r="I1176" s="39">
        <v>95</v>
      </c>
      <c r="J1176" s="39" t="s">
        <v>227</v>
      </c>
      <c r="K1176" s="39" t="s">
        <v>4616</v>
      </c>
      <c r="L1176" s="39" t="s">
        <v>4617</v>
      </c>
      <c r="M1176" s="42" t="s">
        <v>4618</v>
      </c>
      <c r="N1176" s="42">
        <v>44.763684291796501</v>
      </c>
      <c r="O1176" s="42">
        <v>-63.827401748901202</v>
      </c>
      <c r="P1176" s="52" t="str">
        <f t="shared" si="36"/>
        <v>44.763684° , -63.827402°</v>
      </c>
      <c r="Q1176" s="51" t="str">
        <f t="shared" si="37"/>
        <v>Yes</v>
      </c>
      <c r="R1176" s="39" t="s">
        <v>356</v>
      </c>
    </row>
    <row r="1177" spans="1:18" ht="15" customHeight="1" x14ac:dyDescent="0.25">
      <c r="A1177" s="39" t="s">
        <v>222</v>
      </c>
      <c r="B1177" s="49" t="s">
        <v>4655</v>
      </c>
      <c r="C1177" s="39">
        <v>1</v>
      </c>
      <c r="D1177" s="50" t="s">
        <v>4656</v>
      </c>
      <c r="E1177" s="39">
        <v>2017</v>
      </c>
      <c r="F1177" s="4">
        <f>VALUE(RIGHT(Table2[[#This Row],[Commissioned]],4))</f>
        <v>2017</v>
      </c>
      <c r="G1177" s="39">
        <v>2350</v>
      </c>
      <c r="H1177" s="39">
        <v>92</v>
      </c>
      <c r="I1177" s="39">
        <v>85</v>
      </c>
      <c r="J1177" s="39" t="s">
        <v>233</v>
      </c>
      <c r="K1177" s="39" t="s">
        <v>4659</v>
      </c>
      <c r="L1177" s="39" t="s">
        <v>4660</v>
      </c>
      <c r="M1177" s="39" t="s">
        <v>4660</v>
      </c>
      <c r="N1177" s="42">
        <v>44.502518000000002</v>
      </c>
      <c r="O1177" s="42">
        <v>-63.710269999999902</v>
      </c>
      <c r="P1177" s="52" t="str">
        <f t="shared" si="36"/>
        <v>44.502518° , -63.710270°</v>
      </c>
      <c r="Q1177" s="51" t="str">
        <f t="shared" si="37"/>
        <v>Yes</v>
      </c>
      <c r="R1177" s="39" t="s">
        <v>355</v>
      </c>
    </row>
    <row r="1178" spans="1:18" ht="15" customHeight="1" x14ac:dyDescent="0.25">
      <c r="A1178" s="39" t="s">
        <v>222</v>
      </c>
      <c r="B1178" s="49" t="s">
        <v>4655</v>
      </c>
      <c r="C1178" s="39">
        <v>2</v>
      </c>
      <c r="D1178" s="50" t="s">
        <v>4657</v>
      </c>
      <c r="E1178" s="39">
        <v>2017</v>
      </c>
      <c r="F1178" s="4">
        <f>VALUE(RIGHT(Table2[[#This Row],[Commissioned]],4))</f>
        <v>2017</v>
      </c>
      <c r="G1178" s="39">
        <v>2350</v>
      </c>
      <c r="H1178" s="39">
        <v>92</v>
      </c>
      <c r="I1178" s="39">
        <v>85</v>
      </c>
      <c r="J1178" s="39" t="s">
        <v>233</v>
      </c>
      <c r="K1178" s="39" t="s">
        <v>4659</v>
      </c>
      <c r="L1178" s="39" t="s">
        <v>4660</v>
      </c>
      <c r="M1178" s="39" t="s">
        <v>4660</v>
      </c>
      <c r="N1178" s="42">
        <v>44.505343000000003</v>
      </c>
      <c r="O1178" s="42">
        <v>-63.711536000000002</v>
      </c>
      <c r="P1178" s="52" t="str">
        <f t="shared" si="36"/>
        <v>44.505343° , -63.711536°</v>
      </c>
      <c r="Q1178" s="51" t="str">
        <f t="shared" si="37"/>
        <v>Yes</v>
      </c>
      <c r="R1178" s="39" t="s">
        <v>355</v>
      </c>
    </row>
    <row r="1179" spans="1:18" ht="15" customHeight="1" x14ac:dyDescent="0.25">
      <c r="A1179" s="39" t="s">
        <v>222</v>
      </c>
      <c r="B1179" s="49" t="s">
        <v>4655</v>
      </c>
      <c r="C1179" s="39">
        <v>3</v>
      </c>
      <c r="D1179" s="50" t="s">
        <v>4658</v>
      </c>
      <c r="E1179" s="39">
        <v>2017</v>
      </c>
      <c r="F1179" s="4">
        <f>VALUE(RIGHT(Table2[[#This Row],[Commissioned]],4))</f>
        <v>2017</v>
      </c>
      <c r="G1179" s="39">
        <v>2350</v>
      </c>
      <c r="H1179" s="39">
        <v>92</v>
      </c>
      <c r="I1179" s="39">
        <v>85</v>
      </c>
      <c r="J1179" s="39" t="s">
        <v>233</v>
      </c>
      <c r="K1179" s="39" t="s">
        <v>4659</v>
      </c>
      <c r="L1179" s="39" t="s">
        <v>4660</v>
      </c>
      <c r="M1179" s="39" t="s">
        <v>4660</v>
      </c>
      <c r="N1179" s="42">
        <v>44.508192000000001</v>
      </c>
      <c r="O1179" s="42">
        <v>-63.712801999999897</v>
      </c>
      <c r="P1179" s="52" t="str">
        <f t="shared" si="36"/>
        <v>44.508192° , -63.712802°</v>
      </c>
      <c r="Q1179" s="51" t="str">
        <f t="shared" si="37"/>
        <v>Yes</v>
      </c>
      <c r="R1179" s="39" t="s">
        <v>355</v>
      </c>
    </row>
    <row r="1180" spans="1:18" ht="15" customHeight="1" x14ac:dyDescent="0.25">
      <c r="A1180" s="39" t="s">
        <v>222</v>
      </c>
      <c r="B1180" s="53" t="s">
        <v>4796</v>
      </c>
      <c r="C1180" s="39">
        <v>1</v>
      </c>
      <c r="D1180" s="54" t="s">
        <v>4797</v>
      </c>
      <c r="E1180" s="39">
        <v>2015</v>
      </c>
      <c r="F1180" s="4">
        <f>VALUE(RIGHT(Table2[[#This Row],[Commissioned]],4))</f>
        <v>2015</v>
      </c>
      <c r="G1180" s="39">
        <v>900</v>
      </c>
      <c r="H1180" s="39">
        <v>44</v>
      </c>
      <c r="I1180" s="39">
        <v>55</v>
      </c>
      <c r="J1180" s="39" t="s">
        <v>233</v>
      </c>
      <c r="K1180" s="39" t="s">
        <v>4795</v>
      </c>
      <c r="L1180" s="39" t="s">
        <v>4735</v>
      </c>
      <c r="M1180" s="39" t="s">
        <v>4735</v>
      </c>
      <c r="N1180" s="42">
        <v>46.58231</v>
      </c>
      <c r="O1180" s="42">
        <v>-60.974131999999997</v>
      </c>
      <c r="P1180" s="55" t="str">
        <f t="shared" si="36"/>
        <v>46.582310° , -60.974132°</v>
      </c>
      <c r="Q1180" s="44" t="str">
        <f t="shared" si="37"/>
        <v>Yes</v>
      </c>
      <c r="R1180" s="39" t="s">
        <v>356</v>
      </c>
    </row>
    <row r="1181" spans="1:18" ht="15" customHeight="1" x14ac:dyDescent="0.25">
      <c r="A1181" s="39" t="s">
        <v>218</v>
      </c>
      <c r="B1181" s="49" t="s">
        <v>914</v>
      </c>
      <c r="C1181" s="39">
        <v>1</v>
      </c>
      <c r="D1181" s="50" t="s">
        <v>894</v>
      </c>
      <c r="E1181" s="39">
        <v>2006</v>
      </c>
      <c r="F1181" s="4">
        <f>VALUE(RIGHT(Table2[[#This Row],[Commissioned]],4))</f>
        <v>2006</v>
      </c>
      <c r="G1181" s="39">
        <v>1500</v>
      </c>
      <c r="H1181" s="39">
        <v>77</v>
      </c>
      <c r="I1181" s="39">
        <v>65</v>
      </c>
      <c r="J1181" s="39" t="s">
        <v>605</v>
      </c>
      <c r="K1181" s="39" t="s">
        <v>740</v>
      </c>
      <c r="L1181" s="39" t="s">
        <v>919</v>
      </c>
      <c r="M1181" s="39" t="s">
        <v>915</v>
      </c>
      <c r="N1181">
        <v>49.692194598301697</v>
      </c>
      <c r="O1181">
        <v>-112.351116309543</v>
      </c>
      <c r="P1181" s="52" t="str">
        <f t="shared" si="36"/>
        <v>49.692195° , -112.351116°</v>
      </c>
      <c r="Q1181" s="51" t="str">
        <f t="shared" si="37"/>
        <v>Yes</v>
      </c>
      <c r="R1181" s="39" t="s">
        <v>356</v>
      </c>
    </row>
    <row r="1182" spans="1:18" ht="15" customHeight="1" x14ac:dyDescent="0.25">
      <c r="A1182" s="39" t="s">
        <v>218</v>
      </c>
      <c r="B1182" s="49" t="s">
        <v>914</v>
      </c>
      <c r="C1182" s="39">
        <v>2</v>
      </c>
      <c r="D1182" s="50" t="s">
        <v>895</v>
      </c>
      <c r="E1182" s="39">
        <v>2006</v>
      </c>
      <c r="F1182" s="4">
        <f>VALUE(RIGHT(Table2[[#This Row],[Commissioned]],4))</f>
        <v>2006</v>
      </c>
      <c r="G1182" s="39">
        <v>1500</v>
      </c>
      <c r="H1182" s="39">
        <v>77</v>
      </c>
      <c r="I1182" s="39">
        <v>65</v>
      </c>
      <c r="J1182" s="39" t="s">
        <v>605</v>
      </c>
      <c r="K1182" s="39" t="s">
        <v>740</v>
      </c>
      <c r="L1182" s="39" t="s">
        <v>919</v>
      </c>
      <c r="M1182" s="39" t="s">
        <v>915</v>
      </c>
      <c r="N1182">
        <v>49.6908395838324</v>
      </c>
      <c r="O1182">
        <v>-112.34943425314501</v>
      </c>
      <c r="P1182" s="52" t="str">
        <f t="shared" si="36"/>
        <v>49.690840° , -112.349434°</v>
      </c>
      <c r="Q1182" s="51" t="str">
        <f t="shared" si="37"/>
        <v>Yes</v>
      </c>
      <c r="R1182" s="39" t="s">
        <v>356</v>
      </c>
    </row>
    <row r="1183" spans="1:18" ht="15" customHeight="1" x14ac:dyDescent="0.25">
      <c r="A1183" s="39" t="s">
        <v>218</v>
      </c>
      <c r="B1183" s="49" t="s">
        <v>914</v>
      </c>
      <c r="C1183" s="39">
        <v>3</v>
      </c>
      <c r="D1183" s="50" t="s">
        <v>896</v>
      </c>
      <c r="E1183" s="39">
        <v>2006</v>
      </c>
      <c r="F1183" s="4">
        <f>VALUE(RIGHT(Table2[[#This Row],[Commissioned]],4))</f>
        <v>2006</v>
      </c>
      <c r="G1183" s="39">
        <v>1500</v>
      </c>
      <c r="H1183" s="39">
        <v>77</v>
      </c>
      <c r="I1183" s="39">
        <v>65</v>
      </c>
      <c r="J1183" s="39" t="s">
        <v>605</v>
      </c>
      <c r="K1183" s="39" t="s">
        <v>740</v>
      </c>
      <c r="L1183" s="39" t="s">
        <v>919</v>
      </c>
      <c r="M1183" s="39" t="s">
        <v>915</v>
      </c>
      <c r="N1183">
        <v>49.6869705256467</v>
      </c>
      <c r="O1183">
        <v>-112.342731897636</v>
      </c>
      <c r="P1183" s="52" t="str">
        <f t="shared" si="36"/>
        <v>49.686971° , -112.342732°</v>
      </c>
      <c r="Q1183" s="51" t="str">
        <f t="shared" si="37"/>
        <v>Yes</v>
      </c>
      <c r="R1183" s="39" t="s">
        <v>356</v>
      </c>
    </row>
    <row r="1184" spans="1:18" ht="15" customHeight="1" x14ac:dyDescent="0.25">
      <c r="A1184" s="39" t="s">
        <v>218</v>
      </c>
      <c r="B1184" s="49" t="s">
        <v>914</v>
      </c>
      <c r="C1184" s="39">
        <v>4</v>
      </c>
      <c r="D1184" s="50" t="s">
        <v>897</v>
      </c>
      <c r="E1184" s="39">
        <v>2006</v>
      </c>
      <c r="F1184" s="4">
        <f>VALUE(RIGHT(Table2[[#This Row],[Commissioned]],4))</f>
        <v>2006</v>
      </c>
      <c r="G1184" s="39">
        <v>1500</v>
      </c>
      <c r="H1184" s="39">
        <v>77</v>
      </c>
      <c r="I1184" s="39">
        <v>65</v>
      </c>
      <c r="J1184" s="39" t="s">
        <v>605</v>
      </c>
      <c r="K1184" s="39" t="s">
        <v>740</v>
      </c>
      <c r="L1184" s="39" t="s">
        <v>919</v>
      </c>
      <c r="M1184" s="39" t="s">
        <v>915</v>
      </c>
      <c r="N1184">
        <v>49.686307878574098</v>
      </c>
      <c r="O1184">
        <v>-112.34002141161901</v>
      </c>
      <c r="P1184" s="52" t="str">
        <f t="shared" si="36"/>
        <v>49.686308° , -112.340021°</v>
      </c>
      <c r="Q1184" s="51" t="str">
        <f t="shared" si="37"/>
        <v>Yes</v>
      </c>
      <c r="R1184" s="39" t="s">
        <v>356</v>
      </c>
    </row>
    <row r="1185" spans="1:18" ht="15" customHeight="1" x14ac:dyDescent="0.25">
      <c r="A1185" s="39" t="s">
        <v>218</v>
      </c>
      <c r="B1185" s="49" t="s">
        <v>914</v>
      </c>
      <c r="C1185" s="39">
        <v>5</v>
      </c>
      <c r="D1185" s="50" t="s">
        <v>898</v>
      </c>
      <c r="E1185" s="39">
        <v>2006</v>
      </c>
      <c r="F1185" s="4">
        <f>VALUE(RIGHT(Table2[[#This Row],[Commissioned]],4))</f>
        <v>2006</v>
      </c>
      <c r="G1185" s="39">
        <v>1500</v>
      </c>
      <c r="H1185" s="39">
        <v>77</v>
      </c>
      <c r="I1185" s="39">
        <v>65</v>
      </c>
      <c r="J1185" s="39" t="s">
        <v>605</v>
      </c>
      <c r="K1185" s="39" t="s">
        <v>740</v>
      </c>
      <c r="L1185" s="39" t="s">
        <v>919</v>
      </c>
      <c r="M1185" s="39" t="s">
        <v>915</v>
      </c>
      <c r="N1185">
        <v>49.685633561828702</v>
      </c>
      <c r="O1185">
        <v>-112.33751354076701</v>
      </c>
      <c r="P1185" s="52" t="str">
        <f t="shared" si="36"/>
        <v>49.685634° , -112.337514°</v>
      </c>
      <c r="Q1185" s="51" t="str">
        <f t="shared" si="37"/>
        <v>Yes</v>
      </c>
      <c r="R1185" s="39" t="s">
        <v>356</v>
      </c>
    </row>
    <row r="1186" spans="1:18" ht="15" customHeight="1" x14ac:dyDescent="0.25">
      <c r="A1186" s="39" t="s">
        <v>218</v>
      </c>
      <c r="B1186" s="49" t="s">
        <v>914</v>
      </c>
      <c r="C1186" s="39">
        <v>6</v>
      </c>
      <c r="D1186" s="50" t="s">
        <v>899</v>
      </c>
      <c r="E1186" s="39">
        <v>2006</v>
      </c>
      <c r="F1186" s="4">
        <f>VALUE(RIGHT(Table2[[#This Row],[Commissioned]],4))</f>
        <v>2006</v>
      </c>
      <c r="G1186" s="39">
        <v>1500</v>
      </c>
      <c r="H1186" s="39">
        <v>77</v>
      </c>
      <c r="I1186" s="39">
        <v>65</v>
      </c>
      <c r="J1186" s="39" t="s">
        <v>605</v>
      </c>
      <c r="K1186" s="39" t="s">
        <v>740</v>
      </c>
      <c r="L1186" s="39" t="s">
        <v>919</v>
      </c>
      <c r="M1186" s="39" t="s">
        <v>915</v>
      </c>
      <c r="N1186">
        <v>49.684975831891002</v>
      </c>
      <c r="O1186">
        <v>-112.334755116876</v>
      </c>
      <c r="P1186" s="52" t="str">
        <f t="shared" si="36"/>
        <v>49.684976° , -112.334755°</v>
      </c>
      <c r="Q1186" s="51" t="str">
        <f t="shared" si="37"/>
        <v>Yes</v>
      </c>
      <c r="R1186" s="39" t="s">
        <v>356</v>
      </c>
    </row>
    <row r="1187" spans="1:18" ht="15" customHeight="1" x14ac:dyDescent="0.25">
      <c r="A1187" s="39" t="s">
        <v>218</v>
      </c>
      <c r="B1187" s="49" t="s">
        <v>914</v>
      </c>
      <c r="C1187" s="39">
        <v>7</v>
      </c>
      <c r="D1187" s="50" t="s">
        <v>900</v>
      </c>
      <c r="E1187" s="39">
        <v>2006</v>
      </c>
      <c r="F1187" s="4">
        <f>VALUE(RIGHT(Table2[[#This Row],[Commissioned]],4))</f>
        <v>2006</v>
      </c>
      <c r="G1187" s="39">
        <v>1500</v>
      </c>
      <c r="H1187" s="39">
        <v>77</v>
      </c>
      <c r="I1187" s="39">
        <v>65</v>
      </c>
      <c r="J1187" s="39" t="s">
        <v>605</v>
      </c>
      <c r="K1187" s="39" t="s">
        <v>740</v>
      </c>
      <c r="L1187" s="39" t="s">
        <v>919</v>
      </c>
      <c r="M1187" s="39" t="s">
        <v>915</v>
      </c>
      <c r="N1187">
        <v>49.693190761563599</v>
      </c>
      <c r="O1187">
        <v>-112.334089744465</v>
      </c>
      <c r="P1187" s="52" t="str">
        <f t="shared" si="36"/>
        <v>49.693191° , -112.334090°</v>
      </c>
      <c r="Q1187" s="51" t="str">
        <f t="shared" si="37"/>
        <v>Yes</v>
      </c>
      <c r="R1187" s="39" t="s">
        <v>356</v>
      </c>
    </row>
    <row r="1188" spans="1:18" ht="15" customHeight="1" x14ac:dyDescent="0.25">
      <c r="A1188" s="39" t="s">
        <v>218</v>
      </c>
      <c r="B1188" s="49" t="s">
        <v>914</v>
      </c>
      <c r="C1188" s="39">
        <v>8</v>
      </c>
      <c r="D1188" s="50" t="s">
        <v>901</v>
      </c>
      <c r="E1188" s="39">
        <v>2006</v>
      </c>
      <c r="F1188" s="4">
        <f>VALUE(RIGHT(Table2[[#This Row],[Commissioned]],4))</f>
        <v>2006</v>
      </c>
      <c r="G1188" s="39">
        <v>1500</v>
      </c>
      <c r="H1188" s="39">
        <v>77</v>
      </c>
      <c r="I1188" s="39">
        <v>65</v>
      </c>
      <c r="J1188" s="39" t="s">
        <v>605</v>
      </c>
      <c r="K1188" s="39" t="s">
        <v>740</v>
      </c>
      <c r="L1188" s="39" t="s">
        <v>919</v>
      </c>
      <c r="M1188" s="39" t="s">
        <v>915</v>
      </c>
      <c r="N1188">
        <v>49.692292739107401</v>
      </c>
      <c r="O1188">
        <v>-112.331437799927</v>
      </c>
      <c r="P1188" s="52" t="str">
        <f t="shared" si="36"/>
        <v>49.692293° , -112.331438°</v>
      </c>
      <c r="Q1188" s="51" t="str">
        <f t="shared" si="37"/>
        <v>Yes</v>
      </c>
      <c r="R1188" s="39" t="s">
        <v>356</v>
      </c>
    </row>
    <row r="1189" spans="1:18" ht="15" customHeight="1" x14ac:dyDescent="0.25">
      <c r="A1189" s="39" t="s">
        <v>218</v>
      </c>
      <c r="B1189" s="49" t="s">
        <v>914</v>
      </c>
      <c r="C1189" s="39">
        <v>9</v>
      </c>
      <c r="D1189" s="50" t="s">
        <v>902</v>
      </c>
      <c r="E1189" s="39">
        <v>2006</v>
      </c>
      <c r="F1189" s="4">
        <f>VALUE(RIGHT(Table2[[#This Row],[Commissioned]],4))</f>
        <v>2006</v>
      </c>
      <c r="G1189" s="39">
        <v>1500</v>
      </c>
      <c r="H1189" s="39">
        <v>77</v>
      </c>
      <c r="I1189" s="39">
        <v>65</v>
      </c>
      <c r="J1189" s="39" t="s">
        <v>605</v>
      </c>
      <c r="K1189" s="39" t="s">
        <v>740</v>
      </c>
      <c r="L1189" s="39" t="s">
        <v>919</v>
      </c>
      <c r="M1189" s="39" t="s">
        <v>915</v>
      </c>
      <c r="N1189">
        <v>49.691339835336898</v>
      </c>
      <c r="O1189">
        <v>-112.329184172314</v>
      </c>
      <c r="P1189" s="52" t="str">
        <f t="shared" si="36"/>
        <v>49.691340° , -112.329184°</v>
      </c>
      <c r="Q1189" s="51" t="str">
        <f t="shared" si="37"/>
        <v>Yes</v>
      </c>
      <c r="R1189" s="39" t="s">
        <v>356</v>
      </c>
    </row>
    <row r="1190" spans="1:18" ht="15" customHeight="1" x14ac:dyDescent="0.25">
      <c r="A1190" s="39" t="s">
        <v>218</v>
      </c>
      <c r="B1190" s="49" t="s">
        <v>914</v>
      </c>
      <c r="C1190" s="39">
        <v>10</v>
      </c>
      <c r="D1190" s="50" t="s">
        <v>903</v>
      </c>
      <c r="E1190" s="39">
        <v>2006</v>
      </c>
      <c r="F1190" s="4">
        <f>VALUE(RIGHT(Table2[[#This Row],[Commissioned]],4))</f>
        <v>2006</v>
      </c>
      <c r="G1190" s="39">
        <v>1500</v>
      </c>
      <c r="H1190" s="39">
        <v>77</v>
      </c>
      <c r="I1190" s="39">
        <v>65</v>
      </c>
      <c r="J1190" s="39" t="s">
        <v>605</v>
      </c>
      <c r="K1190" s="39" t="s">
        <v>740</v>
      </c>
      <c r="L1190" s="39" t="s">
        <v>919</v>
      </c>
      <c r="M1190" s="39" t="s">
        <v>915</v>
      </c>
      <c r="N1190">
        <v>49.686834669641598</v>
      </c>
      <c r="O1190">
        <v>-112.32487944672</v>
      </c>
      <c r="P1190" s="52" t="str">
        <f t="shared" si="36"/>
        <v>49.686835° , -112.324879°</v>
      </c>
      <c r="Q1190" s="51" t="str">
        <f t="shared" si="37"/>
        <v>Yes</v>
      </c>
      <c r="R1190" s="39" t="s">
        <v>356</v>
      </c>
    </row>
    <row r="1191" spans="1:18" ht="15" customHeight="1" x14ac:dyDescent="0.25">
      <c r="A1191" s="39" t="s">
        <v>218</v>
      </c>
      <c r="B1191" s="49" t="s">
        <v>914</v>
      </c>
      <c r="C1191" s="39">
        <v>11</v>
      </c>
      <c r="D1191" s="50" t="s">
        <v>904</v>
      </c>
      <c r="E1191" s="39">
        <v>2006</v>
      </c>
      <c r="F1191" s="4">
        <f>VALUE(RIGHT(Table2[[#This Row],[Commissioned]],4))</f>
        <v>2006</v>
      </c>
      <c r="G1191" s="39">
        <v>1500</v>
      </c>
      <c r="H1191" s="39">
        <v>77</v>
      </c>
      <c r="I1191" s="39">
        <v>65</v>
      </c>
      <c r="J1191" s="39" t="s">
        <v>605</v>
      </c>
      <c r="K1191" s="39" t="s">
        <v>740</v>
      </c>
      <c r="L1191" s="39" t="s">
        <v>919</v>
      </c>
      <c r="M1191" s="39" t="s">
        <v>915</v>
      </c>
      <c r="N1191">
        <v>49.685679332345202</v>
      </c>
      <c r="O1191">
        <v>-112.322205280505</v>
      </c>
      <c r="P1191" s="52" t="str">
        <f t="shared" si="36"/>
        <v>49.685679° , -112.322205°</v>
      </c>
      <c r="Q1191" s="51" t="str">
        <f t="shared" si="37"/>
        <v>Yes</v>
      </c>
      <c r="R1191" s="39" t="s">
        <v>356</v>
      </c>
    </row>
    <row r="1192" spans="1:18" ht="15" customHeight="1" x14ac:dyDescent="0.25">
      <c r="A1192" s="39" t="s">
        <v>218</v>
      </c>
      <c r="B1192" s="49" t="s">
        <v>914</v>
      </c>
      <c r="C1192" s="39">
        <v>12</v>
      </c>
      <c r="D1192" s="50" t="s">
        <v>905</v>
      </c>
      <c r="E1192" s="39">
        <v>2006</v>
      </c>
      <c r="F1192" s="4">
        <f>VALUE(RIGHT(Table2[[#This Row],[Commissioned]],4))</f>
        <v>2006</v>
      </c>
      <c r="G1192" s="39">
        <v>1500</v>
      </c>
      <c r="H1192" s="39">
        <v>77</v>
      </c>
      <c r="I1192" s="39">
        <v>65</v>
      </c>
      <c r="J1192" s="39" t="s">
        <v>605</v>
      </c>
      <c r="K1192" s="39" t="s">
        <v>740</v>
      </c>
      <c r="L1192" s="39" t="s">
        <v>919</v>
      </c>
      <c r="M1192" s="39" t="s">
        <v>915</v>
      </c>
      <c r="N1192">
        <v>49.684397096672903</v>
      </c>
      <c r="O1192">
        <v>-112.320004503698</v>
      </c>
      <c r="P1192" s="52" t="str">
        <f t="shared" si="36"/>
        <v>49.684397° , -112.320005°</v>
      </c>
      <c r="Q1192" s="51" t="str">
        <f t="shared" si="37"/>
        <v>Yes</v>
      </c>
      <c r="R1192" s="39" t="s">
        <v>356</v>
      </c>
    </row>
    <row r="1193" spans="1:18" ht="15" customHeight="1" x14ac:dyDescent="0.25">
      <c r="A1193" s="39" t="s">
        <v>218</v>
      </c>
      <c r="B1193" s="49" t="s">
        <v>914</v>
      </c>
      <c r="C1193" s="39">
        <v>13</v>
      </c>
      <c r="D1193" s="50" t="s">
        <v>906</v>
      </c>
      <c r="E1193" s="39">
        <v>2006</v>
      </c>
      <c r="F1193" s="4">
        <f>VALUE(RIGHT(Table2[[#This Row],[Commissioned]],4))</f>
        <v>2006</v>
      </c>
      <c r="G1193" s="39">
        <v>1500</v>
      </c>
      <c r="H1193" s="39">
        <v>77</v>
      </c>
      <c r="I1193" s="39">
        <v>65</v>
      </c>
      <c r="J1193" s="39" t="s">
        <v>605</v>
      </c>
      <c r="K1193" s="39" t="s">
        <v>740</v>
      </c>
      <c r="L1193" s="39" t="s">
        <v>919</v>
      </c>
      <c r="M1193" s="39" t="s">
        <v>915</v>
      </c>
      <c r="N1193">
        <v>49.6831912830283</v>
      </c>
      <c r="O1193">
        <v>-112.317691485119</v>
      </c>
      <c r="P1193" s="52" t="str">
        <f t="shared" si="36"/>
        <v>49.683191° , -112.317691°</v>
      </c>
      <c r="Q1193" s="51" t="str">
        <f t="shared" si="37"/>
        <v>Yes</v>
      </c>
      <c r="R1193" s="39" t="s">
        <v>356</v>
      </c>
    </row>
    <row r="1194" spans="1:18" ht="15" customHeight="1" x14ac:dyDescent="0.25">
      <c r="A1194" s="39" t="s">
        <v>218</v>
      </c>
      <c r="B1194" s="49" t="s">
        <v>914</v>
      </c>
      <c r="C1194" s="39">
        <v>14</v>
      </c>
      <c r="D1194" s="50" t="s">
        <v>907</v>
      </c>
      <c r="E1194" s="39">
        <v>2006</v>
      </c>
      <c r="F1194" s="4">
        <f>VALUE(RIGHT(Table2[[#This Row],[Commissioned]],4))</f>
        <v>2006</v>
      </c>
      <c r="G1194" s="39">
        <v>1500</v>
      </c>
      <c r="H1194" s="39">
        <v>77</v>
      </c>
      <c r="I1194" s="39">
        <v>65</v>
      </c>
      <c r="J1194" s="39" t="s">
        <v>605</v>
      </c>
      <c r="K1194" s="39" t="s">
        <v>740</v>
      </c>
      <c r="L1194" s="39" t="s">
        <v>919</v>
      </c>
      <c r="M1194" s="39" t="s">
        <v>915</v>
      </c>
      <c r="N1194">
        <v>49.6821500314594</v>
      </c>
      <c r="O1194">
        <v>-112.315418386288</v>
      </c>
      <c r="P1194" s="52" t="str">
        <f t="shared" si="36"/>
        <v>49.682150° , -112.315418°</v>
      </c>
      <c r="Q1194" s="51" t="str">
        <f t="shared" si="37"/>
        <v>Yes</v>
      </c>
      <c r="R1194" s="39" t="s">
        <v>356</v>
      </c>
    </row>
    <row r="1195" spans="1:18" ht="15" customHeight="1" x14ac:dyDescent="0.25">
      <c r="A1195" s="39" t="s">
        <v>218</v>
      </c>
      <c r="B1195" s="49" t="s">
        <v>914</v>
      </c>
      <c r="C1195" s="39">
        <v>15</v>
      </c>
      <c r="D1195" s="50" t="s">
        <v>908</v>
      </c>
      <c r="E1195" s="39">
        <v>2006</v>
      </c>
      <c r="F1195" s="4">
        <f>VALUE(RIGHT(Table2[[#This Row],[Commissioned]],4))</f>
        <v>2006</v>
      </c>
      <c r="G1195" s="39">
        <v>1500</v>
      </c>
      <c r="H1195" s="39">
        <v>77</v>
      </c>
      <c r="I1195" s="39">
        <v>65</v>
      </c>
      <c r="J1195" s="39" t="s">
        <v>605</v>
      </c>
      <c r="K1195" s="39" t="s">
        <v>740</v>
      </c>
      <c r="L1195" s="39" t="s">
        <v>919</v>
      </c>
      <c r="M1195" s="39" t="s">
        <v>915</v>
      </c>
      <c r="N1195">
        <v>49.680930810915299</v>
      </c>
      <c r="O1195">
        <v>-112.313312958604</v>
      </c>
      <c r="P1195" s="52" t="str">
        <f t="shared" si="36"/>
        <v>49.680931° , -112.313313°</v>
      </c>
      <c r="Q1195" s="51" t="str">
        <f t="shared" si="37"/>
        <v>Yes</v>
      </c>
      <c r="R1195" s="39" t="s">
        <v>356</v>
      </c>
    </row>
    <row r="1196" spans="1:18" ht="15" customHeight="1" x14ac:dyDescent="0.25">
      <c r="A1196" s="39" t="s">
        <v>218</v>
      </c>
      <c r="B1196" s="49" t="s">
        <v>914</v>
      </c>
      <c r="C1196" s="39">
        <v>16</v>
      </c>
      <c r="D1196" s="50" t="s">
        <v>909</v>
      </c>
      <c r="E1196" s="39">
        <v>2006</v>
      </c>
      <c r="F1196" s="4">
        <f>VALUE(RIGHT(Table2[[#This Row],[Commissioned]],4))</f>
        <v>2006</v>
      </c>
      <c r="G1196" s="39">
        <v>1500</v>
      </c>
      <c r="H1196" s="39">
        <v>77</v>
      </c>
      <c r="I1196" s="39">
        <v>65</v>
      </c>
      <c r="J1196" s="39" t="s">
        <v>605</v>
      </c>
      <c r="K1196" s="39" t="s">
        <v>740</v>
      </c>
      <c r="L1196" s="39" t="s">
        <v>919</v>
      </c>
      <c r="M1196" s="39" t="s">
        <v>915</v>
      </c>
      <c r="N1196">
        <v>49.679585269979299</v>
      </c>
      <c r="O1196">
        <v>-112.311096918221</v>
      </c>
      <c r="P1196" s="52" t="str">
        <f t="shared" si="36"/>
        <v>49.679585° , -112.311097°</v>
      </c>
      <c r="Q1196" s="51" t="str">
        <f t="shared" si="37"/>
        <v>Yes</v>
      </c>
      <c r="R1196" s="39" t="s">
        <v>356</v>
      </c>
    </row>
    <row r="1197" spans="1:18" ht="15" customHeight="1" x14ac:dyDescent="0.25">
      <c r="A1197" s="39" t="s">
        <v>218</v>
      </c>
      <c r="B1197" s="49" t="s">
        <v>914</v>
      </c>
      <c r="C1197" s="39">
        <v>17</v>
      </c>
      <c r="D1197" s="50" t="s">
        <v>910</v>
      </c>
      <c r="E1197" s="39">
        <v>2006</v>
      </c>
      <c r="F1197" s="4">
        <f>VALUE(RIGHT(Table2[[#This Row],[Commissioned]],4))</f>
        <v>2006</v>
      </c>
      <c r="G1197" s="39">
        <v>1500</v>
      </c>
      <c r="H1197" s="39">
        <v>77</v>
      </c>
      <c r="I1197" s="39">
        <v>65</v>
      </c>
      <c r="J1197" s="39" t="s">
        <v>605</v>
      </c>
      <c r="K1197" s="39" t="s">
        <v>740</v>
      </c>
      <c r="L1197" s="39" t="s">
        <v>919</v>
      </c>
      <c r="M1197" s="39" t="s">
        <v>915</v>
      </c>
      <c r="N1197">
        <v>49.678448533962197</v>
      </c>
      <c r="O1197">
        <v>-112.30877164118</v>
      </c>
      <c r="P1197" s="52" t="str">
        <f t="shared" si="36"/>
        <v>49.678449° , -112.308772°</v>
      </c>
      <c r="Q1197" s="51" t="str">
        <f t="shared" si="37"/>
        <v>Yes</v>
      </c>
      <c r="R1197" s="39" t="s">
        <v>356</v>
      </c>
    </row>
    <row r="1198" spans="1:18" ht="15" customHeight="1" x14ac:dyDescent="0.25">
      <c r="A1198" s="39" t="s">
        <v>218</v>
      </c>
      <c r="B1198" s="49" t="s">
        <v>914</v>
      </c>
      <c r="C1198" s="39">
        <v>18</v>
      </c>
      <c r="D1198" s="50" t="s">
        <v>911</v>
      </c>
      <c r="E1198" s="39">
        <v>2006</v>
      </c>
      <c r="F1198" s="4">
        <f>VALUE(RIGHT(Table2[[#This Row],[Commissioned]],4))</f>
        <v>2006</v>
      </c>
      <c r="G1198" s="39">
        <v>1500</v>
      </c>
      <c r="H1198" s="39">
        <v>77</v>
      </c>
      <c r="I1198" s="39">
        <v>65</v>
      </c>
      <c r="J1198" s="39" t="s">
        <v>605</v>
      </c>
      <c r="K1198" s="39" t="s">
        <v>740</v>
      </c>
      <c r="L1198" s="39" t="s">
        <v>919</v>
      </c>
      <c r="M1198" s="39" t="s">
        <v>915</v>
      </c>
      <c r="N1198">
        <v>49.676951872178499</v>
      </c>
      <c r="O1198">
        <v>-112.305665816036</v>
      </c>
      <c r="P1198" s="52" t="str">
        <f t="shared" si="36"/>
        <v>49.676952° , -112.305666°</v>
      </c>
      <c r="Q1198" s="51" t="str">
        <f t="shared" si="37"/>
        <v>Yes</v>
      </c>
      <c r="R1198" s="39" t="s">
        <v>356</v>
      </c>
    </row>
    <row r="1199" spans="1:18" ht="15" customHeight="1" x14ac:dyDescent="0.25">
      <c r="A1199" s="39" t="s">
        <v>218</v>
      </c>
      <c r="B1199" s="49" t="s">
        <v>914</v>
      </c>
      <c r="C1199" s="39">
        <v>19</v>
      </c>
      <c r="D1199" s="50" t="s">
        <v>912</v>
      </c>
      <c r="E1199" s="39">
        <v>2006</v>
      </c>
      <c r="F1199" s="4">
        <f>VALUE(RIGHT(Table2[[#This Row],[Commissioned]],4))</f>
        <v>2006</v>
      </c>
      <c r="G1199" s="39">
        <v>1500</v>
      </c>
      <c r="H1199" s="39">
        <v>77</v>
      </c>
      <c r="I1199" s="39">
        <v>65</v>
      </c>
      <c r="J1199" s="39" t="s">
        <v>605</v>
      </c>
      <c r="K1199" s="39" t="s">
        <v>740</v>
      </c>
      <c r="L1199" s="39" t="s">
        <v>919</v>
      </c>
      <c r="M1199" s="39" t="s">
        <v>915</v>
      </c>
      <c r="N1199">
        <v>49.6757050882768</v>
      </c>
      <c r="O1199">
        <v>-112.301134395543</v>
      </c>
      <c r="P1199" s="52" t="str">
        <f t="shared" si="36"/>
        <v>49.675705° , -112.301134°</v>
      </c>
      <c r="Q1199" s="51" t="str">
        <f t="shared" si="37"/>
        <v>Yes</v>
      </c>
      <c r="R1199" s="39" t="s">
        <v>356</v>
      </c>
    </row>
    <row r="1200" spans="1:18" ht="15" customHeight="1" x14ac:dyDescent="0.25">
      <c r="A1200" s="39" t="s">
        <v>218</v>
      </c>
      <c r="B1200" s="49" t="s">
        <v>914</v>
      </c>
      <c r="C1200" s="39">
        <v>20</v>
      </c>
      <c r="D1200" s="50" t="s">
        <v>913</v>
      </c>
      <c r="E1200" s="39">
        <v>2006</v>
      </c>
      <c r="F1200" s="4">
        <f>VALUE(RIGHT(Table2[[#This Row],[Commissioned]],4))</f>
        <v>2006</v>
      </c>
      <c r="G1200" s="39">
        <v>1500</v>
      </c>
      <c r="H1200" s="39">
        <v>77</v>
      </c>
      <c r="I1200" s="39">
        <v>65</v>
      </c>
      <c r="J1200" s="39" t="s">
        <v>605</v>
      </c>
      <c r="K1200" s="39" t="s">
        <v>740</v>
      </c>
      <c r="L1200" s="39" t="s">
        <v>919</v>
      </c>
      <c r="M1200" s="39" t="s">
        <v>915</v>
      </c>
      <c r="N1200">
        <v>49.674690175653801</v>
      </c>
      <c r="O1200">
        <v>-112.29856465544501</v>
      </c>
      <c r="P1200" s="52" t="str">
        <f t="shared" si="36"/>
        <v>49.674690° , -112.298565°</v>
      </c>
      <c r="Q1200" s="51" t="str">
        <f t="shared" si="37"/>
        <v>Yes</v>
      </c>
      <c r="R1200" s="39" t="s">
        <v>356</v>
      </c>
    </row>
    <row r="1201" spans="1:18" x14ac:dyDescent="0.25">
      <c r="A1201" s="39" t="s">
        <v>219</v>
      </c>
      <c r="B1201" s="49" t="s">
        <v>2674</v>
      </c>
      <c r="C1201" s="39">
        <v>1</v>
      </c>
      <c r="D1201" s="50" t="s">
        <v>2677</v>
      </c>
      <c r="E1201" s="39">
        <v>2008</v>
      </c>
      <c r="F1201" s="4">
        <f>VALUE(RIGHT(Table2[[#This Row],[Commissioned]],4))</f>
        <v>2008</v>
      </c>
      <c r="G1201" s="39">
        <v>1650</v>
      </c>
      <c r="H1201" s="39">
        <v>82</v>
      </c>
      <c r="I1201" s="39">
        <v>90</v>
      </c>
      <c r="J1201" s="39" t="s">
        <v>227</v>
      </c>
      <c r="K1201" s="39" t="s">
        <v>2064</v>
      </c>
      <c r="L1201" s="39" t="s">
        <v>2695</v>
      </c>
      <c r="M1201" s="42" t="s">
        <v>2696</v>
      </c>
      <c r="N1201" s="42">
        <v>42.600569181315699</v>
      </c>
      <c r="O1201" s="42">
        <v>-80.605275390375795</v>
      </c>
      <c r="P1201" s="52" t="str">
        <f t="shared" si="36"/>
        <v>42.600569° , -80.605275°</v>
      </c>
      <c r="Q1201" s="51" t="str">
        <f t="shared" si="37"/>
        <v>Yes</v>
      </c>
      <c r="R1201" s="39" t="s">
        <v>355</v>
      </c>
    </row>
    <row r="1202" spans="1:18" x14ac:dyDescent="0.25">
      <c r="A1202" s="39" t="s">
        <v>219</v>
      </c>
      <c r="B1202" s="49" t="s">
        <v>2674</v>
      </c>
      <c r="C1202" s="39">
        <v>2</v>
      </c>
      <c r="D1202" s="50" t="s">
        <v>2678</v>
      </c>
      <c r="E1202" s="39">
        <v>2008</v>
      </c>
      <c r="F1202" s="4">
        <f>VALUE(RIGHT(Table2[[#This Row],[Commissioned]],4))</f>
        <v>2008</v>
      </c>
      <c r="G1202" s="39">
        <v>1650</v>
      </c>
      <c r="H1202" s="39">
        <v>82</v>
      </c>
      <c r="I1202" s="39">
        <v>90</v>
      </c>
      <c r="J1202" s="39" t="s">
        <v>227</v>
      </c>
      <c r="K1202" s="39" t="s">
        <v>2064</v>
      </c>
      <c r="L1202" s="39" t="s">
        <v>2695</v>
      </c>
      <c r="M1202" s="42" t="s">
        <v>2696</v>
      </c>
      <c r="N1202" s="42">
        <v>42.597889754345701</v>
      </c>
      <c r="O1202" s="42">
        <v>-80.605422995853004</v>
      </c>
      <c r="P1202" s="52" t="str">
        <f t="shared" si="36"/>
        <v>42.597890° , -80.605423°</v>
      </c>
      <c r="Q1202" s="51" t="str">
        <f t="shared" si="37"/>
        <v>Yes</v>
      </c>
      <c r="R1202" s="39" t="s">
        <v>355</v>
      </c>
    </row>
    <row r="1203" spans="1:18" x14ac:dyDescent="0.25">
      <c r="A1203" s="39" t="s">
        <v>219</v>
      </c>
      <c r="B1203" s="49" t="s">
        <v>2674</v>
      </c>
      <c r="C1203" s="39">
        <v>3</v>
      </c>
      <c r="D1203" s="50" t="s">
        <v>2679</v>
      </c>
      <c r="E1203" s="39">
        <v>2008</v>
      </c>
      <c r="F1203" s="4">
        <f>VALUE(RIGHT(Table2[[#This Row],[Commissioned]],4))</f>
        <v>2008</v>
      </c>
      <c r="G1203" s="39">
        <v>1650</v>
      </c>
      <c r="H1203" s="39">
        <v>82</v>
      </c>
      <c r="I1203" s="39">
        <v>90</v>
      </c>
      <c r="J1203" s="39" t="s">
        <v>227</v>
      </c>
      <c r="K1203" s="39" t="s">
        <v>2064</v>
      </c>
      <c r="L1203" s="39" t="s">
        <v>2695</v>
      </c>
      <c r="M1203" s="42" t="s">
        <v>2696</v>
      </c>
      <c r="N1203" s="42">
        <v>42.592445051261102</v>
      </c>
      <c r="O1203" s="42">
        <v>-80.605646417451794</v>
      </c>
      <c r="P1203" s="52" t="str">
        <f t="shared" si="36"/>
        <v>42.592445° , -80.605646°</v>
      </c>
      <c r="Q1203" s="51" t="str">
        <f t="shared" si="37"/>
        <v>Yes</v>
      </c>
      <c r="R1203" s="39" t="s">
        <v>355</v>
      </c>
    </row>
    <row r="1204" spans="1:18" x14ac:dyDescent="0.25">
      <c r="A1204" s="39" t="s">
        <v>219</v>
      </c>
      <c r="B1204" s="49" t="s">
        <v>2674</v>
      </c>
      <c r="C1204" s="39">
        <v>4</v>
      </c>
      <c r="D1204" s="50" t="s">
        <v>2680</v>
      </c>
      <c r="E1204" s="39">
        <v>2008</v>
      </c>
      <c r="F1204" s="4">
        <f>VALUE(RIGHT(Table2[[#This Row],[Commissioned]],4))</f>
        <v>2008</v>
      </c>
      <c r="G1204" s="39">
        <v>1650</v>
      </c>
      <c r="H1204" s="39">
        <v>82</v>
      </c>
      <c r="I1204" s="39">
        <v>90</v>
      </c>
      <c r="J1204" s="39" t="s">
        <v>227</v>
      </c>
      <c r="K1204" s="39" t="s">
        <v>2064</v>
      </c>
      <c r="L1204" s="39" t="s">
        <v>2695</v>
      </c>
      <c r="M1204" s="42" t="s">
        <v>2696</v>
      </c>
      <c r="N1204" s="42">
        <v>42.595839417133398</v>
      </c>
      <c r="O1204" s="42">
        <v>-80.601814928875996</v>
      </c>
      <c r="P1204" s="52" t="str">
        <f t="shared" si="36"/>
        <v>42.595839° , -80.601815°</v>
      </c>
      <c r="Q1204" s="51" t="str">
        <f t="shared" si="37"/>
        <v>Yes</v>
      </c>
      <c r="R1204" s="39" t="s">
        <v>355</v>
      </c>
    </row>
    <row r="1205" spans="1:18" x14ac:dyDescent="0.25">
      <c r="A1205" s="39" t="s">
        <v>219</v>
      </c>
      <c r="B1205" s="49" t="s">
        <v>2674</v>
      </c>
      <c r="C1205" s="39">
        <v>5</v>
      </c>
      <c r="D1205" s="50" t="s">
        <v>2681</v>
      </c>
      <c r="E1205" s="39">
        <v>2008</v>
      </c>
      <c r="F1205" s="4">
        <f>VALUE(RIGHT(Table2[[#This Row],[Commissioned]],4))</f>
        <v>2008</v>
      </c>
      <c r="G1205" s="39">
        <v>1650</v>
      </c>
      <c r="H1205" s="39">
        <v>82</v>
      </c>
      <c r="I1205" s="39">
        <v>90</v>
      </c>
      <c r="J1205" s="39" t="s">
        <v>227</v>
      </c>
      <c r="K1205" s="39" t="s">
        <v>2064</v>
      </c>
      <c r="L1205" s="39" t="s">
        <v>2695</v>
      </c>
      <c r="M1205" s="42" t="s">
        <v>2696</v>
      </c>
      <c r="N1205" s="42">
        <v>42.590764258422297</v>
      </c>
      <c r="O1205" s="42">
        <v>-80.592482685332101</v>
      </c>
      <c r="P1205" s="52" t="str">
        <f t="shared" si="36"/>
        <v>42.590764° , -80.592483°</v>
      </c>
      <c r="Q1205" s="51" t="str">
        <f t="shared" si="37"/>
        <v>Yes</v>
      </c>
      <c r="R1205" s="39" t="s">
        <v>355</v>
      </c>
    </row>
    <row r="1206" spans="1:18" x14ac:dyDescent="0.25">
      <c r="A1206" s="39" t="s">
        <v>219</v>
      </c>
      <c r="B1206" s="49" t="s">
        <v>2674</v>
      </c>
      <c r="C1206" s="39">
        <v>6</v>
      </c>
      <c r="D1206" s="50" t="s">
        <v>2682</v>
      </c>
      <c r="E1206" s="39">
        <v>2008</v>
      </c>
      <c r="F1206" s="4">
        <f>VALUE(RIGHT(Table2[[#This Row],[Commissioned]],4))</f>
        <v>2008</v>
      </c>
      <c r="G1206" s="39">
        <v>1650</v>
      </c>
      <c r="H1206" s="39">
        <v>82</v>
      </c>
      <c r="I1206" s="39">
        <v>90</v>
      </c>
      <c r="J1206" s="39" t="s">
        <v>227</v>
      </c>
      <c r="K1206" s="39" t="s">
        <v>2064</v>
      </c>
      <c r="L1206" s="39" t="s">
        <v>2695</v>
      </c>
      <c r="M1206" s="42" t="s">
        <v>2696</v>
      </c>
      <c r="N1206" s="42">
        <v>42.586515706096399</v>
      </c>
      <c r="O1206" s="42">
        <v>-80.596669952190197</v>
      </c>
      <c r="P1206" s="52" t="str">
        <f t="shared" si="36"/>
        <v>42.586516° , -80.596670°</v>
      </c>
      <c r="Q1206" s="51" t="str">
        <f t="shared" si="37"/>
        <v>Yes</v>
      </c>
      <c r="R1206" s="39" t="s">
        <v>355</v>
      </c>
    </row>
    <row r="1207" spans="1:18" x14ac:dyDescent="0.25">
      <c r="A1207" s="39" t="s">
        <v>219</v>
      </c>
      <c r="B1207" s="49" t="s">
        <v>3858</v>
      </c>
      <c r="C1207" s="39">
        <v>1</v>
      </c>
      <c r="D1207" s="50" t="s">
        <v>3859</v>
      </c>
      <c r="E1207" s="39">
        <v>2012</v>
      </c>
      <c r="F1207" s="4">
        <f>VALUE(RIGHT(Table2[[#This Row],[Commissioned]],4))</f>
        <v>2012</v>
      </c>
      <c r="G1207" s="39">
        <v>2300</v>
      </c>
      <c r="H1207" s="39">
        <v>101</v>
      </c>
      <c r="I1207" s="39">
        <v>80</v>
      </c>
      <c r="J1207" s="39" t="s">
        <v>236</v>
      </c>
      <c r="K1207" s="39" t="s">
        <v>1392</v>
      </c>
      <c r="L1207" s="39" t="s">
        <v>3503</v>
      </c>
      <c r="M1207" s="42" t="s">
        <v>3837</v>
      </c>
      <c r="N1207" s="42">
        <v>43.797743924580303</v>
      </c>
      <c r="O1207" s="42">
        <v>-80.596783337172397</v>
      </c>
      <c r="P1207" s="52" t="str">
        <f t="shared" si="36"/>
        <v>43.797744° , -80.596783°</v>
      </c>
      <c r="Q1207" s="51" t="str">
        <f t="shared" si="37"/>
        <v>Yes</v>
      </c>
      <c r="R1207" s="39" t="s">
        <v>356</v>
      </c>
    </row>
    <row r="1208" spans="1:18" x14ac:dyDescent="0.25">
      <c r="A1208" s="39" t="s">
        <v>219</v>
      </c>
      <c r="B1208" s="49" t="s">
        <v>3858</v>
      </c>
      <c r="C1208" s="39">
        <v>2</v>
      </c>
      <c r="D1208" s="50" t="s">
        <v>3860</v>
      </c>
      <c r="E1208" s="39">
        <v>2012</v>
      </c>
      <c r="F1208" s="4">
        <f>VALUE(RIGHT(Table2[[#This Row],[Commissioned]],4))</f>
        <v>2012</v>
      </c>
      <c r="G1208" s="39">
        <v>2300</v>
      </c>
      <c r="H1208" s="39">
        <v>101</v>
      </c>
      <c r="I1208" s="39">
        <v>80</v>
      </c>
      <c r="J1208" s="39" t="s">
        <v>236</v>
      </c>
      <c r="K1208" s="39" t="s">
        <v>1392</v>
      </c>
      <c r="L1208" s="39" t="s">
        <v>3503</v>
      </c>
      <c r="M1208" s="42" t="s">
        <v>3837</v>
      </c>
      <c r="N1208" s="42">
        <v>43.796995839965</v>
      </c>
      <c r="O1208" s="42">
        <v>-80.592616811240603</v>
      </c>
      <c r="P1208" s="52" t="str">
        <f t="shared" si="36"/>
        <v>43.796996° , -80.592617°</v>
      </c>
      <c r="Q1208" s="51" t="str">
        <f t="shared" si="37"/>
        <v>Yes</v>
      </c>
      <c r="R1208" s="39" t="s">
        <v>356</v>
      </c>
    </row>
    <row r="1209" spans="1:18" x14ac:dyDescent="0.25">
      <c r="A1209" s="39" t="s">
        <v>219</v>
      </c>
      <c r="B1209" s="49" t="s">
        <v>3858</v>
      </c>
      <c r="C1209" s="39">
        <v>3</v>
      </c>
      <c r="D1209" s="50" t="s">
        <v>3861</v>
      </c>
      <c r="E1209" s="39">
        <v>2012</v>
      </c>
      <c r="F1209" s="4">
        <f>VALUE(RIGHT(Table2[[#This Row],[Commissioned]],4))</f>
        <v>2012</v>
      </c>
      <c r="G1209" s="39">
        <v>2300</v>
      </c>
      <c r="H1209" s="39">
        <v>101</v>
      </c>
      <c r="I1209" s="39">
        <v>80</v>
      </c>
      <c r="J1209" s="39" t="s">
        <v>236</v>
      </c>
      <c r="K1209" s="39" t="s">
        <v>1392</v>
      </c>
      <c r="L1209" s="39" t="s">
        <v>3503</v>
      </c>
      <c r="M1209" s="42" t="s">
        <v>3837</v>
      </c>
      <c r="N1209" s="42">
        <v>43.795323629061699</v>
      </c>
      <c r="O1209" s="42">
        <v>-80.589449075946007</v>
      </c>
      <c r="P1209" s="52" t="str">
        <f t="shared" si="36"/>
        <v>43.795324° , -80.589449°</v>
      </c>
      <c r="Q1209" s="51" t="str">
        <f t="shared" si="37"/>
        <v>Yes</v>
      </c>
      <c r="R1209" s="39" t="s">
        <v>356</v>
      </c>
    </row>
    <row r="1210" spans="1:18" x14ac:dyDescent="0.25">
      <c r="A1210" s="39" t="s">
        <v>219</v>
      </c>
      <c r="B1210" s="49" t="s">
        <v>3858</v>
      </c>
      <c r="C1210" s="39">
        <v>4</v>
      </c>
      <c r="D1210" s="50" t="s">
        <v>3862</v>
      </c>
      <c r="E1210" s="39">
        <v>2012</v>
      </c>
      <c r="F1210" s="4">
        <f>VALUE(RIGHT(Table2[[#This Row],[Commissioned]],4))</f>
        <v>2012</v>
      </c>
      <c r="G1210" s="39">
        <v>2300</v>
      </c>
      <c r="H1210" s="39">
        <v>101</v>
      </c>
      <c r="I1210" s="39">
        <v>80</v>
      </c>
      <c r="J1210" s="39" t="s">
        <v>236</v>
      </c>
      <c r="K1210" s="39" t="s">
        <v>1392</v>
      </c>
      <c r="L1210" s="39" t="s">
        <v>3503</v>
      </c>
      <c r="M1210" s="42" t="s">
        <v>3837</v>
      </c>
      <c r="N1210" s="42">
        <v>43.793686106868499</v>
      </c>
      <c r="O1210" s="42">
        <v>-80.583511418194107</v>
      </c>
      <c r="P1210" s="52" t="str">
        <f t="shared" si="36"/>
        <v>43.793686° , -80.583511°</v>
      </c>
      <c r="Q1210" s="51" t="str">
        <f t="shared" si="37"/>
        <v>Yes</v>
      </c>
      <c r="R1210" s="39" t="s">
        <v>356</v>
      </c>
    </row>
    <row r="1211" spans="1:18" x14ac:dyDescent="0.25">
      <c r="A1211" s="39" t="s">
        <v>219</v>
      </c>
      <c r="B1211" s="49" t="s">
        <v>3858</v>
      </c>
      <c r="C1211" s="39">
        <v>5</v>
      </c>
      <c r="D1211" s="50" t="s">
        <v>3863</v>
      </c>
      <c r="E1211" s="39">
        <v>2012</v>
      </c>
      <c r="F1211" s="4">
        <f>VALUE(RIGHT(Table2[[#This Row],[Commissioned]],4))</f>
        <v>2012</v>
      </c>
      <c r="G1211" s="39">
        <v>2300</v>
      </c>
      <c r="H1211" s="39">
        <v>101</v>
      </c>
      <c r="I1211" s="39">
        <v>80</v>
      </c>
      <c r="J1211" s="39" t="s">
        <v>236</v>
      </c>
      <c r="K1211" s="39" t="s">
        <v>1392</v>
      </c>
      <c r="L1211" s="39" t="s">
        <v>3503</v>
      </c>
      <c r="M1211" s="42" t="s">
        <v>3837</v>
      </c>
      <c r="N1211" s="42">
        <v>43.791361509866498</v>
      </c>
      <c r="O1211" s="42">
        <v>-80.582829646555297</v>
      </c>
      <c r="P1211" s="52" t="str">
        <f t="shared" si="36"/>
        <v>43.791362° , -80.582830°</v>
      </c>
      <c r="Q1211" s="51" t="str">
        <f t="shared" si="37"/>
        <v>Yes</v>
      </c>
      <c r="R1211" s="39" t="s">
        <v>356</v>
      </c>
    </row>
    <row r="1212" spans="1:18" x14ac:dyDescent="0.25">
      <c r="A1212" s="39" t="s">
        <v>219</v>
      </c>
      <c r="B1212" s="49" t="s">
        <v>3858</v>
      </c>
      <c r="C1212" s="39">
        <v>6</v>
      </c>
      <c r="D1212" s="50" t="s">
        <v>3864</v>
      </c>
      <c r="E1212" s="39">
        <v>2012</v>
      </c>
      <c r="F1212" s="4">
        <f>VALUE(RIGHT(Table2[[#This Row],[Commissioned]],4))</f>
        <v>2012</v>
      </c>
      <c r="G1212" s="39">
        <v>2300</v>
      </c>
      <c r="H1212" s="39">
        <v>101</v>
      </c>
      <c r="I1212" s="39">
        <v>80</v>
      </c>
      <c r="J1212" s="39" t="s">
        <v>236</v>
      </c>
      <c r="K1212" s="39" t="s">
        <v>1392</v>
      </c>
      <c r="L1212" s="39" t="s">
        <v>3503</v>
      </c>
      <c r="M1212" s="42" t="s">
        <v>3837</v>
      </c>
      <c r="N1212" s="42">
        <v>43.791368196315602</v>
      </c>
      <c r="O1212" s="42">
        <v>-80.587773580967905</v>
      </c>
      <c r="P1212" s="52" t="str">
        <f t="shared" si="36"/>
        <v>43.791368° , -80.587774°</v>
      </c>
      <c r="Q1212" s="51" t="str">
        <f t="shared" si="37"/>
        <v>Yes</v>
      </c>
      <c r="R1212" s="39" t="s">
        <v>356</v>
      </c>
    </row>
    <row r="1213" spans="1:18" x14ac:dyDescent="0.25">
      <c r="A1213" s="39" t="s">
        <v>219</v>
      </c>
      <c r="B1213" s="49" t="s">
        <v>3858</v>
      </c>
      <c r="C1213" s="39">
        <v>7</v>
      </c>
      <c r="D1213" s="50" t="s">
        <v>3865</v>
      </c>
      <c r="E1213" s="39">
        <v>2012</v>
      </c>
      <c r="F1213" s="4">
        <f>VALUE(RIGHT(Table2[[#This Row],[Commissioned]],4))</f>
        <v>2012</v>
      </c>
      <c r="G1213" s="39">
        <v>2300</v>
      </c>
      <c r="H1213" s="39">
        <v>101</v>
      </c>
      <c r="I1213" s="39">
        <v>80</v>
      </c>
      <c r="J1213" s="39" t="s">
        <v>236</v>
      </c>
      <c r="K1213" s="39" t="s">
        <v>1392</v>
      </c>
      <c r="L1213" s="39" t="s">
        <v>3503</v>
      </c>
      <c r="M1213" s="42" t="s">
        <v>3837</v>
      </c>
      <c r="N1213" s="42">
        <v>43.790954469478002</v>
      </c>
      <c r="O1213" s="42">
        <v>-80.593145975949</v>
      </c>
      <c r="P1213" s="52" t="str">
        <f t="shared" si="36"/>
        <v>43.790954° , -80.593146°</v>
      </c>
      <c r="Q1213" s="51" t="str">
        <f t="shared" si="37"/>
        <v>Yes</v>
      </c>
      <c r="R1213" s="39" t="s">
        <v>356</v>
      </c>
    </row>
    <row r="1214" spans="1:18" x14ac:dyDescent="0.25">
      <c r="A1214" s="39" t="s">
        <v>219</v>
      </c>
      <c r="B1214" s="49" t="s">
        <v>3858</v>
      </c>
      <c r="C1214" s="39">
        <v>8</v>
      </c>
      <c r="D1214" s="50" t="s">
        <v>3866</v>
      </c>
      <c r="E1214" s="39">
        <v>2012</v>
      </c>
      <c r="F1214" s="4">
        <f>VALUE(RIGHT(Table2[[#This Row],[Commissioned]],4))</f>
        <v>2012</v>
      </c>
      <c r="G1214" s="39">
        <v>2300</v>
      </c>
      <c r="H1214" s="39">
        <v>101</v>
      </c>
      <c r="I1214" s="39">
        <v>80</v>
      </c>
      <c r="J1214" s="39" t="s">
        <v>236</v>
      </c>
      <c r="K1214" s="39" t="s">
        <v>1392</v>
      </c>
      <c r="L1214" s="39" t="s">
        <v>3503</v>
      </c>
      <c r="M1214" s="42" t="s">
        <v>3837</v>
      </c>
      <c r="N1214" s="42">
        <v>43.791115256258898</v>
      </c>
      <c r="O1214" s="42">
        <v>-80.598104985179305</v>
      </c>
      <c r="P1214" s="52" t="str">
        <f t="shared" si="36"/>
        <v>43.791115° , -80.598105°</v>
      </c>
      <c r="Q1214" s="51" t="str">
        <f t="shared" si="37"/>
        <v>Yes</v>
      </c>
      <c r="R1214" s="39" t="s">
        <v>356</v>
      </c>
    </row>
    <row r="1215" spans="1:18" x14ac:dyDescent="0.25">
      <c r="A1215" s="39" t="s">
        <v>219</v>
      </c>
      <c r="B1215" s="49" t="s">
        <v>3858</v>
      </c>
      <c r="C1215" s="39">
        <v>9</v>
      </c>
      <c r="D1215" s="50" t="s">
        <v>3867</v>
      </c>
      <c r="E1215" s="39">
        <v>2012</v>
      </c>
      <c r="F1215" s="4">
        <f>VALUE(RIGHT(Table2[[#This Row],[Commissioned]],4))</f>
        <v>2012</v>
      </c>
      <c r="G1215" s="39">
        <v>2221</v>
      </c>
      <c r="H1215" s="39">
        <v>101</v>
      </c>
      <c r="I1215" s="39">
        <v>80</v>
      </c>
      <c r="J1215" s="39" t="s">
        <v>236</v>
      </c>
      <c r="K1215" s="39" t="s">
        <v>3869</v>
      </c>
      <c r="L1215" s="39" t="s">
        <v>3503</v>
      </c>
      <c r="M1215" s="42" t="s">
        <v>3837</v>
      </c>
      <c r="N1215" s="42">
        <v>43.781183567431597</v>
      </c>
      <c r="O1215" s="42">
        <v>-80.581735672204601</v>
      </c>
      <c r="P1215" s="52" t="str">
        <f t="shared" si="36"/>
        <v>43.781184° , -80.581736°</v>
      </c>
      <c r="Q1215" s="51" t="str">
        <f t="shared" si="37"/>
        <v>Yes</v>
      </c>
      <c r="R1215" s="39" t="s">
        <v>356</v>
      </c>
    </row>
    <row r="1216" spans="1:18" x14ac:dyDescent="0.25">
      <c r="A1216" s="39" t="s">
        <v>219</v>
      </c>
      <c r="B1216" s="49" t="s">
        <v>3858</v>
      </c>
      <c r="C1216" s="39">
        <v>10</v>
      </c>
      <c r="D1216" s="50" t="s">
        <v>3868</v>
      </c>
      <c r="E1216" s="39">
        <v>2012</v>
      </c>
      <c r="F1216" s="4">
        <f>VALUE(RIGHT(Table2[[#This Row],[Commissioned]],4))</f>
        <v>2012</v>
      </c>
      <c r="G1216" s="39">
        <v>2300</v>
      </c>
      <c r="H1216" s="39">
        <v>101</v>
      </c>
      <c r="I1216" s="39">
        <v>80</v>
      </c>
      <c r="J1216" s="39" t="s">
        <v>236</v>
      </c>
      <c r="K1216" s="39" t="s">
        <v>1392</v>
      </c>
      <c r="L1216" s="39" t="s">
        <v>3503</v>
      </c>
      <c r="M1216" s="42" t="s">
        <v>3837</v>
      </c>
      <c r="N1216" s="42">
        <v>43.776550285351199</v>
      </c>
      <c r="O1216" s="42">
        <v>-80.581478385148401</v>
      </c>
      <c r="P1216" s="52" t="str">
        <f t="shared" si="36"/>
        <v>43.776550° , -80.581478°</v>
      </c>
      <c r="Q1216" s="51" t="str">
        <f t="shared" si="37"/>
        <v>Yes</v>
      </c>
      <c r="R1216" s="39" t="s">
        <v>356</v>
      </c>
    </row>
    <row r="1217" spans="1:18" ht="15" customHeight="1" x14ac:dyDescent="0.25">
      <c r="A1217" s="39" t="s">
        <v>220</v>
      </c>
      <c r="B1217" s="49" t="s">
        <v>5849</v>
      </c>
      <c r="C1217" s="39">
        <v>1</v>
      </c>
      <c r="D1217" s="50" t="s">
        <v>5850</v>
      </c>
      <c r="E1217" s="39">
        <v>2015</v>
      </c>
      <c r="F1217" s="4">
        <f>VALUE(RIGHT(Table2[[#This Row],[Commissioned]],4))</f>
        <v>2015</v>
      </c>
      <c r="G1217" s="39">
        <v>2350</v>
      </c>
      <c r="H1217" s="39">
        <v>92</v>
      </c>
      <c r="I1217" s="39">
        <v>85</v>
      </c>
      <c r="J1217" s="39" t="s">
        <v>233</v>
      </c>
      <c r="K1217" s="39" t="s">
        <v>342</v>
      </c>
      <c r="L1217" s="39" t="s">
        <v>5860</v>
      </c>
      <c r="M1217" s="42" t="s">
        <v>4397</v>
      </c>
      <c r="N1217" s="42">
        <v>47.282033594673301</v>
      </c>
      <c r="O1217" s="42">
        <v>-70.883129495924706</v>
      </c>
      <c r="P1217" s="52" t="str">
        <f t="shared" si="36"/>
        <v>47.282034° , -70.883129°</v>
      </c>
      <c r="Q1217" s="51" t="str">
        <f t="shared" si="37"/>
        <v>Yes</v>
      </c>
      <c r="R1217" s="39" t="s">
        <v>356</v>
      </c>
    </row>
    <row r="1218" spans="1:18" ht="15" customHeight="1" x14ac:dyDescent="0.25">
      <c r="A1218" s="39" t="s">
        <v>220</v>
      </c>
      <c r="B1218" s="49" t="s">
        <v>5849</v>
      </c>
      <c r="C1218" s="39">
        <v>2</v>
      </c>
      <c r="D1218" s="50" t="s">
        <v>5851</v>
      </c>
      <c r="E1218" s="39">
        <v>2015</v>
      </c>
      <c r="F1218" s="4">
        <f>VALUE(RIGHT(Table2[[#This Row],[Commissioned]],4))</f>
        <v>2015</v>
      </c>
      <c r="G1218" s="39">
        <v>2350</v>
      </c>
      <c r="H1218" s="39">
        <v>92</v>
      </c>
      <c r="I1218" s="39">
        <v>85</v>
      </c>
      <c r="J1218" s="39" t="s">
        <v>233</v>
      </c>
      <c r="K1218" s="39" t="s">
        <v>342</v>
      </c>
      <c r="L1218" s="39" t="s">
        <v>5860</v>
      </c>
      <c r="M1218" s="42" t="s">
        <v>4397</v>
      </c>
      <c r="N1218" s="42">
        <v>47.277957102746697</v>
      </c>
      <c r="O1218" s="42">
        <v>-70.884978480409202</v>
      </c>
      <c r="P1218" s="52" t="str">
        <f t="shared" ref="P1218:P1281" si="38">TEXT(N1218,"##0.000000")&amp;CHAR(176)&amp;" , "&amp;TEXT(O1218,"##0.000000")&amp;CHAR(176)</f>
        <v>47.277957° , -70.884978°</v>
      </c>
      <c r="Q1218" s="51" t="str">
        <f t="shared" ref="Q1218:Q1281" si="39">IF(OR(ISBLANK(N1218),ISBLANK(O1218)),"No","Yes")</f>
        <v>Yes</v>
      </c>
      <c r="R1218" s="39" t="s">
        <v>356</v>
      </c>
    </row>
    <row r="1219" spans="1:18" ht="15" customHeight="1" x14ac:dyDescent="0.25">
      <c r="A1219" s="39" t="s">
        <v>220</v>
      </c>
      <c r="B1219" s="49" t="s">
        <v>5849</v>
      </c>
      <c r="C1219" s="39">
        <v>3</v>
      </c>
      <c r="D1219" s="50" t="s">
        <v>5852</v>
      </c>
      <c r="E1219" s="39">
        <v>2015</v>
      </c>
      <c r="F1219" s="4">
        <f>VALUE(RIGHT(Table2[[#This Row],[Commissioned]],4))</f>
        <v>2015</v>
      </c>
      <c r="G1219" s="39">
        <v>2350</v>
      </c>
      <c r="H1219" s="39">
        <v>92</v>
      </c>
      <c r="I1219" s="39">
        <v>85</v>
      </c>
      <c r="J1219" s="39" t="s">
        <v>233</v>
      </c>
      <c r="K1219" s="39" t="s">
        <v>342</v>
      </c>
      <c r="L1219" s="39" t="s">
        <v>5860</v>
      </c>
      <c r="M1219" s="42" t="s">
        <v>4397</v>
      </c>
      <c r="N1219" s="42">
        <v>47.285045943480497</v>
      </c>
      <c r="O1219" s="42">
        <v>-70.883671852836798</v>
      </c>
      <c r="P1219" s="52" t="str">
        <f t="shared" si="38"/>
        <v>47.285046° , -70.883672°</v>
      </c>
      <c r="Q1219" s="51" t="str">
        <f t="shared" si="39"/>
        <v>Yes</v>
      </c>
      <c r="R1219" s="39" t="s">
        <v>356</v>
      </c>
    </row>
    <row r="1220" spans="1:18" ht="15" customHeight="1" x14ac:dyDescent="0.25">
      <c r="A1220" s="39" t="s">
        <v>220</v>
      </c>
      <c r="B1220" s="49" t="s">
        <v>5849</v>
      </c>
      <c r="C1220" s="39">
        <v>4</v>
      </c>
      <c r="D1220" s="50" t="s">
        <v>5853</v>
      </c>
      <c r="E1220" s="39">
        <v>2015</v>
      </c>
      <c r="F1220" s="4">
        <f>VALUE(RIGHT(Table2[[#This Row],[Commissioned]],4))</f>
        <v>2015</v>
      </c>
      <c r="G1220" s="39">
        <v>2350</v>
      </c>
      <c r="H1220" s="39">
        <v>92</v>
      </c>
      <c r="I1220" s="39">
        <v>85</v>
      </c>
      <c r="J1220" s="39" t="s">
        <v>233</v>
      </c>
      <c r="K1220" s="39" t="s">
        <v>342</v>
      </c>
      <c r="L1220" s="39" t="s">
        <v>5860</v>
      </c>
      <c r="M1220" s="42" t="s">
        <v>4397</v>
      </c>
      <c r="N1220" s="42">
        <v>47.299566456807099</v>
      </c>
      <c r="O1220" s="42">
        <v>-70.881067145808899</v>
      </c>
      <c r="P1220" s="52" t="str">
        <f t="shared" si="38"/>
        <v>47.299566° , -70.881067°</v>
      </c>
      <c r="Q1220" s="51" t="str">
        <f t="shared" si="39"/>
        <v>Yes</v>
      </c>
      <c r="R1220" s="39" t="s">
        <v>356</v>
      </c>
    </row>
    <row r="1221" spans="1:18" ht="15" customHeight="1" x14ac:dyDescent="0.25">
      <c r="A1221" s="39" t="s">
        <v>220</v>
      </c>
      <c r="B1221" s="49" t="s">
        <v>5849</v>
      </c>
      <c r="C1221" s="39">
        <v>5</v>
      </c>
      <c r="D1221" s="50" t="s">
        <v>5854</v>
      </c>
      <c r="E1221" s="39">
        <v>2015</v>
      </c>
      <c r="F1221" s="4">
        <f>VALUE(RIGHT(Table2[[#This Row],[Commissioned]],4))</f>
        <v>2015</v>
      </c>
      <c r="G1221" s="39">
        <v>2350</v>
      </c>
      <c r="H1221" s="39">
        <v>92</v>
      </c>
      <c r="I1221" s="39">
        <v>85</v>
      </c>
      <c r="J1221" s="39" t="s">
        <v>233</v>
      </c>
      <c r="K1221" s="39" t="s">
        <v>342</v>
      </c>
      <c r="L1221" s="39" t="s">
        <v>5860</v>
      </c>
      <c r="M1221" s="42" t="s">
        <v>4397</v>
      </c>
      <c r="N1221" s="42">
        <v>47.289454484426599</v>
      </c>
      <c r="O1221" s="42">
        <v>-70.882645209366501</v>
      </c>
      <c r="P1221" s="52" t="str">
        <f t="shared" si="38"/>
        <v>47.289454° , -70.882645°</v>
      </c>
      <c r="Q1221" s="51" t="str">
        <f t="shared" si="39"/>
        <v>Yes</v>
      </c>
      <c r="R1221" s="39" t="s">
        <v>356</v>
      </c>
    </row>
    <row r="1222" spans="1:18" ht="15" customHeight="1" x14ac:dyDescent="0.25">
      <c r="A1222" s="39" t="s">
        <v>220</v>
      </c>
      <c r="B1222" s="49" t="s">
        <v>5849</v>
      </c>
      <c r="C1222" s="39">
        <v>6</v>
      </c>
      <c r="D1222" s="50" t="s">
        <v>5855</v>
      </c>
      <c r="E1222" s="39">
        <v>2015</v>
      </c>
      <c r="F1222" s="4">
        <f>VALUE(RIGHT(Table2[[#This Row],[Commissioned]],4))</f>
        <v>2015</v>
      </c>
      <c r="G1222" s="39">
        <v>2350</v>
      </c>
      <c r="H1222" s="39">
        <v>92</v>
      </c>
      <c r="I1222" s="39">
        <v>85</v>
      </c>
      <c r="J1222" s="39" t="s">
        <v>233</v>
      </c>
      <c r="K1222" s="39" t="s">
        <v>342</v>
      </c>
      <c r="L1222" s="39" t="s">
        <v>5860</v>
      </c>
      <c r="M1222" s="42" t="s">
        <v>4397</v>
      </c>
      <c r="N1222" s="42">
        <v>47.293702628682901</v>
      </c>
      <c r="O1222" s="42">
        <v>-70.881531637608902</v>
      </c>
      <c r="P1222" s="52" t="str">
        <f t="shared" si="38"/>
        <v>47.293703° , -70.881532°</v>
      </c>
      <c r="Q1222" s="51" t="str">
        <f t="shared" si="39"/>
        <v>Yes</v>
      </c>
      <c r="R1222" s="39" t="s">
        <v>356</v>
      </c>
    </row>
    <row r="1223" spans="1:18" ht="15" customHeight="1" x14ac:dyDescent="0.25">
      <c r="A1223" s="39" t="s">
        <v>220</v>
      </c>
      <c r="B1223" s="49" t="s">
        <v>5849</v>
      </c>
      <c r="C1223" s="39">
        <v>7</v>
      </c>
      <c r="D1223" s="50" t="s">
        <v>5856</v>
      </c>
      <c r="E1223" s="39">
        <v>2015</v>
      </c>
      <c r="F1223" s="4">
        <f>VALUE(RIGHT(Table2[[#This Row],[Commissioned]],4))</f>
        <v>2015</v>
      </c>
      <c r="G1223" s="39">
        <v>2350</v>
      </c>
      <c r="H1223" s="39">
        <v>92</v>
      </c>
      <c r="I1223" s="39">
        <v>85</v>
      </c>
      <c r="J1223" s="39" t="s">
        <v>233</v>
      </c>
      <c r="K1223" s="39" t="s">
        <v>342</v>
      </c>
      <c r="L1223" s="39" t="s">
        <v>5860</v>
      </c>
      <c r="M1223" s="42" t="s">
        <v>4397</v>
      </c>
      <c r="N1223" s="42">
        <v>47.306293851973798</v>
      </c>
      <c r="O1223" s="42">
        <v>-70.872444895732897</v>
      </c>
      <c r="P1223" s="52" t="str">
        <f t="shared" si="38"/>
        <v>47.306294° , -70.872445°</v>
      </c>
      <c r="Q1223" s="51" t="str">
        <f t="shared" si="39"/>
        <v>Yes</v>
      </c>
      <c r="R1223" s="39" t="s">
        <v>356</v>
      </c>
    </row>
    <row r="1224" spans="1:18" ht="15" customHeight="1" x14ac:dyDescent="0.25">
      <c r="A1224" s="39" t="s">
        <v>220</v>
      </c>
      <c r="B1224" s="49" t="s">
        <v>5849</v>
      </c>
      <c r="C1224" s="39">
        <v>8</v>
      </c>
      <c r="D1224" s="50" t="s">
        <v>5857</v>
      </c>
      <c r="E1224" s="39">
        <v>2015</v>
      </c>
      <c r="F1224" s="4">
        <f>VALUE(RIGHT(Table2[[#This Row],[Commissioned]],4))</f>
        <v>2015</v>
      </c>
      <c r="G1224" s="39">
        <v>2350</v>
      </c>
      <c r="H1224" s="39">
        <v>92</v>
      </c>
      <c r="I1224" s="39">
        <v>85</v>
      </c>
      <c r="J1224" s="39" t="s">
        <v>233</v>
      </c>
      <c r="K1224" s="39" t="s">
        <v>342</v>
      </c>
      <c r="L1224" s="39" t="s">
        <v>5860</v>
      </c>
      <c r="M1224" s="42" t="s">
        <v>4397</v>
      </c>
      <c r="N1224" s="42">
        <v>47.296531622639399</v>
      </c>
      <c r="O1224" s="42">
        <v>-70.880949488409598</v>
      </c>
      <c r="P1224" s="52" t="str">
        <f t="shared" si="38"/>
        <v>47.296532° , -70.880949°</v>
      </c>
      <c r="Q1224" s="51" t="str">
        <f t="shared" si="39"/>
        <v>Yes</v>
      </c>
      <c r="R1224" s="39" t="s">
        <v>356</v>
      </c>
    </row>
    <row r="1225" spans="1:18" ht="15" customHeight="1" x14ac:dyDescent="0.25">
      <c r="A1225" s="39" t="s">
        <v>220</v>
      </c>
      <c r="B1225" s="49" t="s">
        <v>5849</v>
      </c>
      <c r="C1225" s="39">
        <v>9</v>
      </c>
      <c r="D1225" s="50" t="s">
        <v>5858</v>
      </c>
      <c r="E1225" s="39">
        <v>2015</v>
      </c>
      <c r="F1225" s="4">
        <f>VALUE(RIGHT(Table2[[#This Row],[Commissioned]],4))</f>
        <v>2015</v>
      </c>
      <c r="G1225" s="39">
        <v>2350</v>
      </c>
      <c r="H1225" s="39">
        <v>92</v>
      </c>
      <c r="I1225" s="39">
        <v>85</v>
      </c>
      <c r="J1225" s="39" t="s">
        <v>233</v>
      </c>
      <c r="K1225" s="39" t="s">
        <v>342</v>
      </c>
      <c r="L1225" s="39" t="s">
        <v>5860</v>
      </c>
      <c r="M1225" s="42" t="s">
        <v>4397</v>
      </c>
      <c r="N1225" s="42">
        <v>47.309264701727898</v>
      </c>
      <c r="O1225" s="42">
        <v>-70.872060752009403</v>
      </c>
      <c r="P1225" s="52" t="str">
        <f t="shared" si="38"/>
        <v>47.309265° , -70.872061°</v>
      </c>
      <c r="Q1225" s="51" t="str">
        <f t="shared" si="39"/>
        <v>Yes</v>
      </c>
      <c r="R1225" s="39" t="s">
        <v>356</v>
      </c>
    </row>
    <row r="1226" spans="1:18" ht="15" customHeight="1" x14ac:dyDescent="0.25">
      <c r="A1226" s="39" t="s">
        <v>220</v>
      </c>
      <c r="B1226" s="49" t="s">
        <v>5849</v>
      </c>
      <c r="C1226" s="39">
        <v>10</v>
      </c>
      <c r="D1226" s="50" t="s">
        <v>5859</v>
      </c>
      <c r="E1226" s="39">
        <v>2015</v>
      </c>
      <c r="F1226" s="4">
        <f>VALUE(RIGHT(Table2[[#This Row],[Commissioned]],4))</f>
        <v>2015</v>
      </c>
      <c r="G1226" s="39">
        <v>2350</v>
      </c>
      <c r="H1226" s="39">
        <v>92</v>
      </c>
      <c r="I1226" s="39">
        <v>85</v>
      </c>
      <c r="J1226" s="39" t="s">
        <v>233</v>
      </c>
      <c r="K1226" s="39" t="s">
        <v>342</v>
      </c>
      <c r="L1226" s="39" t="s">
        <v>5860</v>
      </c>
      <c r="M1226" s="42" t="s">
        <v>4397</v>
      </c>
      <c r="N1226" s="42">
        <v>47.312206836765696</v>
      </c>
      <c r="O1226" s="42">
        <v>-70.870342217344898</v>
      </c>
      <c r="P1226" s="52" t="str">
        <f t="shared" si="38"/>
        <v>47.312207° , -70.870342°</v>
      </c>
      <c r="Q1226" s="51" t="str">
        <f t="shared" si="39"/>
        <v>Yes</v>
      </c>
      <c r="R1226" s="39" t="s">
        <v>356</v>
      </c>
    </row>
    <row r="1227" spans="1:18" ht="15" customHeight="1" x14ac:dyDescent="0.25">
      <c r="A1227" s="39" t="s">
        <v>221</v>
      </c>
      <c r="B1227" s="49" t="s">
        <v>5101</v>
      </c>
      <c r="C1227" s="39">
        <v>1</v>
      </c>
      <c r="D1227" s="50" t="s">
        <v>5102</v>
      </c>
      <c r="E1227" s="39">
        <v>2013</v>
      </c>
      <c r="F1227" s="4">
        <f>VALUE(RIGHT(Table2[[#This Row],[Commissioned]],4))</f>
        <v>2013</v>
      </c>
      <c r="G1227" s="39">
        <v>800</v>
      </c>
      <c r="H1227" s="39">
        <v>52.9</v>
      </c>
      <c r="I1227" s="39">
        <v>73</v>
      </c>
      <c r="J1227" s="39" t="s">
        <v>233</v>
      </c>
      <c r="K1227" s="39" t="s">
        <v>278</v>
      </c>
      <c r="L1227" s="39" t="s">
        <v>5103</v>
      </c>
      <c r="M1227" s="39" t="s">
        <v>5103</v>
      </c>
      <c r="N1227" s="42">
        <v>50.416975000000001</v>
      </c>
      <c r="O1227" s="42">
        <v>-104.464195</v>
      </c>
      <c r="P1227" s="52" t="str">
        <f t="shared" si="38"/>
        <v>50.416975° , -104.464195°</v>
      </c>
      <c r="Q1227" s="51" t="str">
        <f t="shared" si="39"/>
        <v>Yes</v>
      </c>
      <c r="R1227" s="39" t="s">
        <v>356</v>
      </c>
    </row>
    <row r="1228" spans="1:18" ht="15" customHeight="1" x14ac:dyDescent="0.25">
      <c r="A1228" s="39" t="s">
        <v>218</v>
      </c>
      <c r="B1228" s="49" t="s">
        <v>7</v>
      </c>
      <c r="C1228" s="39">
        <v>1</v>
      </c>
      <c r="D1228" s="50" t="s">
        <v>1051</v>
      </c>
      <c r="E1228" s="39">
        <v>2001</v>
      </c>
      <c r="F1228" s="4">
        <f>VALUE(RIGHT(Table2[[#This Row],[Commissioned]],4))</f>
        <v>2001</v>
      </c>
      <c r="G1228" s="39">
        <v>1300</v>
      </c>
      <c r="H1228" s="39">
        <v>60</v>
      </c>
      <c r="I1228" s="39">
        <v>46</v>
      </c>
      <c r="J1228" s="39" t="s">
        <v>1053</v>
      </c>
      <c r="K1228" s="39" t="s">
        <v>1054</v>
      </c>
      <c r="L1228" s="39" t="s">
        <v>381</v>
      </c>
      <c r="M1228" s="39" t="s">
        <v>381</v>
      </c>
      <c r="N1228" s="42">
        <v>49.5687585769995</v>
      </c>
      <c r="O1228" s="42">
        <v>-114.110351893935</v>
      </c>
      <c r="P1228" s="52" t="str">
        <f t="shared" si="38"/>
        <v>49.568759° , -114.110352°</v>
      </c>
      <c r="Q1228" s="51" t="str">
        <f t="shared" si="39"/>
        <v>Yes</v>
      </c>
      <c r="R1228" s="39" t="s">
        <v>356</v>
      </c>
    </row>
    <row r="1229" spans="1:18" ht="15" customHeight="1" x14ac:dyDescent="0.25">
      <c r="A1229" s="39" t="s">
        <v>218</v>
      </c>
      <c r="B1229" s="49" t="s">
        <v>7</v>
      </c>
      <c r="C1229" s="39">
        <v>2</v>
      </c>
      <c r="D1229" s="50" t="s">
        <v>1052</v>
      </c>
      <c r="E1229" s="39">
        <v>2001</v>
      </c>
      <c r="F1229" s="4">
        <f>VALUE(RIGHT(Table2[[#This Row],[Commissioned]],4))</f>
        <v>2001</v>
      </c>
      <c r="G1229" s="39">
        <v>1300</v>
      </c>
      <c r="H1229" s="39">
        <v>60</v>
      </c>
      <c r="I1229" s="39">
        <v>46</v>
      </c>
      <c r="J1229" s="39" t="s">
        <v>1053</v>
      </c>
      <c r="K1229" s="39" t="s">
        <v>1054</v>
      </c>
      <c r="L1229" s="39" t="s">
        <v>381</v>
      </c>
      <c r="M1229" s="39" t="s">
        <v>381</v>
      </c>
      <c r="N1229" s="42">
        <v>49.567878802460001</v>
      </c>
      <c r="O1229" s="42">
        <v>-114.10968245643301</v>
      </c>
      <c r="P1229" s="52" t="str">
        <f t="shared" si="38"/>
        <v>49.567879° , -114.109682°</v>
      </c>
      <c r="Q1229" s="51" t="str">
        <f t="shared" si="39"/>
        <v>Yes</v>
      </c>
      <c r="R1229" s="39" t="s">
        <v>356</v>
      </c>
    </row>
    <row r="1230" spans="1:18" ht="15" customHeight="1" x14ac:dyDescent="0.25">
      <c r="A1230" s="39" t="s">
        <v>218</v>
      </c>
      <c r="B1230" s="49" t="s">
        <v>7</v>
      </c>
      <c r="C1230" s="39">
        <v>3</v>
      </c>
      <c r="D1230" s="50" t="s">
        <v>1055</v>
      </c>
      <c r="E1230" s="39">
        <v>2001</v>
      </c>
      <c r="F1230" s="4">
        <f>VALUE(RIGHT(Table2[[#This Row],[Commissioned]],4))</f>
        <v>2001</v>
      </c>
      <c r="G1230" s="39">
        <v>1300</v>
      </c>
      <c r="H1230" s="39">
        <v>60</v>
      </c>
      <c r="I1230" s="39">
        <v>46</v>
      </c>
      <c r="J1230" s="39" t="s">
        <v>1053</v>
      </c>
      <c r="K1230" s="39" t="s">
        <v>1054</v>
      </c>
      <c r="L1230" s="39" t="s">
        <v>381</v>
      </c>
      <c r="M1230" s="39" t="s">
        <v>381</v>
      </c>
      <c r="N1230" s="42">
        <v>49.566959050225897</v>
      </c>
      <c r="O1230" s="42">
        <v>-114.110309019836</v>
      </c>
      <c r="P1230" s="52" t="str">
        <f t="shared" si="38"/>
        <v>49.566959° , -114.110309°</v>
      </c>
      <c r="Q1230" s="51" t="str">
        <f t="shared" si="39"/>
        <v>Yes</v>
      </c>
      <c r="R1230" s="39" t="s">
        <v>356</v>
      </c>
    </row>
    <row r="1231" spans="1:18" ht="15" customHeight="1" x14ac:dyDescent="0.25">
      <c r="A1231" s="39" t="s">
        <v>218</v>
      </c>
      <c r="B1231" s="49" t="s">
        <v>7</v>
      </c>
      <c r="C1231" s="39">
        <v>4</v>
      </c>
      <c r="D1231" s="50" t="s">
        <v>1056</v>
      </c>
      <c r="E1231" s="39">
        <v>2001</v>
      </c>
      <c r="F1231" s="4">
        <f>VALUE(RIGHT(Table2[[#This Row],[Commissioned]],4))</f>
        <v>2001</v>
      </c>
      <c r="G1231" s="39">
        <v>1300</v>
      </c>
      <c r="H1231" s="39">
        <v>60</v>
      </c>
      <c r="I1231" s="39">
        <v>46</v>
      </c>
      <c r="J1231" s="39" t="s">
        <v>1053</v>
      </c>
      <c r="K1231" s="39" t="s">
        <v>1054</v>
      </c>
      <c r="L1231" s="39" t="s">
        <v>381</v>
      </c>
      <c r="M1231" s="39" t="s">
        <v>381</v>
      </c>
      <c r="N1231" s="42">
        <v>49.565973171460598</v>
      </c>
      <c r="O1231" s="42">
        <v>-114.110513350773</v>
      </c>
      <c r="P1231" s="52" t="str">
        <f t="shared" si="38"/>
        <v>49.565973° , -114.110513°</v>
      </c>
      <c r="Q1231" s="51" t="str">
        <f t="shared" si="39"/>
        <v>Yes</v>
      </c>
      <c r="R1231" s="39" t="s">
        <v>356</v>
      </c>
    </row>
    <row r="1232" spans="1:18" ht="15" customHeight="1" x14ac:dyDescent="0.25">
      <c r="A1232" s="39" t="s">
        <v>218</v>
      </c>
      <c r="B1232" s="49" t="s">
        <v>7</v>
      </c>
      <c r="C1232" s="39">
        <v>5</v>
      </c>
      <c r="D1232" s="50" t="s">
        <v>1057</v>
      </c>
      <c r="E1232" s="39">
        <v>2001</v>
      </c>
      <c r="F1232" s="4">
        <f>VALUE(RIGHT(Table2[[#This Row],[Commissioned]],4))</f>
        <v>2001</v>
      </c>
      <c r="G1232" s="39">
        <v>1300</v>
      </c>
      <c r="H1232" s="39">
        <v>60</v>
      </c>
      <c r="I1232" s="39">
        <v>46</v>
      </c>
      <c r="J1232" s="39" t="s">
        <v>1053</v>
      </c>
      <c r="K1232" s="39" t="s">
        <v>1054</v>
      </c>
      <c r="L1232" s="39" t="s">
        <v>381</v>
      </c>
      <c r="M1232" s="39" t="s">
        <v>381</v>
      </c>
      <c r="N1232" s="42">
        <v>49.564954505731301</v>
      </c>
      <c r="O1232" s="42">
        <v>-114.110403738996</v>
      </c>
      <c r="P1232" s="52" t="str">
        <f t="shared" si="38"/>
        <v>49.564955° , -114.110404°</v>
      </c>
      <c r="Q1232" s="51" t="str">
        <f t="shared" si="39"/>
        <v>Yes</v>
      </c>
      <c r="R1232" s="39" t="s">
        <v>356</v>
      </c>
    </row>
    <row r="1233" spans="1:18" ht="15" customHeight="1" x14ac:dyDescent="0.25">
      <c r="A1233" s="39" t="s">
        <v>218</v>
      </c>
      <c r="B1233" s="49" t="s">
        <v>7</v>
      </c>
      <c r="C1233" s="39">
        <v>6</v>
      </c>
      <c r="D1233" s="50" t="s">
        <v>1058</v>
      </c>
      <c r="E1233" s="39">
        <v>2001</v>
      </c>
      <c r="F1233" s="4">
        <f>VALUE(RIGHT(Table2[[#This Row],[Commissioned]],4))</f>
        <v>2001</v>
      </c>
      <c r="G1233" s="39">
        <v>1300</v>
      </c>
      <c r="H1233" s="39">
        <v>60</v>
      </c>
      <c r="I1233" s="39">
        <v>46</v>
      </c>
      <c r="J1233" s="39" t="s">
        <v>1053</v>
      </c>
      <c r="K1233" s="39" t="s">
        <v>1054</v>
      </c>
      <c r="L1233" s="39" t="s">
        <v>381</v>
      </c>
      <c r="M1233" s="39" t="s">
        <v>381</v>
      </c>
      <c r="N1233" s="42">
        <v>49.563936622438</v>
      </c>
      <c r="O1233" s="42">
        <v>-114.11008924098201</v>
      </c>
      <c r="P1233" s="52" t="str">
        <f t="shared" si="38"/>
        <v>49.563937° , -114.110089°</v>
      </c>
      <c r="Q1233" s="51" t="str">
        <f t="shared" si="39"/>
        <v>Yes</v>
      </c>
      <c r="R1233" s="39" t="s">
        <v>356</v>
      </c>
    </row>
    <row r="1234" spans="1:18" ht="15" customHeight="1" x14ac:dyDescent="0.25">
      <c r="A1234" s="39" t="s">
        <v>218</v>
      </c>
      <c r="B1234" s="49" t="s">
        <v>7</v>
      </c>
      <c r="C1234" s="39">
        <v>7</v>
      </c>
      <c r="D1234" s="50" t="s">
        <v>1059</v>
      </c>
      <c r="E1234" s="39">
        <v>2001</v>
      </c>
      <c r="F1234" s="4">
        <f>VALUE(RIGHT(Table2[[#This Row],[Commissioned]],4))</f>
        <v>2001</v>
      </c>
      <c r="G1234" s="39">
        <v>1300</v>
      </c>
      <c r="H1234" s="39">
        <v>60</v>
      </c>
      <c r="I1234" s="39">
        <v>46</v>
      </c>
      <c r="J1234" s="39" t="s">
        <v>1053</v>
      </c>
      <c r="K1234" s="39" t="s">
        <v>1054</v>
      </c>
      <c r="L1234" s="39" t="s">
        <v>381</v>
      </c>
      <c r="M1234" s="39" t="s">
        <v>381</v>
      </c>
      <c r="N1234" s="42">
        <v>49.563161101425997</v>
      </c>
      <c r="O1234" s="42">
        <v>-114.109223252058</v>
      </c>
      <c r="P1234" s="52" t="str">
        <f t="shared" si="38"/>
        <v>49.563161° , -114.109223°</v>
      </c>
      <c r="Q1234" s="51" t="str">
        <f t="shared" si="39"/>
        <v>Yes</v>
      </c>
      <c r="R1234" s="39" t="s">
        <v>356</v>
      </c>
    </row>
    <row r="1235" spans="1:18" ht="15" customHeight="1" x14ac:dyDescent="0.25">
      <c r="A1235" s="39" t="s">
        <v>218</v>
      </c>
      <c r="B1235" s="49" t="s">
        <v>7</v>
      </c>
      <c r="C1235" s="39">
        <v>8</v>
      </c>
      <c r="D1235" s="50" t="s">
        <v>1060</v>
      </c>
      <c r="E1235" s="39">
        <v>2001</v>
      </c>
      <c r="F1235" s="4">
        <f>VALUE(RIGHT(Table2[[#This Row],[Commissioned]],4))</f>
        <v>2001</v>
      </c>
      <c r="G1235" s="39">
        <v>1300</v>
      </c>
      <c r="H1235" s="39">
        <v>60</v>
      </c>
      <c r="I1235" s="39">
        <v>46</v>
      </c>
      <c r="J1235" s="39" t="s">
        <v>1053</v>
      </c>
      <c r="K1235" s="39" t="s">
        <v>1054</v>
      </c>
      <c r="L1235" s="39" t="s">
        <v>381</v>
      </c>
      <c r="M1235" s="39" t="s">
        <v>381</v>
      </c>
      <c r="N1235" s="42">
        <v>49.562360231636099</v>
      </c>
      <c r="O1235" s="42">
        <v>-114.108317002454</v>
      </c>
      <c r="P1235" s="52" t="str">
        <f t="shared" si="38"/>
        <v>49.562360° , -114.108317°</v>
      </c>
      <c r="Q1235" s="51" t="str">
        <f t="shared" si="39"/>
        <v>Yes</v>
      </c>
      <c r="R1235" s="39" t="s">
        <v>356</v>
      </c>
    </row>
    <row r="1236" spans="1:18" ht="15" customHeight="1" x14ac:dyDescent="0.25">
      <c r="A1236" s="39" t="s">
        <v>218</v>
      </c>
      <c r="B1236" s="49" t="s">
        <v>7</v>
      </c>
      <c r="C1236" s="39">
        <v>9</v>
      </c>
      <c r="D1236" s="50" t="s">
        <v>1061</v>
      </c>
      <c r="E1236" s="39">
        <v>2001</v>
      </c>
      <c r="F1236" s="4">
        <f>VALUE(RIGHT(Table2[[#This Row],[Commissioned]],4))</f>
        <v>2001</v>
      </c>
      <c r="G1236" s="39">
        <v>1300</v>
      </c>
      <c r="H1236" s="39">
        <v>60</v>
      </c>
      <c r="I1236" s="39">
        <v>46</v>
      </c>
      <c r="J1236" s="39" t="s">
        <v>1053</v>
      </c>
      <c r="K1236" s="39" t="s">
        <v>1054</v>
      </c>
      <c r="L1236" s="39" t="s">
        <v>381</v>
      </c>
      <c r="M1236" s="39" t="s">
        <v>381</v>
      </c>
      <c r="N1236" s="42">
        <v>49.561685383559798</v>
      </c>
      <c r="O1236" s="42">
        <v>-114.107190813353</v>
      </c>
      <c r="P1236" s="52" t="str">
        <f t="shared" si="38"/>
        <v>49.561685° , -114.107191°</v>
      </c>
      <c r="Q1236" s="51" t="str">
        <f t="shared" si="39"/>
        <v>Yes</v>
      </c>
      <c r="R1236" s="39" t="s">
        <v>356</v>
      </c>
    </row>
    <row r="1237" spans="1:18" ht="15" customHeight="1" x14ac:dyDescent="0.25">
      <c r="A1237" s="39" t="s">
        <v>218</v>
      </c>
      <c r="B1237" s="49" t="s">
        <v>7</v>
      </c>
      <c r="C1237" s="39">
        <v>10</v>
      </c>
      <c r="D1237" s="50" t="s">
        <v>1062</v>
      </c>
      <c r="E1237" s="39">
        <v>2001</v>
      </c>
      <c r="F1237" s="4">
        <f>VALUE(RIGHT(Table2[[#This Row],[Commissioned]],4))</f>
        <v>2001</v>
      </c>
      <c r="G1237" s="39">
        <v>1300</v>
      </c>
      <c r="H1237" s="39">
        <v>60</v>
      </c>
      <c r="I1237" s="39">
        <v>46</v>
      </c>
      <c r="J1237" s="39" t="s">
        <v>1053</v>
      </c>
      <c r="K1237" s="39" t="s">
        <v>1054</v>
      </c>
      <c r="L1237" s="39" t="s">
        <v>381</v>
      </c>
      <c r="M1237" s="39" t="s">
        <v>381</v>
      </c>
      <c r="N1237" s="42">
        <v>49.560911115607297</v>
      </c>
      <c r="O1237" s="42">
        <v>-114.106101866521</v>
      </c>
      <c r="P1237" s="52" t="str">
        <f t="shared" si="38"/>
        <v>49.560911° , -114.106102°</v>
      </c>
      <c r="Q1237" s="51" t="str">
        <f t="shared" si="39"/>
        <v>Yes</v>
      </c>
      <c r="R1237" s="39" t="s">
        <v>356</v>
      </c>
    </row>
    <row r="1238" spans="1:18" ht="15" customHeight="1" x14ac:dyDescent="0.25">
      <c r="A1238" s="39" t="s">
        <v>218</v>
      </c>
      <c r="B1238" s="49" t="s">
        <v>7</v>
      </c>
      <c r="C1238" s="39">
        <v>11</v>
      </c>
      <c r="D1238" s="50" t="s">
        <v>1063</v>
      </c>
      <c r="E1238" s="39">
        <v>2001</v>
      </c>
      <c r="F1238" s="4">
        <f>VALUE(RIGHT(Table2[[#This Row],[Commissioned]],4))</f>
        <v>2001</v>
      </c>
      <c r="G1238" s="39">
        <v>1300</v>
      </c>
      <c r="H1238" s="39">
        <v>60</v>
      </c>
      <c r="I1238" s="39">
        <v>46</v>
      </c>
      <c r="J1238" s="39" t="s">
        <v>1053</v>
      </c>
      <c r="K1238" s="39" t="s">
        <v>1054</v>
      </c>
      <c r="L1238" s="39" t="s">
        <v>381</v>
      </c>
      <c r="M1238" s="39" t="s">
        <v>381</v>
      </c>
      <c r="N1238" s="42">
        <v>49.559961907857002</v>
      </c>
      <c r="O1238" s="42">
        <v>-114.10542969241401</v>
      </c>
      <c r="P1238" s="52" t="str">
        <f t="shared" si="38"/>
        <v>49.559962° , -114.105430°</v>
      </c>
      <c r="Q1238" s="51" t="str">
        <f t="shared" si="39"/>
        <v>Yes</v>
      </c>
      <c r="R1238" s="39" t="s">
        <v>356</v>
      </c>
    </row>
    <row r="1239" spans="1:18" ht="15" customHeight="1" x14ac:dyDescent="0.25">
      <c r="A1239" s="39" t="s">
        <v>218</v>
      </c>
      <c r="B1239" s="49" t="s">
        <v>7</v>
      </c>
      <c r="C1239" s="39">
        <v>12</v>
      </c>
      <c r="D1239" s="50" t="s">
        <v>1064</v>
      </c>
      <c r="E1239" s="39">
        <v>2001</v>
      </c>
      <c r="F1239" s="4">
        <f>VALUE(RIGHT(Table2[[#This Row],[Commissioned]],4))</f>
        <v>2001</v>
      </c>
      <c r="G1239" s="39">
        <v>1300</v>
      </c>
      <c r="H1239" s="39">
        <v>60</v>
      </c>
      <c r="I1239" s="39">
        <v>46</v>
      </c>
      <c r="J1239" s="39" t="s">
        <v>1053</v>
      </c>
      <c r="K1239" s="39" t="s">
        <v>1054</v>
      </c>
      <c r="L1239" s="39" t="s">
        <v>381</v>
      </c>
      <c r="M1239" s="39" t="s">
        <v>381</v>
      </c>
      <c r="N1239" s="42">
        <v>49.5590049675234</v>
      </c>
      <c r="O1239" s="42">
        <v>-114.105125774676</v>
      </c>
      <c r="P1239" s="52" t="str">
        <f t="shared" si="38"/>
        <v>49.559005° , -114.105126°</v>
      </c>
      <c r="Q1239" s="51" t="str">
        <f t="shared" si="39"/>
        <v>Yes</v>
      </c>
      <c r="R1239" s="39" t="s">
        <v>356</v>
      </c>
    </row>
    <row r="1240" spans="1:18" ht="15" customHeight="1" x14ac:dyDescent="0.25">
      <c r="A1240" s="39" t="s">
        <v>218</v>
      </c>
      <c r="B1240" s="49" t="s">
        <v>7</v>
      </c>
      <c r="C1240" s="39">
        <v>13</v>
      </c>
      <c r="D1240" s="50" t="s">
        <v>1065</v>
      </c>
      <c r="E1240" s="39">
        <v>2001</v>
      </c>
      <c r="F1240" s="4">
        <f>VALUE(RIGHT(Table2[[#This Row],[Commissioned]],4))</f>
        <v>2001</v>
      </c>
      <c r="G1240" s="39">
        <v>1300</v>
      </c>
      <c r="H1240" s="39">
        <v>60</v>
      </c>
      <c r="I1240" s="39">
        <v>46</v>
      </c>
      <c r="J1240" s="39" t="s">
        <v>1053</v>
      </c>
      <c r="K1240" s="39" t="s">
        <v>1054</v>
      </c>
      <c r="L1240" s="39" t="s">
        <v>381</v>
      </c>
      <c r="M1240" s="39" t="s">
        <v>381</v>
      </c>
      <c r="N1240" s="42">
        <v>49.558010606172097</v>
      </c>
      <c r="O1240" s="42">
        <v>-114.10470406335</v>
      </c>
      <c r="P1240" s="52" t="str">
        <f t="shared" si="38"/>
        <v>49.558011° , -114.104704°</v>
      </c>
      <c r="Q1240" s="51" t="str">
        <f t="shared" si="39"/>
        <v>Yes</v>
      </c>
      <c r="R1240" s="39" t="s">
        <v>356</v>
      </c>
    </row>
    <row r="1241" spans="1:18" ht="15" customHeight="1" x14ac:dyDescent="0.25">
      <c r="A1241" s="39" t="s">
        <v>218</v>
      </c>
      <c r="B1241" s="49" t="s">
        <v>7</v>
      </c>
      <c r="C1241" s="39">
        <v>14</v>
      </c>
      <c r="D1241" s="50" t="s">
        <v>1066</v>
      </c>
      <c r="E1241" s="39">
        <v>2001</v>
      </c>
      <c r="F1241" s="4">
        <f>VALUE(RIGHT(Table2[[#This Row],[Commissioned]],4))</f>
        <v>2001</v>
      </c>
      <c r="G1241" s="39">
        <v>1300</v>
      </c>
      <c r="H1241" s="39">
        <v>60</v>
      </c>
      <c r="I1241" s="39">
        <v>46</v>
      </c>
      <c r="J1241" s="39" t="s">
        <v>1053</v>
      </c>
      <c r="K1241" s="39" t="s">
        <v>1054</v>
      </c>
      <c r="L1241" s="39" t="s">
        <v>381</v>
      </c>
      <c r="M1241" s="39" t="s">
        <v>381</v>
      </c>
      <c r="N1241" s="42">
        <v>49.557108871930701</v>
      </c>
      <c r="O1241" s="42">
        <v>-114.104412767269</v>
      </c>
      <c r="P1241" s="52" t="str">
        <f t="shared" si="38"/>
        <v>49.557109° , -114.104413°</v>
      </c>
      <c r="Q1241" s="51" t="str">
        <f t="shared" si="39"/>
        <v>Yes</v>
      </c>
      <c r="R1241" s="39" t="s">
        <v>356</v>
      </c>
    </row>
    <row r="1242" spans="1:18" ht="15" customHeight="1" x14ac:dyDescent="0.25">
      <c r="A1242" s="39" t="s">
        <v>218</v>
      </c>
      <c r="B1242" s="49" t="s">
        <v>7</v>
      </c>
      <c r="C1242" s="39">
        <v>15</v>
      </c>
      <c r="D1242" s="50" t="s">
        <v>1067</v>
      </c>
      <c r="E1242" s="39">
        <v>2001</v>
      </c>
      <c r="F1242" s="4">
        <f>VALUE(RIGHT(Table2[[#This Row],[Commissioned]],4))</f>
        <v>2001</v>
      </c>
      <c r="G1242" s="39">
        <v>1300</v>
      </c>
      <c r="H1242" s="39">
        <v>60</v>
      </c>
      <c r="I1242" s="39">
        <v>46</v>
      </c>
      <c r="J1242" s="39" t="s">
        <v>1053</v>
      </c>
      <c r="K1242" s="39" t="s">
        <v>1054</v>
      </c>
      <c r="L1242" s="39" t="s">
        <v>381</v>
      </c>
      <c r="M1242" s="39" t="s">
        <v>381</v>
      </c>
      <c r="N1242" s="42">
        <v>49.556159657860299</v>
      </c>
      <c r="O1242" s="42">
        <v>-114.10362512200901</v>
      </c>
      <c r="P1242" s="52" t="str">
        <f t="shared" si="38"/>
        <v>49.556160° , -114.103625°</v>
      </c>
      <c r="Q1242" s="51" t="str">
        <f t="shared" si="39"/>
        <v>Yes</v>
      </c>
      <c r="R1242" s="39" t="s">
        <v>356</v>
      </c>
    </row>
    <row r="1243" spans="1:18" ht="15" customHeight="1" x14ac:dyDescent="0.25">
      <c r="A1243" s="39" t="s">
        <v>222</v>
      </c>
      <c r="B1243" s="49" t="s">
        <v>97</v>
      </c>
      <c r="C1243" s="39">
        <v>1</v>
      </c>
      <c r="D1243" s="50" t="s">
        <v>4744</v>
      </c>
      <c r="E1243" s="39">
        <v>2013</v>
      </c>
      <c r="F1243" s="4">
        <f>VALUE(RIGHT(Table2[[#This Row],[Commissioned]],4))</f>
        <v>2013</v>
      </c>
      <c r="G1243" s="39">
        <v>2300</v>
      </c>
      <c r="H1243" s="39">
        <v>82</v>
      </c>
      <c r="I1243" s="39">
        <v>78</v>
      </c>
      <c r="J1243" s="39" t="s">
        <v>233</v>
      </c>
      <c r="K1243" s="39" t="s">
        <v>282</v>
      </c>
      <c r="L1243" s="39" t="s">
        <v>4745</v>
      </c>
      <c r="M1243" s="39" t="s">
        <v>4745</v>
      </c>
      <c r="N1243" s="42">
        <v>45.727665999999999</v>
      </c>
      <c r="O1243" s="42">
        <v>-61.425910000000002</v>
      </c>
      <c r="P1243" s="52" t="str">
        <f t="shared" si="38"/>
        <v>45.727666° , -61.425910°</v>
      </c>
      <c r="Q1243" s="51" t="str">
        <f t="shared" si="39"/>
        <v>Yes</v>
      </c>
      <c r="R1243" s="39" t="s">
        <v>356</v>
      </c>
    </row>
    <row r="1244" spans="1:18" x14ac:dyDescent="0.25">
      <c r="A1244" s="39" t="s">
        <v>219</v>
      </c>
      <c r="B1244" s="49" t="s">
        <v>3939</v>
      </c>
      <c r="C1244" s="39">
        <v>1</v>
      </c>
      <c r="D1244" s="50" t="s">
        <v>3940</v>
      </c>
      <c r="E1244" s="39">
        <v>2008</v>
      </c>
      <c r="F1244" s="4">
        <f>VALUE(RIGHT(Table2[[#This Row],[Commissioned]],4))</f>
        <v>2008</v>
      </c>
      <c r="G1244" s="39">
        <v>1650</v>
      </c>
      <c r="H1244" s="39">
        <v>82</v>
      </c>
      <c r="I1244" s="39">
        <v>80</v>
      </c>
      <c r="J1244" s="39" t="s">
        <v>227</v>
      </c>
      <c r="K1244" s="39" t="s">
        <v>2064</v>
      </c>
      <c r="L1244" s="39" t="s">
        <v>2065</v>
      </c>
      <c r="M1244" s="42" t="s">
        <v>2065</v>
      </c>
      <c r="N1244" s="42">
        <v>44.243476728502202</v>
      </c>
      <c r="O1244" s="42">
        <v>-81.5748223123598</v>
      </c>
      <c r="P1244" s="52" t="str">
        <f t="shared" si="38"/>
        <v>44.243477° , -81.574822°</v>
      </c>
      <c r="Q1244" s="51" t="str">
        <f t="shared" si="39"/>
        <v>Yes</v>
      </c>
      <c r="R1244" s="39" t="s">
        <v>356</v>
      </c>
    </row>
    <row r="1245" spans="1:18" x14ac:dyDescent="0.25">
      <c r="A1245" s="39" t="s">
        <v>219</v>
      </c>
      <c r="B1245" s="49" t="s">
        <v>3939</v>
      </c>
      <c r="C1245" s="39">
        <v>2</v>
      </c>
      <c r="D1245" s="50" t="s">
        <v>3941</v>
      </c>
      <c r="E1245" s="39">
        <v>2008</v>
      </c>
      <c r="F1245" s="4">
        <f>VALUE(RIGHT(Table2[[#This Row],[Commissioned]],4))</f>
        <v>2008</v>
      </c>
      <c r="G1245" s="39">
        <v>1650</v>
      </c>
      <c r="H1245" s="39">
        <v>82</v>
      </c>
      <c r="I1245" s="39">
        <v>80</v>
      </c>
      <c r="J1245" s="39" t="s">
        <v>227</v>
      </c>
      <c r="K1245" s="39" t="s">
        <v>2064</v>
      </c>
      <c r="L1245" s="39" t="s">
        <v>2065</v>
      </c>
      <c r="M1245" s="42" t="s">
        <v>2065</v>
      </c>
      <c r="N1245" s="42">
        <v>44.2445795417174</v>
      </c>
      <c r="O1245" s="42">
        <v>-81.571378024977506</v>
      </c>
      <c r="P1245" s="52" t="str">
        <f t="shared" si="38"/>
        <v>44.244580° , -81.571378°</v>
      </c>
      <c r="Q1245" s="51" t="str">
        <f t="shared" si="39"/>
        <v>Yes</v>
      </c>
      <c r="R1245" s="39" t="s">
        <v>356</v>
      </c>
    </row>
    <row r="1246" spans="1:18" x14ac:dyDescent="0.25">
      <c r="A1246" s="39" t="s">
        <v>219</v>
      </c>
      <c r="B1246" s="49" t="s">
        <v>3939</v>
      </c>
      <c r="C1246" s="39">
        <v>3</v>
      </c>
      <c r="D1246" s="50" t="s">
        <v>3942</v>
      </c>
      <c r="E1246" s="39">
        <v>2008</v>
      </c>
      <c r="F1246" s="4">
        <f>VALUE(RIGHT(Table2[[#This Row],[Commissioned]],4))</f>
        <v>2008</v>
      </c>
      <c r="G1246" s="39">
        <v>1650</v>
      </c>
      <c r="H1246" s="39">
        <v>82</v>
      </c>
      <c r="I1246" s="39">
        <v>80</v>
      </c>
      <c r="J1246" s="39" t="s">
        <v>227</v>
      </c>
      <c r="K1246" s="39" t="s">
        <v>2064</v>
      </c>
      <c r="L1246" s="39" t="s">
        <v>2065</v>
      </c>
      <c r="M1246" s="42" t="s">
        <v>2065</v>
      </c>
      <c r="N1246" s="42">
        <v>44.246039981002397</v>
      </c>
      <c r="O1246" s="42">
        <v>-81.562553137254696</v>
      </c>
      <c r="P1246" s="52" t="str">
        <f t="shared" si="38"/>
        <v>44.246040° , -81.562553°</v>
      </c>
      <c r="Q1246" s="51" t="str">
        <f t="shared" si="39"/>
        <v>Yes</v>
      </c>
      <c r="R1246" s="39" t="s">
        <v>356</v>
      </c>
    </row>
    <row r="1247" spans="1:18" x14ac:dyDescent="0.25">
      <c r="A1247" s="39" t="s">
        <v>219</v>
      </c>
      <c r="B1247" s="49" t="s">
        <v>3939</v>
      </c>
      <c r="C1247" s="39">
        <v>4</v>
      </c>
      <c r="D1247" s="50" t="s">
        <v>3943</v>
      </c>
      <c r="E1247" s="39">
        <v>2008</v>
      </c>
      <c r="F1247" s="4">
        <f>VALUE(RIGHT(Table2[[#This Row],[Commissioned]],4))</f>
        <v>2008</v>
      </c>
      <c r="G1247" s="39">
        <v>1650</v>
      </c>
      <c r="H1247" s="39">
        <v>82</v>
      </c>
      <c r="I1247" s="39">
        <v>80</v>
      </c>
      <c r="J1247" s="39" t="s">
        <v>227</v>
      </c>
      <c r="K1247" s="39" t="s">
        <v>2064</v>
      </c>
      <c r="L1247" s="39" t="s">
        <v>2065</v>
      </c>
      <c r="M1247" s="42" t="s">
        <v>2065</v>
      </c>
      <c r="N1247" s="42">
        <v>44.247750622153703</v>
      </c>
      <c r="O1247" s="42">
        <v>-81.571596806241502</v>
      </c>
      <c r="P1247" s="52" t="str">
        <f t="shared" si="38"/>
        <v>44.247751° , -81.571597°</v>
      </c>
      <c r="Q1247" s="51" t="str">
        <f t="shared" si="39"/>
        <v>Yes</v>
      </c>
      <c r="R1247" s="39" t="s">
        <v>356</v>
      </c>
    </row>
    <row r="1248" spans="1:18" x14ac:dyDescent="0.25">
      <c r="A1248" s="39" t="s">
        <v>219</v>
      </c>
      <c r="B1248" s="49" t="s">
        <v>3939</v>
      </c>
      <c r="C1248" s="39">
        <v>5</v>
      </c>
      <c r="D1248" s="50" t="s">
        <v>3944</v>
      </c>
      <c r="E1248" s="39">
        <v>2008</v>
      </c>
      <c r="F1248" s="4">
        <f>VALUE(RIGHT(Table2[[#This Row],[Commissioned]],4))</f>
        <v>2008</v>
      </c>
      <c r="G1248" s="39">
        <v>1650</v>
      </c>
      <c r="H1248" s="39">
        <v>82</v>
      </c>
      <c r="I1248" s="39">
        <v>80</v>
      </c>
      <c r="J1248" s="39" t="s">
        <v>227</v>
      </c>
      <c r="K1248" s="39" t="s">
        <v>2064</v>
      </c>
      <c r="L1248" s="39" t="s">
        <v>2065</v>
      </c>
      <c r="M1248" s="42" t="s">
        <v>2065</v>
      </c>
      <c r="N1248" s="42">
        <v>44.247323145488899</v>
      </c>
      <c r="O1248" s="42">
        <v>-81.566321989856803</v>
      </c>
      <c r="P1248" s="52" t="str">
        <f t="shared" si="38"/>
        <v>44.247323° , -81.566322°</v>
      </c>
      <c r="Q1248" s="51" t="str">
        <f t="shared" si="39"/>
        <v>Yes</v>
      </c>
      <c r="R1248" s="39" t="s">
        <v>356</v>
      </c>
    </row>
    <row r="1249" spans="1:18" x14ac:dyDescent="0.25">
      <c r="A1249" s="39" t="s">
        <v>219</v>
      </c>
      <c r="B1249" s="49" t="s">
        <v>2675</v>
      </c>
      <c r="C1249" s="39">
        <v>1</v>
      </c>
      <c r="D1249" s="50" t="s">
        <v>2683</v>
      </c>
      <c r="E1249" s="39">
        <v>2008</v>
      </c>
      <c r="F1249" s="4">
        <f>VALUE(RIGHT(Table2[[#This Row],[Commissioned]],4))</f>
        <v>2008</v>
      </c>
      <c r="G1249" s="39">
        <v>1650</v>
      </c>
      <c r="H1249" s="39">
        <v>82</v>
      </c>
      <c r="I1249" s="39">
        <v>90</v>
      </c>
      <c r="J1249" s="39" t="s">
        <v>227</v>
      </c>
      <c r="K1249" s="39" t="s">
        <v>2064</v>
      </c>
      <c r="L1249" s="39" t="s">
        <v>2695</v>
      </c>
      <c r="M1249" s="42" t="s">
        <v>2696</v>
      </c>
      <c r="N1249" s="42">
        <v>42.601136711476201</v>
      </c>
      <c r="O1249" s="42">
        <v>-80.582067435639203</v>
      </c>
      <c r="P1249" s="52" t="str">
        <f t="shared" si="38"/>
        <v>42.601137° , -80.582067°</v>
      </c>
      <c r="Q1249" s="51" t="str">
        <f t="shared" si="39"/>
        <v>Yes</v>
      </c>
      <c r="R1249" s="39" t="s">
        <v>355</v>
      </c>
    </row>
    <row r="1250" spans="1:18" x14ac:dyDescent="0.25">
      <c r="A1250" s="39" t="s">
        <v>219</v>
      </c>
      <c r="B1250" s="49" t="s">
        <v>2675</v>
      </c>
      <c r="C1250" s="39">
        <v>2</v>
      </c>
      <c r="D1250" s="50" t="s">
        <v>2684</v>
      </c>
      <c r="E1250" s="39">
        <v>2008</v>
      </c>
      <c r="F1250" s="4">
        <f>VALUE(RIGHT(Table2[[#This Row],[Commissioned]],4))</f>
        <v>2008</v>
      </c>
      <c r="G1250" s="39">
        <v>1650</v>
      </c>
      <c r="H1250" s="39">
        <v>82</v>
      </c>
      <c r="I1250" s="39">
        <v>90</v>
      </c>
      <c r="J1250" s="39" t="s">
        <v>227</v>
      </c>
      <c r="K1250" s="39" t="s">
        <v>2064</v>
      </c>
      <c r="L1250" s="39" t="s">
        <v>2695</v>
      </c>
      <c r="M1250" s="42" t="s">
        <v>2696</v>
      </c>
      <c r="N1250" s="42">
        <v>42.597642792830896</v>
      </c>
      <c r="O1250" s="42">
        <v>-80.580249888282594</v>
      </c>
      <c r="P1250" s="52" t="str">
        <f t="shared" si="38"/>
        <v>42.597643° , -80.580250°</v>
      </c>
      <c r="Q1250" s="51" t="str">
        <f t="shared" si="39"/>
        <v>Yes</v>
      </c>
      <c r="R1250" s="39" t="s">
        <v>355</v>
      </c>
    </row>
    <row r="1251" spans="1:18" x14ac:dyDescent="0.25">
      <c r="A1251" s="39" t="s">
        <v>219</v>
      </c>
      <c r="B1251" s="49" t="s">
        <v>2675</v>
      </c>
      <c r="C1251" s="39">
        <v>3</v>
      </c>
      <c r="D1251" s="50" t="s">
        <v>2685</v>
      </c>
      <c r="E1251" s="39">
        <v>2008</v>
      </c>
      <c r="F1251" s="4">
        <f>VALUE(RIGHT(Table2[[#This Row],[Commissioned]],4))</f>
        <v>2008</v>
      </c>
      <c r="G1251" s="39">
        <v>1650</v>
      </c>
      <c r="H1251" s="39">
        <v>82</v>
      </c>
      <c r="I1251" s="39">
        <v>90</v>
      </c>
      <c r="J1251" s="39" t="s">
        <v>227</v>
      </c>
      <c r="K1251" s="39" t="s">
        <v>2064</v>
      </c>
      <c r="L1251" s="39" t="s">
        <v>2695</v>
      </c>
      <c r="M1251" s="42" t="s">
        <v>2696</v>
      </c>
      <c r="N1251" s="42">
        <v>42.586866151841498</v>
      </c>
      <c r="O1251" s="42">
        <v>-80.587410538231097</v>
      </c>
      <c r="P1251" s="52" t="str">
        <f t="shared" si="38"/>
        <v>42.586866° , -80.587411°</v>
      </c>
      <c r="Q1251" s="51" t="str">
        <f t="shared" si="39"/>
        <v>Yes</v>
      </c>
      <c r="R1251" s="39" t="s">
        <v>355</v>
      </c>
    </row>
    <row r="1252" spans="1:18" x14ac:dyDescent="0.25">
      <c r="A1252" s="39" t="s">
        <v>219</v>
      </c>
      <c r="B1252" s="49" t="s">
        <v>2675</v>
      </c>
      <c r="C1252" s="39">
        <v>4</v>
      </c>
      <c r="D1252" s="50" t="s">
        <v>2686</v>
      </c>
      <c r="E1252" s="39">
        <v>2008</v>
      </c>
      <c r="F1252" s="4">
        <f>VALUE(RIGHT(Table2[[#This Row],[Commissioned]],4))</f>
        <v>2008</v>
      </c>
      <c r="G1252" s="39">
        <v>1650</v>
      </c>
      <c r="H1252" s="39">
        <v>82</v>
      </c>
      <c r="I1252" s="39">
        <v>90</v>
      </c>
      <c r="J1252" s="39" t="s">
        <v>227</v>
      </c>
      <c r="K1252" s="39" t="s">
        <v>2064</v>
      </c>
      <c r="L1252" s="39" t="s">
        <v>2695</v>
      </c>
      <c r="M1252" s="42" t="s">
        <v>2696</v>
      </c>
      <c r="N1252" s="42">
        <v>42.586176780208397</v>
      </c>
      <c r="O1252" s="42">
        <v>-80.581126203156401</v>
      </c>
      <c r="P1252" s="52" t="str">
        <f t="shared" si="38"/>
        <v>42.586177° , -80.581126°</v>
      </c>
      <c r="Q1252" s="51" t="str">
        <f t="shared" si="39"/>
        <v>Yes</v>
      </c>
      <c r="R1252" s="39" t="s">
        <v>355</v>
      </c>
    </row>
    <row r="1253" spans="1:18" x14ac:dyDescent="0.25">
      <c r="A1253" s="39" t="s">
        <v>219</v>
      </c>
      <c r="B1253" s="49" t="s">
        <v>2675</v>
      </c>
      <c r="C1253" s="39">
        <v>5</v>
      </c>
      <c r="D1253" s="50" t="s">
        <v>2687</v>
      </c>
      <c r="E1253" s="39">
        <v>2008</v>
      </c>
      <c r="F1253" s="4">
        <f>VALUE(RIGHT(Table2[[#This Row],[Commissioned]],4))</f>
        <v>2008</v>
      </c>
      <c r="G1253" s="39">
        <v>1650</v>
      </c>
      <c r="H1253" s="39">
        <v>82</v>
      </c>
      <c r="I1253" s="39">
        <v>90</v>
      </c>
      <c r="J1253" s="39" t="s">
        <v>227</v>
      </c>
      <c r="K1253" s="39" t="s">
        <v>2064</v>
      </c>
      <c r="L1253" s="39" t="s">
        <v>2695</v>
      </c>
      <c r="M1253" s="42" t="s">
        <v>2696</v>
      </c>
      <c r="N1253" s="42">
        <v>42.583687115621501</v>
      </c>
      <c r="O1253" s="42">
        <v>-80.576951829120006</v>
      </c>
      <c r="P1253" s="52" t="str">
        <f t="shared" si="38"/>
        <v>42.583687° , -80.576952°</v>
      </c>
      <c r="Q1253" s="51" t="str">
        <f t="shared" si="39"/>
        <v>Yes</v>
      </c>
      <c r="R1253" s="39" t="s">
        <v>355</v>
      </c>
    </row>
    <row r="1254" spans="1:18" x14ac:dyDescent="0.25">
      <c r="A1254" s="39" t="s">
        <v>219</v>
      </c>
      <c r="B1254" s="49" t="s">
        <v>2675</v>
      </c>
      <c r="C1254" s="39">
        <v>6</v>
      </c>
      <c r="D1254" s="50" t="s">
        <v>2688</v>
      </c>
      <c r="E1254" s="39">
        <v>2008</v>
      </c>
      <c r="F1254" s="4">
        <f>VALUE(RIGHT(Table2[[#This Row],[Commissioned]],4))</f>
        <v>2008</v>
      </c>
      <c r="G1254" s="39">
        <v>1650</v>
      </c>
      <c r="H1254" s="39">
        <v>82</v>
      </c>
      <c r="I1254" s="39">
        <v>90</v>
      </c>
      <c r="J1254" s="39" t="s">
        <v>227</v>
      </c>
      <c r="K1254" s="39" t="s">
        <v>2064</v>
      </c>
      <c r="L1254" s="39" t="s">
        <v>2695</v>
      </c>
      <c r="M1254" s="42" t="s">
        <v>2696</v>
      </c>
      <c r="N1254" s="42">
        <v>42.587688287630002</v>
      </c>
      <c r="O1254" s="42">
        <v>-80.571981863066995</v>
      </c>
      <c r="P1254" s="52" t="str">
        <f t="shared" si="38"/>
        <v>42.587688° , -80.571982°</v>
      </c>
      <c r="Q1254" s="51" t="str">
        <f t="shared" si="39"/>
        <v>Yes</v>
      </c>
      <c r="R1254" s="39" t="s">
        <v>355</v>
      </c>
    </row>
    <row r="1255" spans="1:18" ht="15" customHeight="1" x14ac:dyDescent="0.25">
      <c r="A1255" s="39" t="s">
        <v>221</v>
      </c>
      <c r="B1255" s="49" t="s">
        <v>5049</v>
      </c>
      <c r="C1255" s="39">
        <v>1</v>
      </c>
      <c r="D1255" s="50" t="s">
        <v>5050</v>
      </c>
      <c r="E1255" s="39" t="s">
        <v>5048</v>
      </c>
      <c r="F1255" s="4">
        <f>VALUE(RIGHT(Table2[[#This Row],[Commissioned]],4))</f>
        <v>2003</v>
      </c>
      <c r="G1255" s="39">
        <v>660</v>
      </c>
      <c r="H1255" s="39">
        <v>47</v>
      </c>
      <c r="I1255" s="39">
        <v>50</v>
      </c>
      <c r="J1255" s="39" t="s">
        <v>227</v>
      </c>
      <c r="K1255" s="39" t="s">
        <v>251</v>
      </c>
      <c r="L1255" s="39" t="s">
        <v>4963</v>
      </c>
      <c r="M1255" s="39" t="s">
        <v>4963</v>
      </c>
      <c r="N1255" s="42">
        <v>49.979341700649996</v>
      </c>
      <c r="O1255" s="42">
        <v>-108.608914725445</v>
      </c>
      <c r="P1255" s="52" t="str">
        <f t="shared" si="38"/>
        <v>49.979342° , -108.608915°</v>
      </c>
      <c r="Q1255" s="51" t="str">
        <f t="shared" si="39"/>
        <v>Yes</v>
      </c>
      <c r="R1255" s="39" t="s">
        <v>356</v>
      </c>
    </row>
    <row r="1256" spans="1:18" ht="15" customHeight="1" x14ac:dyDescent="0.25">
      <c r="A1256" s="39" t="s">
        <v>221</v>
      </c>
      <c r="B1256" s="49" t="s">
        <v>5049</v>
      </c>
      <c r="C1256" s="39">
        <v>2</v>
      </c>
      <c r="D1256" s="50" t="s">
        <v>5051</v>
      </c>
      <c r="E1256" s="39" t="s">
        <v>5048</v>
      </c>
      <c r="F1256" s="4">
        <f>VALUE(RIGHT(Table2[[#This Row],[Commissioned]],4))</f>
        <v>2003</v>
      </c>
      <c r="G1256" s="39">
        <v>660</v>
      </c>
      <c r="H1256" s="39">
        <v>47</v>
      </c>
      <c r="I1256" s="39">
        <v>50</v>
      </c>
      <c r="J1256" s="39" t="s">
        <v>227</v>
      </c>
      <c r="K1256" s="39" t="s">
        <v>251</v>
      </c>
      <c r="L1256" s="39" t="s">
        <v>4963</v>
      </c>
      <c r="M1256" s="39" t="s">
        <v>4963</v>
      </c>
      <c r="N1256" s="42">
        <v>49.9781408391055</v>
      </c>
      <c r="O1256" s="42">
        <v>-108.60621223310901</v>
      </c>
      <c r="P1256" s="52" t="str">
        <f t="shared" si="38"/>
        <v>49.978141° , -108.606212°</v>
      </c>
      <c r="Q1256" s="51" t="str">
        <f t="shared" si="39"/>
        <v>Yes</v>
      </c>
      <c r="R1256" s="39" t="s">
        <v>356</v>
      </c>
    </row>
    <row r="1257" spans="1:18" ht="15" customHeight="1" x14ac:dyDescent="0.25">
      <c r="A1257" s="39" t="s">
        <v>221</v>
      </c>
      <c r="B1257" s="49" t="s">
        <v>5049</v>
      </c>
      <c r="C1257" s="39">
        <v>3</v>
      </c>
      <c r="D1257" s="50" t="s">
        <v>5052</v>
      </c>
      <c r="E1257" s="39" t="s">
        <v>5048</v>
      </c>
      <c r="F1257" s="4">
        <f>VALUE(RIGHT(Table2[[#This Row],[Commissioned]],4))</f>
        <v>2003</v>
      </c>
      <c r="G1257" s="39">
        <v>660</v>
      </c>
      <c r="H1257" s="39">
        <v>47</v>
      </c>
      <c r="I1257" s="39">
        <v>50</v>
      </c>
      <c r="J1257" s="39" t="s">
        <v>227</v>
      </c>
      <c r="K1257" s="39" t="s">
        <v>251</v>
      </c>
      <c r="L1257" s="39" t="s">
        <v>4963</v>
      </c>
      <c r="M1257" s="39" t="s">
        <v>4963</v>
      </c>
      <c r="N1257" s="42">
        <v>49.977083052248098</v>
      </c>
      <c r="O1257" s="42">
        <v>-108.603243066064</v>
      </c>
      <c r="P1257" s="52" t="str">
        <f t="shared" si="38"/>
        <v>49.977083° , -108.603243°</v>
      </c>
      <c r="Q1257" s="51" t="str">
        <f t="shared" si="39"/>
        <v>Yes</v>
      </c>
      <c r="R1257" s="39" t="s">
        <v>356</v>
      </c>
    </row>
    <row r="1258" spans="1:18" ht="15" customHeight="1" x14ac:dyDescent="0.25">
      <c r="A1258" s="39" t="s">
        <v>221</v>
      </c>
      <c r="B1258" s="49" t="s">
        <v>5049</v>
      </c>
      <c r="C1258" s="39">
        <v>4</v>
      </c>
      <c r="D1258" s="50" t="s">
        <v>5053</v>
      </c>
      <c r="E1258" s="39" t="s">
        <v>5048</v>
      </c>
      <c r="F1258" s="4">
        <f>VALUE(RIGHT(Table2[[#This Row],[Commissioned]],4))</f>
        <v>2003</v>
      </c>
      <c r="G1258" s="39">
        <v>660</v>
      </c>
      <c r="H1258" s="39">
        <v>47</v>
      </c>
      <c r="I1258" s="39">
        <v>50</v>
      </c>
      <c r="J1258" s="39" t="s">
        <v>227</v>
      </c>
      <c r="K1258" s="39" t="s">
        <v>251</v>
      </c>
      <c r="L1258" s="39" t="s">
        <v>4963</v>
      </c>
      <c r="M1258" s="39" t="s">
        <v>4963</v>
      </c>
      <c r="N1258" s="42">
        <v>49.9761045640685</v>
      </c>
      <c r="O1258" s="42">
        <v>-108.600101116787</v>
      </c>
      <c r="P1258" s="52" t="str">
        <f t="shared" si="38"/>
        <v>49.976105° , -108.600101°</v>
      </c>
      <c r="Q1258" s="51" t="str">
        <f t="shared" si="39"/>
        <v>Yes</v>
      </c>
      <c r="R1258" s="39" t="s">
        <v>356</v>
      </c>
    </row>
    <row r="1259" spans="1:18" ht="15" customHeight="1" x14ac:dyDescent="0.25">
      <c r="A1259" s="39" t="s">
        <v>221</v>
      </c>
      <c r="B1259" s="49" t="s">
        <v>5049</v>
      </c>
      <c r="C1259" s="39">
        <v>5</v>
      </c>
      <c r="D1259" s="50" t="s">
        <v>5054</v>
      </c>
      <c r="E1259" s="39" t="s">
        <v>5048</v>
      </c>
      <c r="F1259" s="4">
        <f>VALUE(RIGHT(Table2[[#This Row],[Commissioned]],4))</f>
        <v>2003</v>
      </c>
      <c r="G1259" s="39">
        <v>660</v>
      </c>
      <c r="H1259" s="39">
        <v>47</v>
      </c>
      <c r="I1259" s="39">
        <v>50</v>
      </c>
      <c r="J1259" s="39" t="s">
        <v>227</v>
      </c>
      <c r="K1259" s="39" t="s">
        <v>251</v>
      </c>
      <c r="L1259" s="39" t="s">
        <v>4963</v>
      </c>
      <c r="M1259" s="39" t="s">
        <v>4963</v>
      </c>
      <c r="N1259" s="42">
        <v>49.973476400555697</v>
      </c>
      <c r="O1259" s="42">
        <v>-108.596929879944</v>
      </c>
      <c r="P1259" s="52" t="str">
        <f t="shared" si="38"/>
        <v>49.973476° , -108.596930°</v>
      </c>
      <c r="Q1259" s="51" t="str">
        <f t="shared" si="39"/>
        <v>Yes</v>
      </c>
      <c r="R1259" s="39" t="s">
        <v>356</v>
      </c>
    </row>
    <row r="1260" spans="1:18" ht="15" customHeight="1" x14ac:dyDescent="0.25">
      <c r="A1260" s="39" t="s">
        <v>221</v>
      </c>
      <c r="B1260" s="49" t="s">
        <v>5049</v>
      </c>
      <c r="C1260" s="39">
        <v>6</v>
      </c>
      <c r="D1260" s="50" t="s">
        <v>5055</v>
      </c>
      <c r="E1260" s="39" t="s">
        <v>5048</v>
      </c>
      <c r="F1260" s="4">
        <f>VALUE(RIGHT(Table2[[#This Row],[Commissioned]],4))</f>
        <v>2003</v>
      </c>
      <c r="G1260" s="39">
        <v>660</v>
      </c>
      <c r="H1260" s="39">
        <v>47</v>
      </c>
      <c r="I1260" s="39">
        <v>50</v>
      </c>
      <c r="J1260" s="39" t="s">
        <v>227</v>
      </c>
      <c r="K1260" s="39" t="s">
        <v>251</v>
      </c>
      <c r="L1260" s="39" t="s">
        <v>4963</v>
      </c>
      <c r="M1260" s="39" t="s">
        <v>4963</v>
      </c>
      <c r="N1260" s="42">
        <v>49.971955909346498</v>
      </c>
      <c r="O1260" s="42">
        <v>-108.595061381937</v>
      </c>
      <c r="P1260" s="52" t="str">
        <f t="shared" si="38"/>
        <v>49.971956° , -108.595061°</v>
      </c>
      <c r="Q1260" s="51" t="str">
        <f t="shared" si="39"/>
        <v>Yes</v>
      </c>
      <c r="R1260" s="39" t="s">
        <v>356</v>
      </c>
    </row>
    <row r="1261" spans="1:18" ht="15" customHeight="1" x14ac:dyDescent="0.25">
      <c r="A1261" s="39" t="s">
        <v>221</v>
      </c>
      <c r="B1261" s="49" t="s">
        <v>5049</v>
      </c>
      <c r="C1261" s="39">
        <v>7</v>
      </c>
      <c r="D1261" s="50" t="s">
        <v>5056</v>
      </c>
      <c r="E1261" s="39" t="s">
        <v>5048</v>
      </c>
      <c r="F1261" s="4">
        <f>VALUE(RIGHT(Table2[[#This Row],[Commissioned]],4))</f>
        <v>2003</v>
      </c>
      <c r="G1261" s="39">
        <v>660</v>
      </c>
      <c r="H1261" s="39">
        <v>47</v>
      </c>
      <c r="I1261" s="39">
        <v>50</v>
      </c>
      <c r="J1261" s="39" t="s">
        <v>227</v>
      </c>
      <c r="K1261" s="39" t="s">
        <v>251</v>
      </c>
      <c r="L1261" s="39" t="s">
        <v>4963</v>
      </c>
      <c r="M1261" s="39" t="s">
        <v>4963</v>
      </c>
      <c r="N1261" s="42">
        <v>49.970419466833398</v>
      </c>
      <c r="O1261" s="42">
        <v>-108.593268618507</v>
      </c>
      <c r="P1261" s="52" t="str">
        <f t="shared" si="38"/>
        <v>49.970419° , -108.593269°</v>
      </c>
      <c r="Q1261" s="51" t="str">
        <f t="shared" si="39"/>
        <v>Yes</v>
      </c>
      <c r="R1261" s="39" t="s">
        <v>356</v>
      </c>
    </row>
    <row r="1262" spans="1:18" ht="15" customHeight="1" x14ac:dyDescent="0.25">
      <c r="A1262" s="39" t="s">
        <v>221</v>
      </c>
      <c r="B1262" s="49" t="s">
        <v>5049</v>
      </c>
      <c r="C1262" s="39">
        <v>8</v>
      </c>
      <c r="D1262" s="50" t="s">
        <v>5057</v>
      </c>
      <c r="E1262" s="39" t="s">
        <v>5048</v>
      </c>
      <c r="F1262" s="4">
        <f>VALUE(RIGHT(Table2[[#This Row],[Commissioned]],4))</f>
        <v>2003</v>
      </c>
      <c r="G1262" s="39">
        <v>660</v>
      </c>
      <c r="H1262" s="39">
        <v>47</v>
      </c>
      <c r="I1262" s="39">
        <v>50</v>
      </c>
      <c r="J1262" s="39" t="s">
        <v>227</v>
      </c>
      <c r="K1262" s="39" t="s">
        <v>251</v>
      </c>
      <c r="L1262" s="39" t="s">
        <v>4963</v>
      </c>
      <c r="M1262" s="39" t="s">
        <v>4963</v>
      </c>
      <c r="N1262" s="42">
        <v>49.974134100033297</v>
      </c>
      <c r="O1262" s="42">
        <v>-108.629795138864</v>
      </c>
      <c r="P1262" s="52" t="str">
        <f t="shared" si="38"/>
        <v>49.974134° , -108.629795°</v>
      </c>
      <c r="Q1262" s="51" t="str">
        <f t="shared" si="39"/>
        <v>Yes</v>
      </c>
      <c r="R1262" s="39" t="s">
        <v>356</v>
      </c>
    </row>
    <row r="1263" spans="1:18" ht="15" customHeight="1" x14ac:dyDescent="0.25">
      <c r="A1263" s="39" t="s">
        <v>221</v>
      </c>
      <c r="B1263" s="49" t="s">
        <v>5049</v>
      </c>
      <c r="C1263" s="39">
        <v>9</v>
      </c>
      <c r="D1263" s="50" t="s">
        <v>5058</v>
      </c>
      <c r="E1263" s="39" t="s">
        <v>5048</v>
      </c>
      <c r="F1263" s="4">
        <f>VALUE(RIGHT(Table2[[#This Row],[Commissioned]],4))</f>
        <v>2003</v>
      </c>
      <c r="G1263" s="39">
        <v>660</v>
      </c>
      <c r="H1263" s="39">
        <v>47</v>
      </c>
      <c r="I1263" s="39">
        <v>50</v>
      </c>
      <c r="J1263" s="39" t="s">
        <v>227</v>
      </c>
      <c r="K1263" s="39" t="s">
        <v>251</v>
      </c>
      <c r="L1263" s="39" t="s">
        <v>4963</v>
      </c>
      <c r="M1263" s="39" t="s">
        <v>4963</v>
      </c>
      <c r="N1263" s="42">
        <v>49.9720985684637</v>
      </c>
      <c r="O1263" s="42">
        <v>-108.628681354631</v>
      </c>
      <c r="P1263" s="52" t="str">
        <f t="shared" si="38"/>
        <v>49.972099° , -108.628681°</v>
      </c>
      <c r="Q1263" s="51" t="str">
        <f t="shared" si="39"/>
        <v>Yes</v>
      </c>
      <c r="R1263" s="39" t="s">
        <v>356</v>
      </c>
    </row>
    <row r="1264" spans="1:18" ht="15" customHeight="1" x14ac:dyDescent="0.25">
      <c r="A1264" s="39" t="s">
        <v>221</v>
      </c>
      <c r="B1264" s="49" t="s">
        <v>5049</v>
      </c>
      <c r="C1264" s="39">
        <v>10</v>
      </c>
      <c r="D1264" s="50" t="s">
        <v>5059</v>
      </c>
      <c r="E1264" s="39" t="s">
        <v>5048</v>
      </c>
      <c r="F1264" s="4">
        <f>VALUE(RIGHT(Table2[[#This Row],[Commissioned]],4))</f>
        <v>2003</v>
      </c>
      <c r="G1264" s="39">
        <v>660</v>
      </c>
      <c r="H1264" s="39">
        <v>47</v>
      </c>
      <c r="I1264" s="39">
        <v>50</v>
      </c>
      <c r="J1264" s="39" t="s">
        <v>227</v>
      </c>
      <c r="K1264" s="39" t="s">
        <v>251</v>
      </c>
      <c r="L1264" s="39" t="s">
        <v>4963</v>
      </c>
      <c r="M1264" s="39" t="s">
        <v>4963</v>
      </c>
      <c r="N1264" s="42">
        <v>49.970369373310803</v>
      </c>
      <c r="O1264" s="42">
        <v>-108.64328349312601</v>
      </c>
      <c r="P1264" s="52" t="str">
        <f t="shared" si="38"/>
        <v>49.970369° , -108.643283°</v>
      </c>
      <c r="Q1264" s="51" t="str">
        <f t="shared" si="39"/>
        <v>Yes</v>
      </c>
      <c r="R1264" s="39" t="s">
        <v>356</v>
      </c>
    </row>
    <row r="1265" spans="1:18" ht="15" customHeight="1" x14ac:dyDescent="0.25">
      <c r="A1265" s="39" t="s">
        <v>221</v>
      </c>
      <c r="B1265" s="49" t="s">
        <v>5049</v>
      </c>
      <c r="C1265" s="39">
        <v>11</v>
      </c>
      <c r="D1265" s="50" t="s">
        <v>5060</v>
      </c>
      <c r="E1265" s="39" t="s">
        <v>5048</v>
      </c>
      <c r="F1265" s="4">
        <f>VALUE(RIGHT(Table2[[#This Row],[Commissioned]],4))</f>
        <v>2003</v>
      </c>
      <c r="G1265" s="39">
        <v>660</v>
      </c>
      <c r="H1265" s="39">
        <v>47</v>
      </c>
      <c r="I1265" s="39">
        <v>50</v>
      </c>
      <c r="J1265" s="39" t="s">
        <v>227</v>
      </c>
      <c r="K1265" s="39" t="s">
        <v>251</v>
      </c>
      <c r="L1265" s="39" t="s">
        <v>4963</v>
      </c>
      <c r="M1265" s="39" t="s">
        <v>4963</v>
      </c>
      <c r="N1265" s="42">
        <v>49.968267077114497</v>
      </c>
      <c r="O1265" s="42">
        <v>-108.641968458257</v>
      </c>
      <c r="P1265" s="52" t="str">
        <f t="shared" si="38"/>
        <v>49.968267° , -108.641968°</v>
      </c>
      <c r="Q1265" s="51" t="str">
        <f t="shared" si="39"/>
        <v>Yes</v>
      </c>
      <c r="R1265" s="39" t="s">
        <v>356</v>
      </c>
    </row>
    <row r="1266" spans="1:18" ht="15" customHeight="1" x14ac:dyDescent="0.25">
      <c r="A1266" s="39" t="s">
        <v>221</v>
      </c>
      <c r="B1266" s="49" t="s">
        <v>5049</v>
      </c>
      <c r="C1266" s="39">
        <v>12</v>
      </c>
      <c r="D1266" s="50" t="s">
        <v>5061</v>
      </c>
      <c r="E1266" s="39" t="s">
        <v>5048</v>
      </c>
      <c r="F1266" s="4">
        <f>VALUE(RIGHT(Table2[[#This Row],[Commissioned]],4))</f>
        <v>2003</v>
      </c>
      <c r="G1266" s="39">
        <v>660</v>
      </c>
      <c r="H1266" s="39">
        <v>47</v>
      </c>
      <c r="I1266" s="39">
        <v>50</v>
      </c>
      <c r="J1266" s="39" t="s">
        <v>227</v>
      </c>
      <c r="K1266" s="39" t="s">
        <v>251</v>
      </c>
      <c r="L1266" s="39" t="s">
        <v>4963</v>
      </c>
      <c r="M1266" s="39" t="s">
        <v>4963</v>
      </c>
      <c r="N1266" s="42">
        <v>49.966178890609697</v>
      </c>
      <c r="O1266" s="42">
        <v>-108.640715033351</v>
      </c>
      <c r="P1266" s="52" t="str">
        <f t="shared" si="38"/>
        <v>49.966179° , -108.640715°</v>
      </c>
      <c r="Q1266" s="51" t="str">
        <f t="shared" si="39"/>
        <v>Yes</v>
      </c>
      <c r="R1266" s="39" t="s">
        <v>356</v>
      </c>
    </row>
    <row r="1267" spans="1:18" ht="15" customHeight="1" x14ac:dyDescent="0.25">
      <c r="A1267" s="39" t="s">
        <v>221</v>
      </c>
      <c r="B1267" s="49" t="s">
        <v>5049</v>
      </c>
      <c r="C1267" s="39">
        <v>13</v>
      </c>
      <c r="D1267" s="50" t="s">
        <v>5062</v>
      </c>
      <c r="E1267" s="39" t="s">
        <v>5048</v>
      </c>
      <c r="F1267" s="4">
        <f>VALUE(RIGHT(Table2[[#This Row],[Commissioned]],4))</f>
        <v>2003</v>
      </c>
      <c r="G1267" s="39">
        <v>660</v>
      </c>
      <c r="H1267" s="39">
        <v>47</v>
      </c>
      <c r="I1267" s="39">
        <v>50</v>
      </c>
      <c r="J1267" s="39" t="s">
        <v>227</v>
      </c>
      <c r="K1267" s="39" t="s">
        <v>251</v>
      </c>
      <c r="L1267" s="39" t="s">
        <v>4963</v>
      </c>
      <c r="M1267" s="39" t="s">
        <v>4963</v>
      </c>
      <c r="N1267" s="42">
        <v>50.021792028012499</v>
      </c>
      <c r="O1267" s="42">
        <v>-108.53545891544201</v>
      </c>
      <c r="P1267" s="52" t="str">
        <f t="shared" si="38"/>
        <v>50.021792° , -108.535459°</v>
      </c>
      <c r="Q1267" s="51" t="str">
        <f t="shared" si="39"/>
        <v>Yes</v>
      </c>
      <c r="R1267" s="39" t="s">
        <v>356</v>
      </c>
    </row>
    <row r="1268" spans="1:18" ht="15" customHeight="1" x14ac:dyDescent="0.25">
      <c r="A1268" s="39" t="s">
        <v>221</v>
      </c>
      <c r="B1268" s="49" t="s">
        <v>5049</v>
      </c>
      <c r="C1268" s="39">
        <v>14</v>
      </c>
      <c r="D1268" s="50" t="s">
        <v>5063</v>
      </c>
      <c r="E1268" s="39" t="s">
        <v>5048</v>
      </c>
      <c r="F1268" s="4">
        <f>VALUE(RIGHT(Table2[[#This Row],[Commissioned]],4))</f>
        <v>2003</v>
      </c>
      <c r="G1268" s="39">
        <v>660</v>
      </c>
      <c r="H1268" s="39">
        <v>47</v>
      </c>
      <c r="I1268" s="39">
        <v>50</v>
      </c>
      <c r="J1268" s="39" t="s">
        <v>227</v>
      </c>
      <c r="K1268" s="39" t="s">
        <v>251</v>
      </c>
      <c r="L1268" s="39" t="s">
        <v>4963</v>
      </c>
      <c r="M1268" s="39" t="s">
        <v>4963</v>
      </c>
      <c r="N1268" s="42">
        <v>50.0192480195903</v>
      </c>
      <c r="O1268" s="42">
        <v>-108.533930057093</v>
      </c>
      <c r="P1268" s="52" t="str">
        <f t="shared" si="38"/>
        <v>50.019248° , -108.533930°</v>
      </c>
      <c r="Q1268" s="51" t="str">
        <f t="shared" si="39"/>
        <v>Yes</v>
      </c>
      <c r="R1268" s="39" t="s">
        <v>356</v>
      </c>
    </row>
    <row r="1269" spans="1:18" ht="15" customHeight="1" x14ac:dyDescent="0.25">
      <c r="A1269" s="39" t="s">
        <v>221</v>
      </c>
      <c r="B1269" s="49" t="s">
        <v>5049</v>
      </c>
      <c r="C1269" s="39">
        <v>15</v>
      </c>
      <c r="D1269" s="50" t="s">
        <v>5064</v>
      </c>
      <c r="E1269" s="39" t="s">
        <v>5048</v>
      </c>
      <c r="F1269" s="4">
        <f>VALUE(RIGHT(Table2[[#This Row],[Commissioned]],4))</f>
        <v>2003</v>
      </c>
      <c r="G1269" s="39">
        <v>660</v>
      </c>
      <c r="H1269" s="39">
        <v>47</v>
      </c>
      <c r="I1269" s="39">
        <v>50</v>
      </c>
      <c r="J1269" s="39" t="s">
        <v>227</v>
      </c>
      <c r="K1269" s="39" t="s">
        <v>251</v>
      </c>
      <c r="L1269" s="39" t="s">
        <v>4963</v>
      </c>
      <c r="M1269" s="39" t="s">
        <v>4963</v>
      </c>
      <c r="N1269" s="42">
        <v>50.015566461348698</v>
      </c>
      <c r="O1269" s="42">
        <v>-108.532063479328</v>
      </c>
      <c r="P1269" s="52" t="str">
        <f t="shared" si="38"/>
        <v>50.015566° , -108.532063°</v>
      </c>
      <c r="Q1269" s="51" t="str">
        <f t="shared" si="39"/>
        <v>Yes</v>
      </c>
      <c r="R1269" s="39" t="s">
        <v>356</v>
      </c>
    </row>
    <row r="1270" spans="1:18" ht="15" customHeight="1" x14ac:dyDescent="0.25">
      <c r="A1270" s="39" t="s">
        <v>221</v>
      </c>
      <c r="B1270" s="49" t="s">
        <v>5049</v>
      </c>
      <c r="C1270" s="39">
        <v>16</v>
      </c>
      <c r="D1270" s="50" t="s">
        <v>5065</v>
      </c>
      <c r="E1270" s="39" t="s">
        <v>5048</v>
      </c>
      <c r="F1270" s="4">
        <f>VALUE(RIGHT(Table2[[#This Row],[Commissioned]],4))</f>
        <v>2003</v>
      </c>
      <c r="G1270" s="39">
        <v>660</v>
      </c>
      <c r="H1270" s="39">
        <v>47</v>
      </c>
      <c r="I1270" s="39">
        <v>50</v>
      </c>
      <c r="J1270" s="39" t="s">
        <v>227</v>
      </c>
      <c r="K1270" s="39" t="s">
        <v>251</v>
      </c>
      <c r="L1270" s="39" t="s">
        <v>4963</v>
      </c>
      <c r="M1270" s="39" t="s">
        <v>4963</v>
      </c>
      <c r="N1270" s="42">
        <v>50.010855216638703</v>
      </c>
      <c r="O1270" s="42">
        <v>-108.538379700284</v>
      </c>
      <c r="P1270" s="52" t="str">
        <f t="shared" si="38"/>
        <v>50.010855° , -108.538380°</v>
      </c>
      <c r="Q1270" s="51" t="str">
        <f t="shared" si="39"/>
        <v>Yes</v>
      </c>
      <c r="R1270" s="39" t="s">
        <v>356</v>
      </c>
    </row>
    <row r="1271" spans="1:18" ht="15" customHeight="1" x14ac:dyDescent="0.25">
      <c r="A1271" s="39" t="s">
        <v>222</v>
      </c>
      <c r="B1271" s="49" t="s">
        <v>4398</v>
      </c>
      <c r="C1271" s="39">
        <v>1</v>
      </c>
      <c r="D1271" s="50" t="s">
        <v>4399</v>
      </c>
      <c r="E1271" s="39">
        <v>2009</v>
      </c>
      <c r="F1271" s="4">
        <f>VALUE(RIGHT(Table2[[#This Row],[Commissioned]],4))</f>
        <v>2009</v>
      </c>
      <c r="G1271" s="39">
        <v>1500</v>
      </c>
      <c r="H1271" s="39">
        <v>77</v>
      </c>
      <c r="I1271" s="39">
        <v>80</v>
      </c>
      <c r="J1271" s="39" t="s">
        <v>605</v>
      </c>
      <c r="K1271" s="39" t="s">
        <v>740</v>
      </c>
      <c r="L1271" s="39" t="s">
        <v>4433</v>
      </c>
      <c r="M1271" s="39" t="s">
        <v>4433</v>
      </c>
      <c r="N1271" s="42">
        <v>45.580444782954302</v>
      </c>
      <c r="O1271" s="42">
        <v>-62.940144175129099</v>
      </c>
      <c r="P1271" s="52" t="str">
        <f t="shared" si="38"/>
        <v>45.580445° , -62.940144°</v>
      </c>
      <c r="Q1271" s="51" t="str">
        <f t="shared" si="39"/>
        <v>Yes</v>
      </c>
      <c r="R1271" s="39" t="s">
        <v>356</v>
      </c>
    </row>
    <row r="1272" spans="1:18" ht="15" customHeight="1" x14ac:dyDescent="0.25">
      <c r="A1272" s="39" t="s">
        <v>222</v>
      </c>
      <c r="B1272" s="49" t="s">
        <v>4398</v>
      </c>
      <c r="C1272" s="39">
        <v>2</v>
      </c>
      <c r="D1272" s="50" t="s">
        <v>4400</v>
      </c>
      <c r="E1272" s="39">
        <v>2009</v>
      </c>
      <c r="F1272" s="4">
        <f>VALUE(RIGHT(Table2[[#This Row],[Commissioned]],4))</f>
        <v>2009</v>
      </c>
      <c r="G1272" s="39">
        <v>1500</v>
      </c>
      <c r="H1272" s="39">
        <v>77</v>
      </c>
      <c r="I1272" s="39">
        <v>80</v>
      </c>
      <c r="J1272" s="39" t="s">
        <v>605</v>
      </c>
      <c r="K1272" s="39" t="s">
        <v>740</v>
      </c>
      <c r="L1272" s="39" t="s">
        <v>4433</v>
      </c>
      <c r="M1272" s="39" t="s">
        <v>4433</v>
      </c>
      <c r="N1272" s="42">
        <v>45.582331527227197</v>
      </c>
      <c r="O1272" s="42">
        <v>-62.9438181358219</v>
      </c>
      <c r="P1272" s="52" t="str">
        <f t="shared" si="38"/>
        <v>45.582332° , -62.943818°</v>
      </c>
      <c r="Q1272" s="51" t="str">
        <f t="shared" si="39"/>
        <v>Yes</v>
      </c>
      <c r="R1272" s="39" t="s">
        <v>356</v>
      </c>
    </row>
    <row r="1273" spans="1:18" ht="15" customHeight="1" x14ac:dyDescent="0.25">
      <c r="A1273" s="39" t="s">
        <v>222</v>
      </c>
      <c r="B1273" s="49" t="s">
        <v>4398</v>
      </c>
      <c r="C1273" s="39">
        <v>3</v>
      </c>
      <c r="D1273" s="50" t="s">
        <v>4401</v>
      </c>
      <c r="E1273" s="39">
        <v>2009</v>
      </c>
      <c r="F1273" s="4">
        <f>VALUE(RIGHT(Table2[[#This Row],[Commissioned]],4))</f>
        <v>2009</v>
      </c>
      <c r="G1273" s="39">
        <v>1500</v>
      </c>
      <c r="H1273" s="39">
        <v>77</v>
      </c>
      <c r="I1273" s="39">
        <v>80</v>
      </c>
      <c r="J1273" s="39" t="s">
        <v>605</v>
      </c>
      <c r="K1273" s="39" t="s">
        <v>740</v>
      </c>
      <c r="L1273" s="39" t="s">
        <v>4433</v>
      </c>
      <c r="M1273" s="39" t="s">
        <v>4433</v>
      </c>
      <c r="N1273" s="42">
        <v>45.5852923124013</v>
      </c>
      <c r="O1273" s="42">
        <v>-62.946417429754703</v>
      </c>
      <c r="P1273" s="52" t="str">
        <f t="shared" si="38"/>
        <v>45.585292° , -62.946417°</v>
      </c>
      <c r="Q1273" s="51" t="str">
        <f t="shared" si="39"/>
        <v>Yes</v>
      </c>
      <c r="R1273" s="39" t="s">
        <v>356</v>
      </c>
    </row>
    <row r="1274" spans="1:18" ht="15" customHeight="1" x14ac:dyDescent="0.25">
      <c r="A1274" s="39" t="s">
        <v>222</v>
      </c>
      <c r="B1274" s="49" t="s">
        <v>4398</v>
      </c>
      <c r="C1274" s="39">
        <v>4</v>
      </c>
      <c r="D1274" s="50" t="s">
        <v>4402</v>
      </c>
      <c r="E1274" s="39">
        <v>2009</v>
      </c>
      <c r="F1274" s="4">
        <f>VALUE(RIGHT(Table2[[#This Row],[Commissioned]],4))</f>
        <v>2009</v>
      </c>
      <c r="G1274" s="39">
        <v>1500</v>
      </c>
      <c r="H1274" s="39">
        <v>77</v>
      </c>
      <c r="I1274" s="39">
        <v>80</v>
      </c>
      <c r="J1274" s="39" t="s">
        <v>605</v>
      </c>
      <c r="K1274" s="39" t="s">
        <v>740</v>
      </c>
      <c r="L1274" s="39" t="s">
        <v>4433</v>
      </c>
      <c r="M1274" s="39" t="s">
        <v>4433</v>
      </c>
      <c r="N1274" s="42">
        <v>45.582357893935097</v>
      </c>
      <c r="O1274" s="42">
        <v>-62.949496227380898</v>
      </c>
      <c r="P1274" s="52" t="str">
        <f t="shared" si="38"/>
        <v>45.582358° , -62.949496°</v>
      </c>
      <c r="Q1274" s="51" t="str">
        <f t="shared" si="39"/>
        <v>Yes</v>
      </c>
      <c r="R1274" s="39" t="s">
        <v>356</v>
      </c>
    </row>
    <row r="1275" spans="1:18" ht="15" customHeight="1" x14ac:dyDescent="0.25">
      <c r="A1275" s="39" t="s">
        <v>222</v>
      </c>
      <c r="B1275" s="49" t="s">
        <v>4398</v>
      </c>
      <c r="C1275" s="39">
        <v>5</v>
      </c>
      <c r="D1275" s="50" t="s">
        <v>4403</v>
      </c>
      <c r="E1275" s="39">
        <v>2009</v>
      </c>
      <c r="F1275" s="4">
        <f>VALUE(RIGHT(Table2[[#This Row],[Commissioned]],4))</f>
        <v>2009</v>
      </c>
      <c r="G1275" s="39">
        <v>1500</v>
      </c>
      <c r="H1275" s="39">
        <v>77</v>
      </c>
      <c r="I1275" s="39">
        <v>80</v>
      </c>
      <c r="J1275" s="39" t="s">
        <v>605</v>
      </c>
      <c r="K1275" s="39" t="s">
        <v>740</v>
      </c>
      <c r="L1275" s="39" t="s">
        <v>4433</v>
      </c>
      <c r="M1275" s="39" t="s">
        <v>4433</v>
      </c>
      <c r="N1275" s="42">
        <v>45.578823502450199</v>
      </c>
      <c r="O1275" s="42">
        <v>-62.958258077097703</v>
      </c>
      <c r="P1275" s="52" t="str">
        <f t="shared" si="38"/>
        <v>45.578824° , -62.958258°</v>
      </c>
      <c r="Q1275" s="51" t="str">
        <f t="shared" si="39"/>
        <v>Yes</v>
      </c>
      <c r="R1275" s="39" t="s">
        <v>356</v>
      </c>
    </row>
    <row r="1276" spans="1:18" ht="15" customHeight="1" x14ac:dyDescent="0.25">
      <c r="A1276" s="39" t="s">
        <v>222</v>
      </c>
      <c r="B1276" s="49" t="s">
        <v>4398</v>
      </c>
      <c r="C1276" s="39">
        <v>6</v>
      </c>
      <c r="D1276" s="50" t="s">
        <v>4404</v>
      </c>
      <c r="E1276" s="39">
        <v>2009</v>
      </c>
      <c r="F1276" s="4">
        <f>VALUE(RIGHT(Table2[[#This Row],[Commissioned]],4))</f>
        <v>2009</v>
      </c>
      <c r="G1276" s="39">
        <v>1500</v>
      </c>
      <c r="H1276" s="39">
        <v>77</v>
      </c>
      <c r="I1276" s="39">
        <v>80</v>
      </c>
      <c r="J1276" s="39" t="s">
        <v>605</v>
      </c>
      <c r="K1276" s="39" t="s">
        <v>740</v>
      </c>
      <c r="L1276" s="39" t="s">
        <v>4433</v>
      </c>
      <c r="M1276" s="39" t="s">
        <v>4433</v>
      </c>
      <c r="N1276" s="42">
        <v>45.573614829199201</v>
      </c>
      <c r="O1276" s="42">
        <v>-62.961940384449399</v>
      </c>
      <c r="P1276" s="52" t="str">
        <f t="shared" si="38"/>
        <v>45.573615° , -62.961940°</v>
      </c>
      <c r="Q1276" s="51" t="str">
        <f t="shared" si="39"/>
        <v>Yes</v>
      </c>
      <c r="R1276" s="39" t="s">
        <v>356</v>
      </c>
    </row>
    <row r="1277" spans="1:18" ht="15" customHeight="1" x14ac:dyDescent="0.25">
      <c r="A1277" s="39" t="s">
        <v>222</v>
      </c>
      <c r="B1277" s="49" t="s">
        <v>4398</v>
      </c>
      <c r="C1277" s="39">
        <v>7</v>
      </c>
      <c r="D1277" s="50" t="s">
        <v>4405</v>
      </c>
      <c r="E1277" s="39">
        <v>2009</v>
      </c>
      <c r="F1277" s="4">
        <f>VALUE(RIGHT(Table2[[#This Row],[Commissioned]],4))</f>
        <v>2009</v>
      </c>
      <c r="G1277" s="39">
        <v>1500</v>
      </c>
      <c r="H1277" s="39">
        <v>77</v>
      </c>
      <c r="I1277" s="39">
        <v>80</v>
      </c>
      <c r="J1277" s="39" t="s">
        <v>605</v>
      </c>
      <c r="K1277" s="39" t="s">
        <v>740</v>
      </c>
      <c r="L1277" s="39" t="s">
        <v>4433</v>
      </c>
      <c r="M1277" s="39" t="s">
        <v>4433</v>
      </c>
      <c r="N1277" s="42">
        <v>45.564342590225699</v>
      </c>
      <c r="O1277" s="42">
        <v>-62.951024024861397</v>
      </c>
      <c r="P1277" s="52" t="str">
        <f t="shared" si="38"/>
        <v>45.564343° , -62.951024°</v>
      </c>
      <c r="Q1277" s="51" t="str">
        <f t="shared" si="39"/>
        <v>Yes</v>
      </c>
      <c r="R1277" s="39" t="s">
        <v>356</v>
      </c>
    </row>
    <row r="1278" spans="1:18" ht="15" customHeight="1" x14ac:dyDescent="0.25">
      <c r="A1278" s="39" t="s">
        <v>222</v>
      </c>
      <c r="B1278" s="49" t="s">
        <v>4398</v>
      </c>
      <c r="C1278" s="39">
        <v>8</v>
      </c>
      <c r="D1278" s="50" t="s">
        <v>4406</v>
      </c>
      <c r="E1278" s="39">
        <v>2009</v>
      </c>
      <c r="F1278" s="4">
        <f>VALUE(RIGHT(Table2[[#This Row],[Commissioned]],4))</f>
        <v>2009</v>
      </c>
      <c r="G1278" s="39">
        <v>1500</v>
      </c>
      <c r="H1278" s="39">
        <v>77</v>
      </c>
      <c r="I1278" s="39">
        <v>80</v>
      </c>
      <c r="J1278" s="39" t="s">
        <v>605</v>
      </c>
      <c r="K1278" s="39" t="s">
        <v>740</v>
      </c>
      <c r="L1278" s="39" t="s">
        <v>4433</v>
      </c>
      <c r="M1278" s="39" t="s">
        <v>4433</v>
      </c>
      <c r="N1278" s="42">
        <v>45.5667100950023</v>
      </c>
      <c r="O1278" s="42">
        <v>-62.947673402910503</v>
      </c>
      <c r="P1278" s="52" t="str">
        <f t="shared" si="38"/>
        <v>45.566710° , -62.947673°</v>
      </c>
      <c r="Q1278" s="51" t="str">
        <f t="shared" si="39"/>
        <v>Yes</v>
      </c>
      <c r="R1278" s="39" t="s">
        <v>356</v>
      </c>
    </row>
    <row r="1279" spans="1:18" ht="15" customHeight="1" x14ac:dyDescent="0.25">
      <c r="A1279" s="39" t="s">
        <v>222</v>
      </c>
      <c r="B1279" s="49" t="s">
        <v>4398</v>
      </c>
      <c r="C1279" s="39">
        <v>9</v>
      </c>
      <c r="D1279" s="50" t="s">
        <v>4407</v>
      </c>
      <c r="E1279" s="39">
        <v>2009</v>
      </c>
      <c r="F1279" s="4">
        <f>VALUE(RIGHT(Table2[[#This Row],[Commissioned]],4))</f>
        <v>2009</v>
      </c>
      <c r="G1279" s="39">
        <v>1500</v>
      </c>
      <c r="H1279" s="39">
        <v>77</v>
      </c>
      <c r="I1279" s="39">
        <v>80</v>
      </c>
      <c r="J1279" s="39" t="s">
        <v>605</v>
      </c>
      <c r="K1279" s="39" t="s">
        <v>740</v>
      </c>
      <c r="L1279" s="39" t="s">
        <v>4433</v>
      </c>
      <c r="M1279" s="39" t="s">
        <v>4433</v>
      </c>
      <c r="N1279" s="42">
        <v>45.569563142771599</v>
      </c>
      <c r="O1279" s="42">
        <v>-62.944821719903999</v>
      </c>
      <c r="P1279" s="52" t="str">
        <f t="shared" si="38"/>
        <v>45.569563° , -62.944822°</v>
      </c>
      <c r="Q1279" s="51" t="str">
        <f t="shared" si="39"/>
        <v>Yes</v>
      </c>
      <c r="R1279" s="39" t="s">
        <v>356</v>
      </c>
    </row>
    <row r="1280" spans="1:18" ht="15" customHeight="1" x14ac:dyDescent="0.25">
      <c r="A1280" s="39" t="s">
        <v>222</v>
      </c>
      <c r="B1280" s="49" t="s">
        <v>4398</v>
      </c>
      <c r="C1280" s="39">
        <v>10</v>
      </c>
      <c r="D1280" s="50" t="s">
        <v>4408</v>
      </c>
      <c r="E1280" s="39">
        <v>2009</v>
      </c>
      <c r="F1280" s="4">
        <f>VALUE(RIGHT(Table2[[#This Row],[Commissioned]],4))</f>
        <v>2009</v>
      </c>
      <c r="G1280" s="39">
        <v>1500</v>
      </c>
      <c r="H1280" s="39">
        <v>77</v>
      </c>
      <c r="I1280" s="39">
        <v>80</v>
      </c>
      <c r="J1280" s="39" t="s">
        <v>605</v>
      </c>
      <c r="K1280" s="39" t="s">
        <v>740</v>
      </c>
      <c r="L1280" s="39" t="s">
        <v>4433</v>
      </c>
      <c r="M1280" s="39" t="s">
        <v>4433</v>
      </c>
      <c r="N1280" s="42">
        <v>45.5705967457152</v>
      </c>
      <c r="O1280" s="42">
        <v>-62.950230284822602</v>
      </c>
      <c r="P1280" s="52" t="str">
        <f t="shared" si="38"/>
        <v>45.570597° , -62.950230°</v>
      </c>
      <c r="Q1280" s="51" t="str">
        <f t="shared" si="39"/>
        <v>Yes</v>
      </c>
      <c r="R1280" s="39" t="s">
        <v>356</v>
      </c>
    </row>
    <row r="1281" spans="1:18" ht="15" customHeight="1" x14ac:dyDescent="0.25">
      <c r="A1281" s="39" t="s">
        <v>222</v>
      </c>
      <c r="B1281" s="49" t="s">
        <v>4398</v>
      </c>
      <c r="C1281" s="39">
        <v>11</v>
      </c>
      <c r="D1281" s="50" t="s">
        <v>4409</v>
      </c>
      <c r="E1281" s="39">
        <v>2009</v>
      </c>
      <c r="F1281" s="4">
        <f>VALUE(RIGHT(Table2[[#This Row],[Commissioned]],4))</f>
        <v>2009</v>
      </c>
      <c r="G1281" s="39">
        <v>1500</v>
      </c>
      <c r="H1281" s="39">
        <v>77</v>
      </c>
      <c r="I1281" s="39">
        <v>80</v>
      </c>
      <c r="J1281" s="39" t="s">
        <v>605</v>
      </c>
      <c r="K1281" s="39" t="s">
        <v>740</v>
      </c>
      <c r="L1281" s="39" t="s">
        <v>4433</v>
      </c>
      <c r="M1281" s="39" t="s">
        <v>4433</v>
      </c>
      <c r="N1281" s="42">
        <v>45.574861225421401</v>
      </c>
      <c r="O1281" s="42">
        <v>-62.947943278187097</v>
      </c>
      <c r="P1281" s="52" t="str">
        <f t="shared" si="38"/>
        <v>45.574861° , -62.947943°</v>
      </c>
      <c r="Q1281" s="51" t="str">
        <f t="shared" si="39"/>
        <v>Yes</v>
      </c>
      <c r="R1281" s="39" t="s">
        <v>356</v>
      </c>
    </row>
    <row r="1282" spans="1:18" ht="15" customHeight="1" x14ac:dyDescent="0.25">
      <c r="A1282" s="39" t="s">
        <v>222</v>
      </c>
      <c r="B1282" s="49" t="s">
        <v>4398</v>
      </c>
      <c r="C1282" s="39">
        <v>12</v>
      </c>
      <c r="D1282" s="50" t="s">
        <v>4410</v>
      </c>
      <c r="E1282" s="39">
        <v>2009</v>
      </c>
      <c r="F1282" s="4">
        <f>VALUE(RIGHT(Table2[[#This Row],[Commissioned]],4))</f>
        <v>2009</v>
      </c>
      <c r="G1282" s="39">
        <v>1500</v>
      </c>
      <c r="H1282" s="39">
        <v>77</v>
      </c>
      <c r="I1282" s="39">
        <v>80</v>
      </c>
      <c r="J1282" s="39" t="s">
        <v>605</v>
      </c>
      <c r="K1282" s="39" t="s">
        <v>740</v>
      </c>
      <c r="L1282" s="39" t="s">
        <v>4433</v>
      </c>
      <c r="M1282" s="39" t="s">
        <v>4433</v>
      </c>
      <c r="N1282" s="42">
        <v>45.565420382501699</v>
      </c>
      <c r="O1282" s="42">
        <v>-62.959895335504299</v>
      </c>
      <c r="P1282" s="52" t="str">
        <f t="shared" ref="P1282:P1345" si="40">TEXT(N1282,"##0.000000")&amp;CHAR(176)&amp;" , "&amp;TEXT(O1282,"##0.000000")&amp;CHAR(176)</f>
        <v>45.565420° , -62.959895°</v>
      </c>
      <c r="Q1282" s="51" t="str">
        <f t="shared" ref="Q1282:Q1345" si="41">IF(OR(ISBLANK(N1282),ISBLANK(O1282)),"No","Yes")</f>
        <v>Yes</v>
      </c>
      <c r="R1282" s="39" t="s">
        <v>356</v>
      </c>
    </row>
    <row r="1283" spans="1:18" ht="15" customHeight="1" x14ac:dyDescent="0.25">
      <c r="A1283" s="39" t="s">
        <v>222</v>
      </c>
      <c r="B1283" s="49" t="s">
        <v>4398</v>
      </c>
      <c r="C1283" s="39">
        <v>13</v>
      </c>
      <c r="D1283" s="50" t="s">
        <v>4411</v>
      </c>
      <c r="E1283" s="39">
        <v>2009</v>
      </c>
      <c r="F1283" s="4">
        <f>VALUE(RIGHT(Table2[[#This Row],[Commissioned]],4))</f>
        <v>2009</v>
      </c>
      <c r="G1283" s="39">
        <v>1500</v>
      </c>
      <c r="H1283" s="39">
        <v>77</v>
      </c>
      <c r="I1283" s="39">
        <v>80</v>
      </c>
      <c r="J1283" s="39" t="s">
        <v>605</v>
      </c>
      <c r="K1283" s="39" t="s">
        <v>740</v>
      </c>
      <c r="L1283" s="39" t="s">
        <v>4433</v>
      </c>
      <c r="M1283" s="39" t="s">
        <v>4433</v>
      </c>
      <c r="N1283" s="42">
        <v>45.567987784254299</v>
      </c>
      <c r="O1283" s="42">
        <v>-62.956306797195097</v>
      </c>
      <c r="P1283" s="52" t="str">
        <f t="shared" si="40"/>
        <v>45.567988° , -62.956307°</v>
      </c>
      <c r="Q1283" s="51" t="str">
        <f t="shared" si="41"/>
        <v>Yes</v>
      </c>
      <c r="R1283" s="39" t="s">
        <v>356</v>
      </c>
    </row>
    <row r="1284" spans="1:18" ht="15" customHeight="1" x14ac:dyDescent="0.25">
      <c r="A1284" s="39" t="s">
        <v>222</v>
      </c>
      <c r="B1284" s="49" t="s">
        <v>4398</v>
      </c>
      <c r="C1284" s="39">
        <v>14</v>
      </c>
      <c r="D1284" s="50" t="s">
        <v>4412</v>
      </c>
      <c r="E1284" s="39">
        <v>2009</v>
      </c>
      <c r="F1284" s="4">
        <f>VALUE(RIGHT(Table2[[#This Row],[Commissioned]],4))</f>
        <v>2009</v>
      </c>
      <c r="G1284" s="39">
        <v>1500</v>
      </c>
      <c r="H1284" s="39">
        <v>77</v>
      </c>
      <c r="I1284" s="39">
        <v>80</v>
      </c>
      <c r="J1284" s="39" t="s">
        <v>605</v>
      </c>
      <c r="K1284" s="39" t="s">
        <v>740</v>
      </c>
      <c r="L1284" s="39" t="s">
        <v>4433</v>
      </c>
      <c r="M1284" s="39" t="s">
        <v>4433</v>
      </c>
      <c r="N1284" s="42">
        <v>45.572106491734203</v>
      </c>
      <c r="O1284" s="42">
        <v>-62.9553645748856</v>
      </c>
      <c r="P1284" s="52" t="str">
        <f t="shared" si="40"/>
        <v>45.572106° , -62.955365°</v>
      </c>
      <c r="Q1284" s="51" t="str">
        <f t="shared" si="41"/>
        <v>Yes</v>
      </c>
      <c r="R1284" s="39" t="s">
        <v>356</v>
      </c>
    </row>
    <row r="1285" spans="1:18" ht="15" customHeight="1" x14ac:dyDescent="0.25">
      <c r="A1285" s="39" t="s">
        <v>222</v>
      </c>
      <c r="B1285" s="49" t="s">
        <v>4398</v>
      </c>
      <c r="C1285" s="39">
        <v>15</v>
      </c>
      <c r="D1285" s="50" t="s">
        <v>4413</v>
      </c>
      <c r="E1285" s="39">
        <v>2009</v>
      </c>
      <c r="F1285" s="4">
        <f>VALUE(RIGHT(Table2[[#This Row],[Commissioned]],4))</f>
        <v>2009</v>
      </c>
      <c r="G1285" s="39">
        <v>1500</v>
      </c>
      <c r="H1285" s="39">
        <v>77</v>
      </c>
      <c r="I1285" s="39">
        <v>80</v>
      </c>
      <c r="J1285" s="39" t="s">
        <v>605</v>
      </c>
      <c r="K1285" s="39" t="s">
        <v>740</v>
      </c>
      <c r="L1285" s="39" t="s">
        <v>4433</v>
      </c>
      <c r="M1285" s="39" t="s">
        <v>4433</v>
      </c>
      <c r="N1285" s="42">
        <v>45.569857375778199</v>
      </c>
      <c r="O1285" s="42">
        <v>-62.9622529663027</v>
      </c>
      <c r="P1285" s="52" t="str">
        <f t="shared" si="40"/>
        <v>45.569857° , -62.962253°</v>
      </c>
      <c r="Q1285" s="51" t="str">
        <f t="shared" si="41"/>
        <v>Yes</v>
      </c>
      <c r="R1285" s="39" t="s">
        <v>356</v>
      </c>
    </row>
    <row r="1286" spans="1:18" ht="15" customHeight="1" x14ac:dyDescent="0.25">
      <c r="A1286" s="39" t="s">
        <v>222</v>
      </c>
      <c r="B1286" s="49" t="s">
        <v>4398</v>
      </c>
      <c r="C1286" s="39">
        <v>16</v>
      </c>
      <c r="D1286" s="50" t="s">
        <v>4414</v>
      </c>
      <c r="E1286" s="39">
        <v>2009</v>
      </c>
      <c r="F1286" s="4">
        <f>VALUE(RIGHT(Table2[[#This Row],[Commissioned]],4))</f>
        <v>2009</v>
      </c>
      <c r="G1286" s="39">
        <v>1500</v>
      </c>
      <c r="H1286" s="39">
        <v>77</v>
      </c>
      <c r="I1286" s="39">
        <v>80</v>
      </c>
      <c r="J1286" s="39" t="s">
        <v>605</v>
      </c>
      <c r="K1286" s="39" t="s">
        <v>740</v>
      </c>
      <c r="L1286" s="39" t="s">
        <v>4433</v>
      </c>
      <c r="M1286" s="39" t="s">
        <v>4433</v>
      </c>
      <c r="N1286" s="42">
        <v>45.569857305831199</v>
      </c>
      <c r="O1286" s="42">
        <v>-62.967541162813703</v>
      </c>
      <c r="P1286" s="52" t="str">
        <f t="shared" si="40"/>
        <v>45.569857° , -62.967541°</v>
      </c>
      <c r="Q1286" s="51" t="str">
        <f t="shared" si="41"/>
        <v>Yes</v>
      </c>
      <c r="R1286" s="39" t="s">
        <v>356</v>
      </c>
    </row>
    <row r="1287" spans="1:18" ht="15" customHeight="1" x14ac:dyDescent="0.25">
      <c r="A1287" s="39" t="s">
        <v>222</v>
      </c>
      <c r="B1287" s="49" t="s">
        <v>4398</v>
      </c>
      <c r="C1287" s="39">
        <v>17</v>
      </c>
      <c r="D1287" s="50" t="s">
        <v>4415</v>
      </c>
      <c r="E1287" s="39">
        <v>2009</v>
      </c>
      <c r="F1287" s="4">
        <f>VALUE(RIGHT(Table2[[#This Row],[Commissioned]],4))</f>
        <v>2009</v>
      </c>
      <c r="G1287" s="39">
        <v>1500</v>
      </c>
      <c r="H1287" s="39">
        <v>77</v>
      </c>
      <c r="I1287" s="39">
        <v>80</v>
      </c>
      <c r="J1287" s="39" t="s">
        <v>605</v>
      </c>
      <c r="K1287" s="39" t="s">
        <v>740</v>
      </c>
      <c r="L1287" s="39" t="s">
        <v>4433</v>
      </c>
      <c r="M1287" s="39" t="s">
        <v>4433</v>
      </c>
      <c r="N1287" s="42">
        <v>45.573303265927997</v>
      </c>
      <c r="O1287" s="42">
        <v>-62.969042958697401</v>
      </c>
      <c r="P1287" s="52" t="str">
        <f t="shared" si="40"/>
        <v>45.573303° , -62.969043°</v>
      </c>
      <c r="Q1287" s="51" t="str">
        <f t="shared" si="41"/>
        <v>Yes</v>
      </c>
      <c r="R1287" s="39" t="s">
        <v>356</v>
      </c>
    </row>
    <row r="1288" spans="1:18" ht="15" customHeight="1" x14ac:dyDescent="0.25">
      <c r="A1288" s="39" t="s">
        <v>222</v>
      </c>
      <c r="B1288" s="49" t="s">
        <v>4398</v>
      </c>
      <c r="C1288" s="39">
        <v>18</v>
      </c>
      <c r="D1288" s="50" t="s">
        <v>4416</v>
      </c>
      <c r="E1288" s="39">
        <v>2009</v>
      </c>
      <c r="F1288" s="4">
        <f>VALUE(RIGHT(Table2[[#This Row],[Commissioned]],4))</f>
        <v>2009</v>
      </c>
      <c r="G1288" s="39">
        <v>1500</v>
      </c>
      <c r="H1288" s="39">
        <v>77</v>
      </c>
      <c r="I1288" s="39">
        <v>80</v>
      </c>
      <c r="J1288" s="39" t="s">
        <v>605</v>
      </c>
      <c r="K1288" s="39" t="s">
        <v>740</v>
      </c>
      <c r="L1288" s="39" t="s">
        <v>4433</v>
      </c>
      <c r="M1288" s="39" t="s">
        <v>4433</v>
      </c>
      <c r="N1288" s="42">
        <v>45.592756751890398</v>
      </c>
      <c r="O1288" s="42">
        <v>-62.963057052776499</v>
      </c>
      <c r="P1288" s="52" t="str">
        <f t="shared" si="40"/>
        <v>45.592757° , -62.963057°</v>
      </c>
      <c r="Q1288" s="51" t="str">
        <f t="shared" si="41"/>
        <v>Yes</v>
      </c>
      <c r="R1288" s="39" t="s">
        <v>356</v>
      </c>
    </row>
    <row r="1289" spans="1:18" ht="15" customHeight="1" x14ac:dyDescent="0.25">
      <c r="A1289" s="39" t="s">
        <v>222</v>
      </c>
      <c r="B1289" s="49" t="s">
        <v>4398</v>
      </c>
      <c r="C1289" s="39">
        <v>19</v>
      </c>
      <c r="D1289" s="50" t="s">
        <v>4417</v>
      </c>
      <c r="E1289" s="39">
        <v>2009</v>
      </c>
      <c r="F1289" s="4">
        <f>VALUE(RIGHT(Table2[[#This Row],[Commissioned]],4))</f>
        <v>2009</v>
      </c>
      <c r="G1289" s="39">
        <v>1500</v>
      </c>
      <c r="H1289" s="39">
        <v>77</v>
      </c>
      <c r="I1289" s="39">
        <v>80</v>
      </c>
      <c r="J1289" s="39" t="s">
        <v>605</v>
      </c>
      <c r="K1289" s="39" t="s">
        <v>740</v>
      </c>
      <c r="L1289" s="39" t="s">
        <v>4433</v>
      </c>
      <c r="M1289" s="39" t="s">
        <v>4433</v>
      </c>
      <c r="N1289" s="42">
        <v>45.589238810534397</v>
      </c>
      <c r="O1289" s="42">
        <v>-62.966991091083003</v>
      </c>
      <c r="P1289" s="52" t="str">
        <f t="shared" si="40"/>
        <v>45.589239° , -62.966991°</v>
      </c>
      <c r="Q1289" s="51" t="str">
        <f t="shared" si="41"/>
        <v>Yes</v>
      </c>
      <c r="R1289" s="39" t="s">
        <v>356</v>
      </c>
    </row>
    <row r="1290" spans="1:18" ht="15" customHeight="1" x14ac:dyDescent="0.25">
      <c r="A1290" s="39" t="s">
        <v>222</v>
      </c>
      <c r="B1290" s="49" t="s">
        <v>4398</v>
      </c>
      <c r="C1290" s="39">
        <v>20</v>
      </c>
      <c r="D1290" s="50" t="s">
        <v>4418</v>
      </c>
      <c r="E1290" s="39">
        <v>2009</v>
      </c>
      <c r="F1290" s="4">
        <f>VALUE(RIGHT(Table2[[#This Row],[Commissioned]],4))</f>
        <v>2009</v>
      </c>
      <c r="G1290" s="39">
        <v>1500</v>
      </c>
      <c r="H1290" s="39">
        <v>77</v>
      </c>
      <c r="I1290" s="39">
        <v>80</v>
      </c>
      <c r="J1290" s="39" t="s">
        <v>605</v>
      </c>
      <c r="K1290" s="39" t="s">
        <v>740</v>
      </c>
      <c r="L1290" s="39" t="s">
        <v>4433</v>
      </c>
      <c r="M1290" s="39" t="s">
        <v>4433</v>
      </c>
      <c r="N1290" s="42">
        <v>45.586011364156299</v>
      </c>
      <c r="O1290" s="42">
        <v>-62.970850537331003</v>
      </c>
      <c r="P1290" s="52" t="str">
        <f t="shared" si="40"/>
        <v>45.586011° , -62.970851°</v>
      </c>
      <c r="Q1290" s="51" t="str">
        <f t="shared" si="41"/>
        <v>Yes</v>
      </c>
      <c r="R1290" s="39" t="s">
        <v>356</v>
      </c>
    </row>
    <row r="1291" spans="1:18" ht="15" customHeight="1" x14ac:dyDescent="0.25">
      <c r="A1291" s="39" t="s">
        <v>222</v>
      </c>
      <c r="B1291" s="49" t="s">
        <v>4398</v>
      </c>
      <c r="C1291" s="39">
        <v>21</v>
      </c>
      <c r="D1291" s="50" t="s">
        <v>4419</v>
      </c>
      <c r="E1291" s="39">
        <v>2009</v>
      </c>
      <c r="F1291" s="4">
        <f>VALUE(RIGHT(Table2[[#This Row],[Commissioned]],4))</f>
        <v>2009</v>
      </c>
      <c r="G1291" s="39">
        <v>1500</v>
      </c>
      <c r="H1291" s="39">
        <v>77</v>
      </c>
      <c r="I1291" s="39">
        <v>80</v>
      </c>
      <c r="J1291" s="39" t="s">
        <v>605</v>
      </c>
      <c r="K1291" s="39" t="s">
        <v>740</v>
      </c>
      <c r="L1291" s="39" t="s">
        <v>4433</v>
      </c>
      <c r="M1291" s="39" t="s">
        <v>4433</v>
      </c>
      <c r="N1291" s="42">
        <v>45.582933479364598</v>
      </c>
      <c r="O1291" s="42">
        <v>-62.975254725336697</v>
      </c>
      <c r="P1291" s="52" t="str">
        <f t="shared" si="40"/>
        <v>45.582933° , -62.975255°</v>
      </c>
      <c r="Q1291" s="51" t="str">
        <f t="shared" si="41"/>
        <v>Yes</v>
      </c>
      <c r="R1291" s="39" t="s">
        <v>356</v>
      </c>
    </row>
    <row r="1292" spans="1:18" ht="15" customHeight="1" x14ac:dyDescent="0.25">
      <c r="A1292" s="39" t="s">
        <v>222</v>
      </c>
      <c r="B1292" s="49" t="s">
        <v>4398</v>
      </c>
      <c r="C1292" s="39">
        <v>22</v>
      </c>
      <c r="D1292" s="50" t="s">
        <v>4420</v>
      </c>
      <c r="E1292" s="39">
        <v>2009</v>
      </c>
      <c r="F1292" s="4">
        <f>VALUE(RIGHT(Table2[[#This Row],[Commissioned]],4))</f>
        <v>2009</v>
      </c>
      <c r="G1292" s="39">
        <v>1500</v>
      </c>
      <c r="H1292" s="39">
        <v>77</v>
      </c>
      <c r="I1292" s="39">
        <v>80</v>
      </c>
      <c r="J1292" s="39" t="s">
        <v>605</v>
      </c>
      <c r="K1292" s="39" t="s">
        <v>740</v>
      </c>
      <c r="L1292" s="39" t="s">
        <v>4433</v>
      </c>
      <c r="M1292" s="39" t="s">
        <v>4433</v>
      </c>
      <c r="N1292" s="42">
        <v>45.577531540934501</v>
      </c>
      <c r="O1292" s="42">
        <v>-62.970796643722998</v>
      </c>
      <c r="P1292" s="52" t="str">
        <f t="shared" si="40"/>
        <v>45.577532° , -62.970797°</v>
      </c>
      <c r="Q1292" s="51" t="str">
        <f t="shared" si="41"/>
        <v>Yes</v>
      </c>
      <c r="R1292" s="39" t="s">
        <v>356</v>
      </c>
    </row>
    <row r="1293" spans="1:18" ht="15" customHeight="1" x14ac:dyDescent="0.25">
      <c r="A1293" s="39" t="s">
        <v>222</v>
      </c>
      <c r="B1293" s="49" t="s">
        <v>4398</v>
      </c>
      <c r="C1293" s="39">
        <v>23</v>
      </c>
      <c r="D1293" s="50" t="s">
        <v>4421</v>
      </c>
      <c r="E1293" s="39">
        <v>2009</v>
      </c>
      <c r="F1293" s="4">
        <f>VALUE(RIGHT(Table2[[#This Row],[Commissioned]],4))</f>
        <v>2009</v>
      </c>
      <c r="G1293" s="39">
        <v>1500</v>
      </c>
      <c r="H1293" s="39">
        <v>77</v>
      </c>
      <c r="I1293" s="39">
        <v>80</v>
      </c>
      <c r="J1293" s="39" t="s">
        <v>605</v>
      </c>
      <c r="K1293" s="39" t="s">
        <v>740</v>
      </c>
      <c r="L1293" s="39" t="s">
        <v>4433</v>
      </c>
      <c r="M1293" s="39" t="s">
        <v>4433</v>
      </c>
      <c r="N1293" s="42">
        <v>45.575140091741901</v>
      </c>
      <c r="O1293" s="42">
        <v>-62.975954563800101</v>
      </c>
      <c r="P1293" s="52" t="str">
        <f t="shared" si="40"/>
        <v>45.575140° , -62.975955°</v>
      </c>
      <c r="Q1293" s="51" t="str">
        <f t="shared" si="41"/>
        <v>Yes</v>
      </c>
      <c r="R1293" s="39" t="s">
        <v>356</v>
      </c>
    </row>
    <row r="1294" spans="1:18" ht="15" customHeight="1" x14ac:dyDescent="0.25">
      <c r="A1294" s="39" t="s">
        <v>222</v>
      </c>
      <c r="B1294" s="49" t="s">
        <v>4398</v>
      </c>
      <c r="C1294" s="39">
        <v>24</v>
      </c>
      <c r="D1294" s="50" t="s">
        <v>4422</v>
      </c>
      <c r="E1294" s="39">
        <v>2009</v>
      </c>
      <c r="F1294" s="4">
        <f>VALUE(RIGHT(Table2[[#This Row],[Commissioned]],4))</f>
        <v>2009</v>
      </c>
      <c r="G1294" s="39">
        <v>1500</v>
      </c>
      <c r="H1294" s="39">
        <v>77</v>
      </c>
      <c r="I1294" s="39">
        <v>80</v>
      </c>
      <c r="J1294" s="39" t="s">
        <v>605</v>
      </c>
      <c r="K1294" s="39" t="s">
        <v>740</v>
      </c>
      <c r="L1294" s="39" t="s">
        <v>4433</v>
      </c>
      <c r="M1294" s="39" t="s">
        <v>4433</v>
      </c>
      <c r="N1294" s="42">
        <v>45.572211485849799</v>
      </c>
      <c r="O1294" s="42">
        <v>-62.980786504061001</v>
      </c>
      <c r="P1294" s="52" t="str">
        <f t="shared" si="40"/>
        <v>45.572211° , -62.980787°</v>
      </c>
      <c r="Q1294" s="51" t="str">
        <f t="shared" si="41"/>
        <v>Yes</v>
      </c>
      <c r="R1294" s="39" t="s">
        <v>356</v>
      </c>
    </row>
    <row r="1295" spans="1:18" ht="15" customHeight="1" x14ac:dyDescent="0.25">
      <c r="A1295" s="39" t="s">
        <v>222</v>
      </c>
      <c r="B1295" s="49" t="s">
        <v>4398</v>
      </c>
      <c r="C1295" s="39">
        <v>25</v>
      </c>
      <c r="D1295" s="50" t="s">
        <v>4423</v>
      </c>
      <c r="E1295" s="39">
        <v>2009</v>
      </c>
      <c r="F1295" s="4">
        <f>VALUE(RIGHT(Table2[[#This Row],[Commissioned]],4))</f>
        <v>2009</v>
      </c>
      <c r="G1295" s="39">
        <v>1500</v>
      </c>
      <c r="H1295" s="39">
        <v>77</v>
      </c>
      <c r="I1295" s="39">
        <v>80</v>
      </c>
      <c r="J1295" s="39" t="s">
        <v>605</v>
      </c>
      <c r="K1295" s="39" t="s">
        <v>740</v>
      </c>
      <c r="L1295" s="39" t="s">
        <v>4433</v>
      </c>
      <c r="M1295" s="39" t="s">
        <v>4433</v>
      </c>
      <c r="N1295" s="42">
        <v>45.568858823325201</v>
      </c>
      <c r="O1295" s="42">
        <v>-62.984442809197297</v>
      </c>
      <c r="P1295" s="52" t="str">
        <f t="shared" si="40"/>
        <v>45.568859° , -62.984443°</v>
      </c>
      <c r="Q1295" s="51" t="str">
        <f t="shared" si="41"/>
        <v>Yes</v>
      </c>
      <c r="R1295" s="39" t="s">
        <v>356</v>
      </c>
    </row>
    <row r="1296" spans="1:18" ht="15" customHeight="1" x14ac:dyDescent="0.25">
      <c r="A1296" s="39" t="s">
        <v>222</v>
      </c>
      <c r="B1296" s="49" t="s">
        <v>4398</v>
      </c>
      <c r="C1296" s="39">
        <v>26</v>
      </c>
      <c r="D1296" s="50" t="s">
        <v>4424</v>
      </c>
      <c r="E1296" s="39">
        <v>2009</v>
      </c>
      <c r="F1296" s="4">
        <f>VALUE(RIGHT(Table2[[#This Row],[Commissioned]],4))</f>
        <v>2009</v>
      </c>
      <c r="G1296" s="39">
        <v>1500</v>
      </c>
      <c r="H1296" s="39">
        <v>77</v>
      </c>
      <c r="I1296" s="39">
        <v>80</v>
      </c>
      <c r="J1296" s="39" t="s">
        <v>605</v>
      </c>
      <c r="K1296" s="39" t="s">
        <v>740</v>
      </c>
      <c r="L1296" s="39" t="s">
        <v>4433</v>
      </c>
      <c r="M1296" s="39" t="s">
        <v>4433</v>
      </c>
      <c r="N1296" s="42">
        <v>45.566737922066302</v>
      </c>
      <c r="O1296" s="42">
        <v>-62.990567297050497</v>
      </c>
      <c r="P1296" s="52" t="str">
        <f t="shared" si="40"/>
        <v>45.566738° , -62.990567°</v>
      </c>
      <c r="Q1296" s="51" t="str">
        <f t="shared" si="41"/>
        <v>Yes</v>
      </c>
      <c r="R1296" s="39" t="s">
        <v>356</v>
      </c>
    </row>
    <row r="1297" spans="1:18" ht="15" customHeight="1" x14ac:dyDescent="0.25">
      <c r="A1297" s="39" t="s">
        <v>222</v>
      </c>
      <c r="B1297" s="49" t="s">
        <v>4398</v>
      </c>
      <c r="C1297" s="39">
        <v>27</v>
      </c>
      <c r="D1297" s="50" t="s">
        <v>4425</v>
      </c>
      <c r="E1297" s="39">
        <v>2009</v>
      </c>
      <c r="F1297" s="4">
        <f>VALUE(RIGHT(Table2[[#This Row],[Commissioned]],4))</f>
        <v>2009</v>
      </c>
      <c r="G1297" s="39">
        <v>1500</v>
      </c>
      <c r="H1297" s="39">
        <v>77</v>
      </c>
      <c r="I1297" s="39">
        <v>80</v>
      </c>
      <c r="J1297" s="39" t="s">
        <v>605</v>
      </c>
      <c r="K1297" s="39" t="s">
        <v>740</v>
      </c>
      <c r="L1297" s="39" t="s">
        <v>4433</v>
      </c>
      <c r="M1297" s="39" t="s">
        <v>4433</v>
      </c>
      <c r="N1297" s="42">
        <v>45.566556783596603</v>
      </c>
      <c r="O1297" s="42">
        <v>-62.995982266063599</v>
      </c>
      <c r="P1297" s="52" t="str">
        <f t="shared" si="40"/>
        <v>45.566557° , -62.995982°</v>
      </c>
      <c r="Q1297" s="51" t="str">
        <f t="shared" si="41"/>
        <v>Yes</v>
      </c>
      <c r="R1297" s="39" t="s">
        <v>356</v>
      </c>
    </row>
    <row r="1298" spans="1:18" ht="15" customHeight="1" x14ac:dyDescent="0.25">
      <c r="A1298" s="39" t="s">
        <v>222</v>
      </c>
      <c r="B1298" s="49" t="s">
        <v>4398</v>
      </c>
      <c r="C1298" s="39">
        <v>28</v>
      </c>
      <c r="D1298" s="50" t="s">
        <v>4426</v>
      </c>
      <c r="E1298" s="39">
        <v>2009</v>
      </c>
      <c r="F1298" s="4">
        <f>VALUE(RIGHT(Table2[[#This Row],[Commissioned]],4))</f>
        <v>2009</v>
      </c>
      <c r="G1298" s="39">
        <v>1500</v>
      </c>
      <c r="H1298" s="39">
        <v>77</v>
      </c>
      <c r="I1298" s="39">
        <v>80</v>
      </c>
      <c r="J1298" s="39" t="s">
        <v>605</v>
      </c>
      <c r="K1298" s="39" t="s">
        <v>740</v>
      </c>
      <c r="L1298" s="39" t="s">
        <v>4433</v>
      </c>
      <c r="M1298" s="39" t="s">
        <v>4433</v>
      </c>
      <c r="N1298" s="42">
        <v>45.569832757659</v>
      </c>
      <c r="O1298" s="42">
        <v>-62.998914482410903</v>
      </c>
      <c r="P1298" s="52" t="str">
        <f t="shared" si="40"/>
        <v>45.569833° , -62.998914°</v>
      </c>
      <c r="Q1298" s="51" t="str">
        <f t="shared" si="41"/>
        <v>Yes</v>
      </c>
      <c r="R1298" s="39" t="s">
        <v>356</v>
      </c>
    </row>
    <row r="1299" spans="1:18" ht="15" customHeight="1" x14ac:dyDescent="0.25">
      <c r="A1299" s="39" t="s">
        <v>222</v>
      </c>
      <c r="B1299" s="49" t="s">
        <v>4398</v>
      </c>
      <c r="C1299" s="39">
        <v>29</v>
      </c>
      <c r="D1299" s="50" t="s">
        <v>4427</v>
      </c>
      <c r="E1299" s="39">
        <v>2009</v>
      </c>
      <c r="F1299" s="4">
        <f>VALUE(RIGHT(Table2[[#This Row],[Commissioned]],4))</f>
        <v>2009</v>
      </c>
      <c r="G1299" s="39">
        <v>1500</v>
      </c>
      <c r="H1299" s="39">
        <v>77</v>
      </c>
      <c r="I1299" s="39">
        <v>80</v>
      </c>
      <c r="J1299" s="39" t="s">
        <v>605</v>
      </c>
      <c r="K1299" s="39" t="s">
        <v>740</v>
      </c>
      <c r="L1299" s="39" t="s">
        <v>4433</v>
      </c>
      <c r="M1299" s="39" t="s">
        <v>4433</v>
      </c>
      <c r="N1299" s="42">
        <v>45.568669593145898</v>
      </c>
      <c r="O1299" s="42">
        <v>-63.004827356246601</v>
      </c>
      <c r="P1299" s="52" t="str">
        <f t="shared" si="40"/>
        <v>45.568670° , -63.004827°</v>
      </c>
      <c r="Q1299" s="51" t="str">
        <f t="shared" si="41"/>
        <v>Yes</v>
      </c>
      <c r="R1299" s="39" t="s">
        <v>356</v>
      </c>
    </row>
    <row r="1300" spans="1:18" ht="15" customHeight="1" x14ac:dyDescent="0.25">
      <c r="A1300" s="39" t="s">
        <v>222</v>
      </c>
      <c r="B1300" s="49" t="s">
        <v>4398</v>
      </c>
      <c r="C1300" s="39">
        <v>30</v>
      </c>
      <c r="D1300" s="50" t="s">
        <v>4428</v>
      </c>
      <c r="E1300" s="39">
        <v>2009</v>
      </c>
      <c r="F1300" s="4">
        <f>VALUE(RIGHT(Table2[[#This Row],[Commissioned]],4))</f>
        <v>2009</v>
      </c>
      <c r="G1300" s="39">
        <v>1500</v>
      </c>
      <c r="H1300" s="39">
        <v>77</v>
      </c>
      <c r="I1300" s="39">
        <v>80</v>
      </c>
      <c r="J1300" s="39" t="s">
        <v>605</v>
      </c>
      <c r="K1300" s="39" t="s">
        <v>740</v>
      </c>
      <c r="L1300" s="39" t="s">
        <v>4433</v>
      </c>
      <c r="M1300" s="39" t="s">
        <v>4433</v>
      </c>
      <c r="N1300" s="42">
        <v>45.560779876194999</v>
      </c>
      <c r="O1300" s="42">
        <v>-62.987403879498999</v>
      </c>
      <c r="P1300" s="52" t="str">
        <f t="shared" si="40"/>
        <v>45.560780° , -62.987404°</v>
      </c>
      <c r="Q1300" s="51" t="str">
        <f t="shared" si="41"/>
        <v>Yes</v>
      </c>
      <c r="R1300" s="39" t="s">
        <v>356</v>
      </c>
    </row>
    <row r="1301" spans="1:18" ht="15" customHeight="1" x14ac:dyDescent="0.25">
      <c r="A1301" s="39" t="s">
        <v>222</v>
      </c>
      <c r="B1301" s="49" t="s">
        <v>4398</v>
      </c>
      <c r="C1301" s="39">
        <v>31</v>
      </c>
      <c r="D1301" s="50" t="s">
        <v>4429</v>
      </c>
      <c r="E1301" s="39">
        <v>2009</v>
      </c>
      <c r="F1301" s="4">
        <f>VALUE(RIGHT(Table2[[#This Row],[Commissioned]],4))</f>
        <v>2009</v>
      </c>
      <c r="G1301" s="39">
        <v>1500</v>
      </c>
      <c r="H1301" s="39">
        <v>77</v>
      </c>
      <c r="I1301" s="39">
        <v>80</v>
      </c>
      <c r="J1301" s="39" t="s">
        <v>605</v>
      </c>
      <c r="K1301" s="39" t="s">
        <v>740</v>
      </c>
      <c r="L1301" s="39" t="s">
        <v>4433</v>
      </c>
      <c r="M1301" s="39" t="s">
        <v>4433</v>
      </c>
      <c r="N1301" s="42">
        <v>45.5561382278607</v>
      </c>
      <c r="O1301" s="42">
        <v>-62.985092297120403</v>
      </c>
      <c r="P1301" s="52" t="str">
        <f t="shared" si="40"/>
        <v>45.556138° , -62.985092°</v>
      </c>
      <c r="Q1301" s="51" t="str">
        <f t="shared" si="41"/>
        <v>Yes</v>
      </c>
      <c r="R1301" s="39" t="s">
        <v>356</v>
      </c>
    </row>
    <row r="1302" spans="1:18" ht="15" customHeight="1" x14ac:dyDescent="0.25">
      <c r="A1302" s="39" t="s">
        <v>222</v>
      </c>
      <c r="B1302" s="49" t="s">
        <v>4398</v>
      </c>
      <c r="C1302" s="39">
        <v>32</v>
      </c>
      <c r="D1302" s="50" t="s">
        <v>4430</v>
      </c>
      <c r="E1302" s="39">
        <v>2009</v>
      </c>
      <c r="F1302" s="4">
        <f>VALUE(RIGHT(Table2[[#This Row],[Commissioned]],4))</f>
        <v>2009</v>
      </c>
      <c r="G1302" s="39">
        <v>1500</v>
      </c>
      <c r="H1302" s="39">
        <v>77</v>
      </c>
      <c r="I1302" s="39">
        <v>80</v>
      </c>
      <c r="J1302" s="39" t="s">
        <v>605</v>
      </c>
      <c r="K1302" s="39" t="s">
        <v>740</v>
      </c>
      <c r="L1302" s="39" t="s">
        <v>4433</v>
      </c>
      <c r="M1302" s="39" t="s">
        <v>4433</v>
      </c>
      <c r="N1302" s="42">
        <v>45.551895573763296</v>
      </c>
      <c r="O1302" s="42">
        <v>-62.977466065374998</v>
      </c>
      <c r="P1302" s="52" t="str">
        <f t="shared" si="40"/>
        <v>45.551896° , -62.977466°</v>
      </c>
      <c r="Q1302" s="51" t="str">
        <f t="shared" si="41"/>
        <v>Yes</v>
      </c>
      <c r="R1302" s="39" t="s">
        <v>356</v>
      </c>
    </row>
    <row r="1303" spans="1:18" ht="15" customHeight="1" x14ac:dyDescent="0.25">
      <c r="A1303" s="39" t="s">
        <v>222</v>
      </c>
      <c r="B1303" s="49" t="s">
        <v>4398</v>
      </c>
      <c r="C1303" s="39">
        <v>33</v>
      </c>
      <c r="D1303" s="50" t="s">
        <v>4431</v>
      </c>
      <c r="E1303" s="39">
        <v>2009</v>
      </c>
      <c r="F1303" s="4">
        <f>VALUE(RIGHT(Table2[[#This Row],[Commissioned]],4))</f>
        <v>2009</v>
      </c>
      <c r="G1303" s="39">
        <v>1500</v>
      </c>
      <c r="H1303" s="39">
        <v>77</v>
      </c>
      <c r="I1303" s="39">
        <v>80</v>
      </c>
      <c r="J1303" s="39" t="s">
        <v>605</v>
      </c>
      <c r="K1303" s="39" t="s">
        <v>740</v>
      </c>
      <c r="L1303" s="39" t="s">
        <v>4433</v>
      </c>
      <c r="M1303" s="39" t="s">
        <v>4433</v>
      </c>
      <c r="N1303" s="42">
        <v>45.547157783594102</v>
      </c>
      <c r="O1303" s="42">
        <v>-62.975599500267002</v>
      </c>
      <c r="P1303" s="52" t="str">
        <f t="shared" si="40"/>
        <v>45.547158° , -62.975600°</v>
      </c>
      <c r="Q1303" s="51" t="str">
        <f t="shared" si="41"/>
        <v>Yes</v>
      </c>
      <c r="R1303" s="39" t="s">
        <v>356</v>
      </c>
    </row>
    <row r="1304" spans="1:18" ht="15" customHeight="1" x14ac:dyDescent="0.25">
      <c r="A1304" s="39" t="s">
        <v>222</v>
      </c>
      <c r="B1304" s="49" t="s">
        <v>4398</v>
      </c>
      <c r="C1304" s="39">
        <v>34</v>
      </c>
      <c r="D1304" s="50" t="s">
        <v>4432</v>
      </c>
      <c r="E1304" s="39">
        <v>2009</v>
      </c>
      <c r="F1304" s="4">
        <f>VALUE(RIGHT(Table2[[#This Row],[Commissioned]],4))</f>
        <v>2009</v>
      </c>
      <c r="G1304" s="39">
        <v>1500</v>
      </c>
      <c r="H1304" s="39">
        <v>77</v>
      </c>
      <c r="I1304" s="39">
        <v>80</v>
      </c>
      <c r="J1304" s="39" t="s">
        <v>605</v>
      </c>
      <c r="K1304" s="39" t="s">
        <v>740</v>
      </c>
      <c r="L1304" s="39" t="s">
        <v>4433</v>
      </c>
      <c r="M1304" s="39" t="s">
        <v>4433</v>
      </c>
      <c r="N1304" s="42">
        <v>45.543113677460902</v>
      </c>
      <c r="O1304" s="42">
        <v>-62.977987381569299</v>
      </c>
      <c r="P1304" s="52" t="str">
        <f t="shared" si="40"/>
        <v>45.543114° , -62.977987°</v>
      </c>
      <c r="Q1304" s="51" t="str">
        <f t="shared" si="41"/>
        <v>Yes</v>
      </c>
      <c r="R1304" s="39" t="s">
        <v>356</v>
      </c>
    </row>
    <row r="1305" spans="1:18" ht="15" customHeight="1" x14ac:dyDescent="0.25">
      <c r="A1305" s="39" t="s">
        <v>220</v>
      </c>
      <c r="B1305" s="49" t="s">
        <v>6629</v>
      </c>
      <c r="C1305" s="39">
        <v>1</v>
      </c>
      <c r="D1305" s="50" t="s">
        <v>6630</v>
      </c>
      <c r="E1305" s="39">
        <v>2013</v>
      </c>
      <c r="F1305" s="4">
        <f>VALUE(RIGHT(Table2[[#This Row],[Commissioned]],4))</f>
        <v>2013</v>
      </c>
      <c r="G1305" s="39">
        <v>2000</v>
      </c>
      <c r="H1305" s="39">
        <v>82</v>
      </c>
      <c r="I1305" s="39">
        <v>85</v>
      </c>
      <c r="J1305" s="39" t="s">
        <v>233</v>
      </c>
      <c r="K1305" s="39" t="s">
        <v>268</v>
      </c>
      <c r="L1305" s="39" t="s">
        <v>6680</v>
      </c>
      <c r="M1305" s="42" t="s">
        <v>6681</v>
      </c>
      <c r="N1305" s="42">
        <v>46.153144715172502</v>
      </c>
      <c r="O1305" s="42">
        <v>-71.646995306012101</v>
      </c>
      <c r="P1305" s="52" t="str">
        <f t="shared" si="40"/>
        <v>46.153145° , -71.646995°</v>
      </c>
      <c r="Q1305" s="51" t="str">
        <f t="shared" si="41"/>
        <v>Yes</v>
      </c>
      <c r="R1305" s="39" t="s">
        <v>356</v>
      </c>
    </row>
    <row r="1306" spans="1:18" ht="15" customHeight="1" x14ac:dyDescent="0.25">
      <c r="A1306" s="39" t="s">
        <v>220</v>
      </c>
      <c r="B1306" s="49" t="s">
        <v>6629</v>
      </c>
      <c r="C1306" s="39">
        <v>2</v>
      </c>
      <c r="D1306" s="50" t="s">
        <v>6631</v>
      </c>
      <c r="E1306" s="39">
        <v>2013</v>
      </c>
      <c r="F1306" s="4">
        <f>VALUE(RIGHT(Table2[[#This Row],[Commissioned]],4))</f>
        <v>2013</v>
      </c>
      <c r="G1306" s="39">
        <v>2000</v>
      </c>
      <c r="H1306" s="39">
        <v>82</v>
      </c>
      <c r="I1306" s="39">
        <v>85</v>
      </c>
      <c r="J1306" s="39" t="s">
        <v>233</v>
      </c>
      <c r="K1306" s="39" t="s">
        <v>268</v>
      </c>
      <c r="L1306" s="39" t="s">
        <v>6680</v>
      </c>
      <c r="M1306" s="42" t="s">
        <v>6681</v>
      </c>
      <c r="N1306" s="42">
        <v>46.163581477046201</v>
      </c>
      <c r="O1306" s="42">
        <v>-71.648834560365202</v>
      </c>
      <c r="P1306" s="52" t="str">
        <f t="shared" si="40"/>
        <v>46.163581° , -71.648835°</v>
      </c>
      <c r="Q1306" s="51" t="str">
        <f t="shared" si="41"/>
        <v>Yes</v>
      </c>
      <c r="R1306" s="39" t="s">
        <v>356</v>
      </c>
    </row>
    <row r="1307" spans="1:18" ht="15" customHeight="1" x14ac:dyDescent="0.25">
      <c r="A1307" s="39" t="s">
        <v>220</v>
      </c>
      <c r="B1307" s="49" t="s">
        <v>6629</v>
      </c>
      <c r="C1307" s="39">
        <v>3</v>
      </c>
      <c r="D1307" s="50" t="s">
        <v>6632</v>
      </c>
      <c r="E1307" s="39">
        <v>2013</v>
      </c>
      <c r="F1307" s="4">
        <f>VALUE(RIGHT(Table2[[#This Row],[Commissioned]],4))</f>
        <v>2013</v>
      </c>
      <c r="G1307" s="39">
        <v>2000</v>
      </c>
      <c r="H1307" s="39">
        <v>82</v>
      </c>
      <c r="I1307" s="39">
        <v>85</v>
      </c>
      <c r="J1307" s="39" t="s">
        <v>233</v>
      </c>
      <c r="K1307" s="39" t="s">
        <v>268</v>
      </c>
      <c r="L1307" s="39" t="s">
        <v>6680</v>
      </c>
      <c r="M1307" s="42" t="s">
        <v>6681</v>
      </c>
      <c r="N1307" s="42">
        <v>46.1615023179044</v>
      </c>
      <c r="O1307" s="42">
        <v>-71.650486689117301</v>
      </c>
      <c r="P1307" s="52" t="str">
        <f t="shared" si="40"/>
        <v>46.161502° , -71.650487°</v>
      </c>
      <c r="Q1307" s="51" t="str">
        <f t="shared" si="41"/>
        <v>Yes</v>
      </c>
      <c r="R1307" s="39" t="s">
        <v>356</v>
      </c>
    </row>
    <row r="1308" spans="1:18" ht="15" customHeight="1" x14ac:dyDescent="0.25">
      <c r="A1308" s="39" t="s">
        <v>220</v>
      </c>
      <c r="B1308" s="49" t="s">
        <v>6629</v>
      </c>
      <c r="C1308" s="39">
        <v>4</v>
      </c>
      <c r="D1308" s="50" t="s">
        <v>6633</v>
      </c>
      <c r="E1308" s="39">
        <v>2013</v>
      </c>
      <c r="F1308" s="4">
        <f>VALUE(RIGHT(Table2[[#This Row],[Commissioned]],4))</f>
        <v>2013</v>
      </c>
      <c r="G1308" s="39">
        <v>2000</v>
      </c>
      <c r="H1308" s="39">
        <v>82</v>
      </c>
      <c r="I1308" s="39">
        <v>85</v>
      </c>
      <c r="J1308" s="39" t="s">
        <v>233</v>
      </c>
      <c r="K1308" s="39" t="s">
        <v>268</v>
      </c>
      <c r="L1308" s="39" t="s">
        <v>6680</v>
      </c>
      <c r="M1308" s="42" t="s">
        <v>6681</v>
      </c>
      <c r="N1308" s="42">
        <v>46.159180217578701</v>
      </c>
      <c r="O1308" s="42">
        <v>-71.651773490346599</v>
      </c>
      <c r="P1308" s="52" t="str">
        <f t="shared" si="40"/>
        <v>46.159180° , -71.651773°</v>
      </c>
      <c r="Q1308" s="51" t="str">
        <f t="shared" si="41"/>
        <v>Yes</v>
      </c>
      <c r="R1308" s="39" t="s">
        <v>356</v>
      </c>
    </row>
    <row r="1309" spans="1:18" ht="15" customHeight="1" x14ac:dyDescent="0.25">
      <c r="A1309" s="39" t="s">
        <v>220</v>
      </c>
      <c r="B1309" s="49" t="s">
        <v>6629</v>
      </c>
      <c r="C1309" s="39">
        <v>5</v>
      </c>
      <c r="D1309" s="50" t="s">
        <v>6634</v>
      </c>
      <c r="E1309" s="39">
        <v>2013</v>
      </c>
      <c r="F1309" s="4">
        <f>VALUE(RIGHT(Table2[[#This Row],[Commissioned]],4))</f>
        <v>2013</v>
      </c>
      <c r="G1309" s="39">
        <v>2000</v>
      </c>
      <c r="H1309" s="39">
        <v>82</v>
      </c>
      <c r="I1309" s="39">
        <v>85</v>
      </c>
      <c r="J1309" s="39" t="s">
        <v>233</v>
      </c>
      <c r="K1309" s="39" t="s">
        <v>268</v>
      </c>
      <c r="L1309" s="39" t="s">
        <v>6680</v>
      </c>
      <c r="M1309" s="42" t="s">
        <v>6681</v>
      </c>
      <c r="N1309" s="42">
        <v>46.127306452870798</v>
      </c>
      <c r="O1309" s="42">
        <v>-71.684470587827803</v>
      </c>
      <c r="P1309" s="52" t="str">
        <f t="shared" si="40"/>
        <v>46.127306° , -71.684471°</v>
      </c>
      <c r="Q1309" s="51" t="str">
        <f t="shared" si="41"/>
        <v>Yes</v>
      </c>
      <c r="R1309" s="39" t="s">
        <v>356</v>
      </c>
    </row>
    <row r="1310" spans="1:18" ht="15" customHeight="1" x14ac:dyDescent="0.25">
      <c r="A1310" s="39" t="s">
        <v>220</v>
      </c>
      <c r="B1310" s="49" t="s">
        <v>6629</v>
      </c>
      <c r="C1310" s="39">
        <v>6</v>
      </c>
      <c r="D1310" s="50" t="s">
        <v>6635</v>
      </c>
      <c r="E1310" s="39">
        <v>2013</v>
      </c>
      <c r="F1310" s="4">
        <f>VALUE(RIGHT(Table2[[#This Row],[Commissioned]],4))</f>
        <v>2013</v>
      </c>
      <c r="G1310" s="39">
        <v>2000</v>
      </c>
      <c r="H1310" s="39">
        <v>82</v>
      </c>
      <c r="I1310" s="39">
        <v>85</v>
      </c>
      <c r="J1310" s="39" t="s">
        <v>233</v>
      </c>
      <c r="K1310" s="39" t="s">
        <v>268</v>
      </c>
      <c r="L1310" s="39" t="s">
        <v>6680</v>
      </c>
      <c r="M1310" s="42" t="s">
        <v>6681</v>
      </c>
      <c r="N1310" s="42">
        <v>46.129080790492999</v>
      </c>
      <c r="O1310" s="42">
        <v>-71.680839512807395</v>
      </c>
      <c r="P1310" s="52" t="str">
        <f t="shared" si="40"/>
        <v>46.129081° , -71.680840°</v>
      </c>
      <c r="Q1310" s="51" t="str">
        <f t="shared" si="41"/>
        <v>Yes</v>
      </c>
      <c r="R1310" s="39" t="s">
        <v>356</v>
      </c>
    </row>
    <row r="1311" spans="1:18" ht="15" customHeight="1" x14ac:dyDescent="0.25">
      <c r="A1311" s="39" t="s">
        <v>220</v>
      </c>
      <c r="B1311" s="49" t="s">
        <v>6629</v>
      </c>
      <c r="C1311" s="39">
        <v>7</v>
      </c>
      <c r="D1311" s="50" t="s">
        <v>6636</v>
      </c>
      <c r="E1311" s="39">
        <v>2013</v>
      </c>
      <c r="F1311" s="4">
        <f>VALUE(RIGHT(Table2[[#This Row],[Commissioned]],4))</f>
        <v>2013</v>
      </c>
      <c r="G1311" s="39">
        <v>2000</v>
      </c>
      <c r="H1311" s="39">
        <v>82</v>
      </c>
      <c r="I1311" s="39">
        <v>85</v>
      </c>
      <c r="J1311" s="39" t="s">
        <v>233</v>
      </c>
      <c r="K1311" s="39" t="s">
        <v>268</v>
      </c>
      <c r="L1311" s="39" t="s">
        <v>6680</v>
      </c>
      <c r="M1311" s="42" t="s">
        <v>6681</v>
      </c>
      <c r="N1311" s="42">
        <v>46.131280081153498</v>
      </c>
      <c r="O1311" s="42">
        <v>-71.676834356513496</v>
      </c>
      <c r="P1311" s="52" t="str">
        <f t="shared" si="40"/>
        <v>46.131280° , -71.676834°</v>
      </c>
      <c r="Q1311" s="51" t="str">
        <f t="shared" si="41"/>
        <v>Yes</v>
      </c>
      <c r="R1311" s="39" t="s">
        <v>356</v>
      </c>
    </row>
    <row r="1312" spans="1:18" ht="15" customHeight="1" x14ac:dyDescent="0.25">
      <c r="A1312" s="39" t="s">
        <v>220</v>
      </c>
      <c r="B1312" s="49" t="s">
        <v>6629</v>
      </c>
      <c r="C1312" s="39">
        <v>8</v>
      </c>
      <c r="D1312" s="50" t="s">
        <v>6637</v>
      </c>
      <c r="E1312" s="39">
        <v>2013</v>
      </c>
      <c r="F1312" s="4">
        <f>VALUE(RIGHT(Table2[[#This Row],[Commissioned]],4))</f>
        <v>2013</v>
      </c>
      <c r="G1312" s="39">
        <v>2000</v>
      </c>
      <c r="H1312" s="39">
        <v>82</v>
      </c>
      <c r="I1312" s="39">
        <v>85</v>
      </c>
      <c r="J1312" s="39" t="s">
        <v>233</v>
      </c>
      <c r="K1312" s="39" t="s">
        <v>268</v>
      </c>
      <c r="L1312" s="39" t="s">
        <v>6680</v>
      </c>
      <c r="M1312" s="42" t="s">
        <v>6681</v>
      </c>
      <c r="N1312" s="42">
        <v>46.123372124709803</v>
      </c>
      <c r="O1312" s="42">
        <v>-71.685688045586005</v>
      </c>
      <c r="P1312" s="52" t="str">
        <f t="shared" si="40"/>
        <v>46.123372° , -71.685688°</v>
      </c>
      <c r="Q1312" s="51" t="str">
        <f t="shared" si="41"/>
        <v>Yes</v>
      </c>
      <c r="R1312" s="39" t="s">
        <v>356</v>
      </c>
    </row>
    <row r="1313" spans="1:18" ht="15" customHeight="1" x14ac:dyDescent="0.25">
      <c r="A1313" s="39" t="s">
        <v>220</v>
      </c>
      <c r="B1313" s="49" t="s">
        <v>6629</v>
      </c>
      <c r="C1313" s="39">
        <v>9</v>
      </c>
      <c r="D1313" s="50" t="s">
        <v>6638</v>
      </c>
      <c r="E1313" s="39">
        <v>2013</v>
      </c>
      <c r="F1313" s="4">
        <f>VALUE(RIGHT(Table2[[#This Row],[Commissioned]],4))</f>
        <v>2013</v>
      </c>
      <c r="G1313" s="39">
        <v>2000</v>
      </c>
      <c r="H1313" s="39">
        <v>82</v>
      </c>
      <c r="I1313" s="39">
        <v>85</v>
      </c>
      <c r="J1313" s="39" t="s">
        <v>233</v>
      </c>
      <c r="K1313" s="39" t="s">
        <v>268</v>
      </c>
      <c r="L1313" s="39" t="s">
        <v>6680</v>
      </c>
      <c r="M1313" s="42" t="s">
        <v>6681</v>
      </c>
      <c r="N1313" s="42">
        <v>46.120375158110001</v>
      </c>
      <c r="O1313" s="42">
        <v>-71.688912382038097</v>
      </c>
      <c r="P1313" s="52" t="str">
        <f t="shared" si="40"/>
        <v>46.120375° , -71.688912°</v>
      </c>
      <c r="Q1313" s="51" t="str">
        <f t="shared" si="41"/>
        <v>Yes</v>
      </c>
      <c r="R1313" s="39" t="s">
        <v>356</v>
      </c>
    </row>
    <row r="1314" spans="1:18" ht="15" customHeight="1" x14ac:dyDescent="0.25">
      <c r="A1314" s="39" t="s">
        <v>220</v>
      </c>
      <c r="B1314" s="49" t="s">
        <v>6629</v>
      </c>
      <c r="C1314" s="39">
        <v>10</v>
      </c>
      <c r="D1314" s="50" t="s">
        <v>6639</v>
      </c>
      <c r="E1314" s="39">
        <v>2013</v>
      </c>
      <c r="F1314" s="4">
        <f>VALUE(RIGHT(Table2[[#This Row],[Commissioned]],4))</f>
        <v>2013</v>
      </c>
      <c r="G1314" s="39">
        <v>2000</v>
      </c>
      <c r="H1314" s="39">
        <v>82</v>
      </c>
      <c r="I1314" s="39">
        <v>85</v>
      </c>
      <c r="J1314" s="39" t="s">
        <v>233</v>
      </c>
      <c r="K1314" s="39" t="s">
        <v>268</v>
      </c>
      <c r="L1314" s="39" t="s">
        <v>6680</v>
      </c>
      <c r="M1314" s="42" t="s">
        <v>6681</v>
      </c>
      <c r="N1314" s="42">
        <v>46.112325632063403</v>
      </c>
      <c r="O1314" s="42">
        <v>-71.662083939942704</v>
      </c>
      <c r="P1314" s="52" t="str">
        <f t="shared" si="40"/>
        <v>46.112326° , -71.662084°</v>
      </c>
      <c r="Q1314" s="51" t="str">
        <f t="shared" si="41"/>
        <v>Yes</v>
      </c>
      <c r="R1314" s="39" t="s">
        <v>356</v>
      </c>
    </row>
    <row r="1315" spans="1:18" ht="15" customHeight="1" x14ac:dyDescent="0.25">
      <c r="A1315" s="39" t="s">
        <v>220</v>
      </c>
      <c r="B1315" s="49" t="s">
        <v>6629</v>
      </c>
      <c r="C1315" s="39">
        <v>11</v>
      </c>
      <c r="D1315" s="50" t="s">
        <v>6640</v>
      </c>
      <c r="E1315" s="39">
        <v>2013</v>
      </c>
      <c r="F1315" s="4">
        <f>VALUE(RIGHT(Table2[[#This Row],[Commissioned]],4))</f>
        <v>2013</v>
      </c>
      <c r="G1315" s="39">
        <v>2000</v>
      </c>
      <c r="H1315" s="39">
        <v>82</v>
      </c>
      <c r="I1315" s="39">
        <v>85</v>
      </c>
      <c r="J1315" s="39" t="s">
        <v>233</v>
      </c>
      <c r="K1315" s="39" t="s">
        <v>268</v>
      </c>
      <c r="L1315" s="39" t="s">
        <v>6680</v>
      </c>
      <c r="M1315" s="42" t="s">
        <v>6681</v>
      </c>
      <c r="N1315" s="42">
        <v>46.1104179144358</v>
      </c>
      <c r="O1315" s="42">
        <v>-71.658880088540698</v>
      </c>
      <c r="P1315" s="52" t="str">
        <f t="shared" si="40"/>
        <v>46.110418° , -71.658880°</v>
      </c>
      <c r="Q1315" s="51" t="str">
        <f t="shared" si="41"/>
        <v>Yes</v>
      </c>
      <c r="R1315" s="39" t="s">
        <v>356</v>
      </c>
    </row>
    <row r="1316" spans="1:18" ht="15" customHeight="1" x14ac:dyDescent="0.25">
      <c r="A1316" s="39" t="s">
        <v>220</v>
      </c>
      <c r="B1316" s="49" t="s">
        <v>6629</v>
      </c>
      <c r="C1316" s="39">
        <v>12</v>
      </c>
      <c r="D1316" s="50" t="s">
        <v>6641</v>
      </c>
      <c r="E1316" s="39">
        <v>2013</v>
      </c>
      <c r="F1316" s="4">
        <f>VALUE(RIGHT(Table2[[#This Row],[Commissioned]],4))</f>
        <v>2013</v>
      </c>
      <c r="G1316" s="39">
        <v>2000</v>
      </c>
      <c r="H1316" s="39">
        <v>82</v>
      </c>
      <c r="I1316" s="39">
        <v>85</v>
      </c>
      <c r="J1316" s="39" t="s">
        <v>233</v>
      </c>
      <c r="K1316" s="39" t="s">
        <v>268</v>
      </c>
      <c r="L1316" s="39" t="s">
        <v>6680</v>
      </c>
      <c r="M1316" s="42" t="s">
        <v>6681</v>
      </c>
      <c r="N1316" s="42">
        <v>46.107954648855198</v>
      </c>
      <c r="O1316" s="42">
        <v>-71.657673923010407</v>
      </c>
      <c r="P1316" s="52" t="str">
        <f t="shared" si="40"/>
        <v>46.107955° , -71.657674°</v>
      </c>
      <c r="Q1316" s="51" t="str">
        <f t="shared" si="41"/>
        <v>Yes</v>
      </c>
      <c r="R1316" s="39" t="s">
        <v>356</v>
      </c>
    </row>
    <row r="1317" spans="1:18" ht="15" customHeight="1" x14ac:dyDescent="0.25">
      <c r="A1317" s="39" t="s">
        <v>220</v>
      </c>
      <c r="B1317" s="49" t="s">
        <v>6629</v>
      </c>
      <c r="C1317" s="39">
        <v>13</v>
      </c>
      <c r="D1317" s="50" t="s">
        <v>6642</v>
      </c>
      <c r="E1317" s="39">
        <v>2013</v>
      </c>
      <c r="F1317" s="4">
        <f>VALUE(RIGHT(Table2[[#This Row],[Commissioned]],4))</f>
        <v>2013</v>
      </c>
      <c r="G1317" s="39">
        <v>2000</v>
      </c>
      <c r="H1317" s="39">
        <v>82</v>
      </c>
      <c r="I1317" s="39">
        <v>85</v>
      </c>
      <c r="J1317" s="39" t="s">
        <v>233</v>
      </c>
      <c r="K1317" s="39" t="s">
        <v>268</v>
      </c>
      <c r="L1317" s="39" t="s">
        <v>6680</v>
      </c>
      <c r="M1317" s="42" t="s">
        <v>6681</v>
      </c>
      <c r="N1317" s="42">
        <v>46.1054168076179</v>
      </c>
      <c r="O1317" s="42">
        <v>-71.658170213818707</v>
      </c>
      <c r="P1317" s="52" t="str">
        <f t="shared" si="40"/>
        <v>46.105417° , -71.658170°</v>
      </c>
      <c r="Q1317" s="51" t="str">
        <f t="shared" si="41"/>
        <v>Yes</v>
      </c>
      <c r="R1317" s="39" t="s">
        <v>356</v>
      </c>
    </row>
    <row r="1318" spans="1:18" ht="15" customHeight="1" x14ac:dyDescent="0.25">
      <c r="A1318" s="39" t="s">
        <v>220</v>
      </c>
      <c r="B1318" s="49" t="s">
        <v>6629</v>
      </c>
      <c r="C1318" s="39">
        <v>14</v>
      </c>
      <c r="D1318" s="50" t="s">
        <v>6643</v>
      </c>
      <c r="E1318" s="39">
        <v>2013</v>
      </c>
      <c r="F1318" s="4">
        <f>VALUE(RIGHT(Table2[[#This Row],[Commissioned]],4))</f>
        <v>2013</v>
      </c>
      <c r="G1318" s="39">
        <v>2000</v>
      </c>
      <c r="H1318" s="39">
        <v>82</v>
      </c>
      <c r="I1318" s="39">
        <v>85</v>
      </c>
      <c r="J1318" s="39" t="s">
        <v>233</v>
      </c>
      <c r="K1318" s="39" t="s">
        <v>268</v>
      </c>
      <c r="L1318" s="39" t="s">
        <v>6680</v>
      </c>
      <c r="M1318" s="42" t="s">
        <v>6681</v>
      </c>
      <c r="N1318" s="42">
        <v>46.099492187310297</v>
      </c>
      <c r="O1318" s="42">
        <v>-71.658967481404105</v>
      </c>
      <c r="P1318" s="52" t="str">
        <f t="shared" si="40"/>
        <v>46.099492° , -71.658967°</v>
      </c>
      <c r="Q1318" s="51" t="str">
        <f t="shared" si="41"/>
        <v>Yes</v>
      </c>
      <c r="R1318" s="39" t="s">
        <v>356</v>
      </c>
    </row>
    <row r="1319" spans="1:18" ht="15" customHeight="1" x14ac:dyDescent="0.25">
      <c r="A1319" s="39" t="s">
        <v>220</v>
      </c>
      <c r="B1319" s="49" t="s">
        <v>6629</v>
      </c>
      <c r="C1319" s="39">
        <v>15</v>
      </c>
      <c r="D1319" s="50" t="s">
        <v>6644</v>
      </c>
      <c r="E1319" s="39">
        <v>2013</v>
      </c>
      <c r="F1319" s="4">
        <f>VALUE(RIGHT(Table2[[#This Row],[Commissioned]],4))</f>
        <v>2013</v>
      </c>
      <c r="G1319" s="39">
        <v>2000</v>
      </c>
      <c r="H1319" s="39">
        <v>82</v>
      </c>
      <c r="I1319" s="39">
        <v>85</v>
      </c>
      <c r="J1319" s="39" t="s">
        <v>233</v>
      </c>
      <c r="K1319" s="39" t="s">
        <v>268</v>
      </c>
      <c r="L1319" s="39" t="s">
        <v>6680</v>
      </c>
      <c r="M1319" s="42" t="s">
        <v>6681</v>
      </c>
      <c r="N1319" s="42">
        <v>46.103301231409297</v>
      </c>
      <c r="O1319" s="42">
        <v>-71.666973010501593</v>
      </c>
      <c r="P1319" s="52" t="str">
        <f t="shared" si="40"/>
        <v>46.103301° , -71.666973°</v>
      </c>
      <c r="Q1319" s="51" t="str">
        <f t="shared" si="41"/>
        <v>Yes</v>
      </c>
      <c r="R1319" s="39" t="s">
        <v>356</v>
      </c>
    </row>
    <row r="1320" spans="1:18" ht="15" customHeight="1" x14ac:dyDescent="0.25">
      <c r="A1320" s="39" t="s">
        <v>220</v>
      </c>
      <c r="B1320" s="49" t="s">
        <v>6629</v>
      </c>
      <c r="C1320" s="39">
        <v>16</v>
      </c>
      <c r="D1320" s="50" t="s">
        <v>6645</v>
      </c>
      <c r="E1320" s="39">
        <v>2013</v>
      </c>
      <c r="F1320" s="4">
        <f>VALUE(RIGHT(Table2[[#This Row],[Commissioned]],4))</f>
        <v>2013</v>
      </c>
      <c r="G1320" s="39">
        <v>2000</v>
      </c>
      <c r="H1320" s="39">
        <v>82</v>
      </c>
      <c r="I1320" s="39">
        <v>85</v>
      </c>
      <c r="J1320" s="39" t="s">
        <v>233</v>
      </c>
      <c r="K1320" s="39" t="s">
        <v>268</v>
      </c>
      <c r="L1320" s="39" t="s">
        <v>6680</v>
      </c>
      <c r="M1320" s="42" t="s">
        <v>6681</v>
      </c>
      <c r="N1320" s="42">
        <v>46.093851935514998</v>
      </c>
      <c r="O1320" s="42">
        <v>-71.691894494955903</v>
      </c>
      <c r="P1320" s="52" t="str">
        <f t="shared" si="40"/>
        <v>46.093852° , -71.691894°</v>
      </c>
      <c r="Q1320" s="51" t="str">
        <f t="shared" si="41"/>
        <v>Yes</v>
      </c>
      <c r="R1320" s="39" t="s">
        <v>356</v>
      </c>
    </row>
    <row r="1321" spans="1:18" ht="15" customHeight="1" x14ac:dyDescent="0.25">
      <c r="A1321" s="39" t="s">
        <v>220</v>
      </c>
      <c r="B1321" s="49" t="s">
        <v>6629</v>
      </c>
      <c r="C1321" s="39">
        <v>17</v>
      </c>
      <c r="D1321" s="50" t="s">
        <v>6646</v>
      </c>
      <c r="E1321" s="39">
        <v>2013</v>
      </c>
      <c r="F1321" s="4">
        <f>VALUE(RIGHT(Table2[[#This Row],[Commissioned]],4))</f>
        <v>2013</v>
      </c>
      <c r="G1321" s="39">
        <v>2000</v>
      </c>
      <c r="H1321" s="39">
        <v>82</v>
      </c>
      <c r="I1321" s="39">
        <v>85</v>
      </c>
      <c r="J1321" s="39" t="s">
        <v>233</v>
      </c>
      <c r="K1321" s="39" t="s">
        <v>268</v>
      </c>
      <c r="L1321" s="39" t="s">
        <v>6680</v>
      </c>
      <c r="M1321" s="42" t="s">
        <v>6681</v>
      </c>
      <c r="N1321" s="42">
        <v>46.0959866346398</v>
      </c>
      <c r="O1321" s="42">
        <v>-71.692634575976101</v>
      </c>
      <c r="P1321" s="52" t="str">
        <f t="shared" si="40"/>
        <v>46.095987° , -71.692635°</v>
      </c>
      <c r="Q1321" s="51" t="str">
        <f t="shared" si="41"/>
        <v>Yes</v>
      </c>
      <c r="R1321" s="39" t="s">
        <v>356</v>
      </c>
    </row>
    <row r="1322" spans="1:18" ht="15" customHeight="1" x14ac:dyDescent="0.25">
      <c r="A1322" s="39" t="s">
        <v>220</v>
      </c>
      <c r="B1322" s="49" t="s">
        <v>6629</v>
      </c>
      <c r="C1322" s="39">
        <v>18</v>
      </c>
      <c r="D1322" s="50" t="s">
        <v>6647</v>
      </c>
      <c r="E1322" s="39">
        <v>2013</v>
      </c>
      <c r="F1322" s="4">
        <f>VALUE(RIGHT(Table2[[#This Row],[Commissioned]],4))</f>
        <v>2013</v>
      </c>
      <c r="G1322" s="39">
        <v>2000</v>
      </c>
      <c r="H1322" s="39">
        <v>82</v>
      </c>
      <c r="I1322" s="39">
        <v>85</v>
      </c>
      <c r="J1322" s="39" t="s">
        <v>233</v>
      </c>
      <c r="K1322" s="39" t="s">
        <v>268</v>
      </c>
      <c r="L1322" s="39" t="s">
        <v>6680</v>
      </c>
      <c r="M1322" s="42" t="s">
        <v>6681</v>
      </c>
      <c r="N1322" s="42">
        <v>46.0941340753212</v>
      </c>
      <c r="O1322" s="42">
        <v>-71.7083956944671</v>
      </c>
      <c r="P1322" s="52" t="str">
        <f t="shared" si="40"/>
        <v>46.094134° , -71.708396°</v>
      </c>
      <c r="Q1322" s="51" t="str">
        <f t="shared" si="41"/>
        <v>Yes</v>
      </c>
      <c r="R1322" s="39" t="s">
        <v>356</v>
      </c>
    </row>
    <row r="1323" spans="1:18" ht="15" customHeight="1" x14ac:dyDescent="0.25">
      <c r="A1323" s="39" t="s">
        <v>220</v>
      </c>
      <c r="B1323" s="49" t="s">
        <v>6629</v>
      </c>
      <c r="C1323" s="39">
        <v>19</v>
      </c>
      <c r="D1323" s="50" t="s">
        <v>6648</v>
      </c>
      <c r="E1323" s="39">
        <v>2013</v>
      </c>
      <c r="F1323" s="4">
        <f>VALUE(RIGHT(Table2[[#This Row],[Commissioned]],4))</f>
        <v>2013</v>
      </c>
      <c r="G1323" s="39">
        <v>2000</v>
      </c>
      <c r="H1323" s="39">
        <v>82</v>
      </c>
      <c r="I1323" s="39">
        <v>85</v>
      </c>
      <c r="J1323" s="39" t="s">
        <v>233</v>
      </c>
      <c r="K1323" s="39" t="s">
        <v>268</v>
      </c>
      <c r="L1323" s="39" t="s">
        <v>6680</v>
      </c>
      <c r="M1323" s="42" t="s">
        <v>6681</v>
      </c>
      <c r="N1323" s="42">
        <v>46.095438298404197</v>
      </c>
      <c r="O1323" s="42">
        <v>-71.704826822136198</v>
      </c>
      <c r="P1323" s="52" t="str">
        <f t="shared" si="40"/>
        <v>46.095438° , -71.704827°</v>
      </c>
      <c r="Q1323" s="51" t="str">
        <f t="shared" si="41"/>
        <v>Yes</v>
      </c>
      <c r="R1323" s="39" t="s">
        <v>356</v>
      </c>
    </row>
    <row r="1324" spans="1:18" ht="15" customHeight="1" x14ac:dyDescent="0.25">
      <c r="A1324" s="39" t="s">
        <v>220</v>
      </c>
      <c r="B1324" s="49" t="s">
        <v>6629</v>
      </c>
      <c r="C1324" s="39">
        <v>20</v>
      </c>
      <c r="D1324" s="50" t="s">
        <v>6649</v>
      </c>
      <c r="E1324" s="39">
        <v>2013</v>
      </c>
      <c r="F1324" s="4">
        <f>VALUE(RIGHT(Table2[[#This Row],[Commissioned]],4))</f>
        <v>2013</v>
      </c>
      <c r="G1324" s="39">
        <v>2000</v>
      </c>
      <c r="H1324" s="39">
        <v>82</v>
      </c>
      <c r="I1324" s="39">
        <v>85</v>
      </c>
      <c r="J1324" s="39" t="s">
        <v>233</v>
      </c>
      <c r="K1324" s="39" t="s">
        <v>268</v>
      </c>
      <c r="L1324" s="39" t="s">
        <v>6680</v>
      </c>
      <c r="M1324" s="42" t="s">
        <v>6681</v>
      </c>
      <c r="N1324" s="42">
        <v>46.097957329094399</v>
      </c>
      <c r="O1324" s="42">
        <v>-71.703741272868996</v>
      </c>
      <c r="P1324" s="52" t="str">
        <f t="shared" si="40"/>
        <v>46.097957° , -71.703741°</v>
      </c>
      <c r="Q1324" s="51" t="str">
        <f t="shared" si="41"/>
        <v>Yes</v>
      </c>
      <c r="R1324" s="39" t="s">
        <v>356</v>
      </c>
    </row>
    <row r="1325" spans="1:18" ht="15" customHeight="1" x14ac:dyDescent="0.25">
      <c r="A1325" s="39" t="s">
        <v>220</v>
      </c>
      <c r="B1325" s="49" t="s">
        <v>6629</v>
      </c>
      <c r="C1325" s="39">
        <v>21</v>
      </c>
      <c r="D1325" s="50" t="s">
        <v>6650</v>
      </c>
      <c r="E1325" s="39">
        <v>2013</v>
      </c>
      <c r="F1325" s="4">
        <f>VALUE(RIGHT(Table2[[#This Row],[Commissioned]],4))</f>
        <v>2013</v>
      </c>
      <c r="G1325" s="39">
        <v>2000</v>
      </c>
      <c r="H1325" s="39">
        <v>82</v>
      </c>
      <c r="I1325" s="39">
        <v>85</v>
      </c>
      <c r="J1325" s="39" t="s">
        <v>233</v>
      </c>
      <c r="K1325" s="39" t="s">
        <v>268</v>
      </c>
      <c r="L1325" s="39" t="s">
        <v>6680</v>
      </c>
      <c r="M1325" s="42" t="s">
        <v>6681</v>
      </c>
      <c r="N1325" s="42">
        <v>46.099645430548797</v>
      </c>
      <c r="O1325" s="42">
        <v>-71.722298448148507</v>
      </c>
      <c r="P1325" s="52" t="str">
        <f t="shared" si="40"/>
        <v>46.099645° , -71.722298°</v>
      </c>
      <c r="Q1325" s="51" t="str">
        <f t="shared" si="41"/>
        <v>Yes</v>
      </c>
      <c r="R1325" s="39" t="s">
        <v>356</v>
      </c>
    </row>
    <row r="1326" spans="1:18" ht="15" customHeight="1" x14ac:dyDescent="0.25">
      <c r="A1326" s="39" t="s">
        <v>220</v>
      </c>
      <c r="B1326" s="49" t="s">
        <v>6629</v>
      </c>
      <c r="C1326" s="39">
        <v>22</v>
      </c>
      <c r="D1326" s="50" t="s">
        <v>6651</v>
      </c>
      <c r="E1326" s="39">
        <v>2013</v>
      </c>
      <c r="F1326" s="4">
        <f>VALUE(RIGHT(Table2[[#This Row],[Commissioned]],4))</f>
        <v>2013</v>
      </c>
      <c r="G1326" s="39">
        <v>2000</v>
      </c>
      <c r="H1326" s="39">
        <v>82</v>
      </c>
      <c r="I1326" s="39">
        <v>85</v>
      </c>
      <c r="J1326" s="39" t="s">
        <v>233</v>
      </c>
      <c r="K1326" s="39" t="s">
        <v>268</v>
      </c>
      <c r="L1326" s="39" t="s">
        <v>6680</v>
      </c>
      <c r="M1326" s="42" t="s">
        <v>6681</v>
      </c>
      <c r="N1326" s="42">
        <v>46.102358553096998</v>
      </c>
      <c r="O1326" s="42">
        <v>-71.717936711418005</v>
      </c>
      <c r="P1326" s="52" t="str">
        <f t="shared" si="40"/>
        <v>46.102359° , -71.717937°</v>
      </c>
      <c r="Q1326" s="51" t="str">
        <f t="shared" si="41"/>
        <v>Yes</v>
      </c>
      <c r="R1326" s="39" t="s">
        <v>356</v>
      </c>
    </row>
    <row r="1327" spans="1:18" ht="15" customHeight="1" x14ac:dyDescent="0.25">
      <c r="A1327" s="39" t="s">
        <v>220</v>
      </c>
      <c r="B1327" s="49" t="s">
        <v>6629</v>
      </c>
      <c r="C1327" s="39">
        <v>23</v>
      </c>
      <c r="D1327" s="50" t="s">
        <v>6652</v>
      </c>
      <c r="E1327" s="39">
        <v>2013</v>
      </c>
      <c r="F1327" s="4">
        <f>VALUE(RIGHT(Table2[[#This Row],[Commissioned]],4))</f>
        <v>2013</v>
      </c>
      <c r="G1327" s="39">
        <v>2000</v>
      </c>
      <c r="H1327" s="39">
        <v>82</v>
      </c>
      <c r="I1327" s="39">
        <v>85</v>
      </c>
      <c r="J1327" s="39" t="s">
        <v>233</v>
      </c>
      <c r="K1327" s="39" t="s">
        <v>268</v>
      </c>
      <c r="L1327" s="39" t="s">
        <v>6680</v>
      </c>
      <c r="M1327" s="42" t="s">
        <v>6681</v>
      </c>
      <c r="N1327" s="42">
        <v>46.129594161882302</v>
      </c>
      <c r="O1327" s="42">
        <v>-71.697040974860201</v>
      </c>
      <c r="P1327" s="52" t="str">
        <f t="shared" si="40"/>
        <v>46.129594° , -71.697041°</v>
      </c>
      <c r="Q1327" s="51" t="str">
        <f t="shared" si="41"/>
        <v>Yes</v>
      </c>
      <c r="R1327" s="39" t="s">
        <v>356</v>
      </c>
    </row>
    <row r="1328" spans="1:18" ht="15" customHeight="1" x14ac:dyDescent="0.25">
      <c r="A1328" s="39" t="s">
        <v>220</v>
      </c>
      <c r="B1328" s="49" t="s">
        <v>6629</v>
      </c>
      <c r="C1328" s="39">
        <v>24</v>
      </c>
      <c r="D1328" s="50" t="s">
        <v>6653</v>
      </c>
      <c r="E1328" s="39">
        <v>2013</v>
      </c>
      <c r="F1328" s="4">
        <f>VALUE(RIGHT(Table2[[#This Row],[Commissioned]],4))</f>
        <v>2013</v>
      </c>
      <c r="G1328" s="39">
        <v>2000</v>
      </c>
      <c r="H1328" s="39">
        <v>82</v>
      </c>
      <c r="I1328" s="39">
        <v>85</v>
      </c>
      <c r="J1328" s="39" t="s">
        <v>233</v>
      </c>
      <c r="K1328" s="39" t="s">
        <v>268</v>
      </c>
      <c r="L1328" s="39" t="s">
        <v>6680</v>
      </c>
      <c r="M1328" s="42" t="s">
        <v>6681</v>
      </c>
      <c r="N1328" s="42">
        <v>46.126586002998401</v>
      </c>
      <c r="O1328" s="42">
        <v>-71.700562594629801</v>
      </c>
      <c r="P1328" s="52" t="str">
        <f t="shared" si="40"/>
        <v>46.126586° , -71.700563°</v>
      </c>
      <c r="Q1328" s="51" t="str">
        <f t="shared" si="41"/>
        <v>Yes</v>
      </c>
      <c r="R1328" s="39" t="s">
        <v>356</v>
      </c>
    </row>
    <row r="1329" spans="1:18" ht="15" customHeight="1" x14ac:dyDescent="0.25">
      <c r="A1329" s="39" t="s">
        <v>220</v>
      </c>
      <c r="B1329" s="49" t="s">
        <v>6629</v>
      </c>
      <c r="C1329" s="39">
        <v>25</v>
      </c>
      <c r="D1329" s="50" t="s">
        <v>6654</v>
      </c>
      <c r="E1329" s="39">
        <v>2013</v>
      </c>
      <c r="F1329" s="4">
        <f>VALUE(RIGHT(Table2[[#This Row],[Commissioned]],4))</f>
        <v>2013</v>
      </c>
      <c r="G1329" s="39">
        <v>2000</v>
      </c>
      <c r="H1329" s="39">
        <v>82</v>
      </c>
      <c r="I1329" s="39">
        <v>85</v>
      </c>
      <c r="J1329" s="39" t="s">
        <v>233</v>
      </c>
      <c r="K1329" s="39" t="s">
        <v>268</v>
      </c>
      <c r="L1329" s="39" t="s">
        <v>6680</v>
      </c>
      <c r="M1329" s="42" t="s">
        <v>6681</v>
      </c>
      <c r="N1329" s="42">
        <v>46.129890339510602</v>
      </c>
      <c r="O1329" s="42">
        <v>-71.710069407834695</v>
      </c>
      <c r="P1329" s="52" t="str">
        <f t="shared" si="40"/>
        <v>46.129890° , -71.710069°</v>
      </c>
      <c r="Q1329" s="51" t="str">
        <f t="shared" si="41"/>
        <v>Yes</v>
      </c>
      <c r="R1329" s="39" t="s">
        <v>356</v>
      </c>
    </row>
    <row r="1330" spans="1:18" ht="15" customHeight="1" x14ac:dyDescent="0.25">
      <c r="A1330" s="39" t="s">
        <v>220</v>
      </c>
      <c r="B1330" s="49" t="s">
        <v>6629</v>
      </c>
      <c r="C1330" s="39">
        <v>26</v>
      </c>
      <c r="D1330" s="50" t="s">
        <v>6655</v>
      </c>
      <c r="E1330" s="39">
        <v>2013</v>
      </c>
      <c r="F1330" s="4">
        <f>VALUE(RIGHT(Table2[[#This Row],[Commissioned]],4))</f>
        <v>2013</v>
      </c>
      <c r="G1330" s="39">
        <v>2000</v>
      </c>
      <c r="H1330" s="39">
        <v>82</v>
      </c>
      <c r="I1330" s="39">
        <v>85</v>
      </c>
      <c r="J1330" s="39" t="s">
        <v>233</v>
      </c>
      <c r="K1330" s="39" t="s">
        <v>268</v>
      </c>
      <c r="L1330" s="39" t="s">
        <v>6680</v>
      </c>
      <c r="M1330" s="42" t="s">
        <v>6681</v>
      </c>
      <c r="N1330" s="42">
        <v>46.1334956296567</v>
      </c>
      <c r="O1330" s="42">
        <v>-71.718123344773403</v>
      </c>
      <c r="P1330" s="52" t="str">
        <f t="shared" si="40"/>
        <v>46.133496° , -71.718123°</v>
      </c>
      <c r="Q1330" s="51" t="str">
        <f t="shared" si="41"/>
        <v>Yes</v>
      </c>
      <c r="R1330" s="39" t="s">
        <v>356</v>
      </c>
    </row>
    <row r="1331" spans="1:18" ht="15" customHeight="1" x14ac:dyDescent="0.25">
      <c r="A1331" s="39" t="s">
        <v>220</v>
      </c>
      <c r="B1331" s="49" t="s">
        <v>6629</v>
      </c>
      <c r="C1331" s="39">
        <v>27</v>
      </c>
      <c r="D1331" s="50" t="s">
        <v>6656</v>
      </c>
      <c r="E1331" s="39">
        <v>2013</v>
      </c>
      <c r="F1331" s="4">
        <f>VALUE(RIGHT(Table2[[#This Row],[Commissioned]],4))</f>
        <v>2013</v>
      </c>
      <c r="G1331" s="39">
        <v>2000</v>
      </c>
      <c r="H1331" s="39">
        <v>82</v>
      </c>
      <c r="I1331" s="39">
        <v>85</v>
      </c>
      <c r="J1331" s="39" t="s">
        <v>233</v>
      </c>
      <c r="K1331" s="39" t="s">
        <v>268</v>
      </c>
      <c r="L1331" s="39" t="s">
        <v>6680</v>
      </c>
      <c r="M1331" s="42" t="s">
        <v>6681</v>
      </c>
      <c r="N1331" s="42">
        <v>46.135666239569602</v>
      </c>
      <c r="O1331" s="42">
        <v>-71.717631788316496</v>
      </c>
      <c r="P1331" s="52" t="str">
        <f t="shared" si="40"/>
        <v>46.135666° , -71.717632°</v>
      </c>
      <c r="Q1331" s="51" t="str">
        <f t="shared" si="41"/>
        <v>Yes</v>
      </c>
      <c r="R1331" s="39" t="s">
        <v>356</v>
      </c>
    </row>
    <row r="1332" spans="1:18" ht="15" customHeight="1" x14ac:dyDescent="0.25">
      <c r="A1332" s="39" t="s">
        <v>220</v>
      </c>
      <c r="B1332" s="49" t="s">
        <v>6629</v>
      </c>
      <c r="C1332" s="39">
        <v>28</v>
      </c>
      <c r="D1332" s="50" t="s">
        <v>6657</v>
      </c>
      <c r="E1332" s="39">
        <v>2013</v>
      </c>
      <c r="F1332" s="4">
        <f>VALUE(RIGHT(Table2[[#This Row],[Commissioned]],4))</f>
        <v>2013</v>
      </c>
      <c r="G1332" s="39">
        <v>2000</v>
      </c>
      <c r="H1332" s="39">
        <v>82</v>
      </c>
      <c r="I1332" s="39">
        <v>85</v>
      </c>
      <c r="J1332" s="39" t="s">
        <v>233</v>
      </c>
      <c r="K1332" s="39" t="s">
        <v>268</v>
      </c>
      <c r="L1332" s="39" t="s">
        <v>6680</v>
      </c>
      <c r="M1332" s="42" t="s">
        <v>6681</v>
      </c>
      <c r="N1332" s="42">
        <v>46.076752230508497</v>
      </c>
      <c r="O1332" s="42">
        <v>-71.578720974046206</v>
      </c>
      <c r="P1332" s="52" t="str">
        <f t="shared" si="40"/>
        <v>46.076752° , -71.578721°</v>
      </c>
      <c r="Q1332" s="51" t="str">
        <f t="shared" si="41"/>
        <v>Yes</v>
      </c>
      <c r="R1332" s="39" t="s">
        <v>356</v>
      </c>
    </row>
    <row r="1333" spans="1:18" ht="15" customHeight="1" x14ac:dyDescent="0.25">
      <c r="A1333" s="39" t="s">
        <v>220</v>
      </c>
      <c r="B1333" s="49" t="s">
        <v>6629</v>
      </c>
      <c r="C1333" s="39">
        <v>29</v>
      </c>
      <c r="D1333" s="50" t="s">
        <v>6658</v>
      </c>
      <c r="E1333" s="39">
        <v>2013</v>
      </c>
      <c r="F1333" s="4">
        <f>VALUE(RIGHT(Table2[[#This Row],[Commissioned]],4))</f>
        <v>2013</v>
      </c>
      <c r="G1333" s="39">
        <v>2000</v>
      </c>
      <c r="H1333" s="39">
        <v>82</v>
      </c>
      <c r="I1333" s="39">
        <v>85</v>
      </c>
      <c r="J1333" s="39" t="s">
        <v>233</v>
      </c>
      <c r="K1333" s="39" t="s">
        <v>268</v>
      </c>
      <c r="L1333" s="39" t="s">
        <v>6680</v>
      </c>
      <c r="M1333" s="42" t="s">
        <v>6681</v>
      </c>
      <c r="N1333" s="42">
        <v>46.074410148578103</v>
      </c>
      <c r="O1333" s="42">
        <v>-71.579179740362704</v>
      </c>
      <c r="P1333" s="52" t="str">
        <f t="shared" si="40"/>
        <v>46.074410° , -71.579180°</v>
      </c>
      <c r="Q1333" s="51" t="str">
        <f t="shared" si="41"/>
        <v>Yes</v>
      </c>
      <c r="R1333" s="39" t="s">
        <v>356</v>
      </c>
    </row>
    <row r="1334" spans="1:18" ht="15" customHeight="1" x14ac:dyDescent="0.25">
      <c r="A1334" s="39" t="s">
        <v>220</v>
      </c>
      <c r="B1334" s="49" t="s">
        <v>6629</v>
      </c>
      <c r="C1334" s="39">
        <v>30</v>
      </c>
      <c r="D1334" s="50" t="s">
        <v>6659</v>
      </c>
      <c r="E1334" s="39">
        <v>2013</v>
      </c>
      <c r="F1334" s="4">
        <f>VALUE(RIGHT(Table2[[#This Row],[Commissioned]],4))</f>
        <v>2013</v>
      </c>
      <c r="G1334" s="39">
        <v>2000</v>
      </c>
      <c r="H1334" s="39">
        <v>82</v>
      </c>
      <c r="I1334" s="39">
        <v>85</v>
      </c>
      <c r="J1334" s="39" t="s">
        <v>233</v>
      </c>
      <c r="K1334" s="39" t="s">
        <v>268</v>
      </c>
      <c r="L1334" s="39" t="s">
        <v>6680</v>
      </c>
      <c r="M1334" s="42" t="s">
        <v>6681</v>
      </c>
      <c r="N1334" s="42">
        <v>46.071843510251597</v>
      </c>
      <c r="O1334" s="42">
        <v>-71.578428322726396</v>
      </c>
      <c r="P1334" s="52" t="str">
        <f t="shared" si="40"/>
        <v>46.071844° , -71.578428°</v>
      </c>
      <c r="Q1334" s="51" t="str">
        <f t="shared" si="41"/>
        <v>Yes</v>
      </c>
      <c r="R1334" s="39" t="s">
        <v>356</v>
      </c>
    </row>
    <row r="1335" spans="1:18" ht="15" customHeight="1" x14ac:dyDescent="0.25">
      <c r="A1335" s="39" t="s">
        <v>220</v>
      </c>
      <c r="B1335" s="49" t="s">
        <v>6629</v>
      </c>
      <c r="C1335" s="39">
        <v>31</v>
      </c>
      <c r="D1335" s="50" t="s">
        <v>6660</v>
      </c>
      <c r="E1335" s="39">
        <v>2013</v>
      </c>
      <c r="F1335" s="4">
        <f>VALUE(RIGHT(Table2[[#This Row],[Commissioned]],4))</f>
        <v>2013</v>
      </c>
      <c r="G1335" s="39">
        <v>2000</v>
      </c>
      <c r="H1335" s="39">
        <v>82</v>
      </c>
      <c r="I1335" s="39">
        <v>85</v>
      </c>
      <c r="J1335" s="39" t="s">
        <v>233</v>
      </c>
      <c r="K1335" s="39" t="s">
        <v>268</v>
      </c>
      <c r="L1335" s="39" t="s">
        <v>6680</v>
      </c>
      <c r="M1335" s="42" t="s">
        <v>6681</v>
      </c>
      <c r="N1335" s="42">
        <v>46.094994232175999</v>
      </c>
      <c r="O1335" s="42">
        <v>-71.613093542182597</v>
      </c>
      <c r="P1335" s="52" t="str">
        <f t="shared" si="40"/>
        <v>46.094994° , -71.613094°</v>
      </c>
      <c r="Q1335" s="51" t="str">
        <f t="shared" si="41"/>
        <v>Yes</v>
      </c>
      <c r="R1335" s="39" t="s">
        <v>356</v>
      </c>
    </row>
    <row r="1336" spans="1:18" ht="15" customHeight="1" x14ac:dyDescent="0.25">
      <c r="A1336" s="39" t="s">
        <v>220</v>
      </c>
      <c r="B1336" s="49" t="s">
        <v>6629</v>
      </c>
      <c r="C1336" s="39">
        <v>32</v>
      </c>
      <c r="D1336" s="50" t="s">
        <v>6661</v>
      </c>
      <c r="E1336" s="39">
        <v>2013</v>
      </c>
      <c r="F1336" s="4">
        <f>VALUE(RIGHT(Table2[[#This Row],[Commissioned]],4))</f>
        <v>2013</v>
      </c>
      <c r="G1336" s="39">
        <v>2000</v>
      </c>
      <c r="H1336" s="39">
        <v>82</v>
      </c>
      <c r="I1336" s="39">
        <v>85</v>
      </c>
      <c r="J1336" s="39" t="s">
        <v>233</v>
      </c>
      <c r="K1336" s="39" t="s">
        <v>268</v>
      </c>
      <c r="L1336" s="39" t="s">
        <v>6680</v>
      </c>
      <c r="M1336" s="42" t="s">
        <v>6681</v>
      </c>
      <c r="N1336" s="42">
        <v>46.092573044744299</v>
      </c>
      <c r="O1336" s="42">
        <v>-71.613755758797495</v>
      </c>
      <c r="P1336" s="52" t="str">
        <f t="shared" si="40"/>
        <v>46.092573° , -71.613756°</v>
      </c>
      <c r="Q1336" s="51" t="str">
        <f t="shared" si="41"/>
        <v>Yes</v>
      </c>
      <c r="R1336" s="39" t="s">
        <v>356</v>
      </c>
    </row>
    <row r="1337" spans="1:18" ht="15" customHeight="1" x14ac:dyDescent="0.25">
      <c r="A1337" s="39" t="s">
        <v>220</v>
      </c>
      <c r="B1337" s="49" t="s">
        <v>6629</v>
      </c>
      <c r="C1337" s="39">
        <v>33</v>
      </c>
      <c r="D1337" s="50" t="s">
        <v>6662</v>
      </c>
      <c r="E1337" s="39">
        <v>2013</v>
      </c>
      <c r="F1337" s="4">
        <f>VALUE(RIGHT(Table2[[#This Row],[Commissioned]],4))</f>
        <v>2013</v>
      </c>
      <c r="G1337" s="39">
        <v>2000</v>
      </c>
      <c r="H1337" s="39">
        <v>82</v>
      </c>
      <c r="I1337" s="39">
        <v>85</v>
      </c>
      <c r="J1337" s="39" t="s">
        <v>233</v>
      </c>
      <c r="K1337" s="39" t="s">
        <v>268</v>
      </c>
      <c r="L1337" s="39" t="s">
        <v>6680</v>
      </c>
      <c r="M1337" s="42" t="s">
        <v>6681</v>
      </c>
      <c r="N1337" s="42">
        <v>46.089884711730498</v>
      </c>
      <c r="O1337" s="42">
        <v>-71.621204420758403</v>
      </c>
      <c r="P1337" s="52" t="str">
        <f t="shared" si="40"/>
        <v>46.089885° , -71.621204°</v>
      </c>
      <c r="Q1337" s="51" t="str">
        <f t="shared" si="41"/>
        <v>Yes</v>
      </c>
      <c r="R1337" s="39" t="s">
        <v>356</v>
      </c>
    </row>
    <row r="1338" spans="1:18" ht="15" customHeight="1" x14ac:dyDescent="0.25">
      <c r="A1338" s="39" t="s">
        <v>220</v>
      </c>
      <c r="B1338" s="49" t="s">
        <v>6629</v>
      </c>
      <c r="C1338" s="39">
        <v>34</v>
      </c>
      <c r="D1338" s="50" t="s">
        <v>6663</v>
      </c>
      <c r="E1338" s="39">
        <v>2013</v>
      </c>
      <c r="F1338" s="4">
        <f>VALUE(RIGHT(Table2[[#This Row],[Commissioned]],4))</f>
        <v>2013</v>
      </c>
      <c r="G1338" s="39">
        <v>2000</v>
      </c>
      <c r="H1338" s="39">
        <v>82</v>
      </c>
      <c r="I1338" s="39">
        <v>85</v>
      </c>
      <c r="J1338" s="39" t="s">
        <v>233</v>
      </c>
      <c r="K1338" s="39" t="s">
        <v>268</v>
      </c>
      <c r="L1338" s="39" t="s">
        <v>6680</v>
      </c>
      <c r="M1338" s="42" t="s">
        <v>6681</v>
      </c>
      <c r="N1338" s="42">
        <v>46.0868399559415</v>
      </c>
      <c r="O1338" s="42">
        <v>-71.622106504710999</v>
      </c>
      <c r="P1338" s="52" t="str">
        <f t="shared" si="40"/>
        <v>46.086840° , -71.622107°</v>
      </c>
      <c r="Q1338" s="51" t="str">
        <f t="shared" si="41"/>
        <v>Yes</v>
      </c>
      <c r="R1338" s="39" t="s">
        <v>356</v>
      </c>
    </row>
    <row r="1339" spans="1:18" ht="15" customHeight="1" x14ac:dyDescent="0.25">
      <c r="A1339" s="39" t="s">
        <v>220</v>
      </c>
      <c r="B1339" s="49" t="s">
        <v>6629</v>
      </c>
      <c r="C1339" s="39">
        <v>35</v>
      </c>
      <c r="D1339" s="50" t="s">
        <v>6664</v>
      </c>
      <c r="E1339" s="39">
        <v>2013</v>
      </c>
      <c r="F1339" s="4">
        <f>VALUE(RIGHT(Table2[[#This Row],[Commissioned]],4))</f>
        <v>2013</v>
      </c>
      <c r="G1339" s="39">
        <v>2000</v>
      </c>
      <c r="H1339" s="39">
        <v>82</v>
      </c>
      <c r="I1339" s="39">
        <v>85</v>
      </c>
      <c r="J1339" s="39" t="s">
        <v>233</v>
      </c>
      <c r="K1339" s="39" t="s">
        <v>268</v>
      </c>
      <c r="L1339" s="39" t="s">
        <v>6680</v>
      </c>
      <c r="M1339" s="42" t="s">
        <v>6681</v>
      </c>
      <c r="N1339" s="42">
        <v>46.084127988980299</v>
      </c>
      <c r="O1339" s="42">
        <v>-71.6231912584458</v>
      </c>
      <c r="P1339" s="52" t="str">
        <f t="shared" si="40"/>
        <v>46.084128° , -71.623191°</v>
      </c>
      <c r="Q1339" s="51" t="str">
        <f t="shared" si="41"/>
        <v>Yes</v>
      </c>
      <c r="R1339" s="39" t="s">
        <v>356</v>
      </c>
    </row>
    <row r="1340" spans="1:18" ht="15" customHeight="1" x14ac:dyDescent="0.25">
      <c r="A1340" s="39" t="s">
        <v>220</v>
      </c>
      <c r="B1340" s="49" t="s">
        <v>6629</v>
      </c>
      <c r="C1340" s="39">
        <v>36</v>
      </c>
      <c r="D1340" s="50" t="s">
        <v>6665</v>
      </c>
      <c r="E1340" s="39">
        <v>2013</v>
      </c>
      <c r="F1340" s="4">
        <f>VALUE(RIGHT(Table2[[#This Row],[Commissioned]],4))</f>
        <v>2013</v>
      </c>
      <c r="G1340" s="39">
        <v>2000</v>
      </c>
      <c r="H1340" s="39">
        <v>82</v>
      </c>
      <c r="I1340" s="39">
        <v>85</v>
      </c>
      <c r="J1340" s="39" t="s">
        <v>233</v>
      </c>
      <c r="K1340" s="39" t="s">
        <v>268</v>
      </c>
      <c r="L1340" s="39" t="s">
        <v>6680</v>
      </c>
      <c r="M1340" s="42" t="s">
        <v>6681</v>
      </c>
      <c r="N1340" s="42">
        <v>46.081202488043402</v>
      </c>
      <c r="O1340" s="42">
        <v>-71.624531158179593</v>
      </c>
      <c r="P1340" s="52" t="str">
        <f t="shared" si="40"/>
        <v>46.081202° , -71.624531°</v>
      </c>
      <c r="Q1340" s="51" t="str">
        <f t="shared" si="41"/>
        <v>Yes</v>
      </c>
      <c r="R1340" s="39" t="s">
        <v>356</v>
      </c>
    </row>
    <row r="1341" spans="1:18" ht="15" customHeight="1" x14ac:dyDescent="0.25">
      <c r="A1341" s="39" t="s">
        <v>220</v>
      </c>
      <c r="B1341" s="49" t="s">
        <v>6629</v>
      </c>
      <c r="C1341" s="39">
        <v>37</v>
      </c>
      <c r="D1341" s="50" t="s">
        <v>6666</v>
      </c>
      <c r="E1341" s="39">
        <v>2013</v>
      </c>
      <c r="F1341" s="4">
        <f>VALUE(RIGHT(Table2[[#This Row],[Commissioned]],4))</f>
        <v>2013</v>
      </c>
      <c r="G1341" s="39">
        <v>2000</v>
      </c>
      <c r="H1341" s="39">
        <v>82</v>
      </c>
      <c r="I1341" s="39">
        <v>85</v>
      </c>
      <c r="J1341" s="39" t="s">
        <v>233</v>
      </c>
      <c r="K1341" s="39" t="s">
        <v>268</v>
      </c>
      <c r="L1341" s="39" t="s">
        <v>6680</v>
      </c>
      <c r="M1341" s="42" t="s">
        <v>6681</v>
      </c>
      <c r="N1341" s="42">
        <v>46.079151152542401</v>
      </c>
      <c r="O1341" s="42">
        <v>-71.627937567950596</v>
      </c>
      <c r="P1341" s="52" t="str">
        <f t="shared" si="40"/>
        <v>46.079151° , -71.627938°</v>
      </c>
      <c r="Q1341" s="51" t="str">
        <f t="shared" si="41"/>
        <v>Yes</v>
      </c>
      <c r="R1341" s="39" t="s">
        <v>356</v>
      </c>
    </row>
    <row r="1342" spans="1:18" ht="15" customHeight="1" x14ac:dyDescent="0.25">
      <c r="A1342" s="39" t="s">
        <v>220</v>
      </c>
      <c r="B1342" s="49" t="s">
        <v>6629</v>
      </c>
      <c r="C1342" s="39">
        <v>38</v>
      </c>
      <c r="D1342" s="50" t="s">
        <v>6667</v>
      </c>
      <c r="E1342" s="39">
        <v>2013</v>
      </c>
      <c r="F1342" s="4">
        <f>VALUE(RIGHT(Table2[[#This Row],[Commissioned]],4))</f>
        <v>2013</v>
      </c>
      <c r="G1342" s="39">
        <v>2000</v>
      </c>
      <c r="H1342" s="39">
        <v>82</v>
      </c>
      <c r="I1342" s="39">
        <v>85</v>
      </c>
      <c r="J1342" s="39" t="s">
        <v>233</v>
      </c>
      <c r="K1342" s="39" t="s">
        <v>268</v>
      </c>
      <c r="L1342" s="39" t="s">
        <v>6680</v>
      </c>
      <c r="M1342" s="42" t="s">
        <v>6681</v>
      </c>
      <c r="N1342" s="42">
        <v>46.080086629434</v>
      </c>
      <c r="O1342" s="42">
        <v>-71.640145934649397</v>
      </c>
      <c r="P1342" s="52" t="str">
        <f t="shared" si="40"/>
        <v>46.080087° , -71.640146°</v>
      </c>
      <c r="Q1342" s="51" t="str">
        <f t="shared" si="41"/>
        <v>Yes</v>
      </c>
      <c r="R1342" s="39" t="s">
        <v>356</v>
      </c>
    </row>
    <row r="1343" spans="1:18" ht="15" customHeight="1" x14ac:dyDescent="0.25">
      <c r="A1343" s="39" t="s">
        <v>220</v>
      </c>
      <c r="B1343" s="49" t="s">
        <v>6629</v>
      </c>
      <c r="C1343" s="39">
        <v>39</v>
      </c>
      <c r="D1343" s="50" t="s">
        <v>6668</v>
      </c>
      <c r="E1343" s="39">
        <v>2013</v>
      </c>
      <c r="F1343" s="4">
        <f>VALUE(RIGHT(Table2[[#This Row],[Commissioned]],4))</f>
        <v>2013</v>
      </c>
      <c r="G1343" s="39">
        <v>2000</v>
      </c>
      <c r="H1343" s="39">
        <v>82</v>
      </c>
      <c r="I1343" s="39">
        <v>85</v>
      </c>
      <c r="J1343" s="39" t="s">
        <v>233</v>
      </c>
      <c r="K1343" s="39" t="s">
        <v>268</v>
      </c>
      <c r="L1343" s="39" t="s">
        <v>6680</v>
      </c>
      <c r="M1343" s="42" t="s">
        <v>6681</v>
      </c>
      <c r="N1343" s="42">
        <v>46.082061855896598</v>
      </c>
      <c r="O1343" s="42">
        <v>-71.642285913120503</v>
      </c>
      <c r="P1343" s="52" t="str">
        <f t="shared" si="40"/>
        <v>46.082062° , -71.642286°</v>
      </c>
      <c r="Q1343" s="51" t="str">
        <f t="shared" si="41"/>
        <v>Yes</v>
      </c>
      <c r="R1343" s="39" t="s">
        <v>356</v>
      </c>
    </row>
    <row r="1344" spans="1:18" ht="15" customHeight="1" x14ac:dyDescent="0.25">
      <c r="A1344" s="39" t="s">
        <v>220</v>
      </c>
      <c r="B1344" s="49" t="s">
        <v>6629</v>
      </c>
      <c r="C1344" s="39">
        <v>40</v>
      </c>
      <c r="D1344" s="50" t="s">
        <v>6669</v>
      </c>
      <c r="E1344" s="39">
        <v>2013</v>
      </c>
      <c r="F1344" s="4">
        <f>VALUE(RIGHT(Table2[[#This Row],[Commissioned]],4))</f>
        <v>2013</v>
      </c>
      <c r="G1344" s="39">
        <v>2000</v>
      </c>
      <c r="H1344" s="39">
        <v>82</v>
      </c>
      <c r="I1344" s="39">
        <v>85</v>
      </c>
      <c r="J1344" s="39" t="s">
        <v>233</v>
      </c>
      <c r="K1344" s="39" t="s">
        <v>268</v>
      </c>
      <c r="L1344" s="39" t="s">
        <v>6680</v>
      </c>
      <c r="M1344" s="42" t="s">
        <v>6681</v>
      </c>
      <c r="N1344" s="42">
        <v>46.088533364553697</v>
      </c>
      <c r="O1344" s="42">
        <v>-71.638846411732203</v>
      </c>
      <c r="P1344" s="52" t="str">
        <f t="shared" si="40"/>
        <v>46.088533° , -71.638846°</v>
      </c>
      <c r="Q1344" s="51" t="str">
        <f t="shared" si="41"/>
        <v>Yes</v>
      </c>
      <c r="R1344" s="39" t="s">
        <v>356</v>
      </c>
    </row>
    <row r="1345" spans="1:18" ht="15" customHeight="1" x14ac:dyDescent="0.25">
      <c r="A1345" s="39" t="s">
        <v>220</v>
      </c>
      <c r="B1345" s="49" t="s">
        <v>6629</v>
      </c>
      <c r="C1345" s="39">
        <v>41</v>
      </c>
      <c r="D1345" s="50" t="s">
        <v>6670</v>
      </c>
      <c r="E1345" s="39">
        <v>2013</v>
      </c>
      <c r="F1345" s="4">
        <f>VALUE(RIGHT(Table2[[#This Row],[Commissioned]],4))</f>
        <v>2013</v>
      </c>
      <c r="G1345" s="39">
        <v>2000</v>
      </c>
      <c r="H1345" s="39">
        <v>82</v>
      </c>
      <c r="I1345" s="39">
        <v>85</v>
      </c>
      <c r="J1345" s="39" t="s">
        <v>233</v>
      </c>
      <c r="K1345" s="39" t="s">
        <v>268</v>
      </c>
      <c r="L1345" s="39" t="s">
        <v>6680</v>
      </c>
      <c r="M1345" s="42" t="s">
        <v>6681</v>
      </c>
      <c r="N1345" s="42">
        <v>46.086479142419201</v>
      </c>
      <c r="O1345" s="42">
        <v>-71.636706542837004</v>
      </c>
      <c r="P1345" s="52" t="str">
        <f t="shared" si="40"/>
        <v>46.086479° , -71.636707°</v>
      </c>
      <c r="Q1345" s="51" t="str">
        <f t="shared" si="41"/>
        <v>Yes</v>
      </c>
      <c r="R1345" s="39" t="s">
        <v>356</v>
      </c>
    </row>
    <row r="1346" spans="1:18" ht="15" customHeight="1" x14ac:dyDescent="0.25">
      <c r="A1346" s="39" t="s">
        <v>220</v>
      </c>
      <c r="B1346" s="49" t="s">
        <v>6629</v>
      </c>
      <c r="C1346" s="39">
        <v>42</v>
      </c>
      <c r="D1346" s="50" t="s">
        <v>6671</v>
      </c>
      <c r="E1346" s="39">
        <v>2013</v>
      </c>
      <c r="F1346" s="4">
        <f>VALUE(RIGHT(Table2[[#This Row],[Commissioned]],4))</f>
        <v>2013</v>
      </c>
      <c r="G1346" s="39">
        <v>2000</v>
      </c>
      <c r="H1346" s="39">
        <v>82</v>
      </c>
      <c r="I1346" s="39">
        <v>85</v>
      </c>
      <c r="J1346" s="39" t="s">
        <v>233</v>
      </c>
      <c r="K1346" s="39" t="s">
        <v>268</v>
      </c>
      <c r="L1346" s="39" t="s">
        <v>6680</v>
      </c>
      <c r="M1346" s="42" t="s">
        <v>6681</v>
      </c>
      <c r="N1346" s="42">
        <v>46.0422278292531</v>
      </c>
      <c r="O1346" s="42">
        <v>-71.640233545064604</v>
      </c>
      <c r="P1346" s="52" t="str">
        <f t="shared" ref="P1346:P1409" si="42">TEXT(N1346,"##0.000000")&amp;CHAR(176)&amp;" , "&amp;TEXT(O1346,"##0.000000")&amp;CHAR(176)</f>
        <v>46.042228° , -71.640234°</v>
      </c>
      <c r="Q1346" s="51" t="str">
        <f t="shared" ref="Q1346:Q1409" si="43">IF(OR(ISBLANK(N1346),ISBLANK(O1346)),"No","Yes")</f>
        <v>Yes</v>
      </c>
      <c r="R1346" s="39" t="s">
        <v>356</v>
      </c>
    </row>
    <row r="1347" spans="1:18" ht="15" customHeight="1" x14ac:dyDescent="0.25">
      <c r="A1347" s="39" t="s">
        <v>220</v>
      </c>
      <c r="B1347" s="49" t="s">
        <v>6629</v>
      </c>
      <c r="C1347" s="39">
        <v>43</v>
      </c>
      <c r="D1347" s="50" t="s">
        <v>6672</v>
      </c>
      <c r="E1347" s="39">
        <v>2013</v>
      </c>
      <c r="F1347" s="4">
        <f>VALUE(RIGHT(Table2[[#This Row],[Commissioned]],4))</f>
        <v>2013</v>
      </c>
      <c r="G1347" s="39">
        <v>2000</v>
      </c>
      <c r="H1347" s="39">
        <v>82</v>
      </c>
      <c r="I1347" s="39">
        <v>85</v>
      </c>
      <c r="J1347" s="39" t="s">
        <v>233</v>
      </c>
      <c r="K1347" s="39" t="s">
        <v>268</v>
      </c>
      <c r="L1347" s="39" t="s">
        <v>6680</v>
      </c>
      <c r="M1347" s="42" t="s">
        <v>6681</v>
      </c>
      <c r="N1347" s="42">
        <v>46.049659143055301</v>
      </c>
      <c r="O1347" s="42">
        <v>-71.631156722718998</v>
      </c>
      <c r="P1347" s="52" t="str">
        <f t="shared" si="42"/>
        <v>46.049659° , -71.631157°</v>
      </c>
      <c r="Q1347" s="51" t="str">
        <f t="shared" si="43"/>
        <v>Yes</v>
      </c>
      <c r="R1347" s="39" t="s">
        <v>356</v>
      </c>
    </row>
    <row r="1348" spans="1:18" ht="15" customHeight="1" x14ac:dyDescent="0.25">
      <c r="A1348" s="39" t="s">
        <v>220</v>
      </c>
      <c r="B1348" s="49" t="s">
        <v>6629</v>
      </c>
      <c r="C1348" s="39">
        <v>44</v>
      </c>
      <c r="D1348" s="50" t="s">
        <v>6673</v>
      </c>
      <c r="E1348" s="39">
        <v>2013</v>
      </c>
      <c r="F1348" s="4">
        <f>VALUE(RIGHT(Table2[[#This Row],[Commissioned]],4))</f>
        <v>2013</v>
      </c>
      <c r="G1348" s="39">
        <v>2000</v>
      </c>
      <c r="H1348" s="39">
        <v>82</v>
      </c>
      <c r="I1348" s="39">
        <v>85</v>
      </c>
      <c r="J1348" s="39" t="s">
        <v>233</v>
      </c>
      <c r="K1348" s="39" t="s">
        <v>268</v>
      </c>
      <c r="L1348" s="39" t="s">
        <v>6680</v>
      </c>
      <c r="M1348" s="42" t="s">
        <v>6681</v>
      </c>
      <c r="N1348" s="42">
        <v>46.052786879930501</v>
      </c>
      <c r="O1348" s="42">
        <v>-71.634242628326803</v>
      </c>
      <c r="P1348" s="52" t="str">
        <f t="shared" si="42"/>
        <v>46.052787° , -71.634243°</v>
      </c>
      <c r="Q1348" s="51" t="str">
        <f t="shared" si="43"/>
        <v>Yes</v>
      </c>
      <c r="R1348" s="39" t="s">
        <v>356</v>
      </c>
    </row>
    <row r="1349" spans="1:18" ht="15" customHeight="1" x14ac:dyDescent="0.25">
      <c r="A1349" s="39" t="s">
        <v>220</v>
      </c>
      <c r="B1349" s="49" t="s">
        <v>6629</v>
      </c>
      <c r="C1349" s="39">
        <v>45</v>
      </c>
      <c r="D1349" s="50" t="s">
        <v>6674</v>
      </c>
      <c r="E1349" s="39">
        <v>2013</v>
      </c>
      <c r="F1349" s="4">
        <f>VALUE(RIGHT(Table2[[#This Row],[Commissioned]],4))</f>
        <v>2013</v>
      </c>
      <c r="G1349" s="39">
        <v>2000</v>
      </c>
      <c r="H1349" s="39">
        <v>82</v>
      </c>
      <c r="I1349" s="39">
        <v>85</v>
      </c>
      <c r="J1349" s="39" t="s">
        <v>233</v>
      </c>
      <c r="K1349" s="39" t="s">
        <v>268</v>
      </c>
      <c r="L1349" s="39" t="s">
        <v>6680</v>
      </c>
      <c r="M1349" s="42" t="s">
        <v>6681</v>
      </c>
      <c r="N1349" s="42">
        <v>46.045607142098</v>
      </c>
      <c r="O1349" s="42">
        <v>-71.638524088077304</v>
      </c>
      <c r="P1349" s="52" t="str">
        <f t="shared" si="42"/>
        <v>46.045607° , -71.638524°</v>
      </c>
      <c r="Q1349" s="51" t="str">
        <f t="shared" si="43"/>
        <v>Yes</v>
      </c>
      <c r="R1349" s="39" t="s">
        <v>356</v>
      </c>
    </row>
    <row r="1350" spans="1:18" ht="15" customHeight="1" x14ac:dyDescent="0.25">
      <c r="A1350" s="39" t="s">
        <v>220</v>
      </c>
      <c r="B1350" s="49" t="s">
        <v>6629</v>
      </c>
      <c r="C1350" s="39">
        <v>46</v>
      </c>
      <c r="D1350" s="50" t="s">
        <v>6675</v>
      </c>
      <c r="E1350" s="39">
        <v>2013</v>
      </c>
      <c r="F1350" s="4">
        <f>VALUE(RIGHT(Table2[[#This Row],[Commissioned]],4))</f>
        <v>2013</v>
      </c>
      <c r="G1350" s="39">
        <v>2000</v>
      </c>
      <c r="H1350" s="39">
        <v>82</v>
      </c>
      <c r="I1350" s="39">
        <v>85</v>
      </c>
      <c r="J1350" s="39" t="s">
        <v>233</v>
      </c>
      <c r="K1350" s="39" t="s">
        <v>268</v>
      </c>
      <c r="L1350" s="39" t="s">
        <v>6680</v>
      </c>
      <c r="M1350" s="42" t="s">
        <v>6681</v>
      </c>
      <c r="N1350" s="42">
        <v>46.043362457268699</v>
      </c>
      <c r="O1350" s="42">
        <v>-71.617544289483902</v>
      </c>
      <c r="P1350" s="52" t="str">
        <f t="shared" si="42"/>
        <v>46.043362° , -71.617544°</v>
      </c>
      <c r="Q1350" s="51" t="str">
        <f t="shared" si="43"/>
        <v>Yes</v>
      </c>
      <c r="R1350" s="39" t="s">
        <v>356</v>
      </c>
    </row>
    <row r="1351" spans="1:18" ht="15" customHeight="1" x14ac:dyDescent="0.25">
      <c r="A1351" s="39" t="s">
        <v>220</v>
      </c>
      <c r="B1351" s="49" t="s">
        <v>6629</v>
      </c>
      <c r="C1351" s="39">
        <v>47</v>
      </c>
      <c r="D1351" s="50" t="s">
        <v>6676</v>
      </c>
      <c r="E1351" s="39">
        <v>2013</v>
      </c>
      <c r="F1351" s="4">
        <f>VALUE(RIGHT(Table2[[#This Row],[Commissioned]],4))</f>
        <v>2013</v>
      </c>
      <c r="G1351" s="39">
        <v>2000</v>
      </c>
      <c r="H1351" s="39">
        <v>82</v>
      </c>
      <c r="I1351" s="39">
        <v>85</v>
      </c>
      <c r="J1351" s="39" t="s">
        <v>233</v>
      </c>
      <c r="K1351" s="39" t="s">
        <v>268</v>
      </c>
      <c r="L1351" s="39" t="s">
        <v>6680</v>
      </c>
      <c r="M1351" s="42" t="s">
        <v>6681</v>
      </c>
      <c r="N1351" s="42">
        <v>46.040563759456603</v>
      </c>
      <c r="O1351" s="42">
        <v>-71.617528347359695</v>
      </c>
      <c r="P1351" s="52" t="str">
        <f t="shared" si="42"/>
        <v>46.040564° , -71.617528°</v>
      </c>
      <c r="Q1351" s="51" t="str">
        <f t="shared" si="43"/>
        <v>Yes</v>
      </c>
      <c r="R1351" s="39" t="s">
        <v>356</v>
      </c>
    </row>
    <row r="1352" spans="1:18" ht="15" customHeight="1" x14ac:dyDescent="0.25">
      <c r="A1352" s="39" t="s">
        <v>220</v>
      </c>
      <c r="B1352" s="49" t="s">
        <v>6629</v>
      </c>
      <c r="C1352" s="39">
        <v>48</v>
      </c>
      <c r="D1352" s="50" t="s">
        <v>6677</v>
      </c>
      <c r="E1352" s="39">
        <v>2013</v>
      </c>
      <c r="F1352" s="4">
        <f>VALUE(RIGHT(Table2[[#This Row],[Commissioned]],4))</f>
        <v>2013</v>
      </c>
      <c r="G1352" s="39">
        <v>2000</v>
      </c>
      <c r="H1352" s="39">
        <v>82</v>
      </c>
      <c r="I1352" s="39">
        <v>85</v>
      </c>
      <c r="J1352" s="39" t="s">
        <v>233</v>
      </c>
      <c r="K1352" s="39" t="s">
        <v>268</v>
      </c>
      <c r="L1352" s="39" t="s">
        <v>6680</v>
      </c>
      <c r="M1352" s="42" t="s">
        <v>6681</v>
      </c>
      <c r="N1352" s="42">
        <v>46.037472027275697</v>
      </c>
      <c r="O1352" s="42">
        <v>-71.620442718597104</v>
      </c>
      <c r="P1352" s="52" t="str">
        <f t="shared" si="42"/>
        <v>46.037472° , -71.620443°</v>
      </c>
      <c r="Q1352" s="51" t="str">
        <f t="shared" si="43"/>
        <v>Yes</v>
      </c>
      <c r="R1352" s="39" t="s">
        <v>356</v>
      </c>
    </row>
    <row r="1353" spans="1:18" ht="15" customHeight="1" x14ac:dyDescent="0.25">
      <c r="A1353" s="39" t="s">
        <v>220</v>
      </c>
      <c r="B1353" s="49" t="s">
        <v>6629</v>
      </c>
      <c r="C1353" s="39">
        <v>49</v>
      </c>
      <c r="D1353" s="50" t="s">
        <v>6678</v>
      </c>
      <c r="E1353" s="39">
        <v>2013</v>
      </c>
      <c r="F1353" s="4">
        <f>VALUE(RIGHT(Table2[[#This Row],[Commissioned]],4))</f>
        <v>2013</v>
      </c>
      <c r="G1353" s="39">
        <v>2000</v>
      </c>
      <c r="H1353" s="39">
        <v>82</v>
      </c>
      <c r="I1353" s="39">
        <v>85</v>
      </c>
      <c r="J1353" s="39" t="s">
        <v>233</v>
      </c>
      <c r="K1353" s="39" t="s">
        <v>268</v>
      </c>
      <c r="L1353" s="39" t="s">
        <v>6680</v>
      </c>
      <c r="M1353" s="42" t="s">
        <v>6681</v>
      </c>
      <c r="N1353" s="42">
        <v>46.034359139129499</v>
      </c>
      <c r="O1353" s="42">
        <v>-71.621431519589606</v>
      </c>
      <c r="P1353" s="52" t="str">
        <f t="shared" si="42"/>
        <v>46.034359° , -71.621432°</v>
      </c>
      <c r="Q1353" s="51" t="str">
        <f t="shared" si="43"/>
        <v>Yes</v>
      </c>
      <c r="R1353" s="39" t="s">
        <v>356</v>
      </c>
    </row>
    <row r="1354" spans="1:18" ht="15" customHeight="1" x14ac:dyDescent="0.25">
      <c r="A1354" s="39" t="s">
        <v>220</v>
      </c>
      <c r="B1354" s="49" t="s">
        <v>6629</v>
      </c>
      <c r="C1354" s="39">
        <v>50</v>
      </c>
      <c r="D1354" s="50" t="s">
        <v>6679</v>
      </c>
      <c r="E1354" s="39">
        <v>2013</v>
      </c>
      <c r="F1354" s="4">
        <f>VALUE(RIGHT(Table2[[#This Row],[Commissioned]],4))</f>
        <v>2013</v>
      </c>
      <c r="G1354" s="39">
        <v>2000</v>
      </c>
      <c r="H1354" s="39">
        <v>82</v>
      </c>
      <c r="I1354" s="39">
        <v>85</v>
      </c>
      <c r="J1354" s="39" t="s">
        <v>233</v>
      </c>
      <c r="K1354" s="39" t="s">
        <v>268</v>
      </c>
      <c r="L1354" s="39" t="s">
        <v>6680</v>
      </c>
      <c r="M1354" s="42" t="s">
        <v>6681</v>
      </c>
      <c r="N1354" s="42">
        <v>46.032854765318397</v>
      </c>
      <c r="O1354" s="42">
        <v>-71.623724672700305</v>
      </c>
      <c r="P1354" s="52" t="str">
        <f t="shared" si="42"/>
        <v>46.032855° , -71.623725°</v>
      </c>
      <c r="Q1354" s="51" t="str">
        <f t="shared" si="43"/>
        <v>Yes</v>
      </c>
      <c r="R1354" s="39" t="s">
        <v>356</v>
      </c>
    </row>
    <row r="1355" spans="1:18" ht="15" customHeight="1" x14ac:dyDescent="0.25">
      <c r="A1355" s="39" t="s">
        <v>220</v>
      </c>
      <c r="B1355" s="49" t="s">
        <v>6097</v>
      </c>
      <c r="C1355" s="39">
        <v>1</v>
      </c>
      <c r="D1355" s="50" t="s">
        <v>6098</v>
      </c>
      <c r="E1355" s="39">
        <v>2013</v>
      </c>
      <c r="F1355" s="4">
        <f>VALUE(RIGHT(Table2[[#This Row],[Commissioned]],4))</f>
        <v>2013</v>
      </c>
      <c r="G1355" s="39">
        <v>2300</v>
      </c>
      <c r="H1355" s="39">
        <v>82</v>
      </c>
      <c r="I1355" s="39">
        <v>98</v>
      </c>
      <c r="J1355" s="39" t="s">
        <v>233</v>
      </c>
      <c r="K1355" s="39" t="s">
        <v>268</v>
      </c>
      <c r="L1355" s="42" t="s">
        <v>4397</v>
      </c>
      <c r="M1355" s="42" t="s">
        <v>4397</v>
      </c>
      <c r="N1355" s="42">
        <v>46.217023999249797</v>
      </c>
      <c r="O1355" s="42">
        <v>-71.287047076227097</v>
      </c>
      <c r="P1355" s="52" t="str">
        <f t="shared" si="42"/>
        <v>46.217024° , -71.287047°</v>
      </c>
      <c r="Q1355" s="51" t="str">
        <f t="shared" si="43"/>
        <v>Yes</v>
      </c>
      <c r="R1355" s="39" t="s">
        <v>356</v>
      </c>
    </row>
    <row r="1356" spans="1:18" ht="15" customHeight="1" x14ac:dyDescent="0.25">
      <c r="A1356" s="39" t="s">
        <v>220</v>
      </c>
      <c r="B1356" s="49" t="s">
        <v>6097</v>
      </c>
      <c r="C1356" s="39">
        <v>2</v>
      </c>
      <c r="D1356" s="50" t="s">
        <v>6099</v>
      </c>
      <c r="E1356" s="39">
        <v>2013</v>
      </c>
      <c r="F1356" s="4">
        <f>VALUE(RIGHT(Table2[[#This Row],[Commissioned]],4))</f>
        <v>2013</v>
      </c>
      <c r="G1356" s="39">
        <v>2300</v>
      </c>
      <c r="H1356" s="39">
        <v>82</v>
      </c>
      <c r="I1356" s="39">
        <v>98</v>
      </c>
      <c r="J1356" s="39" t="s">
        <v>233</v>
      </c>
      <c r="K1356" s="39" t="s">
        <v>268</v>
      </c>
      <c r="L1356" s="42" t="s">
        <v>4397</v>
      </c>
      <c r="M1356" s="42" t="s">
        <v>4397</v>
      </c>
      <c r="N1356" s="42">
        <v>46.169140334158698</v>
      </c>
      <c r="O1356" s="42">
        <v>-71.305421012298098</v>
      </c>
      <c r="P1356" s="52" t="str">
        <f t="shared" si="42"/>
        <v>46.169140° , -71.305421°</v>
      </c>
      <c r="Q1356" s="51" t="str">
        <f t="shared" si="43"/>
        <v>Yes</v>
      </c>
      <c r="R1356" s="39" t="s">
        <v>356</v>
      </c>
    </row>
    <row r="1357" spans="1:18" ht="15" customHeight="1" x14ac:dyDescent="0.25">
      <c r="A1357" s="39" t="s">
        <v>220</v>
      </c>
      <c r="B1357" s="49" t="s">
        <v>6097</v>
      </c>
      <c r="C1357" s="39">
        <v>3</v>
      </c>
      <c r="D1357" s="50" t="s">
        <v>6100</v>
      </c>
      <c r="E1357" s="39">
        <v>2013</v>
      </c>
      <c r="F1357" s="4">
        <f>VALUE(RIGHT(Table2[[#This Row],[Commissioned]],4))</f>
        <v>2013</v>
      </c>
      <c r="G1357" s="39">
        <v>2300</v>
      </c>
      <c r="H1357" s="39">
        <v>82</v>
      </c>
      <c r="I1357" s="39">
        <v>98</v>
      </c>
      <c r="J1357" s="39" t="s">
        <v>233</v>
      </c>
      <c r="K1357" s="39" t="s">
        <v>268</v>
      </c>
      <c r="L1357" s="42" t="s">
        <v>4397</v>
      </c>
      <c r="M1357" s="42" t="s">
        <v>4397</v>
      </c>
      <c r="N1357" s="42">
        <v>46.172630980628803</v>
      </c>
      <c r="O1357" s="42">
        <v>-71.305019917051993</v>
      </c>
      <c r="P1357" s="52" t="str">
        <f t="shared" si="42"/>
        <v>46.172631° , -71.305020°</v>
      </c>
      <c r="Q1357" s="51" t="str">
        <f t="shared" si="43"/>
        <v>Yes</v>
      </c>
      <c r="R1357" s="39" t="s">
        <v>356</v>
      </c>
    </row>
    <row r="1358" spans="1:18" ht="15" customHeight="1" x14ac:dyDescent="0.25">
      <c r="A1358" s="39" t="s">
        <v>220</v>
      </c>
      <c r="B1358" s="49" t="s">
        <v>6097</v>
      </c>
      <c r="C1358" s="39">
        <v>4</v>
      </c>
      <c r="D1358" s="50" t="s">
        <v>6101</v>
      </c>
      <c r="E1358" s="39">
        <v>2013</v>
      </c>
      <c r="F1358" s="4">
        <f>VALUE(RIGHT(Table2[[#This Row],[Commissioned]],4))</f>
        <v>2013</v>
      </c>
      <c r="G1358" s="39">
        <v>2300</v>
      </c>
      <c r="H1358" s="39">
        <v>82</v>
      </c>
      <c r="I1358" s="39">
        <v>98</v>
      </c>
      <c r="J1358" s="39" t="s">
        <v>233</v>
      </c>
      <c r="K1358" s="39" t="s">
        <v>268</v>
      </c>
      <c r="L1358" s="42" t="s">
        <v>4397</v>
      </c>
      <c r="M1358" s="42" t="s">
        <v>4397</v>
      </c>
      <c r="N1358" s="42">
        <v>46.170652514741299</v>
      </c>
      <c r="O1358" s="42">
        <v>-71.300431459820601</v>
      </c>
      <c r="P1358" s="52" t="str">
        <f t="shared" si="42"/>
        <v>46.170653° , -71.300431°</v>
      </c>
      <c r="Q1358" s="51" t="str">
        <f t="shared" si="43"/>
        <v>Yes</v>
      </c>
      <c r="R1358" s="39" t="s">
        <v>356</v>
      </c>
    </row>
    <row r="1359" spans="1:18" ht="15" customHeight="1" x14ac:dyDescent="0.25">
      <c r="A1359" s="39" t="s">
        <v>220</v>
      </c>
      <c r="B1359" s="49" t="s">
        <v>6097</v>
      </c>
      <c r="C1359" s="39">
        <v>5</v>
      </c>
      <c r="D1359" s="50" t="s">
        <v>6102</v>
      </c>
      <c r="E1359" s="39">
        <v>2013</v>
      </c>
      <c r="F1359" s="4">
        <f>VALUE(RIGHT(Table2[[#This Row],[Commissioned]],4))</f>
        <v>2013</v>
      </c>
      <c r="G1359" s="39">
        <v>2300</v>
      </c>
      <c r="H1359" s="39">
        <v>82</v>
      </c>
      <c r="I1359" s="39">
        <v>98</v>
      </c>
      <c r="J1359" s="39" t="s">
        <v>233</v>
      </c>
      <c r="K1359" s="39" t="s">
        <v>268</v>
      </c>
      <c r="L1359" s="42" t="s">
        <v>4397</v>
      </c>
      <c r="M1359" s="42" t="s">
        <v>4397</v>
      </c>
      <c r="N1359" s="42">
        <v>46.150263795414098</v>
      </c>
      <c r="O1359" s="42">
        <v>-71.317232354012901</v>
      </c>
      <c r="P1359" s="52" t="str">
        <f t="shared" si="42"/>
        <v>46.150264° , -71.317232°</v>
      </c>
      <c r="Q1359" s="51" t="str">
        <f t="shared" si="43"/>
        <v>Yes</v>
      </c>
      <c r="R1359" s="39" t="s">
        <v>356</v>
      </c>
    </row>
    <row r="1360" spans="1:18" ht="15" customHeight="1" x14ac:dyDescent="0.25">
      <c r="A1360" s="39" t="s">
        <v>220</v>
      </c>
      <c r="B1360" s="49" t="s">
        <v>6097</v>
      </c>
      <c r="C1360" s="39">
        <v>6</v>
      </c>
      <c r="D1360" s="50" t="s">
        <v>6103</v>
      </c>
      <c r="E1360" s="39">
        <v>2013</v>
      </c>
      <c r="F1360" s="4">
        <f>VALUE(RIGHT(Table2[[#This Row],[Commissioned]],4))</f>
        <v>2013</v>
      </c>
      <c r="G1360" s="39">
        <v>2300</v>
      </c>
      <c r="H1360" s="39">
        <v>82</v>
      </c>
      <c r="I1360" s="39">
        <v>98</v>
      </c>
      <c r="J1360" s="39" t="s">
        <v>233</v>
      </c>
      <c r="K1360" s="39" t="s">
        <v>268</v>
      </c>
      <c r="L1360" s="42" t="s">
        <v>4397</v>
      </c>
      <c r="M1360" s="42" t="s">
        <v>4397</v>
      </c>
      <c r="N1360" s="42">
        <v>46.148344696815997</v>
      </c>
      <c r="O1360" s="42">
        <v>-71.311773816831504</v>
      </c>
      <c r="P1360" s="52" t="str">
        <f t="shared" si="42"/>
        <v>46.148345° , -71.311774°</v>
      </c>
      <c r="Q1360" s="51" t="str">
        <f t="shared" si="43"/>
        <v>Yes</v>
      </c>
      <c r="R1360" s="39" t="s">
        <v>356</v>
      </c>
    </row>
    <row r="1361" spans="1:18" ht="15" customHeight="1" x14ac:dyDescent="0.25">
      <c r="A1361" s="39" t="s">
        <v>220</v>
      </c>
      <c r="B1361" s="49" t="s">
        <v>6097</v>
      </c>
      <c r="C1361" s="39">
        <v>7</v>
      </c>
      <c r="D1361" s="50" t="s">
        <v>6104</v>
      </c>
      <c r="E1361" s="39">
        <v>2013</v>
      </c>
      <c r="F1361" s="4">
        <f>VALUE(RIGHT(Table2[[#This Row],[Commissioned]],4))</f>
        <v>2013</v>
      </c>
      <c r="G1361" s="39">
        <v>2300</v>
      </c>
      <c r="H1361" s="39">
        <v>82</v>
      </c>
      <c r="I1361" s="39">
        <v>98</v>
      </c>
      <c r="J1361" s="39" t="s">
        <v>233</v>
      </c>
      <c r="K1361" s="39" t="s">
        <v>268</v>
      </c>
      <c r="L1361" s="42" t="s">
        <v>4397</v>
      </c>
      <c r="M1361" s="42" t="s">
        <v>4397</v>
      </c>
      <c r="N1361" s="42">
        <v>46.145780611648199</v>
      </c>
      <c r="O1361" s="42">
        <v>-71.308540448140306</v>
      </c>
      <c r="P1361" s="52" t="str">
        <f t="shared" si="42"/>
        <v>46.145781° , -71.308540°</v>
      </c>
      <c r="Q1361" s="51" t="str">
        <f t="shared" si="43"/>
        <v>Yes</v>
      </c>
      <c r="R1361" s="39" t="s">
        <v>356</v>
      </c>
    </row>
    <row r="1362" spans="1:18" ht="15" customHeight="1" x14ac:dyDescent="0.25">
      <c r="A1362" s="39" t="s">
        <v>220</v>
      </c>
      <c r="B1362" s="49" t="s">
        <v>6097</v>
      </c>
      <c r="C1362" s="39">
        <v>8</v>
      </c>
      <c r="D1362" s="50" t="s">
        <v>6105</v>
      </c>
      <c r="E1362" s="39">
        <v>2013</v>
      </c>
      <c r="F1362" s="4">
        <f>VALUE(RIGHT(Table2[[#This Row],[Commissioned]],4))</f>
        <v>2013</v>
      </c>
      <c r="G1362" s="39">
        <v>2300</v>
      </c>
      <c r="H1362" s="39">
        <v>82</v>
      </c>
      <c r="I1362" s="39">
        <v>98</v>
      </c>
      <c r="J1362" s="39" t="s">
        <v>233</v>
      </c>
      <c r="K1362" s="39" t="s">
        <v>268</v>
      </c>
      <c r="L1362" s="42" t="s">
        <v>4397</v>
      </c>
      <c r="M1362" s="42" t="s">
        <v>4397</v>
      </c>
      <c r="N1362" s="42">
        <v>46.142328078966102</v>
      </c>
      <c r="O1362" s="42">
        <v>-71.309951377215299</v>
      </c>
      <c r="P1362" s="52" t="str">
        <f t="shared" si="42"/>
        <v>46.142328° , -71.309951°</v>
      </c>
      <c r="Q1362" s="51" t="str">
        <f t="shared" si="43"/>
        <v>Yes</v>
      </c>
      <c r="R1362" s="39" t="s">
        <v>356</v>
      </c>
    </row>
    <row r="1363" spans="1:18" ht="15" customHeight="1" x14ac:dyDescent="0.25">
      <c r="A1363" s="39" t="s">
        <v>220</v>
      </c>
      <c r="B1363" s="49" t="s">
        <v>6097</v>
      </c>
      <c r="C1363" s="39">
        <v>9</v>
      </c>
      <c r="D1363" s="50" t="s">
        <v>6106</v>
      </c>
      <c r="E1363" s="39">
        <v>2013</v>
      </c>
      <c r="F1363" s="4">
        <f>VALUE(RIGHT(Table2[[#This Row],[Commissioned]],4))</f>
        <v>2013</v>
      </c>
      <c r="G1363" s="39">
        <v>2300</v>
      </c>
      <c r="H1363" s="39">
        <v>82</v>
      </c>
      <c r="I1363" s="39">
        <v>98</v>
      </c>
      <c r="J1363" s="39" t="s">
        <v>233</v>
      </c>
      <c r="K1363" s="39" t="s">
        <v>268</v>
      </c>
      <c r="L1363" s="42" t="s">
        <v>4397</v>
      </c>
      <c r="M1363" s="42" t="s">
        <v>4397</v>
      </c>
      <c r="N1363" s="42">
        <v>46.147841391220901</v>
      </c>
      <c r="O1363" s="42">
        <v>-71.319676901218003</v>
      </c>
      <c r="P1363" s="52" t="str">
        <f t="shared" si="42"/>
        <v>46.147841° , -71.319677°</v>
      </c>
      <c r="Q1363" s="51" t="str">
        <f t="shared" si="43"/>
        <v>Yes</v>
      </c>
      <c r="R1363" s="39" t="s">
        <v>356</v>
      </c>
    </row>
    <row r="1364" spans="1:18" ht="15" customHeight="1" x14ac:dyDescent="0.25">
      <c r="A1364" s="39" t="s">
        <v>220</v>
      </c>
      <c r="B1364" s="49" t="s">
        <v>6097</v>
      </c>
      <c r="C1364" s="39">
        <v>10</v>
      </c>
      <c r="D1364" s="50" t="s">
        <v>6107</v>
      </c>
      <c r="E1364" s="39">
        <v>2013</v>
      </c>
      <c r="F1364" s="4">
        <f>VALUE(RIGHT(Table2[[#This Row],[Commissioned]],4))</f>
        <v>2013</v>
      </c>
      <c r="G1364" s="39">
        <v>2300</v>
      </c>
      <c r="H1364" s="39">
        <v>82</v>
      </c>
      <c r="I1364" s="39">
        <v>98</v>
      </c>
      <c r="J1364" s="39" t="s">
        <v>233</v>
      </c>
      <c r="K1364" s="39" t="s">
        <v>268</v>
      </c>
      <c r="L1364" s="42" t="s">
        <v>4397</v>
      </c>
      <c r="M1364" s="42" t="s">
        <v>4397</v>
      </c>
      <c r="N1364" s="42">
        <v>46.145335315526999</v>
      </c>
      <c r="O1364" s="42">
        <v>-71.316395749592004</v>
      </c>
      <c r="P1364" s="52" t="str">
        <f t="shared" si="42"/>
        <v>46.145335° , -71.316396°</v>
      </c>
      <c r="Q1364" s="51" t="str">
        <f t="shared" si="43"/>
        <v>Yes</v>
      </c>
      <c r="R1364" s="39" t="s">
        <v>356</v>
      </c>
    </row>
    <row r="1365" spans="1:18" ht="15" customHeight="1" x14ac:dyDescent="0.25">
      <c r="A1365" s="39" t="s">
        <v>220</v>
      </c>
      <c r="B1365" s="49" t="s">
        <v>6097</v>
      </c>
      <c r="C1365" s="39">
        <v>11</v>
      </c>
      <c r="D1365" s="50" t="s">
        <v>6108</v>
      </c>
      <c r="E1365" s="39">
        <v>2013</v>
      </c>
      <c r="F1365" s="4">
        <f>VALUE(RIGHT(Table2[[#This Row],[Commissioned]],4))</f>
        <v>2013</v>
      </c>
      <c r="G1365" s="39">
        <v>2300</v>
      </c>
      <c r="H1365" s="39">
        <v>82</v>
      </c>
      <c r="I1365" s="39">
        <v>98</v>
      </c>
      <c r="J1365" s="39" t="s">
        <v>233</v>
      </c>
      <c r="K1365" s="39" t="s">
        <v>268</v>
      </c>
      <c r="L1365" s="42" t="s">
        <v>4397</v>
      </c>
      <c r="M1365" s="42" t="s">
        <v>4397</v>
      </c>
      <c r="N1365" s="42">
        <v>46.138719210322002</v>
      </c>
      <c r="O1365" s="42">
        <v>-71.313998461021598</v>
      </c>
      <c r="P1365" s="52" t="str">
        <f t="shared" si="42"/>
        <v>46.138719° , -71.313998°</v>
      </c>
      <c r="Q1365" s="51" t="str">
        <f t="shared" si="43"/>
        <v>Yes</v>
      </c>
      <c r="R1365" s="39" t="s">
        <v>356</v>
      </c>
    </row>
    <row r="1366" spans="1:18" ht="15" customHeight="1" x14ac:dyDescent="0.25">
      <c r="A1366" s="39" t="s">
        <v>220</v>
      </c>
      <c r="B1366" s="49" t="s">
        <v>6097</v>
      </c>
      <c r="C1366" s="39">
        <v>12</v>
      </c>
      <c r="D1366" s="50" t="s">
        <v>6109</v>
      </c>
      <c r="E1366" s="39">
        <v>2013</v>
      </c>
      <c r="F1366" s="4">
        <f>VALUE(RIGHT(Table2[[#This Row],[Commissioned]],4))</f>
        <v>2013</v>
      </c>
      <c r="G1366" s="39">
        <v>2300</v>
      </c>
      <c r="H1366" s="39">
        <v>82</v>
      </c>
      <c r="I1366" s="39">
        <v>98</v>
      </c>
      <c r="J1366" s="39" t="s">
        <v>233</v>
      </c>
      <c r="K1366" s="39" t="s">
        <v>268</v>
      </c>
      <c r="L1366" s="42" t="s">
        <v>4397</v>
      </c>
      <c r="M1366" s="42" t="s">
        <v>4397</v>
      </c>
      <c r="N1366" s="42">
        <v>46.134418516399897</v>
      </c>
      <c r="O1366" s="42">
        <v>-71.318197234091102</v>
      </c>
      <c r="P1366" s="52" t="str">
        <f t="shared" si="42"/>
        <v>46.134419° , -71.318197°</v>
      </c>
      <c r="Q1366" s="51" t="str">
        <f t="shared" si="43"/>
        <v>Yes</v>
      </c>
      <c r="R1366" s="39" t="s">
        <v>356</v>
      </c>
    </row>
    <row r="1367" spans="1:18" ht="15" customHeight="1" x14ac:dyDescent="0.25">
      <c r="A1367" s="39" t="s">
        <v>220</v>
      </c>
      <c r="B1367" s="49" t="s">
        <v>6097</v>
      </c>
      <c r="C1367" s="39">
        <v>13</v>
      </c>
      <c r="D1367" s="50" t="s">
        <v>6110</v>
      </c>
      <c r="E1367" s="39">
        <v>2013</v>
      </c>
      <c r="F1367" s="4">
        <f>VALUE(RIGHT(Table2[[#This Row],[Commissioned]],4))</f>
        <v>2013</v>
      </c>
      <c r="G1367" s="39">
        <v>2300</v>
      </c>
      <c r="H1367" s="39">
        <v>82</v>
      </c>
      <c r="I1367" s="39">
        <v>98</v>
      </c>
      <c r="J1367" s="39" t="s">
        <v>233</v>
      </c>
      <c r="K1367" s="39" t="s">
        <v>268</v>
      </c>
      <c r="L1367" s="42" t="s">
        <v>4397</v>
      </c>
      <c r="M1367" s="42" t="s">
        <v>4397</v>
      </c>
      <c r="N1367" s="42">
        <v>46.130898481276702</v>
      </c>
      <c r="O1367" s="42">
        <v>-71.317224575255594</v>
      </c>
      <c r="P1367" s="52" t="str">
        <f t="shared" si="42"/>
        <v>46.130898° , -71.317225°</v>
      </c>
      <c r="Q1367" s="51" t="str">
        <f t="shared" si="43"/>
        <v>Yes</v>
      </c>
      <c r="R1367" s="39" t="s">
        <v>356</v>
      </c>
    </row>
    <row r="1368" spans="1:18" ht="15" customHeight="1" x14ac:dyDescent="0.25">
      <c r="A1368" s="39" t="s">
        <v>220</v>
      </c>
      <c r="B1368" s="49" t="s">
        <v>6097</v>
      </c>
      <c r="C1368" s="39">
        <v>14</v>
      </c>
      <c r="D1368" s="50" t="s">
        <v>6111</v>
      </c>
      <c r="E1368" s="39">
        <v>2013</v>
      </c>
      <c r="F1368" s="4">
        <f>VALUE(RIGHT(Table2[[#This Row],[Commissioned]],4))</f>
        <v>2013</v>
      </c>
      <c r="G1368" s="39">
        <v>2300</v>
      </c>
      <c r="H1368" s="39">
        <v>82</v>
      </c>
      <c r="I1368" s="39">
        <v>98</v>
      </c>
      <c r="J1368" s="39" t="s">
        <v>233</v>
      </c>
      <c r="K1368" s="39" t="s">
        <v>268</v>
      </c>
      <c r="L1368" s="42" t="s">
        <v>4397</v>
      </c>
      <c r="M1368" s="42" t="s">
        <v>4397</v>
      </c>
      <c r="N1368" s="42">
        <v>46.142845366258101</v>
      </c>
      <c r="O1368" s="42">
        <v>-71.337739395606405</v>
      </c>
      <c r="P1368" s="52" t="str">
        <f t="shared" si="42"/>
        <v>46.142845° , -71.337739°</v>
      </c>
      <c r="Q1368" s="51" t="str">
        <f t="shared" si="43"/>
        <v>Yes</v>
      </c>
      <c r="R1368" s="39" t="s">
        <v>356</v>
      </c>
    </row>
    <row r="1369" spans="1:18" ht="15" customHeight="1" x14ac:dyDescent="0.25">
      <c r="A1369" s="39" t="s">
        <v>220</v>
      </c>
      <c r="B1369" s="49" t="s">
        <v>6097</v>
      </c>
      <c r="C1369" s="39">
        <v>15</v>
      </c>
      <c r="D1369" s="50" t="s">
        <v>6112</v>
      </c>
      <c r="E1369" s="39">
        <v>2013</v>
      </c>
      <c r="F1369" s="4">
        <f>VALUE(RIGHT(Table2[[#This Row],[Commissioned]],4))</f>
        <v>2013</v>
      </c>
      <c r="G1369" s="39">
        <v>2300</v>
      </c>
      <c r="H1369" s="39">
        <v>82</v>
      </c>
      <c r="I1369" s="39">
        <v>98</v>
      </c>
      <c r="J1369" s="39" t="s">
        <v>233</v>
      </c>
      <c r="K1369" s="39" t="s">
        <v>268</v>
      </c>
      <c r="L1369" s="42" t="s">
        <v>4397</v>
      </c>
      <c r="M1369" s="42" t="s">
        <v>4397</v>
      </c>
      <c r="N1369" s="42">
        <v>46.142204431477801</v>
      </c>
      <c r="O1369" s="42">
        <v>-71.332335202074205</v>
      </c>
      <c r="P1369" s="52" t="str">
        <f t="shared" si="42"/>
        <v>46.142204° , -71.332335°</v>
      </c>
      <c r="Q1369" s="51" t="str">
        <f t="shared" si="43"/>
        <v>Yes</v>
      </c>
      <c r="R1369" s="39" t="s">
        <v>356</v>
      </c>
    </row>
    <row r="1370" spans="1:18" ht="15" customHeight="1" x14ac:dyDescent="0.25">
      <c r="A1370" s="39" t="s">
        <v>220</v>
      </c>
      <c r="B1370" s="49" t="s">
        <v>6097</v>
      </c>
      <c r="C1370" s="39">
        <v>16</v>
      </c>
      <c r="D1370" s="50" t="s">
        <v>6113</v>
      </c>
      <c r="E1370" s="39">
        <v>2013</v>
      </c>
      <c r="F1370" s="4">
        <f>VALUE(RIGHT(Table2[[#This Row],[Commissioned]],4))</f>
        <v>2013</v>
      </c>
      <c r="G1370" s="39">
        <v>2300</v>
      </c>
      <c r="H1370" s="39">
        <v>82</v>
      </c>
      <c r="I1370" s="39">
        <v>98</v>
      </c>
      <c r="J1370" s="39" t="s">
        <v>233</v>
      </c>
      <c r="K1370" s="39" t="s">
        <v>268</v>
      </c>
      <c r="L1370" s="42" t="s">
        <v>4397</v>
      </c>
      <c r="M1370" s="42" t="s">
        <v>4397</v>
      </c>
      <c r="N1370" s="42">
        <v>46.138967348759103</v>
      </c>
      <c r="O1370" s="42">
        <v>-71.335405832172896</v>
      </c>
      <c r="P1370" s="52" t="str">
        <f t="shared" si="42"/>
        <v>46.138967° , -71.335406°</v>
      </c>
      <c r="Q1370" s="51" t="str">
        <f t="shared" si="43"/>
        <v>Yes</v>
      </c>
      <c r="R1370" s="39" t="s">
        <v>356</v>
      </c>
    </row>
    <row r="1371" spans="1:18" ht="15" customHeight="1" x14ac:dyDescent="0.25">
      <c r="A1371" s="39" t="s">
        <v>220</v>
      </c>
      <c r="B1371" s="49" t="s">
        <v>6097</v>
      </c>
      <c r="C1371" s="39">
        <v>17</v>
      </c>
      <c r="D1371" s="50" t="s">
        <v>6114</v>
      </c>
      <c r="E1371" s="39">
        <v>2013</v>
      </c>
      <c r="F1371" s="4">
        <f>VALUE(RIGHT(Table2[[#This Row],[Commissioned]],4))</f>
        <v>2013</v>
      </c>
      <c r="G1371" s="39">
        <v>2300</v>
      </c>
      <c r="H1371" s="39">
        <v>82</v>
      </c>
      <c r="I1371" s="39">
        <v>98</v>
      </c>
      <c r="J1371" s="39" t="s">
        <v>233</v>
      </c>
      <c r="K1371" s="39" t="s">
        <v>268</v>
      </c>
      <c r="L1371" s="42" t="s">
        <v>4397</v>
      </c>
      <c r="M1371" s="42" t="s">
        <v>4397</v>
      </c>
      <c r="N1371" s="42">
        <v>46.148657580492802</v>
      </c>
      <c r="O1371" s="42">
        <v>-71.341625128095998</v>
      </c>
      <c r="P1371" s="52" t="str">
        <f t="shared" si="42"/>
        <v>46.148658° , -71.341625°</v>
      </c>
      <c r="Q1371" s="51" t="str">
        <f t="shared" si="43"/>
        <v>Yes</v>
      </c>
      <c r="R1371" s="39" t="s">
        <v>356</v>
      </c>
    </row>
    <row r="1372" spans="1:18" ht="15" customHeight="1" x14ac:dyDescent="0.25">
      <c r="A1372" s="39" t="s">
        <v>220</v>
      </c>
      <c r="B1372" s="49" t="s">
        <v>6097</v>
      </c>
      <c r="C1372" s="39">
        <v>18</v>
      </c>
      <c r="D1372" s="50" t="s">
        <v>6115</v>
      </c>
      <c r="E1372" s="39">
        <v>2013</v>
      </c>
      <c r="F1372" s="4">
        <f>VALUE(RIGHT(Table2[[#This Row],[Commissioned]],4))</f>
        <v>2013</v>
      </c>
      <c r="G1372" s="39">
        <v>2300</v>
      </c>
      <c r="H1372" s="39">
        <v>82</v>
      </c>
      <c r="I1372" s="39">
        <v>98</v>
      </c>
      <c r="J1372" s="39" t="s">
        <v>233</v>
      </c>
      <c r="K1372" s="39" t="s">
        <v>268</v>
      </c>
      <c r="L1372" s="42" t="s">
        <v>4397</v>
      </c>
      <c r="M1372" s="42" t="s">
        <v>4397</v>
      </c>
      <c r="N1372" s="42">
        <v>46.151317246838197</v>
      </c>
      <c r="O1372" s="42">
        <v>-71.3391092613344</v>
      </c>
      <c r="P1372" s="52" t="str">
        <f t="shared" si="42"/>
        <v>46.151317° , -71.339109°</v>
      </c>
      <c r="Q1372" s="51" t="str">
        <f t="shared" si="43"/>
        <v>Yes</v>
      </c>
      <c r="R1372" s="39" t="s">
        <v>356</v>
      </c>
    </row>
    <row r="1373" spans="1:18" ht="15" customHeight="1" x14ac:dyDescent="0.25">
      <c r="A1373" s="39" t="s">
        <v>220</v>
      </c>
      <c r="B1373" s="49" t="s">
        <v>6097</v>
      </c>
      <c r="C1373" s="39">
        <v>19</v>
      </c>
      <c r="D1373" s="50" t="s">
        <v>6116</v>
      </c>
      <c r="E1373" s="39">
        <v>2013</v>
      </c>
      <c r="F1373" s="4">
        <f>VALUE(RIGHT(Table2[[#This Row],[Commissioned]],4))</f>
        <v>2013</v>
      </c>
      <c r="G1373" s="39">
        <v>2300</v>
      </c>
      <c r="H1373" s="39">
        <v>82</v>
      </c>
      <c r="I1373" s="39">
        <v>98</v>
      </c>
      <c r="J1373" s="39" t="s">
        <v>233</v>
      </c>
      <c r="K1373" s="39" t="s">
        <v>268</v>
      </c>
      <c r="L1373" s="42" t="s">
        <v>4397</v>
      </c>
      <c r="M1373" s="42" t="s">
        <v>4397</v>
      </c>
      <c r="N1373" s="42">
        <v>46.149743424922697</v>
      </c>
      <c r="O1373" s="42">
        <v>-71.333876742424906</v>
      </c>
      <c r="P1373" s="52" t="str">
        <f t="shared" si="42"/>
        <v>46.149743° , -71.333877°</v>
      </c>
      <c r="Q1373" s="51" t="str">
        <f t="shared" si="43"/>
        <v>Yes</v>
      </c>
      <c r="R1373" s="39" t="s">
        <v>356</v>
      </c>
    </row>
    <row r="1374" spans="1:18" ht="15" customHeight="1" x14ac:dyDescent="0.25">
      <c r="A1374" s="39" t="s">
        <v>220</v>
      </c>
      <c r="B1374" s="49" t="s">
        <v>6097</v>
      </c>
      <c r="C1374" s="39">
        <v>20</v>
      </c>
      <c r="D1374" s="50" t="s">
        <v>6117</v>
      </c>
      <c r="E1374" s="39">
        <v>2013</v>
      </c>
      <c r="F1374" s="4">
        <f>VALUE(RIGHT(Table2[[#This Row],[Commissioned]],4))</f>
        <v>2013</v>
      </c>
      <c r="G1374" s="39">
        <v>2300</v>
      </c>
      <c r="H1374" s="39">
        <v>82</v>
      </c>
      <c r="I1374" s="39">
        <v>98</v>
      </c>
      <c r="J1374" s="39" t="s">
        <v>233</v>
      </c>
      <c r="K1374" s="39" t="s">
        <v>268</v>
      </c>
      <c r="L1374" s="42" t="s">
        <v>4397</v>
      </c>
      <c r="M1374" s="42" t="s">
        <v>4397</v>
      </c>
      <c r="N1374" s="42">
        <v>46.169149227086798</v>
      </c>
      <c r="O1374" s="42">
        <v>-71.356121393002098</v>
      </c>
      <c r="P1374" s="52" t="str">
        <f t="shared" si="42"/>
        <v>46.169149° , -71.356121°</v>
      </c>
      <c r="Q1374" s="51" t="str">
        <f t="shared" si="43"/>
        <v>Yes</v>
      </c>
      <c r="R1374" s="39" t="s">
        <v>356</v>
      </c>
    </row>
    <row r="1375" spans="1:18" ht="15" customHeight="1" x14ac:dyDescent="0.25">
      <c r="A1375" s="39" t="s">
        <v>220</v>
      </c>
      <c r="B1375" s="49" t="s">
        <v>6097</v>
      </c>
      <c r="C1375" s="39">
        <v>21</v>
      </c>
      <c r="D1375" s="50" t="s">
        <v>6118</v>
      </c>
      <c r="E1375" s="39">
        <v>2013</v>
      </c>
      <c r="F1375" s="4">
        <f>VALUE(RIGHT(Table2[[#This Row],[Commissioned]],4))</f>
        <v>2013</v>
      </c>
      <c r="G1375" s="39">
        <v>2300</v>
      </c>
      <c r="H1375" s="39">
        <v>82</v>
      </c>
      <c r="I1375" s="39">
        <v>98</v>
      </c>
      <c r="J1375" s="39" t="s">
        <v>233</v>
      </c>
      <c r="K1375" s="39" t="s">
        <v>268</v>
      </c>
      <c r="L1375" s="42" t="s">
        <v>4397</v>
      </c>
      <c r="M1375" s="42" t="s">
        <v>4397</v>
      </c>
      <c r="N1375" s="42">
        <v>46.150860878450501</v>
      </c>
      <c r="O1375" s="42">
        <v>-71.374092866766702</v>
      </c>
      <c r="P1375" s="52" t="str">
        <f t="shared" si="42"/>
        <v>46.150861° , -71.374093°</v>
      </c>
      <c r="Q1375" s="51" t="str">
        <f t="shared" si="43"/>
        <v>Yes</v>
      </c>
      <c r="R1375" s="39" t="s">
        <v>356</v>
      </c>
    </row>
    <row r="1376" spans="1:18" ht="15" customHeight="1" x14ac:dyDescent="0.25">
      <c r="A1376" s="39" t="s">
        <v>220</v>
      </c>
      <c r="B1376" s="49" t="s">
        <v>6097</v>
      </c>
      <c r="C1376" s="39">
        <v>22</v>
      </c>
      <c r="D1376" s="50" t="s">
        <v>6119</v>
      </c>
      <c r="E1376" s="39">
        <v>2013</v>
      </c>
      <c r="F1376" s="4">
        <f>VALUE(RIGHT(Table2[[#This Row],[Commissioned]],4))</f>
        <v>2013</v>
      </c>
      <c r="G1376" s="39">
        <v>2300</v>
      </c>
      <c r="H1376" s="39">
        <v>82</v>
      </c>
      <c r="I1376" s="39">
        <v>98</v>
      </c>
      <c r="J1376" s="39" t="s">
        <v>233</v>
      </c>
      <c r="K1376" s="39" t="s">
        <v>268</v>
      </c>
      <c r="L1376" s="42" t="s">
        <v>4397</v>
      </c>
      <c r="M1376" s="42" t="s">
        <v>4397</v>
      </c>
      <c r="N1376" s="42">
        <v>46.154175265246998</v>
      </c>
      <c r="O1376" s="42">
        <v>-71.375276570692193</v>
      </c>
      <c r="P1376" s="52" t="str">
        <f t="shared" si="42"/>
        <v>46.154175° , -71.375277°</v>
      </c>
      <c r="Q1376" s="51" t="str">
        <f t="shared" si="43"/>
        <v>Yes</v>
      </c>
      <c r="R1376" s="39" t="s">
        <v>356</v>
      </c>
    </row>
    <row r="1377" spans="1:18" ht="15" customHeight="1" x14ac:dyDescent="0.25">
      <c r="A1377" s="39" t="s">
        <v>220</v>
      </c>
      <c r="B1377" s="49" t="s">
        <v>6097</v>
      </c>
      <c r="C1377" s="39">
        <v>23</v>
      </c>
      <c r="D1377" s="50" t="s">
        <v>6120</v>
      </c>
      <c r="E1377" s="39">
        <v>2013</v>
      </c>
      <c r="F1377" s="4">
        <f>VALUE(RIGHT(Table2[[#This Row],[Commissioned]],4))</f>
        <v>2013</v>
      </c>
      <c r="G1377" s="39">
        <v>2300</v>
      </c>
      <c r="H1377" s="39">
        <v>82</v>
      </c>
      <c r="I1377" s="39">
        <v>98</v>
      </c>
      <c r="J1377" s="39" t="s">
        <v>233</v>
      </c>
      <c r="K1377" s="39" t="s">
        <v>268</v>
      </c>
      <c r="L1377" s="42" t="s">
        <v>4397</v>
      </c>
      <c r="M1377" s="42" t="s">
        <v>4397</v>
      </c>
      <c r="N1377" s="42">
        <v>46.1565493935543</v>
      </c>
      <c r="O1377" s="42">
        <v>-71.372161938701495</v>
      </c>
      <c r="P1377" s="52" t="str">
        <f t="shared" si="42"/>
        <v>46.156549° , -71.372162°</v>
      </c>
      <c r="Q1377" s="51" t="str">
        <f t="shared" si="43"/>
        <v>Yes</v>
      </c>
      <c r="R1377" s="39" t="s">
        <v>356</v>
      </c>
    </row>
    <row r="1378" spans="1:18" ht="15" customHeight="1" x14ac:dyDescent="0.25">
      <c r="A1378" s="39" t="s">
        <v>220</v>
      </c>
      <c r="B1378" s="49" t="s">
        <v>6097</v>
      </c>
      <c r="C1378" s="39">
        <v>24</v>
      </c>
      <c r="D1378" s="50" t="s">
        <v>6121</v>
      </c>
      <c r="E1378" s="39">
        <v>2013</v>
      </c>
      <c r="F1378" s="4">
        <f>VALUE(RIGHT(Table2[[#This Row],[Commissioned]],4))</f>
        <v>2013</v>
      </c>
      <c r="G1378" s="39">
        <v>2300</v>
      </c>
      <c r="H1378" s="39">
        <v>82</v>
      </c>
      <c r="I1378" s="39">
        <v>98</v>
      </c>
      <c r="J1378" s="39" t="s">
        <v>233</v>
      </c>
      <c r="K1378" s="39" t="s">
        <v>268</v>
      </c>
      <c r="L1378" s="42" t="s">
        <v>4397</v>
      </c>
      <c r="M1378" s="42" t="s">
        <v>4397</v>
      </c>
      <c r="N1378" s="42">
        <v>46.157419161851699</v>
      </c>
      <c r="O1378" s="42">
        <v>-71.377697983681301</v>
      </c>
      <c r="P1378" s="52" t="str">
        <f t="shared" si="42"/>
        <v>46.157419° , -71.377698°</v>
      </c>
      <c r="Q1378" s="51" t="str">
        <f t="shared" si="43"/>
        <v>Yes</v>
      </c>
      <c r="R1378" s="39" t="s">
        <v>356</v>
      </c>
    </row>
    <row r="1379" spans="1:18" ht="15" customHeight="1" x14ac:dyDescent="0.25">
      <c r="A1379" s="39" t="s">
        <v>220</v>
      </c>
      <c r="B1379" s="49" t="s">
        <v>6097</v>
      </c>
      <c r="C1379" s="39">
        <v>25</v>
      </c>
      <c r="D1379" s="50" t="s">
        <v>6122</v>
      </c>
      <c r="E1379" s="39">
        <v>2013</v>
      </c>
      <c r="F1379" s="4">
        <f>VALUE(RIGHT(Table2[[#This Row],[Commissioned]],4))</f>
        <v>2013</v>
      </c>
      <c r="G1379" s="39">
        <v>2300</v>
      </c>
      <c r="H1379" s="39">
        <v>82</v>
      </c>
      <c r="I1379" s="39">
        <v>98</v>
      </c>
      <c r="J1379" s="39" t="s">
        <v>233</v>
      </c>
      <c r="K1379" s="39" t="s">
        <v>268</v>
      </c>
      <c r="L1379" s="42" t="s">
        <v>4397</v>
      </c>
      <c r="M1379" s="42" t="s">
        <v>4397</v>
      </c>
      <c r="N1379" s="42">
        <v>46.155485521681598</v>
      </c>
      <c r="O1379" s="42">
        <v>-71.381666798257598</v>
      </c>
      <c r="P1379" s="52" t="str">
        <f t="shared" si="42"/>
        <v>46.155486° , -71.381667°</v>
      </c>
      <c r="Q1379" s="51" t="str">
        <f t="shared" si="43"/>
        <v>Yes</v>
      </c>
      <c r="R1379" s="39" t="s">
        <v>356</v>
      </c>
    </row>
    <row r="1380" spans="1:18" ht="15" customHeight="1" x14ac:dyDescent="0.25">
      <c r="A1380" s="39" t="s">
        <v>220</v>
      </c>
      <c r="B1380" s="49" t="s">
        <v>6097</v>
      </c>
      <c r="C1380" s="39">
        <v>26</v>
      </c>
      <c r="D1380" s="50" t="s">
        <v>6123</v>
      </c>
      <c r="E1380" s="39">
        <v>2013</v>
      </c>
      <c r="F1380" s="4">
        <f>VALUE(RIGHT(Table2[[#This Row],[Commissioned]],4))</f>
        <v>2013</v>
      </c>
      <c r="G1380" s="39">
        <v>2300</v>
      </c>
      <c r="H1380" s="39">
        <v>82</v>
      </c>
      <c r="I1380" s="39">
        <v>98</v>
      </c>
      <c r="J1380" s="39" t="s">
        <v>233</v>
      </c>
      <c r="K1380" s="39" t="s">
        <v>268</v>
      </c>
      <c r="L1380" s="42" t="s">
        <v>4397</v>
      </c>
      <c r="M1380" s="42" t="s">
        <v>4397</v>
      </c>
      <c r="N1380" s="42">
        <v>46.1625369016203</v>
      </c>
      <c r="O1380" s="42">
        <v>-71.384011327350606</v>
      </c>
      <c r="P1380" s="52" t="str">
        <f t="shared" si="42"/>
        <v>46.162537° , -71.384011°</v>
      </c>
      <c r="Q1380" s="51" t="str">
        <f t="shared" si="43"/>
        <v>Yes</v>
      </c>
      <c r="R1380" s="39" t="s">
        <v>356</v>
      </c>
    </row>
    <row r="1381" spans="1:18" ht="15" customHeight="1" x14ac:dyDescent="0.25">
      <c r="A1381" s="39" t="s">
        <v>220</v>
      </c>
      <c r="B1381" s="49" t="s">
        <v>6097</v>
      </c>
      <c r="C1381" s="39">
        <v>27</v>
      </c>
      <c r="D1381" s="50" t="s">
        <v>6124</v>
      </c>
      <c r="E1381" s="39">
        <v>2013</v>
      </c>
      <c r="F1381" s="4">
        <f>VALUE(RIGHT(Table2[[#This Row],[Commissioned]],4))</f>
        <v>2013</v>
      </c>
      <c r="G1381" s="39">
        <v>2300</v>
      </c>
      <c r="H1381" s="39">
        <v>82</v>
      </c>
      <c r="I1381" s="39">
        <v>98</v>
      </c>
      <c r="J1381" s="39" t="s">
        <v>233</v>
      </c>
      <c r="K1381" s="39" t="s">
        <v>268</v>
      </c>
      <c r="L1381" s="42" t="s">
        <v>4397</v>
      </c>
      <c r="M1381" s="42" t="s">
        <v>4397</v>
      </c>
      <c r="N1381" s="42">
        <v>46.184636048102803</v>
      </c>
      <c r="O1381" s="42">
        <v>-71.364254102884303</v>
      </c>
      <c r="P1381" s="52" t="str">
        <f t="shared" si="42"/>
        <v>46.184636° , -71.364254°</v>
      </c>
      <c r="Q1381" s="51" t="str">
        <f t="shared" si="43"/>
        <v>Yes</v>
      </c>
      <c r="R1381" s="39" t="s">
        <v>356</v>
      </c>
    </row>
    <row r="1382" spans="1:18" ht="15" customHeight="1" x14ac:dyDescent="0.25">
      <c r="A1382" s="39" t="s">
        <v>220</v>
      </c>
      <c r="B1382" s="49" t="s">
        <v>6097</v>
      </c>
      <c r="C1382" s="39">
        <v>28</v>
      </c>
      <c r="D1382" s="50" t="s">
        <v>6125</v>
      </c>
      <c r="E1382" s="39">
        <v>2013</v>
      </c>
      <c r="F1382" s="4">
        <f>VALUE(RIGHT(Table2[[#This Row],[Commissioned]],4))</f>
        <v>2013</v>
      </c>
      <c r="G1382" s="39">
        <v>2300</v>
      </c>
      <c r="H1382" s="39">
        <v>82</v>
      </c>
      <c r="I1382" s="39">
        <v>98</v>
      </c>
      <c r="J1382" s="39" t="s">
        <v>233</v>
      </c>
      <c r="K1382" s="39" t="s">
        <v>268</v>
      </c>
      <c r="L1382" s="42" t="s">
        <v>4397</v>
      </c>
      <c r="M1382" s="42" t="s">
        <v>4397</v>
      </c>
      <c r="N1382" s="42">
        <v>46.187979007514201</v>
      </c>
      <c r="O1382" s="42">
        <v>-71.366472463626593</v>
      </c>
      <c r="P1382" s="52" t="str">
        <f t="shared" si="42"/>
        <v>46.187979° , -71.366472°</v>
      </c>
      <c r="Q1382" s="51" t="str">
        <f t="shared" si="43"/>
        <v>Yes</v>
      </c>
      <c r="R1382" s="39" t="s">
        <v>356</v>
      </c>
    </row>
    <row r="1383" spans="1:18" ht="15" customHeight="1" x14ac:dyDescent="0.25">
      <c r="A1383" s="39" t="s">
        <v>220</v>
      </c>
      <c r="B1383" s="49" t="s">
        <v>6097</v>
      </c>
      <c r="C1383" s="39">
        <v>29</v>
      </c>
      <c r="D1383" s="50" t="s">
        <v>6126</v>
      </c>
      <c r="E1383" s="39">
        <v>2013</v>
      </c>
      <c r="F1383" s="4">
        <f>VALUE(RIGHT(Table2[[#This Row],[Commissioned]],4))</f>
        <v>2013</v>
      </c>
      <c r="G1383" s="39">
        <v>2300</v>
      </c>
      <c r="H1383" s="39">
        <v>82</v>
      </c>
      <c r="I1383" s="39">
        <v>98</v>
      </c>
      <c r="J1383" s="39" t="s">
        <v>233</v>
      </c>
      <c r="K1383" s="39" t="s">
        <v>268</v>
      </c>
      <c r="L1383" s="42" t="s">
        <v>4397</v>
      </c>
      <c r="M1383" s="42" t="s">
        <v>4397</v>
      </c>
      <c r="N1383" s="42">
        <v>46.166917238769997</v>
      </c>
      <c r="O1383" s="42">
        <v>-71.388498222655898</v>
      </c>
      <c r="P1383" s="52" t="str">
        <f t="shared" si="42"/>
        <v>46.166917° , -71.388498°</v>
      </c>
      <c r="Q1383" s="51" t="str">
        <f t="shared" si="43"/>
        <v>Yes</v>
      </c>
      <c r="R1383" s="39" t="s">
        <v>356</v>
      </c>
    </row>
    <row r="1384" spans="1:18" ht="15" customHeight="1" x14ac:dyDescent="0.25">
      <c r="A1384" s="39" t="s">
        <v>220</v>
      </c>
      <c r="B1384" s="49" t="s">
        <v>6097</v>
      </c>
      <c r="C1384" s="39">
        <v>30</v>
      </c>
      <c r="D1384" s="50" t="s">
        <v>6127</v>
      </c>
      <c r="E1384" s="39">
        <v>2013</v>
      </c>
      <c r="F1384" s="4">
        <f>VALUE(RIGHT(Table2[[#This Row],[Commissioned]],4))</f>
        <v>2013</v>
      </c>
      <c r="G1384" s="39">
        <v>2300</v>
      </c>
      <c r="H1384" s="39">
        <v>82</v>
      </c>
      <c r="I1384" s="39">
        <v>98</v>
      </c>
      <c r="J1384" s="39" t="s">
        <v>233</v>
      </c>
      <c r="K1384" s="39" t="s">
        <v>268</v>
      </c>
      <c r="L1384" s="42" t="s">
        <v>4397</v>
      </c>
      <c r="M1384" s="42" t="s">
        <v>4397</v>
      </c>
      <c r="N1384" s="42">
        <v>46.170685556559903</v>
      </c>
      <c r="O1384" s="42">
        <v>-71.388050611478803</v>
      </c>
      <c r="P1384" s="52" t="str">
        <f t="shared" si="42"/>
        <v>46.170686° , -71.388051°</v>
      </c>
      <c r="Q1384" s="51" t="str">
        <f t="shared" si="43"/>
        <v>Yes</v>
      </c>
      <c r="R1384" s="39" t="s">
        <v>356</v>
      </c>
    </row>
    <row r="1385" spans="1:18" ht="15" customHeight="1" x14ac:dyDescent="0.25">
      <c r="A1385" s="39" t="s">
        <v>220</v>
      </c>
      <c r="B1385" s="49" t="s">
        <v>6097</v>
      </c>
      <c r="C1385" s="39">
        <v>31</v>
      </c>
      <c r="D1385" s="50" t="s">
        <v>6128</v>
      </c>
      <c r="E1385" s="39">
        <v>2013</v>
      </c>
      <c r="F1385" s="4">
        <f>VALUE(RIGHT(Table2[[#This Row],[Commissioned]],4))</f>
        <v>2013</v>
      </c>
      <c r="G1385" s="39">
        <v>2300</v>
      </c>
      <c r="H1385" s="39">
        <v>82</v>
      </c>
      <c r="I1385" s="39">
        <v>98</v>
      </c>
      <c r="J1385" s="39" t="s">
        <v>233</v>
      </c>
      <c r="K1385" s="39" t="s">
        <v>268</v>
      </c>
      <c r="L1385" s="42" t="s">
        <v>4397</v>
      </c>
      <c r="M1385" s="42" t="s">
        <v>4397</v>
      </c>
      <c r="N1385" s="42">
        <v>46.169322108756198</v>
      </c>
      <c r="O1385" s="42">
        <v>-71.393028934968498</v>
      </c>
      <c r="P1385" s="52" t="str">
        <f t="shared" si="42"/>
        <v>46.169322° , -71.393029°</v>
      </c>
      <c r="Q1385" s="51" t="str">
        <f t="shared" si="43"/>
        <v>Yes</v>
      </c>
      <c r="R1385" s="39" t="s">
        <v>356</v>
      </c>
    </row>
    <row r="1386" spans="1:18" ht="15" customHeight="1" x14ac:dyDescent="0.25">
      <c r="A1386" s="39" t="s">
        <v>220</v>
      </c>
      <c r="B1386" s="49" t="s">
        <v>6097</v>
      </c>
      <c r="C1386" s="39">
        <v>32</v>
      </c>
      <c r="D1386" s="50" t="s">
        <v>6129</v>
      </c>
      <c r="E1386" s="39">
        <v>2013</v>
      </c>
      <c r="F1386" s="4">
        <f>VALUE(RIGHT(Table2[[#This Row],[Commissioned]],4))</f>
        <v>2013</v>
      </c>
      <c r="G1386" s="39">
        <v>2300</v>
      </c>
      <c r="H1386" s="39">
        <v>82</v>
      </c>
      <c r="I1386" s="39">
        <v>98</v>
      </c>
      <c r="J1386" s="39" t="s">
        <v>233</v>
      </c>
      <c r="K1386" s="39" t="s">
        <v>268</v>
      </c>
      <c r="L1386" s="42" t="s">
        <v>4397</v>
      </c>
      <c r="M1386" s="42" t="s">
        <v>4397</v>
      </c>
      <c r="N1386" s="42">
        <v>46.172992853741398</v>
      </c>
      <c r="O1386" s="42">
        <v>-71.401450802070798</v>
      </c>
      <c r="P1386" s="52" t="str">
        <f t="shared" si="42"/>
        <v>46.172993° , -71.401451°</v>
      </c>
      <c r="Q1386" s="51" t="str">
        <f t="shared" si="43"/>
        <v>Yes</v>
      </c>
      <c r="R1386" s="39" t="s">
        <v>356</v>
      </c>
    </row>
    <row r="1387" spans="1:18" ht="15" customHeight="1" x14ac:dyDescent="0.25">
      <c r="A1387" s="39" t="s">
        <v>220</v>
      </c>
      <c r="B1387" s="49" t="s">
        <v>6097</v>
      </c>
      <c r="C1387" s="39">
        <v>33</v>
      </c>
      <c r="D1387" s="50" t="s">
        <v>6130</v>
      </c>
      <c r="E1387" s="39">
        <v>2013</v>
      </c>
      <c r="F1387" s="4">
        <f>VALUE(RIGHT(Table2[[#This Row],[Commissioned]],4))</f>
        <v>2013</v>
      </c>
      <c r="G1387" s="39">
        <v>2300</v>
      </c>
      <c r="H1387" s="39">
        <v>82</v>
      </c>
      <c r="I1387" s="39">
        <v>98</v>
      </c>
      <c r="J1387" s="39" t="s">
        <v>233</v>
      </c>
      <c r="K1387" s="39" t="s">
        <v>268</v>
      </c>
      <c r="L1387" s="42" t="s">
        <v>4397</v>
      </c>
      <c r="M1387" s="42" t="s">
        <v>4397</v>
      </c>
      <c r="N1387" s="42">
        <v>46.177540332253002</v>
      </c>
      <c r="O1387" s="42">
        <v>-71.4002126315157</v>
      </c>
      <c r="P1387" s="52" t="str">
        <f t="shared" si="42"/>
        <v>46.177540° , -71.400213°</v>
      </c>
      <c r="Q1387" s="51" t="str">
        <f t="shared" si="43"/>
        <v>Yes</v>
      </c>
      <c r="R1387" s="39" t="s">
        <v>356</v>
      </c>
    </row>
    <row r="1388" spans="1:18" ht="15" customHeight="1" x14ac:dyDescent="0.25">
      <c r="A1388" s="39" t="s">
        <v>220</v>
      </c>
      <c r="B1388" s="49" t="s">
        <v>6097</v>
      </c>
      <c r="C1388" s="39">
        <v>34</v>
      </c>
      <c r="D1388" s="50" t="s">
        <v>6131</v>
      </c>
      <c r="E1388" s="39">
        <v>2013</v>
      </c>
      <c r="F1388" s="4">
        <f>VALUE(RIGHT(Table2[[#This Row],[Commissioned]],4))</f>
        <v>2013</v>
      </c>
      <c r="G1388" s="39">
        <v>2300</v>
      </c>
      <c r="H1388" s="39">
        <v>82</v>
      </c>
      <c r="I1388" s="39">
        <v>98</v>
      </c>
      <c r="J1388" s="39" t="s">
        <v>233</v>
      </c>
      <c r="K1388" s="39" t="s">
        <v>268</v>
      </c>
      <c r="L1388" s="42" t="s">
        <v>4397</v>
      </c>
      <c r="M1388" s="42" t="s">
        <v>4397</v>
      </c>
      <c r="N1388" s="42">
        <v>46.178995512355101</v>
      </c>
      <c r="O1388" s="42">
        <v>-71.406238798618801</v>
      </c>
      <c r="P1388" s="52" t="str">
        <f t="shared" si="42"/>
        <v>46.178996° , -71.406239°</v>
      </c>
      <c r="Q1388" s="51" t="str">
        <f t="shared" si="43"/>
        <v>Yes</v>
      </c>
      <c r="R1388" s="39" t="s">
        <v>356</v>
      </c>
    </row>
    <row r="1389" spans="1:18" ht="15" customHeight="1" x14ac:dyDescent="0.25">
      <c r="A1389" s="39" t="s">
        <v>220</v>
      </c>
      <c r="B1389" s="49" t="s">
        <v>6097</v>
      </c>
      <c r="C1389" s="39">
        <v>35</v>
      </c>
      <c r="D1389" s="50" t="s">
        <v>6132</v>
      </c>
      <c r="E1389" s="39">
        <v>2013</v>
      </c>
      <c r="F1389" s="4">
        <f>VALUE(RIGHT(Table2[[#This Row],[Commissioned]],4))</f>
        <v>2013</v>
      </c>
      <c r="G1389" s="39">
        <v>2300</v>
      </c>
      <c r="H1389" s="39">
        <v>82</v>
      </c>
      <c r="I1389" s="39">
        <v>98</v>
      </c>
      <c r="J1389" s="39" t="s">
        <v>233</v>
      </c>
      <c r="K1389" s="39" t="s">
        <v>268</v>
      </c>
      <c r="L1389" s="42" t="s">
        <v>4397</v>
      </c>
      <c r="M1389" s="42" t="s">
        <v>4397</v>
      </c>
      <c r="N1389" s="42">
        <v>46.187985231069199</v>
      </c>
      <c r="O1389" s="42">
        <v>-71.407179831000605</v>
      </c>
      <c r="P1389" s="52" t="str">
        <f t="shared" si="42"/>
        <v>46.187985° , -71.407180°</v>
      </c>
      <c r="Q1389" s="51" t="str">
        <f t="shared" si="43"/>
        <v>Yes</v>
      </c>
      <c r="R1389" s="39" t="s">
        <v>356</v>
      </c>
    </row>
    <row r="1390" spans="1:18" ht="15" customHeight="1" x14ac:dyDescent="0.25">
      <c r="A1390" s="39" t="s">
        <v>220</v>
      </c>
      <c r="B1390" s="49" t="s">
        <v>6097</v>
      </c>
      <c r="C1390" s="39">
        <v>36</v>
      </c>
      <c r="D1390" s="50" t="s">
        <v>6133</v>
      </c>
      <c r="E1390" s="39">
        <v>2013</v>
      </c>
      <c r="F1390" s="4">
        <f>VALUE(RIGHT(Table2[[#This Row],[Commissioned]],4))</f>
        <v>2013</v>
      </c>
      <c r="G1390" s="39">
        <v>2300</v>
      </c>
      <c r="H1390" s="39">
        <v>82</v>
      </c>
      <c r="I1390" s="39">
        <v>98</v>
      </c>
      <c r="J1390" s="39" t="s">
        <v>233</v>
      </c>
      <c r="K1390" s="39" t="s">
        <v>268</v>
      </c>
      <c r="L1390" s="42" t="s">
        <v>4397</v>
      </c>
      <c r="M1390" s="42" t="s">
        <v>4397</v>
      </c>
      <c r="N1390" s="42">
        <v>46.191908522815901</v>
      </c>
      <c r="O1390" s="42">
        <v>-71.404906444081107</v>
      </c>
      <c r="P1390" s="52" t="str">
        <f t="shared" si="42"/>
        <v>46.191909° , -71.404906°</v>
      </c>
      <c r="Q1390" s="51" t="str">
        <f t="shared" si="43"/>
        <v>Yes</v>
      </c>
      <c r="R1390" s="39" t="s">
        <v>356</v>
      </c>
    </row>
    <row r="1391" spans="1:18" ht="15" customHeight="1" x14ac:dyDescent="0.25">
      <c r="A1391" s="39" t="s">
        <v>220</v>
      </c>
      <c r="B1391" s="49" t="s">
        <v>6097</v>
      </c>
      <c r="C1391" s="39">
        <v>37</v>
      </c>
      <c r="D1391" s="50" t="s">
        <v>6134</v>
      </c>
      <c r="E1391" s="39">
        <v>2013</v>
      </c>
      <c r="F1391" s="4">
        <f>VALUE(RIGHT(Table2[[#This Row],[Commissioned]],4))</f>
        <v>2013</v>
      </c>
      <c r="G1391" s="39">
        <v>2300</v>
      </c>
      <c r="H1391" s="39">
        <v>82</v>
      </c>
      <c r="I1391" s="39">
        <v>98</v>
      </c>
      <c r="J1391" s="39" t="s">
        <v>233</v>
      </c>
      <c r="K1391" s="39" t="s">
        <v>268</v>
      </c>
      <c r="L1391" s="42" t="s">
        <v>4397</v>
      </c>
      <c r="M1391" s="42" t="s">
        <v>4397</v>
      </c>
      <c r="N1391" s="42">
        <v>46.1900158270874</v>
      </c>
      <c r="O1391" s="42">
        <v>-71.411374567953899</v>
      </c>
      <c r="P1391" s="52" t="str">
        <f t="shared" si="42"/>
        <v>46.190016° , -71.411375°</v>
      </c>
      <c r="Q1391" s="51" t="str">
        <f t="shared" si="43"/>
        <v>Yes</v>
      </c>
      <c r="R1391" s="39" t="s">
        <v>356</v>
      </c>
    </row>
    <row r="1392" spans="1:18" ht="15" customHeight="1" x14ac:dyDescent="0.25">
      <c r="A1392" s="39" t="s">
        <v>220</v>
      </c>
      <c r="B1392" s="49" t="s">
        <v>6097</v>
      </c>
      <c r="C1392" s="39">
        <v>38</v>
      </c>
      <c r="D1392" s="50" t="s">
        <v>6135</v>
      </c>
      <c r="E1392" s="39">
        <v>2013</v>
      </c>
      <c r="F1392" s="4">
        <f>VALUE(RIGHT(Table2[[#This Row],[Commissioned]],4))</f>
        <v>2013</v>
      </c>
      <c r="G1392" s="39">
        <v>2300</v>
      </c>
      <c r="H1392" s="39">
        <v>82</v>
      </c>
      <c r="I1392" s="39">
        <v>98</v>
      </c>
      <c r="J1392" s="39" t="s">
        <v>233</v>
      </c>
      <c r="K1392" s="39" t="s">
        <v>268</v>
      </c>
      <c r="L1392" s="42" t="s">
        <v>4397</v>
      </c>
      <c r="M1392" s="42" t="s">
        <v>4397</v>
      </c>
      <c r="N1392" s="42">
        <v>46.194957891553599</v>
      </c>
      <c r="O1392" s="42">
        <v>-71.406425858369005</v>
      </c>
      <c r="P1392" s="52" t="str">
        <f t="shared" si="42"/>
        <v>46.194958° , -71.406426°</v>
      </c>
      <c r="Q1392" s="51" t="str">
        <f t="shared" si="43"/>
        <v>Yes</v>
      </c>
      <c r="R1392" s="39" t="s">
        <v>356</v>
      </c>
    </row>
    <row r="1393" spans="1:18" ht="15" customHeight="1" x14ac:dyDescent="0.25">
      <c r="A1393" s="39" t="s">
        <v>220</v>
      </c>
      <c r="B1393" s="49" t="s">
        <v>6097</v>
      </c>
      <c r="C1393" s="39">
        <v>39</v>
      </c>
      <c r="D1393" s="50" t="s">
        <v>6136</v>
      </c>
      <c r="E1393" s="39">
        <v>2013</v>
      </c>
      <c r="F1393" s="4">
        <f>VALUE(RIGHT(Table2[[#This Row],[Commissioned]],4))</f>
        <v>2013</v>
      </c>
      <c r="G1393" s="39">
        <v>2300</v>
      </c>
      <c r="H1393" s="39">
        <v>82</v>
      </c>
      <c r="I1393" s="39">
        <v>98</v>
      </c>
      <c r="J1393" s="39" t="s">
        <v>233</v>
      </c>
      <c r="K1393" s="39" t="s">
        <v>268</v>
      </c>
      <c r="L1393" s="42" t="s">
        <v>4397</v>
      </c>
      <c r="M1393" s="42" t="s">
        <v>4397</v>
      </c>
      <c r="N1393" s="42">
        <v>46.193409081781802</v>
      </c>
      <c r="O1393" s="42">
        <v>-71.410874076574999</v>
      </c>
      <c r="P1393" s="52" t="str">
        <f t="shared" si="42"/>
        <v>46.193409° , -71.410874°</v>
      </c>
      <c r="Q1393" s="51" t="str">
        <f t="shared" si="43"/>
        <v>Yes</v>
      </c>
      <c r="R1393" s="39" t="s">
        <v>356</v>
      </c>
    </row>
    <row r="1394" spans="1:18" ht="15" customHeight="1" x14ac:dyDescent="0.25">
      <c r="A1394" s="39" t="s">
        <v>220</v>
      </c>
      <c r="B1394" s="49" t="s">
        <v>6097</v>
      </c>
      <c r="C1394" s="39">
        <v>40</v>
      </c>
      <c r="D1394" s="50" t="s">
        <v>6137</v>
      </c>
      <c r="E1394" s="39">
        <v>2013</v>
      </c>
      <c r="F1394" s="4">
        <f>VALUE(RIGHT(Table2[[#This Row],[Commissioned]],4))</f>
        <v>2013</v>
      </c>
      <c r="G1394" s="39">
        <v>2300</v>
      </c>
      <c r="H1394" s="39">
        <v>82</v>
      </c>
      <c r="I1394" s="39">
        <v>98</v>
      </c>
      <c r="J1394" s="39" t="s">
        <v>233</v>
      </c>
      <c r="K1394" s="39" t="s">
        <v>268</v>
      </c>
      <c r="L1394" s="42" t="s">
        <v>4397</v>
      </c>
      <c r="M1394" s="42" t="s">
        <v>4397</v>
      </c>
      <c r="N1394" s="42">
        <v>46.1963296014994</v>
      </c>
      <c r="O1394" s="42">
        <v>-71.413086193719593</v>
      </c>
      <c r="P1394" s="52" t="str">
        <f t="shared" si="42"/>
        <v>46.196330° , -71.413086°</v>
      </c>
      <c r="Q1394" s="51" t="str">
        <f t="shared" si="43"/>
        <v>Yes</v>
      </c>
      <c r="R1394" s="39" t="s">
        <v>356</v>
      </c>
    </row>
    <row r="1395" spans="1:18" ht="15" customHeight="1" x14ac:dyDescent="0.25">
      <c r="A1395" s="39" t="s">
        <v>220</v>
      </c>
      <c r="B1395" s="49" t="s">
        <v>6097</v>
      </c>
      <c r="C1395" s="39">
        <v>41</v>
      </c>
      <c r="D1395" s="50" t="s">
        <v>6138</v>
      </c>
      <c r="E1395" s="39">
        <v>2013</v>
      </c>
      <c r="F1395" s="4">
        <f>VALUE(RIGHT(Table2[[#This Row],[Commissioned]],4))</f>
        <v>2013</v>
      </c>
      <c r="G1395" s="39">
        <v>2300</v>
      </c>
      <c r="H1395" s="39">
        <v>82</v>
      </c>
      <c r="I1395" s="39">
        <v>98</v>
      </c>
      <c r="J1395" s="39" t="s">
        <v>233</v>
      </c>
      <c r="K1395" s="39" t="s">
        <v>268</v>
      </c>
      <c r="L1395" s="42" t="s">
        <v>4397</v>
      </c>
      <c r="M1395" s="42" t="s">
        <v>4397</v>
      </c>
      <c r="N1395" s="42">
        <v>46.198095289379197</v>
      </c>
      <c r="O1395" s="42">
        <v>-71.419057880029797</v>
      </c>
      <c r="P1395" s="52" t="str">
        <f t="shared" si="42"/>
        <v>46.198095° , -71.419058°</v>
      </c>
      <c r="Q1395" s="51" t="str">
        <f t="shared" si="43"/>
        <v>Yes</v>
      </c>
      <c r="R1395" s="39" t="s">
        <v>356</v>
      </c>
    </row>
    <row r="1396" spans="1:18" ht="15" customHeight="1" x14ac:dyDescent="0.25">
      <c r="A1396" s="39" t="s">
        <v>220</v>
      </c>
      <c r="B1396" s="49" t="s">
        <v>6097</v>
      </c>
      <c r="C1396" s="39">
        <v>42</v>
      </c>
      <c r="D1396" s="50" t="s">
        <v>6139</v>
      </c>
      <c r="E1396" s="39">
        <v>2013</v>
      </c>
      <c r="F1396" s="4">
        <f>VALUE(RIGHT(Table2[[#This Row],[Commissioned]],4))</f>
        <v>2013</v>
      </c>
      <c r="G1396" s="39">
        <v>2300</v>
      </c>
      <c r="H1396" s="39">
        <v>82</v>
      </c>
      <c r="I1396" s="39">
        <v>98</v>
      </c>
      <c r="J1396" s="39" t="s">
        <v>233</v>
      </c>
      <c r="K1396" s="39" t="s">
        <v>268</v>
      </c>
      <c r="L1396" s="42" t="s">
        <v>4397</v>
      </c>
      <c r="M1396" s="42" t="s">
        <v>4397</v>
      </c>
      <c r="N1396" s="42">
        <v>46.201062029977301</v>
      </c>
      <c r="O1396" s="42">
        <v>-71.412795722553298</v>
      </c>
      <c r="P1396" s="52" t="str">
        <f t="shared" si="42"/>
        <v>46.201062° , -71.412796°</v>
      </c>
      <c r="Q1396" s="51" t="str">
        <f t="shared" si="43"/>
        <v>Yes</v>
      </c>
      <c r="R1396" s="39" t="s">
        <v>356</v>
      </c>
    </row>
    <row r="1397" spans="1:18" ht="15" customHeight="1" x14ac:dyDescent="0.25">
      <c r="A1397" s="39" t="s">
        <v>220</v>
      </c>
      <c r="B1397" s="49" t="s">
        <v>6097</v>
      </c>
      <c r="C1397" s="39">
        <v>43</v>
      </c>
      <c r="D1397" s="50" t="s">
        <v>6140</v>
      </c>
      <c r="E1397" s="39">
        <v>2013</v>
      </c>
      <c r="F1397" s="4">
        <f>VALUE(RIGHT(Table2[[#This Row],[Commissioned]],4))</f>
        <v>2013</v>
      </c>
      <c r="G1397" s="39">
        <v>2300</v>
      </c>
      <c r="H1397" s="39">
        <v>82</v>
      </c>
      <c r="I1397" s="39">
        <v>98</v>
      </c>
      <c r="J1397" s="39" t="s">
        <v>233</v>
      </c>
      <c r="K1397" s="39" t="s">
        <v>268</v>
      </c>
      <c r="L1397" s="42" t="s">
        <v>4397</v>
      </c>
      <c r="M1397" s="42" t="s">
        <v>4397</v>
      </c>
      <c r="N1397" s="42">
        <v>46.1989061005427</v>
      </c>
      <c r="O1397" s="42">
        <v>-71.408965281639496</v>
      </c>
      <c r="P1397" s="52" t="str">
        <f t="shared" si="42"/>
        <v>46.198906° , -71.408965°</v>
      </c>
      <c r="Q1397" s="51" t="str">
        <f t="shared" si="43"/>
        <v>Yes</v>
      </c>
      <c r="R1397" s="39" t="s">
        <v>356</v>
      </c>
    </row>
    <row r="1398" spans="1:18" ht="15" customHeight="1" x14ac:dyDescent="0.25">
      <c r="A1398" s="39" t="s">
        <v>220</v>
      </c>
      <c r="B1398" s="49" t="s">
        <v>6097</v>
      </c>
      <c r="C1398" s="39">
        <v>44</v>
      </c>
      <c r="D1398" s="50" t="s">
        <v>6141</v>
      </c>
      <c r="E1398" s="39">
        <v>2013</v>
      </c>
      <c r="F1398" s="4">
        <f>VALUE(RIGHT(Table2[[#This Row],[Commissioned]],4))</f>
        <v>2013</v>
      </c>
      <c r="G1398" s="39">
        <v>2300</v>
      </c>
      <c r="H1398" s="39">
        <v>82</v>
      </c>
      <c r="I1398" s="39">
        <v>98</v>
      </c>
      <c r="J1398" s="39" t="s">
        <v>233</v>
      </c>
      <c r="K1398" s="39" t="s">
        <v>268</v>
      </c>
      <c r="L1398" s="42" t="s">
        <v>4397</v>
      </c>
      <c r="M1398" s="42" t="s">
        <v>4397</v>
      </c>
      <c r="N1398" s="42">
        <v>46.202484947294501</v>
      </c>
      <c r="O1398" s="42">
        <v>-71.408412097651606</v>
      </c>
      <c r="P1398" s="52" t="str">
        <f t="shared" si="42"/>
        <v>46.202485° , -71.408412°</v>
      </c>
      <c r="Q1398" s="51" t="str">
        <f t="shared" si="43"/>
        <v>Yes</v>
      </c>
      <c r="R1398" s="39" t="s">
        <v>356</v>
      </c>
    </row>
    <row r="1399" spans="1:18" ht="15" customHeight="1" x14ac:dyDescent="0.25">
      <c r="A1399" s="39" t="s">
        <v>220</v>
      </c>
      <c r="B1399" s="49" t="s">
        <v>6097</v>
      </c>
      <c r="C1399" s="39">
        <v>45</v>
      </c>
      <c r="D1399" s="50" t="s">
        <v>6142</v>
      </c>
      <c r="E1399" s="39">
        <v>2013</v>
      </c>
      <c r="F1399" s="4">
        <f>VALUE(RIGHT(Table2[[#This Row],[Commissioned]],4))</f>
        <v>2013</v>
      </c>
      <c r="G1399" s="39">
        <v>2300</v>
      </c>
      <c r="H1399" s="39">
        <v>82</v>
      </c>
      <c r="I1399" s="39">
        <v>98</v>
      </c>
      <c r="J1399" s="39" t="s">
        <v>233</v>
      </c>
      <c r="K1399" s="39" t="s">
        <v>268</v>
      </c>
      <c r="L1399" s="42" t="s">
        <v>4397</v>
      </c>
      <c r="M1399" s="42" t="s">
        <v>4397</v>
      </c>
      <c r="N1399" s="42">
        <v>46.206047946828001</v>
      </c>
      <c r="O1399" s="42">
        <v>-71.408283779856106</v>
      </c>
      <c r="P1399" s="52" t="str">
        <f t="shared" si="42"/>
        <v>46.206048° , -71.408284°</v>
      </c>
      <c r="Q1399" s="51" t="str">
        <f t="shared" si="43"/>
        <v>Yes</v>
      </c>
      <c r="R1399" s="39" t="s">
        <v>356</v>
      </c>
    </row>
    <row r="1400" spans="1:18" ht="15" customHeight="1" x14ac:dyDescent="0.25">
      <c r="A1400" s="39" t="s">
        <v>220</v>
      </c>
      <c r="B1400" s="49" t="s">
        <v>6097</v>
      </c>
      <c r="C1400" s="39">
        <v>46</v>
      </c>
      <c r="D1400" s="50" t="s">
        <v>6143</v>
      </c>
      <c r="E1400" s="39">
        <v>2013</v>
      </c>
      <c r="F1400" s="4">
        <f>VALUE(RIGHT(Table2[[#This Row],[Commissioned]],4))</f>
        <v>2013</v>
      </c>
      <c r="G1400" s="39">
        <v>2300</v>
      </c>
      <c r="H1400" s="39">
        <v>82</v>
      </c>
      <c r="I1400" s="39">
        <v>98</v>
      </c>
      <c r="J1400" s="39" t="s">
        <v>233</v>
      </c>
      <c r="K1400" s="39" t="s">
        <v>268</v>
      </c>
      <c r="L1400" s="42" t="s">
        <v>4397</v>
      </c>
      <c r="M1400" s="42" t="s">
        <v>4397</v>
      </c>
      <c r="N1400" s="42">
        <v>46.208962586191497</v>
      </c>
      <c r="O1400" s="42">
        <v>-71.405278993695305</v>
      </c>
      <c r="P1400" s="52" t="str">
        <f t="shared" si="42"/>
        <v>46.208963° , -71.405279°</v>
      </c>
      <c r="Q1400" s="51" t="str">
        <f t="shared" si="43"/>
        <v>Yes</v>
      </c>
      <c r="R1400" s="39" t="s">
        <v>356</v>
      </c>
    </row>
    <row r="1401" spans="1:18" ht="15" customHeight="1" x14ac:dyDescent="0.25">
      <c r="A1401" s="39" t="s">
        <v>220</v>
      </c>
      <c r="B1401" s="49" t="s">
        <v>6097</v>
      </c>
      <c r="C1401" s="39">
        <v>47</v>
      </c>
      <c r="D1401" s="50" t="s">
        <v>6144</v>
      </c>
      <c r="E1401" s="39">
        <v>2013</v>
      </c>
      <c r="F1401" s="4">
        <f>VALUE(RIGHT(Table2[[#This Row],[Commissioned]],4))</f>
        <v>2013</v>
      </c>
      <c r="G1401" s="39">
        <v>2300</v>
      </c>
      <c r="H1401" s="39">
        <v>82</v>
      </c>
      <c r="I1401" s="39">
        <v>98</v>
      </c>
      <c r="J1401" s="39" t="s">
        <v>233</v>
      </c>
      <c r="K1401" s="39" t="s">
        <v>268</v>
      </c>
      <c r="L1401" s="42" t="s">
        <v>4397</v>
      </c>
      <c r="M1401" s="42" t="s">
        <v>4397</v>
      </c>
      <c r="N1401" s="42">
        <v>46.213499407610698</v>
      </c>
      <c r="O1401" s="42">
        <v>-71.286320612168794</v>
      </c>
      <c r="P1401" s="52" t="str">
        <f t="shared" si="42"/>
        <v>46.213499° , -71.286321°</v>
      </c>
      <c r="Q1401" s="51" t="str">
        <f t="shared" si="43"/>
        <v>Yes</v>
      </c>
      <c r="R1401" s="39" t="s">
        <v>356</v>
      </c>
    </row>
    <row r="1402" spans="1:18" ht="15" customHeight="1" x14ac:dyDescent="0.25">
      <c r="A1402" s="39" t="s">
        <v>220</v>
      </c>
      <c r="B1402" s="49" t="s">
        <v>6097</v>
      </c>
      <c r="C1402" s="39">
        <v>48</v>
      </c>
      <c r="D1402" s="50" t="s">
        <v>6145</v>
      </c>
      <c r="E1402" s="39">
        <v>2013</v>
      </c>
      <c r="F1402" s="4">
        <f>VALUE(RIGHT(Table2[[#This Row],[Commissioned]],4))</f>
        <v>2013</v>
      </c>
      <c r="G1402" s="39">
        <v>2300</v>
      </c>
      <c r="H1402" s="39">
        <v>82</v>
      </c>
      <c r="I1402" s="39">
        <v>98</v>
      </c>
      <c r="J1402" s="39" t="s">
        <v>233</v>
      </c>
      <c r="K1402" s="39" t="s">
        <v>268</v>
      </c>
      <c r="L1402" s="42" t="s">
        <v>4397</v>
      </c>
      <c r="M1402" s="42" t="s">
        <v>4397</v>
      </c>
      <c r="N1402" s="42">
        <v>46.209685150086997</v>
      </c>
      <c r="O1402" s="42">
        <v>-71.288909940203297</v>
      </c>
      <c r="P1402" s="52" t="str">
        <f t="shared" si="42"/>
        <v>46.209685° , -71.288910°</v>
      </c>
      <c r="Q1402" s="51" t="str">
        <f t="shared" si="43"/>
        <v>Yes</v>
      </c>
      <c r="R1402" s="39" t="s">
        <v>356</v>
      </c>
    </row>
    <row r="1403" spans="1:18" ht="15" customHeight="1" x14ac:dyDescent="0.25">
      <c r="A1403" s="39" t="s">
        <v>220</v>
      </c>
      <c r="B1403" s="49" t="s">
        <v>6097</v>
      </c>
      <c r="C1403" s="39">
        <v>49</v>
      </c>
      <c r="D1403" s="50" t="s">
        <v>6146</v>
      </c>
      <c r="E1403" s="39">
        <v>2013</v>
      </c>
      <c r="F1403" s="4">
        <f>VALUE(RIGHT(Table2[[#This Row],[Commissioned]],4))</f>
        <v>2013</v>
      </c>
      <c r="G1403" s="39">
        <v>2300</v>
      </c>
      <c r="H1403" s="39">
        <v>82</v>
      </c>
      <c r="I1403" s="39">
        <v>98</v>
      </c>
      <c r="J1403" s="39" t="s">
        <v>233</v>
      </c>
      <c r="K1403" s="39" t="s">
        <v>268</v>
      </c>
      <c r="L1403" s="42" t="s">
        <v>4397</v>
      </c>
      <c r="M1403" s="42" t="s">
        <v>4397</v>
      </c>
      <c r="N1403" s="42">
        <v>46.209800408835903</v>
      </c>
      <c r="O1403" s="42">
        <v>-71.295697166948202</v>
      </c>
      <c r="P1403" s="52" t="str">
        <f t="shared" si="42"/>
        <v>46.209800° , -71.295697°</v>
      </c>
      <c r="Q1403" s="51" t="str">
        <f t="shared" si="43"/>
        <v>Yes</v>
      </c>
      <c r="R1403" s="39" t="s">
        <v>356</v>
      </c>
    </row>
    <row r="1404" spans="1:18" ht="15" customHeight="1" x14ac:dyDescent="0.25">
      <c r="A1404" s="39" t="s">
        <v>220</v>
      </c>
      <c r="B1404" s="49" t="s">
        <v>6097</v>
      </c>
      <c r="C1404" s="39">
        <v>50</v>
      </c>
      <c r="D1404" s="50" t="s">
        <v>6147</v>
      </c>
      <c r="E1404" s="39">
        <v>2013</v>
      </c>
      <c r="F1404" s="4">
        <f>VALUE(RIGHT(Table2[[#This Row],[Commissioned]],4))</f>
        <v>2013</v>
      </c>
      <c r="G1404" s="39">
        <v>2300</v>
      </c>
      <c r="H1404" s="39">
        <v>82</v>
      </c>
      <c r="I1404" s="39">
        <v>98</v>
      </c>
      <c r="J1404" s="39" t="s">
        <v>233</v>
      </c>
      <c r="K1404" s="39" t="s">
        <v>268</v>
      </c>
      <c r="L1404" s="42" t="s">
        <v>4397</v>
      </c>
      <c r="M1404" s="42" t="s">
        <v>4397</v>
      </c>
      <c r="N1404" s="42">
        <v>46.204286591530902</v>
      </c>
      <c r="O1404" s="42">
        <v>-71.285659902457994</v>
      </c>
      <c r="P1404" s="52" t="str">
        <f t="shared" si="42"/>
        <v>46.204287° , -71.285660°</v>
      </c>
      <c r="Q1404" s="51" t="str">
        <f t="shared" si="43"/>
        <v>Yes</v>
      </c>
      <c r="R1404" s="39" t="s">
        <v>356</v>
      </c>
    </row>
    <row r="1405" spans="1:18" ht="15" customHeight="1" x14ac:dyDescent="0.25">
      <c r="A1405" s="39" t="s">
        <v>220</v>
      </c>
      <c r="B1405" s="49" t="s">
        <v>6097</v>
      </c>
      <c r="C1405" s="39">
        <v>51</v>
      </c>
      <c r="D1405" s="50" t="s">
        <v>6148</v>
      </c>
      <c r="E1405" s="39">
        <v>2013</v>
      </c>
      <c r="F1405" s="4">
        <f>VALUE(RIGHT(Table2[[#This Row],[Commissioned]],4))</f>
        <v>2013</v>
      </c>
      <c r="G1405" s="39">
        <v>2300</v>
      </c>
      <c r="H1405" s="39">
        <v>82</v>
      </c>
      <c r="I1405" s="39">
        <v>98</v>
      </c>
      <c r="J1405" s="39" t="s">
        <v>233</v>
      </c>
      <c r="K1405" s="39" t="s">
        <v>268</v>
      </c>
      <c r="L1405" s="42" t="s">
        <v>4397</v>
      </c>
      <c r="M1405" s="42" t="s">
        <v>4397</v>
      </c>
      <c r="N1405" s="42">
        <v>46.202157342407403</v>
      </c>
      <c r="O1405" s="42">
        <v>-71.2766049552704</v>
      </c>
      <c r="P1405" s="52" t="str">
        <f t="shared" si="42"/>
        <v>46.202157° , -71.276605°</v>
      </c>
      <c r="Q1405" s="51" t="str">
        <f t="shared" si="43"/>
        <v>Yes</v>
      </c>
      <c r="R1405" s="39" t="s">
        <v>356</v>
      </c>
    </row>
    <row r="1406" spans="1:18" ht="15" customHeight="1" x14ac:dyDescent="0.25">
      <c r="A1406" s="39" t="s">
        <v>220</v>
      </c>
      <c r="B1406" s="49" t="s">
        <v>6097</v>
      </c>
      <c r="C1406" s="39">
        <v>52</v>
      </c>
      <c r="D1406" s="50" t="s">
        <v>6149</v>
      </c>
      <c r="E1406" s="39">
        <v>2013</v>
      </c>
      <c r="F1406" s="4">
        <f>VALUE(RIGHT(Table2[[#This Row],[Commissioned]],4))</f>
        <v>2013</v>
      </c>
      <c r="G1406" s="39">
        <v>2300</v>
      </c>
      <c r="H1406" s="39">
        <v>82</v>
      </c>
      <c r="I1406" s="39">
        <v>98</v>
      </c>
      <c r="J1406" s="39" t="s">
        <v>233</v>
      </c>
      <c r="K1406" s="39" t="s">
        <v>268</v>
      </c>
      <c r="L1406" s="42" t="s">
        <v>4397</v>
      </c>
      <c r="M1406" s="42" t="s">
        <v>4397</v>
      </c>
      <c r="N1406" s="42">
        <v>46.199798825358499</v>
      </c>
      <c r="O1406" s="42">
        <v>-71.280524542006802</v>
      </c>
      <c r="P1406" s="52" t="str">
        <f t="shared" si="42"/>
        <v>46.199799° , -71.280525°</v>
      </c>
      <c r="Q1406" s="51" t="str">
        <f t="shared" si="43"/>
        <v>Yes</v>
      </c>
      <c r="R1406" s="39" t="s">
        <v>356</v>
      </c>
    </row>
    <row r="1407" spans="1:18" ht="15" customHeight="1" x14ac:dyDescent="0.25">
      <c r="A1407" s="39" t="s">
        <v>220</v>
      </c>
      <c r="B1407" s="49" t="s">
        <v>6097</v>
      </c>
      <c r="C1407" s="39">
        <v>53</v>
      </c>
      <c r="D1407" s="50" t="s">
        <v>6150</v>
      </c>
      <c r="E1407" s="39">
        <v>2013</v>
      </c>
      <c r="F1407" s="4">
        <f>VALUE(RIGHT(Table2[[#This Row],[Commissioned]],4))</f>
        <v>2013</v>
      </c>
      <c r="G1407" s="39">
        <v>2300</v>
      </c>
      <c r="H1407" s="39">
        <v>82</v>
      </c>
      <c r="I1407" s="39">
        <v>98</v>
      </c>
      <c r="J1407" s="39" t="s">
        <v>233</v>
      </c>
      <c r="K1407" s="39" t="s">
        <v>268</v>
      </c>
      <c r="L1407" s="42" t="s">
        <v>4397</v>
      </c>
      <c r="M1407" s="42" t="s">
        <v>4397</v>
      </c>
      <c r="N1407" s="42">
        <v>46.1974226132157</v>
      </c>
      <c r="O1407" s="42">
        <v>-71.283693801439696</v>
      </c>
      <c r="P1407" s="52" t="str">
        <f t="shared" si="42"/>
        <v>46.197423° , -71.283694°</v>
      </c>
      <c r="Q1407" s="51" t="str">
        <f t="shared" si="43"/>
        <v>Yes</v>
      </c>
      <c r="R1407" s="39" t="s">
        <v>356</v>
      </c>
    </row>
    <row r="1408" spans="1:18" ht="15" customHeight="1" x14ac:dyDescent="0.25">
      <c r="A1408" s="39" t="s">
        <v>220</v>
      </c>
      <c r="B1408" s="49" t="s">
        <v>6097</v>
      </c>
      <c r="C1408" s="39">
        <v>54</v>
      </c>
      <c r="D1408" s="50" t="s">
        <v>6151</v>
      </c>
      <c r="E1408" s="39">
        <v>2013</v>
      </c>
      <c r="F1408" s="4">
        <f>VALUE(RIGHT(Table2[[#This Row],[Commissioned]],4))</f>
        <v>2013</v>
      </c>
      <c r="G1408" s="39">
        <v>2300</v>
      </c>
      <c r="H1408" s="39">
        <v>82</v>
      </c>
      <c r="I1408" s="39">
        <v>98</v>
      </c>
      <c r="J1408" s="39" t="s">
        <v>233</v>
      </c>
      <c r="K1408" s="39" t="s">
        <v>268</v>
      </c>
      <c r="L1408" s="42" t="s">
        <v>4397</v>
      </c>
      <c r="M1408" s="42" t="s">
        <v>4397</v>
      </c>
      <c r="N1408" s="42">
        <v>46.195200102863502</v>
      </c>
      <c r="O1408" s="42">
        <v>-71.279489492363595</v>
      </c>
      <c r="P1408" s="52" t="str">
        <f t="shared" si="42"/>
        <v>46.195200° , -71.279489°</v>
      </c>
      <c r="Q1408" s="51" t="str">
        <f t="shared" si="43"/>
        <v>Yes</v>
      </c>
      <c r="R1408" s="39" t="s">
        <v>356</v>
      </c>
    </row>
    <row r="1409" spans="1:18" ht="15" customHeight="1" x14ac:dyDescent="0.25">
      <c r="A1409" s="39" t="s">
        <v>220</v>
      </c>
      <c r="B1409" s="49" t="s">
        <v>6097</v>
      </c>
      <c r="C1409" s="39">
        <v>55</v>
      </c>
      <c r="D1409" s="50" t="s">
        <v>6152</v>
      </c>
      <c r="E1409" s="39">
        <v>2013</v>
      </c>
      <c r="F1409" s="4">
        <f>VALUE(RIGHT(Table2[[#This Row],[Commissioned]],4))</f>
        <v>2013</v>
      </c>
      <c r="G1409" s="39">
        <v>2300</v>
      </c>
      <c r="H1409" s="39">
        <v>82</v>
      </c>
      <c r="I1409" s="39">
        <v>98</v>
      </c>
      <c r="J1409" s="39" t="s">
        <v>233</v>
      </c>
      <c r="K1409" s="39" t="s">
        <v>268</v>
      </c>
      <c r="L1409" s="42" t="s">
        <v>4397</v>
      </c>
      <c r="M1409" s="42" t="s">
        <v>4397</v>
      </c>
      <c r="N1409" s="42">
        <v>46.2009551743065</v>
      </c>
      <c r="O1409" s="42">
        <v>-71.270990066838294</v>
      </c>
      <c r="P1409" s="52" t="str">
        <f t="shared" si="42"/>
        <v>46.200955° , -71.270990°</v>
      </c>
      <c r="Q1409" s="51" t="str">
        <f t="shared" si="43"/>
        <v>Yes</v>
      </c>
      <c r="R1409" s="39" t="s">
        <v>356</v>
      </c>
    </row>
    <row r="1410" spans="1:18" ht="15" customHeight="1" x14ac:dyDescent="0.25">
      <c r="A1410" s="39" t="s">
        <v>220</v>
      </c>
      <c r="B1410" s="49" t="s">
        <v>6097</v>
      </c>
      <c r="C1410" s="39">
        <v>56</v>
      </c>
      <c r="D1410" s="50" t="s">
        <v>6153</v>
      </c>
      <c r="E1410" s="39">
        <v>2013</v>
      </c>
      <c r="F1410" s="4">
        <f>VALUE(RIGHT(Table2[[#This Row],[Commissioned]],4))</f>
        <v>2013</v>
      </c>
      <c r="G1410" s="39">
        <v>2300</v>
      </c>
      <c r="H1410" s="39">
        <v>82</v>
      </c>
      <c r="I1410" s="39">
        <v>98</v>
      </c>
      <c r="J1410" s="39" t="s">
        <v>233</v>
      </c>
      <c r="K1410" s="39" t="s">
        <v>268</v>
      </c>
      <c r="L1410" s="42" t="s">
        <v>4397</v>
      </c>
      <c r="M1410" s="42" t="s">
        <v>4397</v>
      </c>
      <c r="N1410" s="42">
        <v>46.196322146636099</v>
      </c>
      <c r="O1410" s="42">
        <v>-71.272647625636097</v>
      </c>
      <c r="P1410" s="52" t="str">
        <f t="shared" ref="P1410:P1473" si="44">TEXT(N1410,"##0.000000")&amp;CHAR(176)&amp;" , "&amp;TEXT(O1410,"##0.000000")&amp;CHAR(176)</f>
        <v>46.196322° , -71.272648°</v>
      </c>
      <c r="Q1410" s="51" t="str">
        <f t="shared" ref="Q1410:Q1473" si="45">IF(OR(ISBLANK(N1410),ISBLANK(O1410)),"No","Yes")</f>
        <v>Yes</v>
      </c>
      <c r="R1410" s="39" t="s">
        <v>356</v>
      </c>
    </row>
    <row r="1411" spans="1:18" ht="15" customHeight="1" x14ac:dyDescent="0.25">
      <c r="A1411" s="39" t="s">
        <v>220</v>
      </c>
      <c r="B1411" s="49" t="s">
        <v>6097</v>
      </c>
      <c r="C1411" s="39">
        <v>57</v>
      </c>
      <c r="D1411" s="50" t="s">
        <v>6154</v>
      </c>
      <c r="E1411" s="39">
        <v>2013</v>
      </c>
      <c r="F1411" s="4">
        <f>VALUE(RIGHT(Table2[[#This Row],[Commissioned]],4))</f>
        <v>2013</v>
      </c>
      <c r="G1411" s="39">
        <v>2300</v>
      </c>
      <c r="H1411" s="39">
        <v>82</v>
      </c>
      <c r="I1411" s="39">
        <v>98</v>
      </c>
      <c r="J1411" s="39" t="s">
        <v>233</v>
      </c>
      <c r="K1411" s="39" t="s">
        <v>268</v>
      </c>
      <c r="L1411" s="42" t="s">
        <v>4397</v>
      </c>
      <c r="M1411" s="42" t="s">
        <v>4397</v>
      </c>
      <c r="N1411" s="42">
        <v>46.200464231584398</v>
      </c>
      <c r="O1411" s="42">
        <v>-71.423713654403599</v>
      </c>
      <c r="P1411" s="52" t="str">
        <f t="shared" si="44"/>
        <v>46.200464° , -71.423714°</v>
      </c>
      <c r="Q1411" s="51" t="str">
        <f t="shared" si="45"/>
        <v>Yes</v>
      </c>
      <c r="R1411" s="39" t="s">
        <v>356</v>
      </c>
    </row>
    <row r="1412" spans="1:18" ht="15" customHeight="1" x14ac:dyDescent="0.25">
      <c r="A1412" s="39" t="s">
        <v>220</v>
      </c>
      <c r="B1412" s="49" t="s">
        <v>6097</v>
      </c>
      <c r="C1412" s="39">
        <v>58</v>
      </c>
      <c r="D1412" s="50" t="s">
        <v>6155</v>
      </c>
      <c r="E1412" s="39">
        <v>2013</v>
      </c>
      <c r="F1412" s="4">
        <f>VALUE(RIGHT(Table2[[#This Row],[Commissioned]],4))</f>
        <v>2013</v>
      </c>
      <c r="G1412" s="39">
        <v>2300</v>
      </c>
      <c r="H1412" s="39">
        <v>82</v>
      </c>
      <c r="I1412" s="39">
        <v>98</v>
      </c>
      <c r="J1412" s="39" t="s">
        <v>233</v>
      </c>
      <c r="K1412" s="39" t="s">
        <v>268</v>
      </c>
      <c r="L1412" s="42" t="s">
        <v>4397</v>
      </c>
      <c r="M1412" s="42" t="s">
        <v>4397</v>
      </c>
      <c r="N1412" s="42">
        <v>46.135193729584898</v>
      </c>
      <c r="O1412" s="42">
        <v>-71.335902559106302</v>
      </c>
      <c r="P1412" s="52" t="str">
        <f t="shared" si="44"/>
        <v>46.135194° , -71.335903°</v>
      </c>
      <c r="Q1412" s="51" t="str">
        <f t="shared" si="45"/>
        <v>Yes</v>
      </c>
      <c r="R1412" s="39" t="s">
        <v>356</v>
      </c>
    </row>
    <row r="1413" spans="1:18" ht="15" customHeight="1" x14ac:dyDescent="0.25">
      <c r="A1413" s="39" t="s">
        <v>220</v>
      </c>
      <c r="B1413" s="49" t="s">
        <v>6097</v>
      </c>
      <c r="C1413" s="39">
        <v>59</v>
      </c>
      <c r="D1413" s="50" t="s">
        <v>6156</v>
      </c>
      <c r="E1413" s="39">
        <v>2013</v>
      </c>
      <c r="F1413" s="4">
        <f>VALUE(RIGHT(Table2[[#This Row],[Commissioned]],4))</f>
        <v>2013</v>
      </c>
      <c r="G1413" s="39">
        <v>2300</v>
      </c>
      <c r="H1413" s="39">
        <v>82</v>
      </c>
      <c r="I1413" s="39">
        <v>98</v>
      </c>
      <c r="J1413" s="39" t="s">
        <v>233</v>
      </c>
      <c r="K1413" s="39" t="s">
        <v>268</v>
      </c>
      <c r="L1413" s="42" t="s">
        <v>4397</v>
      </c>
      <c r="M1413" s="42" t="s">
        <v>4397</v>
      </c>
      <c r="N1413" s="42">
        <v>46.131559454013797</v>
      </c>
      <c r="O1413" s="42">
        <v>-71.330875072358694</v>
      </c>
      <c r="P1413" s="52" t="str">
        <f t="shared" si="44"/>
        <v>46.131559° , -71.330875°</v>
      </c>
      <c r="Q1413" s="51" t="str">
        <f t="shared" si="45"/>
        <v>Yes</v>
      </c>
      <c r="R1413" s="39" t="s">
        <v>356</v>
      </c>
    </row>
    <row r="1414" spans="1:18" ht="15" customHeight="1" x14ac:dyDescent="0.25">
      <c r="A1414" s="39" t="s">
        <v>220</v>
      </c>
      <c r="B1414" s="49" t="s">
        <v>6157</v>
      </c>
      <c r="C1414" s="39">
        <v>60</v>
      </c>
      <c r="D1414" s="50" t="s">
        <v>6158</v>
      </c>
      <c r="E1414" s="39">
        <v>2014</v>
      </c>
      <c r="F1414" s="4">
        <f>VALUE(RIGHT(Table2[[#This Row],[Commissioned]],4))</f>
        <v>2014</v>
      </c>
      <c r="G1414" s="39">
        <v>2350</v>
      </c>
      <c r="H1414" s="39">
        <v>92</v>
      </c>
      <c r="I1414" s="39">
        <v>85</v>
      </c>
      <c r="J1414" s="39" t="s">
        <v>233</v>
      </c>
      <c r="K1414" s="39" t="s">
        <v>342</v>
      </c>
      <c r="L1414" s="39" t="s">
        <v>6167</v>
      </c>
      <c r="M1414" s="42" t="s">
        <v>4397</v>
      </c>
      <c r="N1414" s="42">
        <v>48.053615000000001</v>
      </c>
      <c r="O1414" s="42">
        <v>-67.500660999999994</v>
      </c>
      <c r="P1414" s="52" t="str">
        <f t="shared" si="44"/>
        <v>48.053615° , -67.500661°</v>
      </c>
      <c r="Q1414" s="51" t="str">
        <f t="shared" si="45"/>
        <v>Yes</v>
      </c>
      <c r="R1414" s="39" t="s">
        <v>356</v>
      </c>
    </row>
    <row r="1415" spans="1:18" ht="15" customHeight="1" x14ac:dyDescent="0.25">
      <c r="A1415" s="39" t="s">
        <v>220</v>
      </c>
      <c r="B1415" s="49" t="s">
        <v>6157</v>
      </c>
      <c r="C1415" s="39">
        <v>61</v>
      </c>
      <c r="D1415" s="50" t="s">
        <v>6159</v>
      </c>
      <c r="E1415" s="39">
        <v>2014</v>
      </c>
      <c r="F1415" s="4">
        <f>VALUE(RIGHT(Table2[[#This Row],[Commissioned]],4))</f>
        <v>2014</v>
      </c>
      <c r="G1415" s="39">
        <v>2350</v>
      </c>
      <c r="H1415" s="39">
        <v>92</v>
      </c>
      <c r="I1415" s="39">
        <v>85</v>
      </c>
      <c r="J1415" s="39" t="s">
        <v>233</v>
      </c>
      <c r="K1415" s="39" t="s">
        <v>342</v>
      </c>
      <c r="L1415" s="39" t="s">
        <v>6167</v>
      </c>
      <c r="M1415" s="42" t="s">
        <v>4397</v>
      </c>
      <c r="N1415" s="42">
        <v>48.035339999999898</v>
      </c>
      <c r="O1415" s="42">
        <v>-67.506946999999897</v>
      </c>
      <c r="P1415" s="52" t="str">
        <f t="shared" si="44"/>
        <v>48.035340° , -67.506947°</v>
      </c>
      <c r="Q1415" s="51" t="str">
        <f t="shared" si="45"/>
        <v>Yes</v>
      </c>
      <c r="R1415" s="39" t="s">
        <v>356</v>
      </c>
    </row>
    <row r="1416" spans="1:18" ht="15" customHeight="1" x14ac:dyDescent="0.25">
      <c r="A1416" s="39" t="s">
        <v>220</v>
      </c>
      <c r="B1416" s="49" t="s">
        <v>6157</v>
      </c>
      <c r="C1416" s="39">
        <v>62</v>
      </c>
      <c r="D1416" s="50" t="s">
        <v>6160</v>
      </c>
      <c r="E1416" s="39">
        <v>2014</v>
      </c>
      <c r="F1416" s="4">
        <f>VALUE(RIGHT(Table2[[#This Row],[Commissioned]],4))</f>
        <v>2014</v>
      </c>
      <c r="G1416" s="39">
        <v>2350</v>
      </c>
      <c r="H1416" s="39">
        <v>92</v>
      </c>
      <c r="I1416" s="39">
        <v>85</v>
      </c>
      <c r="J1416" s="39" t="s">
        <v>233</v>
      </c>
      <c r="K1416" s="39" t="s">
        <v>342</v>
      </c>
      <c r="L1416" s="39" t="s">
        <v>6167</v>
      </c>
      <c r="M1416" s="42" t="s">
        <v>4397</v>
      </c>
      <c r="N1416" s="42">
        <v>48.043052259536701</v>
      </c>
      <c r="O1416" s="42">
        <v>-67.526704022608797</v>
      </c>
      <c r="P1416" s="52" t="str">
        <f t="shared" si="44"/>
        <v>48.043052° , -67.526704°</v>
      </c>
      <c r="Q1416" s="51" t="str">
        <f t="shared" si="45"/>
        <v>Yes</v>
      </c>
      <c r="R1416" s="39" t="s">
        <v>356</v>
      </c>
    </row>
    <row r="1417" spans="1:18" ht="15" customHeight="1" x14ac:dyDescent="0.25">
      <c r="A1417" s="39" t="s">
        <v>220</v>
      </c>
      <c r="B1417" s="49" t="s">
        <v>6157</v>
      </c>
      <c r="C1417" s="39">
        <v>63</v>
      </c>
      <c r="D1417" s="50" t="s">
        <v>6161</v>
      </c>
      <c r="E1417" s="39">
        <v>2014</v>
      </c>
      <c r="F1417" s="4">
        <f>VALUE(RIGHT(Table2[[#This Row],[Commissioned]],4))</f>
        <v>2014</v>
      </c>
      <c r="G1417" s="39">
        <v>2350</v>
      </c>
      <c r="H1417" s="39">
        <v>92</v>
      </c>
      <c r="I1417" s="39">
        <v>85</v>
      </c>
      <c r="J1417" s="39" t="s">
        <v>233</v>
      </c>
      <c r="K1417" s="39" t="s">
        <v>342</v>
      </c>
      <c r="L1417" s="39" t="s">
        <v>6167</v>
      </c>
      <c r="M1417" s="42" t="s">
        <v>4397</v>
      </c>
      <c r="N1417" s="42">
        <v>48.046019094935801</v>
      </c>
      <c r="O1417" s="42">
        <v>-67.535893335517102</v>
      </c>
      <c r="P1417" s="52" t="str">
        <f t="shared" si="44"/>
        <v>48.046019° , -67.535893°</v>
      </c>
      <c r="Q1417" s="51" t="str">
        <f t="shared" si="45"/>
        <v>Yes</v>
      </c>
      <c r="R1417" s="39" t="s">
        <v>356</v>
      </c>
    </row>
    <row r="1418" spans="1:18" ht="15" customHeight="1" x14ac:dyDescent="0.25">
      <c r="A1418" s="39" t="s">
        <v>220</v>
      </c>
      <c r="B1418" s="49" t="s">
        <v>6157</v>
      </c>
      <c r="C1418" s="39">
        <v>64</v>
      </c>
      <c r="D1418" s="50" t="s">
        <v>6162</v>
      </c>
      <c r="E1418" s="39">
        <v>2014</v>
      </c>
      <c r="F1418" s="4">
        <f>VALUE(RIGHT(Table2[[#This Row],[Commissioned]],4))</f>
        <v>2014</v>
      </c>
      <c r="G1418" s="39">
        <v>2350</v>
      </c>
      <c r="H1418" s="39">
        <v>92</v>
      </c>
      <c r="I1418" s="39">
        <v>85</v>
      </c>
      <c r="J1418" s="39" t="s">
        <v>233</v>
      </c>
      <c r="K1418" s="39" t="s">
        <v>342</v>
      </c>
      <c r="L1418" s="39" t="s">
        <v>6167</v>
      </c>
      <c r="M1418" s="42" t="s">
        <v>4397</v>
      </c>
      <c r="N1418" s="42">
        <v>48.046871913651103</v>
      </c>
      <c r="O1418" s="42">
        <v>-67.5395276709109</v>
      </c>
      <c r="P1418" s="52" t="str">
        <f t="shared" si="44"/>
        <v>48.046872° , -67.539528°</v>
      </c>
      <c r="Q1418" s="51" t="str">
        <f t="shared" si="45"/>
        <v>Yes</v>
      </c>
      <c r="R1418" s="39" t="s">
        <v>356</v>
      </c>
    </row>
    <row r="1419" spans="1:18" ht="15" customHeight="1" x14ac:dyDescent="0.25">
      <c r="A1419" s="39" t="s">
        <v>220</v>
      </c>
      <c r="B1419" s="49" t="s">
        <v>6157</v>
      </c>
      <c r="C1419" s="39">
        <v>65</v>
      </c>
      <c r="D1419" s="50" t="s">
        <v>6163</v>
      </c>
      <c r="E1419" s="39">
        <v>2014</v>
      </c>
      <c r="F1419" s="4">
        <f>VALUE(RIGHT(Table2[[#This Row],[Commissioned]],4))</f>
        <v>2014</v>
      </c>
      <c r="G1419" s="39">
        <v>2350</v>
      </c>
      <c r="H1419" s="39">
        <v>92</v>
      </c>
      <c r="I1419" s="39">
        <v>85</v>
      </c>
      <c r="J1419" s="39" t="s">
        <v>233</v>
      </c>
      <c r="K1419" s="39" t="s">
        <v>342</v>
      </c>
      <c r="L1419" s="39" t="s">
        <v>6167</v>
      </c>
      <c r="M1419" s="42" t="s">
        <v>4397</v>
      </c>
      <c r="N1419" s="42">
        <v>48.036747910427302</v>
      </c>
      <c r="O1419" s="42">
        <v>-67.552361401843498</v>
      </c>
      <c r="P1419" s="52" t="str">
        <f t="shared" si="44"/>
        <v>48.036748° , -67.552361°</v>
      </c>
      <c r="Q1419" s="51" t="str">
        <f t="shared" si="45"/>
        <v>Yes</v>
      </c>
      <c r="R1419" s="39" t="s">
        <v>356</v>
      </c>
    </row>
    <row r="1420" spans="1:18" ht="15" customHeight="1" x14ac:dyDescent="0.25">
      <c r="A1420" s="39" t="s">
        <v>220</v>
      </c>
      <c r="B1420" s="49" t="s">
        <v>6157</v>
      </c>
      <c r="C1420" s="39">
        <v>66</v>
      </c>
      <c r="D1420" s="50" t="s">
        <v>6164</v>
      </c>
      <c r="E1420" s="39">
        <v>2014</v>
      </c>
      <c r="F1420" s="4">
        <f>VALUE(RIGHT(Table2[[#This Row],[Commissioned]],4))</f>
        <v>2014</v>
      </c>
      <c r="G1420" s="39">
        <v>2350</v>
      </c>
      <c r="H1420" s="39">
        <v>92</v>
      </c>
      <c r="I1420" s="39">
        <v>85</v>
      </c>
      <c r="J1420" s="39" t="s">
        <v>233</v>
      </c>
      <c r="K1420" s="39" t="s">
        <v>342</v>
      </c>
      <c r="L1420" s="39" t="s">
        <v>6167</v>
      </c>
      <c r="M1420" s="42" t="s">
        <v>4397</v>
      </c>
      <c r="N1420" s="42">
        <v>48.033176264579197</v>
      </c>
      <c r="O1420" s="42">
        <v>-67.554037005481504</v>
      </c>
      <c r="P1420" s="52" t="str">
        <f t="shared" si="44"/>
        <v>48.033176° , -67.554037°</v>
      </c>
      <c r="Q1420" s="51" t="str">
        <f t="shared" si="45"/>
        <v>Yes</v>
      </c>
      <c r="R1420" s="39" t="s">
        <v>356</v>
      </c>
    </row>
    <row r="1421" spans="1:18" ht="15" customHeight="1" x14ac:dyDescent="0.25">
      <c r="A1421" s="39" t="s">
        <v>220</v>
      </c>
      <c r="B1421" s="49" t="s">
        <v>6157</v>
      </c>
      <c r="C1421" s="39">
        <v>67</v>
      </c>
      <c r="D1421" s="50" t="s">
        <v>6165</v>
      </c>
      <c r="E1421" s="39">
        <v>2014</v>
      </c>
      <c r="F1421" s="4">
        <f>VALUE(RIGHT(Table2[[#This Row],[Commissioned]],4))</f>
        <v>2014</v>
      </c>
      <c r="G1421" s="39">
        <v>2350</v>
      </c>
      <c r="H1421" s="39">
        <v>92</v>
      </c>
      <c r="I1421" s="39">
        <v>85</v>
      </c>
      <c r="J1421" s="39" t="s">
        <v>233</v>
      </c>
      <c r="K1421" s="39" t="s">
        <v>342</v>
      </c>
      <c r="L1421" s="39" t="s">
        <v>6167</v>
      </c>
      <c r="M1421" s="42" t="s">
        <v>4397</v>
      </c>
      <c r="N1421" s="42">
        <v>48.033113696080797</v>
      </c>
      <c r="O1421" s="42">
        <v>-67.548417942655902</v>
      </c>
      <c r="P1421" s="52" t="str">
        <f t="shared" si="44"/>
        <v>48.033114° , -67.548418°</v>
      </c>
      <c r="Q1421" s="51" t="str">
        <f t="shared" si="45"/>
        <v>Yes</v>
      </c>
      <c r="R1421" s="39" t="s">
        <v>356</v>
      </c>
    </row>
    <row r="1422" spans="1:18" ht="15" customHeight="1" x14ac:dyDescent="0.25">
      <c r="A1422" s="39" t="s">
        <v>220</v>
      </c>
      <c r="B1422" s="49" t="s">
        <v>6157</v>
      </c>
      <c r="C1422" s="39">
        <v>68</v>
      </c>
      <c r="D1422" s="50" t="s">
        <v>6166</v>
      </c>
      <c r="E1422" s="39">
        <v>2014</v>
      </c>
      <c r="F1422" s="4">
        <f>VALUE(RIGHT(Table2[[#This Row],[Commissioned]],4))</f>
        <v>2014</v>
      </c>
      <c r="G1422" s="39">
        <v>2350</v>
      </c>
      <c r="H1422" s="39">
        <v>92</v>
      </c>
      <c r="I1422" s="39">
        <v>85</v>
      </c>
      <c r="J1422" s="39" t="s">
        <v>233</v>
      </c>
      <c r="K1422" s="39" t="s">
        <v>342</v>
      </c>
      <c r="L1422" s="39" t="s">
        <v>6167</v>
      </c>
      <c r="M1422" s="42" t="s">
        <v>4397</v>
      </c>
      <c r="N1422" s="42">
        <v>48.031643559273597</v>
      </c>
      <c r="O1422" s="42">
        <v>-67.544617521633</v>
      </c>
      <c r="P1422" s="52" t="str">
        <f t="shared" si="44"/>
        <v>48.031644° , -67.544618°</v>
      </c>
      <c r="Q1422" s="51" t="str">
        <f t="shared" si="45"/>
        <v>Yes</v>
      </c>
      <c r="R1422" s="39" t="s">
        <v>356</v>
      </c>
    </row>
    <row r="1423" spans="1:18" ht="15" customHeight="1" x14ac:dyDescent="0.25">
      <c r="A1423" s="39" t="s">
        <v>222</v>
      </c>
      <c r="B1423" s="49" t="s">
        <v>30</v>
      </c>
      <c r="C1423" s="39">
        <v>1</v>
      </c>
      <c r="D1423" s="50" t="s">
        <v>4802</v>
      </c>
      <c r="E1423" s="39">
        <v>2006</v>
      </c>
      <c r="F1423" s="4">
        <f>VALUE(RIGHT(Table2[[#This Row],[Commissioned]],4))</f>
        <v>2006</v>
      </c>
      <c r="G1423" s="39">
        <v>800</v>
      </c>
      <c r="H1423" s="39">
        <v>48</v>
      </c>
      <c r="I1423" s="39">
        <v>50</v>
      </c>
      <c r="J1423" s="39" t="s">
        <v>233</v>
      </c>
      <c r="K1423" s="39" t="s">
        <v>4055</v>
      </c>
      <c r="L1423" s="39" t="s">
        <v>4660</v>
      </c>
      <c r="M1423" s="39" t="s">
        <v>4660</v>
      </c>
      <c r="N1423" s="42">
        <v>44.649191999999999</v>
      </c>
      <c r="O1423" s="42">
        <v>-65.799676000000005</v>
      </c>
      <c r="P1423" s="52" t="str">
        <f t="shared" si="44"/>
        <v>44.649192° , -65.799676°</v>
      </c>
      <c r="Q1423" s="51" t="str">
        <f t="shared" si="45"/>
        <v>Yes</v>
      </c>
      <c r="R1423" s="39" t="s">
        <v>356</v>
      </c>
    </row>
    <row r="1424" spans="1:18" ht="15" customHeight="1" x14ac:dyDescent="0.25">
      <c r="A1424" s="39" t="s">
        <v>222</v>
      </c>
      <c r="B1424" s="49" t="s">
        <v>4525</v>
      </c>
      <c r="C1424" s="39">
        <v>1</v>
      </c>
      <c r="D1424" s="50" t="s">
        <v>4526</v>
      </c>
      <c r="E1424" s="39">
        <v>2010</v>
      </c>
      <c r="F1424" s="4">
        <f>VALUE(RIGHT(Table2[[#This Row],[Commissioned]],4))</f>
        <v>2010</v>
      </c>
      <c r="G1424" s="39">
        <v>1500</v>
      </c>
      <c r="H1424" s="39">
        <v>77</v>
      </c>
      <c r="I1424" s="39">
        <v>80</v>
      </c>
      <c r="J1424" s="39" t="s">
        <v>605</v>
      </c>
      <c r="K1424" s="39" t="s">
        <v>740</v>
      </c>
      <c r="L1424" s="39" t="s">
        <v>4527</v>
      </c>
      <c r="M1424" s="42" t="s">
        <v>4528</v>
      </c>
      <c r="N1424" s="42">
        <v>44.6043565953198</v>
      </c>
      <c r="O1424" s="42">
        <v>-65.944428689759803</v>
      </c>
      <c r="P1424" s="52" t="str">
        <f t="shared" si="44"/>
        <v>44.604357° , -65.944429°</v>
      </c>
      <c r="Q1424" s="51" t="str">
        <f t="shared" si="45"/>
        <v>Yes</v>
      </c>
      <c r="R1424" s="39" t="s">
        <v>356</v>
      </c>
    </row>
    <row r="1425" spans="1:18" ht="15" customHeight="1" x14ac:dyDescent="0.25">
      <c r="A1425" s="39" t="s">
        <v>222</v>
      </c>
      <c r="B1425" s="49" t="s">
        <v>4525</v>
      </c>
      <c r="C1425" s="39">
        <v>2</v>
      </c>
      <c r="D1425" s="50" t="s">
        <v>4529</v>
      </c>
      <c r="E1425" s="39">
        <v>2010</v>
      </c>
      <c r="F1425" s="4">
        <f>VALUE(RIGHT(Table2[[#This Row],[Commissioned]],4))</f>
        <v>2010</v>
      </c>
      <c r="G1425" s="39">
        <v>1500</v>
      </c>
      <c r="H1425" s="39">
        <v>77</v>
      </c>
      <c r="I1425" s="39">
        <v>80</v>
      </c>
      <c r="J1425" s="39" t="s">
        <v>605</v>
      </c>
      <c r="K1425" s="39" t="s">
        <v>740</v>
      </c>
      <c r="L1425" s="39" t="s">
        <v>4527</v>
      </c>
      <c r="M1425" s="42" t="s">
        <v>4528</v>
      </c>
      <c r="N1425" s="42">
        <v>44.600767814573899</v>
      </c>
      <c r="O1425" s="42">
        <v>-65.950821325544794</v>
      </c>
      <c r="P1425" s="52" t="str">
        <f t="shared" si="44"/>
        <v>44.600768° , -65.950821°</v>
      </c>
      <c r="Q1425" s="51" t="str">
        <f t="shared" si="45"/>
        <v>Yes</v>
      </c>
      <c r="R1425" s="39" t="s">
        <v>356</v>
      </c>
    </row>
    <row r="1426" spans="1:18" ht="15" customHeight="1" x14ac:dyDescent="0.25">
      <c r="A1426" s="39" t="s">
        <v>222</v>
      </c>
      <c r="B1426" s="49" t="s">
        <v>4525</v>
      </c>
      <c r="C1426" s="39">
        <v>3</v>
      </c>
      <c r="D1426" s="50" t="s">
        <v>4530</v>
      </c>
      <c r="E1426" s="39">
        <v>2010</v>
      </c>
      <c r="F1426" s="4">
        <f>VALUE(RIGHT(Table2[[#This Row],[Commissioned]],4))</f>
        <v>2010</v>
      </c>
      <c r="G1426" s="39">
        <v>1500</v>
      </c>
      <c r="H1426" s="39">
        <v>77</v>
      </c>
      <c r="I1426" s="39">
        <v>80</v>
      </c>
      <c r="J1426" s="39" t="s">
        <v>605</v>
      </c>
      <c r="K1426" s="39" t="s">
        <v>740</v>
      </c>
      <c r="L1426" s="39" t="s">
        <v>4527</v>
      </c>
      <c r="M1426" s="42" t="s">
        <v>4528</v>
      </c>
      <c r="N1426" s="42">
        <v>44.597072607465897</v>
      </c>
      <c r="O1426" s="42">
        <v>-65.9544594805283</v>
      </c>
      <c r="P1426" s="52" t="str">
        <f t="shared" si="44"/>
        <v>44.597073° , -65.954459°</v>
      </c>
      <c r="Q1426" s="51" t="str">
        <f t="shared" si="45"/>
        <v>Yes</v>
      </c>
      <c r="R1426" s="39" t="s">
        <v>356</v>
      </c>
    </row>
    <row r="1427" spans="1:18" ht="15" customHeight="1" x14ac:dyDescent="0.25">
      <c r="A1427" s="39" t="s">
        <v>222</v>
      </c>
      <c r="B1427" s="49" t="s">
        <v>4525</v>
      </c>
      <c r="C1427" s="39">
        <v>4</v>
      </c>
      <c r="D1427" s="50" t="s">
        <v>4531</v>
      </c>
      <c r="E1427" s="39">
        <v>2010</v>
      </c>
      <c r="F1427" s="4">
        <f>VALUE(RIGHT(Table2[[#This Row],[Commissioned]],4))</f>
        <v>2010</v>
      </c>
      <c r="G1427" s="39">
        <v>1500</v>
      </c>
      <c r="H1427" s="39">
        <v>77</v>
      </c>
      <c r="I1427" s="39">
        <v>80</v>
      </c>
      <c r="J1427" s="39" t="s">
        <v>605</v>
      </c>
      <c r="K1427" s="39" t="s">
        <v>740</v>
      </c>
      <c r="L1427" s="39" t="s">
        <v>4527</v>
      </c>
      <c r="M1427" s="42" t="s">
        <v>4528</v>
      </c>
      <c r="N1427" s="42">
        <v>44.594488091232002</v>
      </c>
      <c r="O1427" s="42">
        <v>-65.956943557563307</v>
      </c>
      <c r="P1427" s="52" t="str">
        <f t="shared" si="44"/>
        <v>44.594488° , -65.956944°</v>
      </c>
      <c r="Q1427" s="51" t="str">
        <f t="shared" si="45"/>
        <v>Yes</v>
      </c>
      <c r="R1427" s="39" t="s">
        <v>356</v>
      </c>
    </row>
    <row r="1428" spans="1:18" ht="15" customHeight="1" x14ac:dyDescent="0.25">
      <c r="A1428" s="39" t="s">
        <v>222</v>
      </c>
      <c r="B1428" s="49" t="s">
        <v>4525</v>
      </c>
      <c r="C1428" s="39">
        <v>5</v>
      </c>
      <c r="D1428" s="50" t="s">
        <v>4532</v>
      </c>
      <c r="E1428" s="39">
        <v>2010</v>
      </c>
      <c r="F1428" s="4">
        <f>VALUE(RIGHT(Table2[[#This Row],[Commissioned]],4))</f>
        <v>2010</v>
      </c>
      <c r="G1428" s="39">
        <v>1500</v>
      </c>
      <c r="H1428" s="39">
        <v>77</v>
      </c>
      <c r="I1428" s="39">
        <v>80</v>
      </c>
      <c r="J1428" s="39" t="s">
        <v>605</v>
      </c>
      <c r="K1428" s="39" t="s">
        <v>740</v>
      </c>
      <c r="L1428" s="39" t="s">
        <v>4527</v>
      </c>
      <c r="M1428" s="42" t="s">
        <v>4528</v>
      </c>
      <c r="N1428" s="42">
        <v>44.604880492739198</v>
      </c>
      <c r="O1428" s="42">
        <v>-65.935635690671006</v>
      </c>
      <c r="P1428" s="52" t="str">
        <f t="shared" si="44"/>
        <v>44.604880° , -65.935636°</v>
      </c>
      <c r="Q1428" s="51" t="str">
        <f t="shared" si="45"/>
        <v>Yes</v>
      </c>
      <c r="R1428" s="39" t="s">
        <v>356</v>
      </c>
    </row>
    <row r="1429" spans="1:18" ht="15" customHeight="1" x14ac:dyDescent="0.25">
      <c r="A1429" s="39" t="s">
        <v>222</v>
      </c>
      <c r="B1429" s="49" t="s">
        <v>4525</v>
      </c>
      <c r="C1429" s="39">
        <v>6</v>
      </c>
      <c r="D1429" s="50" t="s">
        <v>4533</v>
      </c>
      <c r="E1429" s="39">
        <v>2010</v>
      </c>
      <c r="F1429" s="4">
        <f>VALUE(RIGHT(Table2[[#This Row],[Commissioned]],4))</f>
        <v>2010</v>
      </c>
      <c r="G1429" s="39">
        <v>1500</v>
      </c>
      <c r="H1429" s="39">
        <v>77</v>
      </c>
      <c r="I1429" s="39">
        <v>80</v>
      </c>
      <c r="J1429" s="39" t="s">
        <v>605</v>
      </c>
      <c r="K1429" s="39" t="s">
        <v>740</v>
      </c>
      <c r="L1429" s="39" t="s">
        <v>4527</v>
      </c>
      <c r="M1429" s="42" t="s">
        <v>4528</v>
      </c>
      <c r="N1429" s="42">
        <v>44.602580457852099</v>
      </c>
      <c r="O1429" s="42">
        <v>-65.939544819890401</v>
      </c>
      <c r="P1429" s="52" t="str">
        <f t="shared" si="44"/>
        <v>44.602580° , -65.939545°</v>
      </c>
      <c r="Q1429" s="51" t="str">
        <f t="shared" si="45"/>
        <v>Yes</v>
      </c>
      <c r="R1429" s="39" t="s">
        <v>356</v>
      </c>
    </row>
    <row r="1430" spans="1:18" ht="15" customHeight="1" x14ac:dyDescent="0.25">
      <c r="A1430" s="39" t="s">
        <v>222</v>
      </c>
      <c r="B1430" s="49" t="s">
        <v>4525</v>
      </c>
      <c r="C1430" s="39">
        <v>7</v>
      </c>
      <c r="D1430" s="50" t="s">
        <v>4534</v>
      </c>
      <c r="E1430" s="39">
        <v>2010</v>
      </c>
      <c r="F1430" s="4">
        <f>VALUE(RIGHT(Table2[[#This Row],[Commissioned]],4))</f>
        <v>2010</v>
      </c>
      <c r="G1430" s="39">
        <v>1500</v>
      </c>
      <c r="H1430" s="39">
        <v>77</v>
      </c>
      <c r="I1430" s="39">
        <v>80</v>
      </c>
      <c r="J1430" s="39" t="s">
        <v>605</v>
      </c>
      <c r="K1430" s="39" t="s">
        <v>740</v>
      </c>
      <c r="L1430" s="39" t="s">
        <v>4527</v>
      </c>
      <c r="M1430" s="42" t="s">
        <v>4528</v>
      </c>
      <c r="N1430" s="42">
        <v>44.600708247213603</v>
      </c>
      <c r="O1430" s="42">
        <v>-65.942481419834394</v>
      </c>
      <c r="P1430" s="52" t="str">
        <f t="shared" si="44"/>
        <v>44.600708° , -65.942481°</v>
      </c>
      <c r="Q1430" s="51" t="str">
        <f t="shared" si="45"/>
        <v>Yes</v>
      </c>
      <c r="R1430" s="39" t="s">
        <v>356</v>
      </c>
    </row>
    <row r="1431" spans="1:18" ht="15" customHeight="1" x14ac:dyDescent="0.25">
      <c r="A1431" s="39" t="s">
        <v>222</v>
      </c>
      <c r="B1431" s="49" t="s">
        <v>4525</v>
      </c>
      <c r="C1431" s="39">
        <v>8</v>
      </c>
      <c r="D1431" s="50" t="s">
        <v>4535</v>
      </c>
      <c r="E1431" s="39">
        <v>2010</v>
      </c>
      <c r="F1431" s="4">
        <f>VALUE(RIGHT(Table2[[#This Row],[Commissioned]],4))</f>
        <v>2010</v>
      </c>
      <c r="G1431" s="39">
        <v>1500</v>
      </c>
      <c r="H1431" s="39">
        <v>77</v>
      </c>
      <c r="I1431" s="39">
        <v>80</v>
      </c>
      <c r="J1431" s="39" t="s">
        <v>605</v>
      </c>
      <c r="K1431" s="39" t="s">
        <v>740</v>
      </c>
      <c r="L1431" s="39" t="s">
        <v>4527</v>
      </c>
      <c r="M1431" s="42" t="s">
        <v>4528</v>
      </c>
      <c r="N1431" s="42">
        <v>44.5968580127021</v>
      </c>
      <c r="O1431" s="42">
        <v>-65.949245201842899</v>
      </c>
      <c r="P1431" s="52" t="str">
        <f t="shared" si="44"/>
        <v>44.596858° , -65.949245°</v>
      </c>
      <c r="Q1431" s="51" t="str">
        <f t="shared" si="45"/>
        <v>Yes</v>
      </c>
      <c r="R1431" s="39" t="s">
        <v>356</v>
      </c>
    </row>
    <row r="1432" spans="1:18" ht="15" customHeight="1" x14ac:dyDescent="0.25">
      <c r="A1432" s="39" t="s">
        <v>222</v>
      </c>
      <c r="B1432" s="49" t="s">
        <v>4525</v>
      </c>
      <c r="C1432" s="39">
        <v>9</v>
      </c>
      <c r="D1432" s="50" t="s">
        <v>4536</v>
      </c>
      <c r="E1432" s="39">
        <v>2010</v>
      </c>
      <c r="F1432" s="4">
        <f>VALUE(RIGHT(Table2[[#This Row],[Commissioned]],4))</f>
        <v>2010</v>
      </c>
      <c r="G1432" s="39">
        <v>1500</v>
      </c>
      <c r="H1432" s="39">
        <v>77</v>
      </c>
      <c r="I1432" s="39">
        <v>80</v>
      </c>
      <c r="J1432" s="39" t="s">
        <v>605</v>
      </c>
      <c r="K1432" s="39" t="s">
        <v>740</v>
      </c>
      <c r="L1432" s="39" t="s">
        <v>4527</v>
      </c>
      <c r="M1432" s="42" t="s">
        <v>4528</v>
      </c>
      <c r="N1432" s="42">
        <v>44.593704671572098</v>
      </c>
      <c r="O1432" s="42">
        <v>-65.953994653575904</v>
      </c>
      <c r="P1432" s="52" t="str">
        <f t="shared" si="44"/>
        <v>44.593705° , -65.953995°</v>
      </c>
      <c r="Q1432" s="51" t="str">
        <f t="shared" si="45"/>
        <v>Yes</v>
      </c>
      <c r="R1432" s="39" t="s">
        <v>356</v>
      </c>
    </row>
    <row r="1433" spans="1:18" ht="15" customHeight="1" x14ac:dyDescent="0.25">
      <c r="A1433" s="39" t="s">
        <v>222</v>
      </c>
      <c r="B1433" s="49" t="s">
        <v>4525</v>
      </c>
      <c r="C1433" s="39">
        <v>10</v>
      </c>
      <c r="D1433" s="50" t="s">
        <v>4537</v>
      </c>
      <c r="E1433" s="39">
        <v>2010</v>
      </c>
      <c r="F1433" s="4">
        <f>VALUE(RIGHT(Table2[[#This Row],[Commissioned]],4))</f>
        <v>2010</v>
      </c>
      <c r="G1433" s="39">
        <v>1500</v>
      </c>
      <c r="H1433" s="39">
        <v>77</v>
      </c>
      <c r="I1433" s="39">
        <v>80</v>
      </c>
      <c r="J1433" s="39" t="s">
        <v>605</v>
      </c>
      <c r="K1433" s="39" t="s">
        <v>740</v>
      </c>
      <c r="L1433" s="39" t="s">
        <v>4527</v>
      </c>
      <c r="M1433" s="42" t="s">
        <v>4528</v>
      </c>
      <c r="N1433" s="42">
        <v>44.592052717247299</v>
      </c>
      <c r="O1433" s="42">
        <v>-65.959584939428197</v>
      </c>
      <c r="P1433" s="52" t="str">
        <f t="shared" si="44"/>
        <v>44.592053° , -65.959585°</v>
      </c>
      <c r="Q1433" s="51" t="str">
        <f t="shared" si="45"/>
        <v>Yes</v>
      </c>
      <c r="R1433" s="39" t="s">
        <v>356</v>
      </c>
    </row>
    <row r="1434" spans="1:18" ht="15" customHeight="1" x14ac:dyDescent="0.25">
      <c r="A1434" s="39" t="s">
        <v>222</v>
      </c>
      <c r="B1434" s="49" t="s">
        <v>4525</v>
      </c>
      <c r="C1434" s="39">
        <v>11</v>
      </c>
      <c r="D1434" s="50" t="s">
        <v>4538</v>
      </c>
      <c r="E1434" s="39">
        <v>2010</v>
      </c>
      <c r="F1434" s="4">
        <f>VALUE(RIGHT(Table2[[#This Row],[Commissioned]],4))</f>
        <v>2010</v>
      </c>
      <c r="G1434" s="39">
        <v>1500</v>
      </c>
      <c r="H1434" s="39">
        <v>77</v>
      </c>
      <c r="I1434" s="39">
        <v>80</v>
      </c>
      <c r="J1434" s="39" t="s">
        <v>605</v>
      </c>
      <c r="K1434" s="39" t="s">
        <v>740</v>
      </c>
      <c r="L1434" s="39" t="s">
        <v>4527</v>
      </c>
      <c r="M1434" s="42" t="s">
        <v>4528</v>
      </c>
      <c r="N1434" s="42">
        <v>44.589890169816996</v>
      </c>
      <c r="O1434" s="42">
        <v>-65.958108691765105</v>
      </c>
      <c r="P1434" s="52" t="str">
        <f t="shared" si="44"/>
        <v>44.589890° , -65.958109°</v>
      </c>
      <c r="Q1434" s="51" t="str">
        <f t="shared" si="45"/>
        <v>Yes</v>
      </c>
      <c r="R1434" s="39" t="s">
        <v>356</v>
      </c>
    </row>
    <row r="1435" spans="1:18" ht="15" customHeight="1" x14ac:dyDescent="0.25">
      <c r="A1435" s="39" t="s">
        <v>222</v>
      </c>
      <c r="B1435" s="49" t="s">
        <v>4525</v>
      </c>
      <c r="C1435" s="39">
        <v>12</v>
      </c>
      <c r="D1435" s="50" t="s">
        <v>4539</v>
      </c>
      <c r="E1435" s="39">
        <v>2010</v>
      </c>
      <c r="F1435" s="4">
        <f>VALUE(RIGHT(Table2[[#This Row],[Commissioned]],4))</f>
        <v>2010</v>
      </c>
      <c r="G1435" s="39">
        <v>1500</v>
      </c>
      <c r="H1435" s="39">
        <v>77</v>
      </c>
      <c r="I1435" s="39">
        <v>80</v>
      </c>
      <c r="J1435" s="39" t="s">
        <v>605</v>
      </c>
      <c r="K1435" s="39" t="s">
        <v>740</v>
      </c>
      <c r="L1435" s="39" t="s">
        <v>4527</v>
      </c>
      <c r="M1435" s="42" t="s">
        <v>4528</v>
      </c>
      <c r="N1435" s="42">
        <v>44.588232011370202</v>
      </c>
      <c r="O1435" s="42">
        <v>-65.955225743876198</v>
      </c>
      <c r="P1435" s="52" t="str">
        <f t="shared" si="44"/>
        <v>44.588232° , -65.955226°</v>
      </c>
      <c r="Q1435" s="51" t="str">
        <f t="shared" si="45"/>
        <v>Yes</v>
      </c>
      <c r="R1435" s="39" t="s">
        <v>356</v>
      </c>
    </row>
    <row r="1436" spans="1:18" ht="15" customHeight="1" x14ac:dyDescent="0.25">
      <c r="A1436" s="39" t="s">
        <v>222</v>
      </c>
      <c r="B1436" s="49" t="s">
        <v>4525</v>
      </c>
      <c r="C1436" s="39">
        <v>13</v>
      </c>
      <c r="D1436" s="50" t="s">
        <v>4540</v>
      </c>
      <c r="E1436" s="39">
        <v>2010</v>
      </c>
      <c r="F1436" s="4">
        <f>VALUE(RIGHT(Table2[[#This Row],[Commissioned]],4))</f>
        <v>2010</v>
      </c>
      <c r="G1436" s="39">
        <v>1500</v>
      </c>
      <c r="H1436" s="39">
        <v>77</v>
      </c>
      <c r="I1436" s="39">
        <v>80</v>
      </c>
      <c r="J1436" s="39" t="s">
        <v>605</v>
      </c>
      <c r="K1436" s="39" t="s">
        <v>740</v>
      </c>
      <c r="L1436" s="39" t="s">
        <v>4527</v>
      </c>
      <c r="M1436" s="42" t="s">
        <v>4528</v>
      </c>
      <c r="N1436" s="42">
        <v>44.589666850109602</v>
      </c>
      <c r="O1436" s="42">
        <v>-65.952702405150703</v>
      </c>
      <c r="P1436" s="52" t="str">
        <f t="shared" si="44"/>
        <v>44.589667° , -65.952702°</v>
      </c>
      <c r="Q1436" s="51" t="str">
        <f t="shared" si="45"/>
        <v>Yes</v>
      </c>
      <c r="R1436" s="39" t="s">
        <v>356</v>
      </c>
    </row>
    <row r="1437" spans="1:18" ht="15" customHeight="1" x14ac:dyDescent="0.25">
      <c r="A1437" s="39" t="s">
        <v>222</v>
      </c>
      <c r="B1437" s="49" t="s">
        <v>4525</v>
      </c>
      <c r="C1437" s="39">
        <v>14</v>
      </c>
      <c r="D1437" s="50" t="s">
        <v>4541</v>
      </c>
      <c r="E1437" s="39">
        <v>2010</v>
      </c>
      <c r="F1437" s="4">
        <f>VALUE(RIGHT(Table2[[#This Row],[Commissioned]],4))</f>
        <v>2010</v>
      </c>
      <c r="G1437" s="39">
        <v>1500</v>
      </c>
      <c r="H1437" s="39">
        <v>77</v>
      </c>
      <c r="I1437" s="39">
        <v>80</v>
      </c>
      <c r="J1437" s="39" t="s">
        <v>605</v>
      </c>
      <c r="K1437" s="39" t="s">
        <v>740</v>
      </c>
      <c r="L1437" s="39" t="s">
        <v>4527</v>
      </c>
      <c r="M1437" s="42" t="s">
        <v>4528</v>
      </c>
      <c r="N1437" s="42">
        <v>44.591237033800198</v>
      </c>
      <c r="O1437" s="42">
        <v>-65.950174105824104</v>
      </c>
      <c r="P1437" s="52" t="str">
        <f t="shared" si="44"/>
        <v>44.591237° , -65.950174°</v>
      </c>
      <c r="Q1437" s="51" t="str">
        <f t="shared" si="45"/>
        <v>Yes</v>
      </c>
      <c r="R1437" s="39" t="s">
        <v>356</v>
      </c>
    </row>
    <row r="1438" spans="1:18" ht="15" customHeight="1" x14ac:dyDescent="0.25">
      <c r="A1438" s="39" t="s">
        <v>222</v>
      </c>
      <c r="B1438" s="49" t="s">
        <v>4525</v>
      </c>
      <c r="C1438" s="39">
        <v>15</v>
      </c>
      <c r="D1438" s="50" t="s">
        <v>4542</v>
      </c>
      <c r="E1438" s="39">
        <v>2010</v>
      </c>
      <c r="F1438" s="4">
        <f>VALUE(RIGHT(Table2[[#This Row],[Commissioned]],4))</f>
        <v>2010</v>
      </c>
      <c r="G1438" s="39">
        <v>1500</v>
      </c>
      <c r="H1438" s="39">
        <v>77</v>
      </c>
      <c r="I1438" s="39">
        <v>80</v>
      </c>
      <c r="J1438" s="39" t="s">
        <v>605</v>
      </c>
      <c r="K1438" s="39" t="s">
        <v>740</v>
      </c>
      <c r="L1438" s="39" t="s">
        <v>4527</v>
      </c>
      <c r="M1438" s="42" t="s">
        <v>4528</v>
      </c>
      <c r="N1438" s="42">
        <v>44.592602051696502</v>
      </c>
      <c r="O1438" s="42">
        <v>-65.947682170590099</v>
      </c>
      <c r="P1438" s="52" t="str">
        <f t="shared" si="44"/>
        <v>44.592602° , -65.947682°</v>
      </c>
      <c r="Q1438" s="51" t="str">
        <f t="shared" si="45"/>
        <v>Yes</v>
      </c>
      <c r="R1438" s="39" t="s">
        <v>356</v>
      </c>
    </row>
    <row r="1439" spans="1:18" ht="15" customHeight="1" x14ac:dyDescent="0.25">
      <c r="A1439" s="39" t="s">
        <v>222</v>
      </c>
      <c r="B1439" s="49" t="s">
        <v>4525</v>
      </c>
      <c r="C1439" s="39">
        <v>16</v>
      </c>
      <c r="D1439" s="50" t="s">
        <v>4543</v>
      </c>
      <c r="E1439" s="39">
        <v>2010</v>
      </c>
      <c r="F1439" s="4">
        <f>VALUE(RIGHT(Table2[[#This Row],[Commissioned]],4))</f>
        <v>2010</v>
      </c>
      <c r="G1439" s="39">
        <v>1500</v>
      </c>
      <c r="H1439" s="39">
        <v>77</v>
      </c>
      <c r="I1439" s="39">
        <v>80</v>
      </c>
      <c r="J1439" s="39" t="s">
        <v>605</v>
      </c>
      <c r="K1439" s="39" t="s">
        <v>740</v>
      </c>
      <c r="L1439" s="39" t="s">
        <v>4527</v>
      </c>
      <c r="M1439" s="42" t="s">
        <v>4528</v>
      </c>
      <c r="N1439" s="42">
        <v>44.593738353409201</v>
      </c>
      <c r="O1439" s="42">
        <v>-65.945136192976193</v>
      </c>
      <c r="P1439" s="52" t="str">
        <f t="shared" si="44"/>
        <v>44.593738° , -65.945136°</v>
      </c>
      <c r="Q1439" s="51" t="str">
        <f t="shared" si="45"/>
        <v>Yes</v>
      </c>
      <c r="R1439" s="39" t="s">
        <v>356</v>
      </c>
    </row>
    <row r="1440" spans="1:18" ht="15" customHeight="1" x14ac:dyDescent="0.25">
      <c r="A1440" s="39" t="s">
        <v>222</v>
      </c>
      <c r="B1440" s="49" t="s">
        <v>4525</v>
      </c>
      <c r="C1440" s="39">
        <v>17</v>
      </c>
      <c r="D1440" s="50" t="s">
        <v>4544</v>
      </c>
      <c r="E1440" s="39">
        <v>2010</v>
      </c>
      <c r="F1440" s="4">
        <f>VALUE(RIGHT(Table2[[#This Row],[Commissioned]],4))</f>
        <v>2010</v>
      </c>
      <c r="G1440" s="39">
        <v>1500</v>
      </c>
      <c r="H1440" s="39">
        <v>77</v>
      </c>
      <c r="I1440" s="39">
        <v>80</v>
      </c>
      <c r="J1440" s="39" t="s">
        <v>605</v>
      </c>
      <c r="K1440" s="39" t="s">
        <v>740</v>
      </c>
      <c r="L1440" s="39" t="s">
        <v>4527</v>
      </c>
      <c r="M1440" s="42" t="s">
        <v>4528</v>
      </c>
      <c r="N1440" s="42">
        <v>44.5947844168941</v>
      </c>
      <c r="O1440" s="42">
        <v>-65.942434227868503</v>
      </c>
      <c r="P1440" s="52" t="str">
        <f t="shared" si="44"/>
        <v>44.594784° , -65.942434°</v>
      </c>
      <c r="Q1440" s="51" t="str">
        <f t="shared" si="45"/>
        <v>Yes</v>
      </c>
      <c r="R1440" s="39" t="s">
        <v>356</v>
      </c>
    </row>
    <row r="1441" spans="1:18" ht="15" customHeight="1" x14ac:dyDescent="0.25">
      <c r="A1441" s="39" t="s">
        <v>222</v>
      </c>
      <c r="B1441" s="49" t="s">
        <v>4525</v>
      </c>
      <c r="C1441" s="39">
        <v>18</v>
      </c>
      <c r="D1441" s="50" t="s">
        <v>4545</v>
      </c>
      <c r="E1441" s="39">
        <v>2010</v>
      </c>
      <c r="F1441" s="4">
        <f>VALUE(RIGHT(Table2[[#This Row],[Commissioned]],4))</f>
        <v>2010</v>
      </c>
      <c r="G1441" s="39">
        <v>1500</v>
      </c>
      <c r="H1441" s="39">
        <v>77</v>
      </c>
      <c r="I1441" s="39">
        <v>80</v>
      </c>
      <c r="J1441" s="39" t="s">
        <v>605</v>
      </c>
      <c r="K1441" s="39" t="s">
        <v>740</v>
      </c>
      <c r="L1441" s="39" t="s">
        <v>4527</v>
      </c>
      <c r="M1441" s="42" t="s">
        <v>4528</v>
      </c>
      <c r="N1441" s="42">
        <v>44.5959659499255</v>
      </c>
      <c r="O1441" s="42">
        <v>-65.939949083313195</v>
      </c>
      <c r="P1441" s="52" t="str">
        <f t="shared" si="44"/>
        <v>44.595966° , -65.939949°</v>
      </c>
      <c r="Q1441" s="51" t="str">
        <f t="shared" si="45"/>
        <v>Yes</v>
      </c>
      <c r="R1441" s="39" t="s">
        <v>356</v>
      </c>
    </row>
    <row r="1442" spans="1:18" ht="15" customHeight="1" x14ac:dyDescent="0.25">
      <c r="A1442" s="39" t="s">
        <v>222</v>
      </c>
      <c r="B1442" s="49" t="s">
        <v>4525</v>
      </c>
      <c r="C1442" s="39">
        <v>19</v>
      </c>
      <c r="D1442" s="50" t="s">
        <v>4546</v>
      </c>
      <c r="E1442" s="39">
        <v>2010</v>
      </c>
      <c r="F1442" s="4">
        <f>VALUE(RIGHT(Table2[[#This Row],[Commissioned]],4))</f>
        <v>2010</v>
      </c>
      <c r="G1442" s="39">
        <v>1500</v>
      </c>
      <c r="H1442" s="39">
        <v>77</v>
      </c>
      <c r="I1442" s="39">
        <v>80</v>
      </c>
      <c r="J1442" s="39" t="s">
        <v>605</v>
      </c>
      <c r="K1442" s="39" t="s">
        <v>740</v>
      </c>
      <c r="L1442" s="39" t="s">
        <v>4527</v>
      </c>
      <c r="M1442" s="42" t="s">
        <v>4528</v>
      </c>
      <c r="N1442" s="42">
        <v>44.598943264987199</v>
      </c>
      <c r="O1442" s="42">
        <v>-65.937245706715004</v>
      </c>
      <c r="P1442" s="52" t="str">
        <f t="shared" si="44"/>
        <v>44.598943° , -65.937246°</v>
      </c>
      <c r="Q1442" s="51" t="str">
        <f t="shared" si="45"/>
        <v>Yes</v>
      </c>
      <c r="R1442" s="39" t="s">
        <v>356</v>
      </c>
    </row>
    <row r="1443" spans="1:18" ht="15" customHeight="1" x14ac:dyDescent="0.25">
      <c r="A1443" s="39" t="s">
        <v>222</v>
      </c>
      <c r="B1443" s="49" t="s">
        <v>4525</v>
      </c>
      <c r="C1443" s="39">
        <v>20</v>
      </c>
      <c r="D1443" s="50" t="s">
        <v>4547</v>
      </c>
      <c r="E1443" s="39">
        <v>2010</v>
      </c>
      <c r="F1443" s="4">
        <f>VALUE(RIGHT(Table2[[#This Row],[Commissioned]],4))</f>
        <v>2010</v>
      </c>
      <c r="G1443" s="39">
        <v>1500</v>
      </c>
      <c r="H1443" s="39">
        <v>77</v>
      </c>
      <c r="I1443" s="39">
        <v>80</v>
      </c>
      <c r="J1443" s="39" t="s">
        <v>605</v>
      </c>
      <c r="K1443" s="39" t="s">
        <v>740</v>
      </c>
      <c r="L1443" s="39" t="s">
        <v>4527</v>
      </c>
      <c r="M1443" s="42" t="s">
        <v>4528</v>
      </c>
      <c r="N1443" s="42">
        <v>44.601323623665799</v>
      </c>
      <c r="O1443" s="42">
        <v>-65.935417145217599</v>
      </c>
      <c r="P1443" s="52" t="str">
        <f t="shared" si="44"/>
        <v>44.601324° , -65.935417°</v>
      </c>
      <c r="Q1443" s="51" t="str">
        <f t="shared" si="45"/>
        <v>Yes</v>
      </c>
      <c r="R1443" s="39" t="s">
        <v>356</v>
      </c>
    </row>
    <row r="1444" spans="1:18" ht="15" customHeight="1" x14ac:dyDescent="0.25">
      <c r="A1444" s="39" t="s">
        <v>224</v>
      </c>
      <c r="B1444" s="49" t="s">
        <v>4119</v>
      </c>
      <c r="C1444" s="39">
        <v>1</v>
      </c>
      <c r="D1444" s="50" t="s">
        <v>4120</v>
      </c>
      <c r="E1444" s="39">
        <v>2011</v>
      </c>
      <c r="F1444" s="4">
        <f>VALUE(RIGHT(Table2[[#This Row],[Commissioned]],4))</f>
        <v>2011</v>
      </c>
      <c r="G1444" s="39">
        <v>3000</v>
      </c>
      <c r="H1444" s="39">
        <v>90</v>
      </c>
      <c r="I1444" s="39">
        <v>80</v>
      </c>
      <c r="J1444" s="39" t="s">
        <v>227</v>
      </c>
      <c r="K1444" s="39" t="s">
        <v>380</v>
      </c>
      <c r="L1444" s="39" t="s">
        <v>4168</v>
      </c>
      <c r="M1444" s="42" t="s">
        <v>4169</v>
      </c>
      <c r="N1444" s="42">
        <v>55.774442999999998</v>
      </c>
      <c r="O1444" s="42">
        <v>-122.274935</v>
      </c>
      <c r="P1444" s="52" t="str">
        <f t="shared" si="44"/>
        <v>55.774443° , -122.274935°</v>
      </c>
      <c r="Q1444" s="51" t="str">
        <f t="shared" si="45"/>
        <v>Yes</v>
      </c>
      <c r="R1444" s="39" t="s">
        <v>355</v>
      </c>
    </row>
    <row r="1445" spans="1:18" ht="15" customHeight="1" x14ac:dyDescent="0.25">
      <c r="A1445" s="39" t="s">
        <v>224</v>
      </c>
      <c r="B1445" s="49" t="s">
        <v>4119</v>
      </c>
      <c r="C1445" s="39">
        <v>2</v>
      </c>
      <c r="D1445" s="50" t="s">
        <v>4121</v>
      </c>
      <c r="E1445" s="39">
        <v>2011</v>
      </c>
      <c r="F1445" s="4">
        <f>VALUE(RIGHT(Table2[[#This Row],[Commissioned]],4))</f>
        <v>2011</v>
      </c>
      <c r="G1445" s="39">
        <v>3000</v>
      </c>
      <c r="H1445" s="39">
        <v>90</v>
      </c>
      <c r="I1445" s="39">
        <v>80</v>
      </c>
      <c r="J1445" s="39" t="s">
        <v>227</v>
      </c>
      <c r="K1445" s="39" t="s">
        <v>380</v>
      </c>
      <c r="L1445" s="39" t="s">
        <v>4168</v>
      </c>
      <c r="M1445" s="42" t="s">
        <v>4169</v>
      </c>
      <c r="N1445" s="42">
        <v>55.775649999999999</v>
      </c>
      <c r="O1445" s="42">
        <v>-122.27684499999999</v>
      </c>
      <c r="P1445" s="52" t="str">
        <f t="shared" si="44"/>
        <v>55.775650° , -122.276845°</v>
      </c>
      <c r="Q1445" s="51" t="str">
        <f t="shared" si="45"/>
        <v>Yes</v>
      </c>
      <c r="R1445" s="39" t="s">
        <v>355</v>
      </c>
    </row>
    <row r="1446" spans="1:18" ht="15" customHeight="1" x14ac:dyDescent="0.25">
      <c r="A1446" s="39" t="s">
        <v>224</v>
      </c>
      <c r="B1446" s="49" t="s">
        <v>4119</v>
      </c>
      <c r="C1446" s="39">
        <v>3</v>
      </c>
      <c r="D1446" s="50" t="s">
        <v>4122</v>
      </c>
      <c r="E1446" s="39">
        <v>2011</v>
      </c>
      <c r="F1446" s="4">
        <f>VALUE(RIGHT(Table2[[#This Row],[Commissioned]],4))</f>
        <v>2011</v>
      </c>
      <c r="G1446" s="39">
        <v>3000</v>
      </c>
      <c r="H1446" s="39">
        <v>90</v>
      </c>
      <c r="I1446" s="39">
        <v>80</v>
      </c>
      <c r="J1446" s="39" t="s">
        <v>227</v>
      </c>
      <c r="K1446" s="39" t="s">
        <v>380</v>
      </c>
      <c r="L1446" s="39" t="s">
        <v>4168</v>
      </c>
      <c r="M1446" s="42" t="s">
        <v>4169</v>
      </c>
      <c r="N1446" s="42">
        <v>55.777254999999997</v>
      </c>
      <c r="O1446" s="42">
        <v>-122.278347</v>
      </c>
      <c r="P1446" s="52" t="str">
        <f t="shared" si="44"/>
        <v>55.777255° , -122.278347°</v>
      </c>
      <c r="Q1446" s="51" t="str">
        <f t="shared" si="45"/>
        <v>Yes</v>
      </c>
      <c r="R1446" s="39" t="s">
        <v>355</v>
      </c>
    </row>
    <row r="1447" spans="1:18" ht="15" customHeight="1" x14ac:dyDescent="0.25">
      <c r="A1447" s="39" t="s">
        <v>224</v>
      </c>
      <c r="B1447" s="49" t="s">
        <v>4119</v>
      </c>
      <c r="C1447" s="39">
        <v>4</v>
      </c>
      <c r="D1447" s="50" t="s">
        <v>4123</v>
      </c>
      <c r="E1447" s="39">
        <v>2011</v>
      </c>
      <c r="F1447" s="4">
        <f>VALUE(RIGHT(Table2[[#This Row],[Commissioned]],4))</f>
        <v>2011</v>
      </c>
      <c r="G1447" s="39">
        <v>3000</v>
      </c>
      <c r="H1447" s="39">
        <v>90</v>
      </c>
      <c r="I1447" s="39">
        <v>80</v>
      </c>
      <c r="J1447" s="39" t="s">
        <v>227</v>
      </c>
      <c r="K1447" s="39" t="s">
        <v>380</v>
      </c>
      <c r="L1447" s="39" t="s">
        <v>4168</v>
      </c>
      <c r="M1447" s="42" t="s">
        <v>4169</v>
      </c>
      <c r="N1447" s="42">
        <v>55.778702999999901</v>
      </c>
      <c r="O1447" s="42">
        <v>-122.279785</v>
      </c>
      <c r="P1447" s="52" t="str">
        <f t="shared" si="44"/>
        <v>55.778703° , -122.279785°</v>
      </c>
      <c r="Q1447" s="51" t="str">
        <f t="shared" si="45"/>
        <v>Yes</v>
      </c>
      <c r="R1447" s="39" t="s">
        <v>355</v>
      </c>
    </row>
    <row r="1448" spans="1:18" ht="15" customHeight="1" x14ac:dyDescent="0.25">
      <c r="A1448" s="39" t="s">
        <v>224</v>
      </c>
      <c r="B1448" s="49" t="s">
        <v>4119</v>
      </c>
      <c r="C1448" s="39">
        <v>5</v>
      </c>
      <c r="D1448" s="50" t="s">
        <v>4124</v>
      </c>
      <c r="E1448" s="39">
        <v>2011</v>
      </c>
      <c r="F1448" s="4">
        <f>VALUE(RIGHT(Table2[[#This Row],[Commissioned]],4))</f>
        <v>2011</v>
      </c>
      <c r="G1448" s="39">
        <v>3000</v>
      </c>
      <c r="H1448" s="39">
        <v>90</v>
      </c>
      <c r="I1448" s="39">
        <v>80</v>
      </c>
      <c r="J1448" s="39" t="s">
        <v>227</v>
      </c>
      <c r="K1448" s="39" t="s">
        <v>380</v>
      </c>
      <c r="L1448" s="39" t="s">
        <v>4168</v>
      </c>
      <c r="M1448" s="42" t="s">
        <v>4169</v>
      </c>
      <c r="N1448" s="42">
        <v>55.780441000000003</v>
      </c>
      <c r="O1448" s="42">
        <v>-122.28128700000001</v>
      </c>
      <c r="P1448" s="52" t="str">
        <f t="shared" si="44"/>
        <v>55.780441° , -122.281287°</v>
      </c>
      <c r="Q1448" s="51" t="str">
        <f t="shared" si="45"/>
        <v>Yes</v>
      </c>
      <c r="R1448" s="39" t="s">
        <v>355</v>
      </c>
    </row>
    <row r="1449" spans="1:18" ht="15" customHeight="1" x14ac:dyDescent="0.25">
      <c r="A1449" s="39" t="s">
        <v>224</v>
      </c>
      <c r="B1449" s="49" t="s">
        <v>4119</v>
      </c>
      <c r="C1449" s="39">
        <v>6</v>
      </c>
      <c r="D1449" s="50" t="s">
        <v>4125</v>
      </c>
      <c r="E1449" s="39">
        <v>2011</v>
      </c>
      <c r="F1449" s="4">
        <f>VALUE(RIGHT(Table2[[#This Row],[Commissioned]],4))</f>
        <v>2011</v>
      </c>
      <c r="G1449" s="39">
        <v>3000</v>
      </c>
      <c r="H1449" s="39">
        <v>90</v>
      </c>
      <c r="I1449" s="39">
        <v>80</v>
      </c>
      <c r="J1449" s="39" t="s">
        <v>227</v>
      </c>
      <c r="K1449" s="39" t="s">
        <v>380</v>
      </c>
      <c r="L1449" s="39" t="s">
        <v>4168</v>
      </c>
      <c r="M1449" s="42" t="s">
        <v>4169</v>
      </c>
      <c r="N1449" s="42">
        <v>55.781900999999998</v>
      </c>
      <c r="O1449" s="42">
        <v>-122.28236</v>
      </c>
      <c r="P1449" s="52" t="str">
        <f t="shared" si="44"/>
        <v>55.781901° , -122.282360°</v>
      </c>
      <c r="Q1449" s="51" t="str">
        <f t="shared" si="45"/>
        <v>Yes</v>
      </c>
      <c r="R1449" s="39" t="s">
        <v>355</v>
      </c>
    </row>
    <row r="1450" spans="1:18" ht="15" customHeight="1" x14ac:dyDescent="0.25">
      <c r="A1450" s="39" t="s">
        <v>224</v>
      </c>
      <c r="B1450" s="49" t="s">
        <v>4119</v>
      </c>
      <c r="C1450" s="39">
        <v>7</v>
      </c>
      <c r="D1450" s="50" t="s">
        <v>4126</v>
      </c>
      <c r="E1450" s="39">
        <v>2011</v>
      </c>
      <c r="F1450" s="4">
        <f>VALUE(RIGHT(Table2[[#This Row],[Commissioned]],4))</f>
        <v>2011</v>
      </c>
      <c r="G1450" s="39">
        <v>3000</v>
      </c>
      <c r="H1450" s="39">
        <v>90</v>
      </c>
      <c r="I1450" s="39">
        <v>80</v>
      </c>
      <c r="J1450" s="39" t="s">
        <v>227</v>
      </c>
      <c r="K1450" s="39" t="s">
        <v>380</v>
      </c>
      <c r="L1450" s="39" t="s">
        <v>4168</v>
      </c>
      <c r="M1450" s="42" t="s">
        <v>4169</v>
      </c>
      <c r="N1450" s="42">
        <v>55.783493999999997</v>
      </c>
      <c r="O1450" s="42">
        <v>-122.284012</v>
      </c>
      <c r="P1450" s="52" t="str">
        <f t="shared" si="44"/>
        <v>55.783494° , -122.284012°</v>
      </c>
      <c r="Q1450" s="51" t="str">
        <f t="shared" si="45"/>
        <v>Yes</v>
      </c>
      <c r="R1450" s="39" t="s">
        <v>355</v>
      </c>
    </row>
    <row r="1451" spans="1:18" ht="15" customHeight="1" x14ac:dyDescent="0.25">
      <c r="A1451" s="39" t="s">
        <v>224</v>
      </c>
      <c r="B1451" s="49" t="s">
        <v>4119</v>
      </c>
      <c r="C1451" s="39">
        <v>8</v>
      </c>
      <c r="D1451" s="50" t="s">
        <v>4127</v>
      </c>
      <c r="E1451" s="39">
        <v>2011</v>
      </c>
      <c r="F1451" s="4">
        <f>VALUE(RIGHT(Table2[[#This Row],[Commissioned]],4))</f>
        <v>2011</v>
      </c>
      <c r="G1451" s="39">
        <v>3000</v>
      </c>
      <c r="H1451" s="39">
        <v>90</v>
      </c>
      <c r="I1451" s="39">
        <v>80</v>
      </c>
      <c r="J1451" s="39" t="s">
        <v>227</v>
      </c>
      <c r="K1451" s="39" t="s">
        <v>380</v>
      </c>
      <c r="L1451" s="39" t="s">
        <v>4168</v>
      </c>
      <c r="M1451" s="42" t="s">
        <v>4169</v>
      </c>
      <c r="N1451" s="42">
        <v>55.784759999999999</v>
      </c>
      <c r="O1451" s="42">
        <v>-122.285557</v>
      </c>
      <c r="P1451" s="52" t="str">
        <f t="shared" si="44"/>
        <v>55.784760° , -122.285557°</v>
      </c>
      <c r="Q1451" s="51" t="str">
        <f t="shared" si="45"/>
        <v>Yes</v>
      </c>
      <c r="R1451" s="39" t="s">
        <v>355</v>
      </c>
    </row>
    <row r="1452" spans="1:18" ht="15" customHeight="1" x14ac:dyDescent="0.25">
      <c r="A1452" s="39" t="s">
        <v>224</v>
      </c>
      <c r="B1452" s="49" t="s">
        <v>4119</v>
      </c>
      <c r="C1452" s="39">
        <v>9</v>
      </c>
      <c r="D1452" s="50" t="s">
        <v>4128</v>
      </c>
      <c r="E1452" s="39">
        <v>2011</v>
      </c>
      <c r="F1452" s="4">
        <f>VALUE(RIGHT(Table2[[#This Row],[Commissioned]],4))</f>
        <v>2011</v>
      </c>
      <c r="G1452" s="39">
        <v>3000</v>
      </c>
      <c r="H1452" s="39">
        <v>90</v>
      </c>
      <c r="I1452" s="39">
        <v>80</v>
      </c>
      <c r="J1452" s="39" t="s">
        <v>227</v>
      </c>
      <c r="K1452" s="39" t="s">
        <v>380</v>
      </c>
      <c r="L1452" s="39" t="s">
        <v>4168</v>
      </c>
      <c r="M1452" s="42" t="s">
        <v>4169</v>
      </c>
      <c r="N1452" s="42">
        <v>55.787415000000003</v>
      </c>
      <c r="O1452" s="42">
        <v>-122.286458</v>
      </c>
      <c r="P1452" s="52" t="str">
        <f t="shared" si="44"/>
        <v>55.787415° , -122.286458°</v>
      </c>
      <c r="Q1452" s="51" t="str">
        <f t="shared" si="45"/>
        <v>Yes</v>
      </c>
      <c r="R1452" s="39" t="s">
        <v>355</v>
      </c>
    </row>
    <row r="1453" spans="1:18" ht="15" customHeight="1" x14ac:dyDescent="0.25">
      <c r="A1453" s="39" t="s">
        <v>224</v>
      </c>
      <c r="B1453" s="49" t="s">
        <v>4119</v>
      </c>
      <c r="C1453" s="39">
        <v>10</v>
      </c>
      <c r="D1453" s="50" t="s">
        <v>4129</v>
      </c>
      <c r="E1453" s="39">
        <v>2011</v>
      </c>
      <c r="F1453" s="4">
        <f>VALUE(RIGHT(Table2[[#This Row],[Commissioned]],4))</f>
        <v>2011</v>
      </c>
      <c r="G1453" s="39">
        <v>3000</v>
      </c>
      <c r="H1453" s="39">
        <v>90</v>
      </c>
      <c r="I1453" s="39">
        <v>80</v>
      </c>
      <c r="J1453" s="39" t="s">
        <v>227</v>
      </c>
      <c r="K1453" s="39" t="s">
        <v>380</v>
      </c>
      <c r="L1453" s="39" t="s">
        <v>4168</v>
      </c>
      <c r="M1453" s="42" t="s">
        <v>4169</v>
      </c>
      <c r="N1453" s="42">
        <v>55.789766999999898</v>
      </c>
      <c r="O1453" s="42">
        <v>-122.287595</v>
      </c>
      <c r="P1453" s="52" t="str">
        <f t="shared" si="44"/>
        <v>55.789767° , -122.287595°</v>
      </c>
      <c r="Q1453" s="51" t="str">
        <f t="shared" si="45"/>
        <v>Yes</v>
      </c>
      <c r="R1453" s="39" t="s">
        <v>355</v>
      </c>
    </row>
    <row r="1454" spans="1:18" ht="15" customHeight="1" x14ac:dyDescent="0.25">
      <c r="A1454" s="39" t="s">
        <v>224</v>
      </c>
      <c r="B1454" s="49" t="s">
        <v>4119</v>
      </c>
      <c r="C1454" s="39">
        <v>11</v>
      </c>
      <c r="D1454" s="50" t="s">
        <v>4130</v>
      </c>
      <c r="E1454" s="39">
        <v>2011</v>
      </c>
      <c r="F1454" s="4">
        <f>VALUE(RIGHT(Table2[[#This Row],[Commissioned]],4))</f>
        <v>2011</v>
      </c>
      <c r="G1454" s="39">
        <v>3000</v>
      </c>
      <c r="H1454" s="39">
        <v>90</v>
      </c>
      <c r="I1454" s="39">
        <v>80</v>
      </c>
      <c r="J1454" s="39" t="s">
        <v>227</v>
      </c>
      <c r="K1454" s="39" t="s">
        <v>380</v>
      </c>
      <c r="L1454" s="39" t="s">
        <v>4168</v>
      </c>
      <c r="M1454" s="42" t="s">
        <v>4169</v>
      </c>
      <c r="N1454" s="42">
        <v>55.791407999999997</v>
      </c>
      <c r="O1454" s="42">
        <v>-122.28825999999999</v>
      </c>
      <c r="P1454" s="52" t="str">
        <f t="shared" si="44"/>
        <v>55.791408° , -122.288260°</v>
      </c>
      <c r="Q1454" s="51" t="str">
        <f t="shared" si="45"/>
        <v>Yes</v>
      </c>
      <c r="R1454" s="39" t="s">
        <v>355</v>
      </c>
    </row>
    <row r="1455" spans="1:18" ht="15" customHeight="1" x14ac:dyDescent="0.25">
      <c r="A1455" s="39" t="s">
        <v>224</v>
      </c>
      <c r="B1455" s="49" t="s">
        <v>4119</v>
      </c>
      <c r="C1455" s="39">
        <v>12</v>
      </c>
      <c r="D1455" s="50" t="s">
        <v>4131</v>
      </c>
      <c r="E1455" s="39">
        <v>2011</v>
      </c>
      <c r="F1455" s="4">
        <f>VALUE(RIGHT(Table2[[#This Row],[Commissioned]],4))</f>
        <v>2011</v>
      </c>
      <c r="G1455" s="39">
        <v>3000</v>
      </c>
      <c r="H1455" s="39">
        <v>90</v>
      </c>
      <c r="I1455" s="39">
        <v>80</v>
      </c>
      <c r="J1455" s="39" t="s">
        <v>227</v>
      </c>
      <c r="K1455" s="39" t="s">
        <v>380</v>
      </c>
      <c r="L1455" s="39" t="s">
        <v>4168</v>
      </c>
      <c r="M1455" s="42" t="s">
        <v>4169</v>
      </c>
      <c r="N1455" s="42">
        <v>55.793157000000001</v>
      </c>
      <c r="O1455" s="42">
        <v>-122.288861</v>
      </c>
      <c r="P1455" s="52" t="str">
        <f t="shared" si="44"/>
        <v>55.793157° , -122.288861°</v>
      </c>
      <c r="Q1455" s="51" t="str">
        <f t="shared" si="45"/>
        <v>Yes</v>
      </c>
      <c r="R1455" s="39" t="s">
        <v>355</v>
      </c>
    </row>
    <row r="1456" spans="1:18" ht="15" customHeight="1" x14ac:dyDescent="0.25">
      <c r="A1456" s="39" t="s">
        <v>224</v>
      </c>
      <c r="B1456" s="49" t="s">
        <v>4119</v>
      </c>
      <c r="C1456" s="39">
        <v>13</v>
      </c>
      <c r="D1456" s="50" t="s">
        <v>4132</v>
      </c>
      <c r="E1456" s="39">
        <v>2011</v>
      </c>
      <c r="F1456" s="4">
        <f>VALUE(RIGHT(Table2[[#This Row],[Commissioned]],4))</f>
        <v>2011</v>
      </c>
      <c r="G1456" s="39">
        <v>3000</v>
      </c>
      <c r="H1456" s="39">
        <v>90</v>
      </c>
      <c r="I1456" s="39">
        <v>80</v>
      </c>
      <c r="J1456" s="39" t="s">
        <v>227</v>
      </c>
      <c r="K1456" s="39" t="s">
        <v>380</v>
      </c>
      <c r="L1456" s="39" t="s">
        <v>4168</v>
      </c>
      <c r="M1456" s="42" t="s">
        <v>4169</v>
      </c>
      <c r="N1456" s="42">
        <v>55.795895999999999</v>
      </c>
      <c r="O1456" s="42">
        <v>-122.29002</v>
      </c>
      <c r="P1456" s="52" t="str">
        <f t="shared" si="44"/>
        <v>55.795896° , -122.290020°</v>
      </c>
      <c r="Q1456" s="51" t="str">
        <f t="shared" si="45"/>
        <v>Yes</v>
      </c>
      <c r="R1456" s="39" t="s">
        <v>355</v>
      </c>
    </row>
    <row r="1457" spans="1:18" ht="15" customHeight="1" x14ac:dyDescent="0.25">
      <c r="A1457" s="39" t="s">
        <v>224</v>
      </c>
      <c r="B1457" s="49" t="s">
        <v>4119</v>
      </c>
      <c r="C1457" s="39">
        <v>14</v>
      </c>
      <c r="D1457" s="50" t="s">
        <v>4133</v>
      </c>
      <c r="E1457" s="39">
        <v>2011</v>
      </c>
      <c r="F1457" s="4">
        <f>VALUE(RIGHT(Table2[[#This Row],[Commissioned]],4))</f>
        <v>2011</v>
      </c>
      <c r="G1457" s="39">
        <v>3000</v>
      </c>
      <c r="H1457" s="39">
        <v>90</v>
      </c>
      <c r="I1457" s="39">
        <v>80</v>
      </c>
      <c r="J1457" s="39" t="s">
        <v>227</v>
      </c>
      <c r="K1457" s="39" t="s">
        <v>380</v>
      </c>
      <c r="L1457" s="39" t="s">
        <v>4168</v>
      </c>
      <c r="M1457" s="42" t="s">
        <v>4169</v>
      </c>
      <c r="N1457" s="42">
        <v>55.798537000000003</v>
      </c>
      <c r="O1457" s="42">
        <v>-122.291307</v>
      </c>
      <c r="P1457" s="52" t="str">
        <f t="shared" si="44"/>
        <v>55.798537° , -122.291307°</v>
      </c>
      <c r="Q1457" s="51" t="str">
        <f t="shared" si="45"/>
        <v>Yes</v>
      </c>
      <c r="R1457" s="39" t="s">
        <v>355</v>
      </c>
    </row>
    <row r="1458" spans="1:18" ht="15" customHeight="1" x14ac:dyDescent="0.25">
      <c r="A1458" s="39" t="s">
        <v>224</v>
      </c>
      <c r="B1458" s="49" t="s">
        <v>4119</v>
      </c>
      <c r="C1458" s="39">
        <v>15</v>
      </c>
      <c r="D1458" s="50" t="s">
        <v>4134</v>
      </c>
      <c r="E1458" s="39">
        <v>2011</v>
      </c>
      <c r="F1458" s="4">
        <f>VALUE(RIGHT(Table2[[#This Row],[Commissioned]],4))</f>
        <v>2011</v>
      </c>
      <c r="G1458" s="39">
        <v>3000</v>
      </c>
      <c r="H1458" s="39">
        <v>90</v>
      </c>
      <c r="I1458" s="39">
        <v>80</v>
      </c>
      <c r="J1458" s="39" t="s">
        <v>227</v>
      </c>
      <c r="K1458" s="39" t="s">
        <v>380</v>
      </c>
      <c r="L1458" s="39" t="s">
        <v>4168</v>
      </c>
      <c r="M1458" s="42" t="s">
        <v>4169</v>
      </c>
      <c r="N1458" s="42">
        <v>55.800744000000002</v>
      </c>
      <c r="O1458" s="42">
        <v>-122.292252</v>
      </c>
      <c r="P1458" s="52" t="str">
        <f t="shared" si="44"/>
        <v>55.800744° , -122.292252°</v>
      </c>
      <c r="Q1458" s="51" t="str">
        <f t="shared" si="45"/>
        <v>Yes</v>
      </c>
      <c r="R1458" s="39" t="s">
        <v>355</v>
      </c>
    </row>
    <row r="1459" spans="1:18" ht="15" customHeight="1" x14ac:dyDescent="0.25">
      <c r="A1459" s="39" t="s">
        <v>224</v>
      </c>
      <c r="B1459" s="49" t="s">
        <v>4119</v>
      </c>
      <c r="C1459" s="39">
        <v>16</v>
      </c>
      <c r="D1459" s="50" t="s">
        <v>4135</v>
      </c>
      <c r="E1459" s="39">
        <v>2011</v>
      </c>
      <c r="F1459" s="4">
        <f>VALUE(RIGHT(Table2[[#This Row],[Commissioned]],4))</f>
        <v>2011</v>
      </c>
      <c r="G1459" s="39">
        <v>3000</v>
      </c>
      <c r="H1459" s="39">
        <v>90</v>
      </c>
      <c r="I1459" s="39">
        <v>80</v>
      </c>
      <c r="J1459" s="39" t="s">
        <v>227</v>
      </c>
      <c r="K1459" s="39" t="s">
        <v>380</v>
      </c>
      <c r="L1459" s="39" t="s">
        <v>4168</v>
      </c>
      <c r="M1459" s="42" t="s">
        <v>4169</v>
      </c>
      <c r="N1459" s="42">
        <v>55.796149</v>
      </c>
      <c r="O1459" s="42">
        <v>-122.22345799999999</v>
      </c>
      <c r="P1459" s="52" t="str">
        <f t="shared" si="44"/>
        <v>55.796149° , -122.223458°</v>
      </c>
      <c r="Q1459" s="51" t="str">
        <f t="shared" si="45"/>
        <v>Yes</v>
      </c>
      <c r="R1459" s="39" t="s">
        <v>355</v>
      </c>
    </row>
    <row r="1460" spans="1:18" ht="15" customHeight="1" x14ac:dyDescent="0.25">
      <c r="A1460" s="39" t="s">
        <v>224</v>
      </c>
      <c r="B1460" s="49" t="s">
        <v>4119</v>
      </c>
      <c r="C1460" s="39">
        <v>17</v>
      </c>
      <c r="D1460" s="50" t="s">
        <v>4136</v>
      </c>
      <c r="E1460" s="39">
        <v>2011</v>
      </c>
      <c r="F1460" s="4">
        <f>VALUE(RIGHT(Table2[[#This Row],[Commissioned]],4))</f>
        <v>2011</v>
      </c>
      <c r="G1460" s="39">
        <v>3000</v>
      </c>
      <c r="H1460" s="39">
        <v>90</v>
      </c>
      <c r="I1460" s="39">
        <v>80</v>
      </c>
      <c r="J1460" s="39" t="s">
        <v>227</v>
      </c>
      <c r="K1460" s="39" t="s">
        <v>380</v>
      </c>
      <c r="L1460" s="39" t="s">
        <v>4168</v>
      </c>
      <c r="M1460" s="42" t="s">
        <v>4169</v>
      </c>
      <c r="N1460" s="42">
        <v>55.797728999999997</v>
      </c>
      <c r="O1460" s="42">
        <v>-122.22586200000001</v>
      </c>
      <c r="P1460" s="52" t="str">
        <f t="shared" si="44"/>
        <v>55.797729° , -122.225862°</v>
      </c>
      <c r="Q1460" s="51" t="str">
        <f t="shared" si="45"/>
        <v>Yes</v>
      </c>
      <c r="R1460" s="39" t="s">
        <v>355</v>
      </c>
    </row>
    <row r="1461" spans="1:18" ht="15" customHeight="1" x14ac:dyDescent="0.25">
      <c r="A1461" s="39" t="s">
        <v>224</v>
      </c>
      <c r="B1461" s="49" t="s">
        <v>4119</v>
      </c>
      <c r="C1461" s="39">
        <v>18</v>
      </c>
      <c r="D1461" s="50" t="s">
        <v>4137</v>
      </c>
      <c r="E1461" s="39">
        <v>2011</v>
      </c>
      <c r="F1461" s="4">
        <f>VALUE(RIGHT(Table2[[#This Row],[Commissioned]],4))</f>
        <v>2011</v>
      </c>
      <c r="G1461" s="39">
        <v>3000</v>
      </c>
      <c r="H1461" s="39">
        <v>90</v>
      </c>
      <c r="I1461" s="39">
        <v>80</v>
      </c>
      <c r="J1461" s="39" t="s">
        <v>227</v>
      </c>
      <c r="K1461" s="39" t="s">
        <v>380</v>
      </c>
      <c r="L1461" s="39" t="s">
        <v>4168</v>
      </c>
      <c r="M1461" s="42" t="s">
        <v>4169</v>
      </c>
      <c r="N1461" s="42">
        <v>55.799562000000002</v>
      </c>
      <c r="O1461" s="42">
        <v>-122.227341999999</v>
      </c>
      <c r="P1461" s="52" t="str">
        <f t="shared" si="44"/>
        <v>55.799562° , -122.227342°</v>
      </c>
      <c r="Q1461" s="51" t="str">
        <f t="shared" si="45"/>
        <v>Yes</v>
      </c>
      <c r="R1461" s="39" t="s">
        <v>355</v>
      </c>
    </row>
    <row r="1462" spans="1:18" ht="15" customHeight="1" x14ac:dyDescent="0.25">
      <c r="A1462" s="39" t="s">
        <v>224</v>
      </c>
      <c r="B1462" s="49" t="s">
        <v>4119</v>
      </c>
      <c r="C1462" s="39">
        <v>19</v>
      </c>
      <c r="D1462" s="50" t="s">
        <v>4138</v>
      </c>
      <c r="E1462" s="39">
        <v>2011</v>
      </c>
      <c r="F1462" s="4">
        <f>VALUE(RIGHT(Table2[[#This Row],[Commissioned]],4))</f>
        <v>2011</v>
      </c>
      <c r="G1462" s="39">
        <v>3000</v>
      </c>
      <c r="H1462" s="39">
        <v>90</v>
      </c>
      <c r="I1462" s="39">
        <v>80</v>
      </c>
      <c r="J1462" s="39" t="s">
        <v>227</v>
      </c>
      <c r="K1462" s="39" t="s">
        <v>380</v>
      </c>
      <c r="L1462" s="39" t="s">
        <v>4168</v>
      </c>
      <c r="M1462" s="42" t="s">
        <v>4169</v>
      </c>
      <c r="N1462" s="42">
        <v>55.800719999999998</v>
      </c>
      <c r="O1462" s="42">
        <v>-122.22942399999999</v>
      </c>
      <c r="P1462" s="52" t="str">
        <f t="shared" si="44"/>
        <v>55.800720° , -122.229424°</v>
      </c>
      <c r="Q1462" s="51" t="str">
        <f t="shared" si="45"/>
        <v>Yes</v>
      </c>
      <c r="R1462" s="39" t="s">
        <v>355</v>
      </c>
    </row>
    <row r="1463" spans="1:18" ht="15" customHeight="1" x14ac:dyDescent="0.25">
      <c r="A1463" s="39" t="s">
        <v>224</v>
      </c>
      <c r="B1463" s="49" t="s">
        <v>4119</v>
      </c>
      <c r="C1463" s="39">
        <v>20</v>
      </c>
      <c r="D1463" s="50" t="s">
        <v>4139</v>
      </c>
      <c r="E1463" s="39">
        <v>2011</v>
      </c>
      <c r="F1463" s="4">
        <f>VALUE(RIGHT(Table2[[#This Row],[Commissioned]],4))</f>
        <v>2011</v>
      </c>
      <c r="G1463" s="39">
        <v>3000</v>
      </c>
      <c r="H1463" s="39">
        <v>90</v>
      </c>
      <c r="I1463" s="39">
        <v>80</v>
      </c>
      <c r="J1463" s="39" t="s">
        <v>227</v>
      </c>
      <c r="K1463" s="39" t="s">
        <v>380</v>
      </c>
      <c r="L1463" s="39" t="s">
        <v>4168</v>
      </c>
      <c r="M1463" s="42" t="s">
        <v>4169</v>
      </c>
      <c r="N1463" s="42">
        <v>55.802540999999998</v>
      </c>
      <c r="O1463" s="42">
        <v>-122.230797</v>
      </c>
      <c r="P1463" s="52" t="str">
        <f t="shared" si="44"/>
        <v>55.802541° , -122.230797°</v>
      </c>
      <c r="Q1463" s="51" t="str">
        <f t="shared" si="45"/>
        <v>Yes</v>
      </c>
      <c r="R1463" s="39" t="s">
        <v>355</v>
      </c>
    </row>
    <row r="1464" spans="1:18" ht="15" customHeight="1" x14ac:dyDescent="0.25">
      <c r="A1464" s="39" t="s">
        <v>224</v>
      </c>
      <c r="B1464" s="49" t="s">
        <v>4119</v>
      </c>
      <c r="C1464" s="39">
        <v>21</v>
      </c>
      <c r="D1464" s="50" t="s">
        <v>4140</v>
      </c>
      <c r="E1464" s="39">
        <v>2011</v>
      </c>
      <c r="F1464" s="4">
        <f>VALUE(RIGHT(Table2[[#This Row],[Commissioned]],4))</f>
        <v>2011</v>
      </c>
      <c r="G1464" s="39">
        <v>3000</v>
      </c>
      <c r="H1464" s="39">
        <v>90</v>
      </c>
      <c r="I1464" s="39">
        <v>80</v>
      </c>
      <c r="J1464" s="39" t="s">
        <v>227</v>
      </c>
      <c r="K1464" s="39" t="s">
        <v>380</v>
      </c>
      <c r="L1464" s="39" t="s">
        <v>4168</v>
      </c>
      <c r="M1464" s="42" t="s">
        <v>4169</v>
      </c>
      <c r="N1464" s="42">
        <v>55.804290000000002</v>
      </c>
      <c r="O1464" s="42">
        <v>-122.23362899999999</v>
      </c>
      <c r="P1464" s="52" t="str">
        <f t="shared" si="44"/>
        <v>55.804290° , -122.233629°</v>
      </c>
      <c r="Q1464" s="51" t="str">
        <f t="shared" si="45"/>
        <v>Yes</v>
      </c>
      <c r="R1464" s="39" t="s">
        <v>355</v>
      </c>
    </row>
    <row r="1465" spans="1:18" ht="15" customHeight="1" x14ac:dyDescent="0.25">
      <c r="A1465" s="39" t="s">
        <v>224</v>
      </c>
      <c r="B1465" s="49" t="s">
        <v>4119</v>
      </c>
      <c r="C1465" s="39">
        <v>22</v>
      </c>
      <c r="D1465" s="50" t="s">
        <v>4141</v>
      </c>
      <c r="E1465" s="39">
        <v>2011</v>
      </c>
      <c r="F1465" s="4">
        <f>VALUE(RIGHT(Table2[[#This Row],[Commissioned]],4))</f>
        <v>2011</v>
      </c>
      <c r="G1465" s="39">
        <v>3000</v>
      </c>
      <c r="H1465" s="39">
        <v>90</v>
      </c>
      <c r="I1465" s="39">
        <v>80</v>
      </c>
      <c r="J1465" s="39" t="s">
        <v>227</v>
      </c>
      <c r="K1465" s="39" t="s">
        <v>380</v>
      </c>
      <c r="L1465" s="39" t="s">
        <v>4168</v>
      </c>
      <c r="M1465" s="42" t="s">
        <v>4169</v>
      </c>
      <c r="N1465" s="42">
        <v>55.805568000000001</v>
      </c>
      <c r="O1465" s="42">
        <v>-122.236011</v>
      </c>
      <c r="P1465" s="52" t="str">
        <f t="shared" si="44"/>
        <v>55.805568° , -122.236011°</v>
      </c>
      <c r="Q1465" s="51" t="str">
        <f t="shared" si="45"/>
        <v>Yes</v>
      </c>
      <c r="R1465" s="39" t="s">
        <v>355</v>
      </c>
    </row>
    <row r="1466" spans="1:18" ht="15" customHeight="1" x14ac:dyDescent="0.25">
      <c r="A1466" s="39" t="s">
        <v>224</v>
      </c>
      <c r="B1466" s="49" t="s">
        <v>4119</v>
      </c>
      <c r="C1466" s="39">
        <v>23</v>
      </c>
      <c r="D1466" s="50" t="s">
        <v>4142</v>
      </c>
      <c r="E1466" s="39">
        <v>2011</v>
      </c>
      <c r="F1466" s="4">
        <f>VALUE(RIGHT(Table2[[#This Row],[Commissioned]],4))</f>
        <v>2011</v>
      </c>
      <c r="G1466" s="39">
        <v>3000</v>
      </c>
      <c r="H1466" s="39">
        <v>90</v>
      </c>
      <c r="I1466" s="39">
        <v>80</v>
      </c>
      <c r="J1466" s="39" t="s">
        <v>227</v>
      </c>
      <c r="K1466" s="39" t="s">
        <v>380</v>
      </c>
      <c r="L1466" s="39" t="s">
        <v>4168</v>
      </c>
      <c r="M1466" s="42" t="s">
        <v>4169</v>
      </c>
      <c r="N1466" s="42">
        <v>55.806701999999902</v>
      </c>
      <c r="O1466" s="42">
        <v>-122.238908</v>
      </c>
      <c r="P1466" s="52" t="str">
        <f t="shared" si="44"/>
        <v>55.806702° , -122.238908°</v>
      </c>
      <c r="Q1466" s="51" t="str">
        <f t="shared" si="45"/>
        <v>Yes</v>
      </c>
      <c r="R1466" s="39" t="s">
        <v>355</v>
      </c>
    </row>
    <row r="1467" spans="1:18" ht="15" customHeight="1" x14ac:dyDescent="0.25">
      <c r="A1467" s="39" t="s">
        <v>224</v>
      </c>
      <c r="B1467" s="49" t="s">
        <v>4119</v>
      </c>
      <c r="C1467" s="39">
        <v>24</v>
      </c>
      <c r="D1467" s="50" t="s">
        <v>4143</v>
      </c>
      <c r="E1467" s="39">
        <v>2011</v>
      </c>
      <c r="F1467" s="4">
        <f>VALUE(RIGHT(Table2[[#This Row],[Commissioned]],4))</f>
        <v>2011</v>
      </c>
      <c r="G1467" s="39">
        <v>3000</v>
      </c>
      <c r="H1467" s="39">
        <v>90</v>
      </c>
      <c r="I1467" s="39">
        <v>80</v>
      </c>
      <c r="J1467" s="39" t="s">
        <v>227</v>
      </c>
      <c r="K1467" s="39" t="s">
        <v>380</v>
      </c>
      <c r="L1467" s="39" t="s">
        <v>4168</v>
      </c>
      <c r="M1467" s="42" t="s">
        <v>4169</v>
      </c>
      <c r="N1467" s="42">
        <v>55.808233000000001</v>
      </c>
      <c r="O1467" s="42">
        <v>-122.240324</v>
      </c>
      <c r="P1467" s="52" t="str">
        <f t="shared" si="44"/>
        <v>55.808233° , -122.240324°</v>
      </c>
      <c r="Q1467" s="51" t="str">
        <f t="shared" si="45"/>
        <v>Yes</v>
      </c>
      <c r="R1467" s="39" t="s">
        <v>355</v>
      </c>
    </row>
    <row r="1468" spans="1:18" ht="15" customHeight="1" x14ac:dyDescent="0.25">
      <c r="A1468" s="39" t="s">
        <v>224</v>
      </c>
      <c r="B1468" s="49" t="s">
        <v>4119</v>
      </c>
      <c r="C1468" s="39">
        <v>25</v>
      </c>
      <c r="D1468" s="50" t="s">
        <v>4144</v>
      </c>
      <c r="E1468" s="39">
        <v>2011</v>
      </c>
      <c r="F1468" s="4">
        <f>VALUE(RIGHT(Table2[[#This Row],[Commissioned]],4))</f>
        <v>2011</v>
      </c>
      <c r="G1468" s="39">
        <v>3000</v>
      </c>
      <c r="H1468" s="39">
        <v>90</v>
      </c>
      <c r="I1468" s="39">
        <v>80</v>
      </c>
      <c r="J1468" s="39" t="s">
        <v>227</v>
      </c>
      <c r="K1468" s="39" t="s">
        <v>380</v>
      </c>
      <c r="L1468" s="39" t="s">
        <v>4168</v>
      </c>
      <c r="M1468" s="42" t="s">
        <v>4169</v>
      </c>
      <c r="N1468" s="42">
        <v>55.809536000000001</v>
      </c>
      <c r="O1468" s="42">
        <v>-122.242384</v>
      </c>
      <c r="P1468" s="52" t="str">
        <f t="shared" si="44"/>
        <v>55.809536° , -122.242384°</v>
      </c>
      <c r="Q1468" s="51" t="str">
        <f t="shared" si="45"/>
        <v>Yes</v>
      </c>
      <c r="R1468" s="39" t="s">
        <v>355</v>
      </c>
    </row>
    <row r="1469" spans="1:18" ht="15" customHeight="1" x14ac:dyDescent="0.25">
      <c r="A1469" s="39" t="s">
        <v>224</v>
      </c>
      <c r="B1469" s="49" t="s">
        <v>4119</v>
      </c>
      <c r="C1469" s="39">
        <v>26</v>
      </c>
      <c r="D1469" s="50" t="s">
        <v>4145</v>
      </c>
      <c r="E1469" s="39">
        <v>2011</v>
      </c>
      <c r="F1469" s="4">
        <f>VALUE(RIGHT(Table2[[#This Row],[Commissioned]],4))</f>
        <v>2011</v>
      </c>
      <c r="G1469" s="39">
        <v>3000</v>
      </c>
      <c r="H1469" s="39">
        <v>90</v>
      </c>
      <c r="I1469" s="39">
        <v>80</v>
      </c>
      <c r="J1469" s="39" t="s">
        <v>227</v>
      </c>
      <c r="K1469" s="39" t="s">
        <v>380</v>
      </c>
      <c r="L1469" s="39" t="s">
        <v>4168</v>
      </c>
      <c r="M1469" s="42" t="s">
        <v>4169</v>
      </c>
      <c r="N1469" s="42">
        <v>55.810597000000001</v>
      </c>
      <c r="O1469" s="42">
        <v>-122.244873</v>
      </c>
      <c r="P1469" s="52" t="str">
        <f t="shared" si="44"/>
        <v>55.810597° , -122.244873°</v>
      </c>
      <c r="Q1469" s="51" t="str">
        <f t="shared" si="45"/>
        <v>Yes</v>
      </c>
      <c r="R1469" s="39" t="s">
        <v>355</v>
      </c>
    </row>
    <row r="1470" spans="1:18" ht="15" customHeight="1" x14ac:dyDescent="0.25">
      <c r="A1470" s="39" t="s">
        <v>224</v>
      </c>
      <c r="B1470" s="49" t="s">
        <v>4119</v>
      </c>
      <c r="C1470" s="39">
        <v>27</v>
      </c>
      <c r="D1470" s="50" t="s">
        <v>4146</v>
      </c>
      <c r="E1470" s="39">
        <v>2011</v>
      </c>
      <c r="F1470" s="4">
        <f>VALUE(RIGHT(Table2[[#This Row],[Commissioned]],4))</f>
        <v>2011</v>
      </c>
      <c r="G1470" s="39">
        <v>3000</v>
      </c>
      <c r="H1470" s="39">
        <v>90</v>
      </c>
      <c r="I1470" s="39">
        <v>80</v>
      </c>
      <c r="J1470" s="39" t="s">
        <v>227</v>
      </c>
      <c r="K1470" s="39" t="s">
        <v>380</v>
      </c>
      <c r="L1470" s="39" t="s">
        <v>4168</v>
      </c>
      <c r="M1470" s="42" t="s">
        <v>4169</v>
      </c>
      <c r="N1470" s="42">
        <v>55.811717999999999</v>
      </c>
      <c r="O1470" s="42">
        <v>-122.24744800000001</v>
      </c>
      <c r="P1470" s="52" t="str">
        <f t="shared" si="44"/>
        <v>55.811718° , -122.247448°</v>
      </c>
      <c r="Q1470" s="51" t="str">
        <f t="shared" si="45"/>
        <v>Yes</v>
      </c>
      <c r="R1470" s="39" t="s">
        <v>355</v>
      </c>
    </row>
    <row r="1471" spans="1:18" ht="15" customHeight="1" x14ac:dyDescent="0.25">
      <c r="A1471" s="39" t="s">
        <v>224</v>
      </c>
      <c r="B1471" s="49" t="s">
        <v>4119</v>
      </c>
      <c r="C1471" s="39">
        <v>28</v>
      </c>
      <c r="D1471" s="50" t="s">
        <v>4147</v>
      </c>
      <c r="E1471" s="39">
        <v>2011</v>
      </c>
      <c r="F1471" s="4">
        <f>VALUE(RIGHT(Table2[[#This Row],[Commissioned]],4))</f>
        <v>2011</v>
      </c>
      <c r="G1471" s="39">
        <v>3000</v>
      </c>
      <c r="H1471" s="39">
        <v>90</v>
      </c>
      <c r="I1471" s="39">
        <v>80</v>
      </c>
      <c r="J1471" s="39" t="s">
        <v>227</v>
      </c>
      <c r="K1471" s="39" t="s">
        <v>380</v>
      </c>
      <c r="L1471" s="39" t="s">
        <v>4168</v>
      </c>
      <c r="M1471" s="42" t="s">
        <v>4169</v>
      </c>
      <c r="N1471" s="42">
        <v>55.813623</v>
      </c>
      <c r="O1471" s="42">
        <v>-122.249165</v>
      </c>
      <c r="P1471" s="52" t="str">
        <f t="shared" si="44"/>
        <v>55.813623° , -122.249165°</v>
      </c>
      <c r="Q1471" s="51" t="str">
        <f t="shared" si="45"/>
        <v>Yes</v>
      </c>
      <c r="R1471" s="39" t="s">
        <v>355</v>
      </c>
    </row>
    <row r="1472" spans="1:18" ht="15" customHeight="1" x14ac:dyDescent="0.25">
      <c r="A1472" s="39" t="s">
        <v>224</v>
      </c>
      <c r="B1472" s="49" t="s">
        <v>4119</v>
      </c>
      <c r="C1472" s="39">
        <v>29</v>
      </c>
      <c r="D1472" s="50" t="s">
        <v>4148</v>
      </c>
      <c r="E1472" s="39">
        <v>2011</v>
      </c>
      <c r="F1472" s="4">
        <f>VALUE(RIGHT(Table2[[#This Row],[Commissioned]],4))</f>
        <v>2011</v>
      </c>
      <c r="G1472" s="39">
        <v>3000</v>
      </c>
      <c r="H1472" s="39">
        <v>90</v>
      </c>
      <c r="I1472" s="39">
        <v>80</v>
      </c>
      <c r="J1472" s="39" t="s">
        <v>227</v>
      </c>
      <c r="K1472" s="39" t="s">
        <v>380</v>
      </c>
      <c r="L1472" s="39" t="s">
        <v>4168</v>
      </c>
      <c r="M1472" s="42" t="s">
        <v>4169</v>
      </c>
      <c r="N1472" s="42">
        <v>55.814793000000002</v>
      </c>
      <c r="O1472" s="42">
        <v>-122.25131</v>
      </c>
      <c r="P1472" s="52" t="str">
        <f t="shared" si="44"/>
        <v>55.814793° , -122.251310°</v>
      </c>
      <c r="Q1472" s="51" t="str">
        <f t="shared" si="45"/>
        <v>Yes</v>
      </c>
      <c r="R1472" s="39" t="s">
        <v>355</v>
      </c>
    </row>
    <row r="1473" spans="1:18" ht="15" customHeight="1" x14ac:dyDescent="0.25">
      <c r="A1473" s="39" t="s">
        <v>224</v>
      </c>
      <c r="B1473" s="49" t="s">
        <v>4119</v>
      </c>
      <c r="C1473" s="39">
        <v>30</v>
      </c>
      <c r="D1473" s="50" t="s">
        <v>4149</v>
      </c>
      <c r="E1473" s="39">
        <v>2011</v>
      </c>
      <c r="F1473" s="4">
        <f>VALUE(RIGHT(Table2[[#This Row],[Commissioned]],4))</f>
        <v>2011</v>
      </c>
      <c r="G1473" s="39">
        <v>3000</v>
      </c>
      <c r="H1473" s="39">
        <v>90</v>
      </c>
      <c r="I1473" s="39">
        <v>80</v>
      </c>
      <c r="J1473" s="39" t="s">
        <v>227</v>
      </c>
      <c r="K1473" s="39" t="s">
        <v>380</v>
      </c>
      <c r="L1473" s="39" t="s">
        <v>4168</v>
      </c>
      <c r="M1473" s="42" t="s">
        <v>4169</v>
      </c>
      <c r="N1473" s="42">
        <v>55.816324000000002</v>
      </c>
      <c r="O1473" s="42">
        <v>-122.253327</v>
      </c>
      <c r="P1473" s="52" t="str">
        <f t="shared" si="44"/>
        <v>55.816324° , -122.253327°</v>
      </c>
      <c r="Q1473" s="51" t="str">
        <f t="shared" si="45"/>
        <v>Yes</v>
      </c>
      <c r="R1473" s="39" t="s">
        <v>355</v>
      </c>
    </row>
    <row r="1474" spans="1:18" ht="15" customHeight="1" x14ac:dyDescent="0.25">
      <c r="A1474" s="39" t="s">
        <v>224</v>
      </c>
      <c r="B1474" s="49" t="s">
        <v>4119</v>
      </c>
      <c r="C1474" s="39">
        <v>31</v>
      </c>
      <c r="D1474" s="50" t="s">
        <v>4150</v>
      </c>
      <c r="E1474" s="39">
        <v>2011</v>
      </c>
      <c r="F1474" s="4">
        <f>VALUE(RIGHT(Table2[[#This Row],[Commissioned]],4))</f>
        <v>2011</v>
      </c>
      <c r="G1474" s="39">
        <v>3000</v>
      </c>
      <c r="H1474" s="39">
        <v>90</v>
      </c>
      <c r="I1474" s="39">
        <v>80</v>
      </c>
      <c r="J1474" s="39" t="s">
        <v>227</v>
      </c>
      <c r="K1474" s="39" t="s">
        <v>380</v>
      </c>
      <c r="L1474" s="39" t="s">
        <v>4168</v>
      </c>
      <c r="M1474" s="42" t="s">
        <v>4169</v>
      </c>
      <c r="N1474" s="42">
        <v>55.817686000000002</v>
      </c>
      <c r="O1474" s="42">
        <v>-122.25590200000001</v>
      </c>
      <c r="P1474" s="52" t="str">
        <f t="shared" ref="P1474:P1537" si="46">TEXT(N1474,"##0.000000")&amp;CHAR(176)&amp;" , "&amp;TEXT(O1474,"##0.000000")&amp;CHAR(176)</f>
        <v>55.817686° , -122.255902°</v>
      </c>
      <c r="Q1474" s="51" t="str">
        <f t="shared" ref="Q1474:Q1537" si="47">IF(OR(ISBLANK(N1474),ISBLANK(O1474)),"No","Yes")</f>
        <v>Yes</v>
      </c>
      <c r="R1474" s="39" t="s">
        <v>355</v>
      </c>
    </row>
    <row r="1475" spans="1:18" ht="15" customHeight="1" x14ac:dyDescent="0.25">
      <c r="A1475" s="39" t="s">
        <v>224</v>
      </c>
      <c r="B1475" s="49" t="s">
        <v>4119</v>
      </c>
      <c r="C1475" s="39">
        <v>32</v>
      </c>
      <c r="D1475" s="50" t="s">
        <v>4151</v>
      </c>
      <c r="E1475" s="39">
        <v>2011</v>
      </c>
      <c r="F1475" s="4">
        <f>VALUE(RIGHT(Table2[[#This Row],[Commissioned]],4))</f>
        <v>2011</v>
      </c>
      <c r="G1475" s="39">
        <v>3000</v>
      </c>
      <c r="H1475" s="39">
        <v>90</v>
      </c>
      <c r="I1475" s="39">
        <v>80</v>
      </c>
      <c r="J1475" s="39" t="s">
        <v>227</v>
      </c>
      <c r="K1475" s="39" t="s">
        <v>380</v>
      </c>
      <c r="L1475" s="39" t="s">
        <v>4168</v>
      </c>
      <c r="M1475" s="42" t="s">
        <v>4169</v>
      </c>
      <c r="N1475" s="42">
        <v>55.818578000000002</v>
      </c>
      <c r="O1475" s="42">
        <v>-122.258413</v>
      </c>
      <c r="P1475" s="52" t="str">
        <f t="shared" si="46"/>
        <v>55.818578° , -122.258413°</v>
      </c>
      <c r="Q1475" s="51" t="str">
        <f t="shared" si="47"/>
        <v>Yes</v>
      </c>
      <c r="R1475" s="39" t="s">
        <v>355</v>
      </c>
    </row>
    <row r="1476" spans="1:18" ht="15" customHeight="1" x14ac:dyDescent="0.25">
      <c r="A1476" s="39" t="s">
        <v>224</v>
      </c>
      <c r="B1476" s="49" t="s">
        <v>4119</v>
      </c>
      <c r="C1476" s="39">
        <v>33</v>
      </c>
      <c r="D1476" s="50" t="s">
        <v>4152</v>
      </c>
      <c r="E1476" s="39">
        <v>2011</v>
      </c>
      <c r="F1476" s="4">
        <f>VALUE(RIGHT(Table2[[#This Row],[Commissioned]],4))</f>
        <v>2011</v>
      </c>
      <c r="G1476" s="39">
        <v>3000</v>
      </c>
      <c r="H1476" s="39">
        <v>90</v>
      </c>
      <c r="I1476" s="39">
        <v>80</v>
      </c>
      <c r="J1476" s="39" t="s">
        <v>227</v>
      </c>
      <c r="K1476" s="39" t="s">
        <v>380</v>
      </c>
      <c r="L1476" s="39" t="s">
        <v>4168</v>
      </c>
      <c r="M1476" s="42" t="s">
        <v>4169</v>
      </c>
      <c r="N1476" s="42">
        <v>55.819071999999899</v>
      </c>
      <c r="O1476" s="42">
        <v>-122.261353</v>
      </c>
      <c r="P1476" s="52" t="str">
        <f t="shared" si="46"/>
        <v>55.819072° , -122.261353°</v>
      </c>
      <c r="Q1476" s="51" t="str">
        <f t="shared" si="47"/>
        <v>Yes</v>
      </c>
      <c r="R1476" s="39" t="s">
        <v>355</v>
      </c>
    </row>
    <row r="1477" spans="1:18" ht="15" customHeight="1" x14ac:dyDescent="0.25">
      <c r="A1477" s="39" t="s">
        <v>224</v>
      </c>
      <c r="B1477" s="49" t="s">
        <v>4119</v>
      </c>
      <c r="C1477" s="39">
        <v>34</v>
      </c>
      <c r="D1477" s="50" t="s">
        <v>4153</v>
      </c>
      <c r="E1477" s="39">
        <v>2011</v>
      </c>
      <c r="F1477" s="4">
        <f>VALUE(RIGHT(Table2[[#This Row],[Commissioned]],4))</f>
        <v>2011</v>
      </c>
      <c r="G1477" s="39">
        <v>3000</v>
      </c>
      <c r="H1477" s="39">
        <v>90</v>
      </c>
      <c r="I1477" s="39">
        <v>80</v>
      </c>
      <c r="J1477" s="39" t="s">
        <v>227</v>
      </c>
      <c r="K1477" s="39" t="s">
        <v>380</v>
      </c>
      <c r="L1477" s="39" t="s">
        <v>4168</v>
      </c>
      <c r="M1477" s="42" t="s">
        <v>4169</v>
      </c>
      <c r="N1477" s="42">
        <v>55.819555000000001</v>
      </c>
      <c r="O1477" s="42">
        <v>-122.264314</v>
      </c>
      <c r="P1477" s="52" t="str">
        <f t="shared" si="46"/>
        <v>55.819555° , -122.264314°</v>
      </c>
      <c r="Q1477" s="51" t="str">
        <f t="shared" si="47"/>
        <v>Yes</v>
      </c>
      <c r="R1477" s="39" t="s">
        <v>355</v>
      </c>
    </row>
    <row r="1478" spans="1:18" ht="15" customHeight="1" x14ac:dyDescent="0.25">
      <c r="A1478" s="39" t="s">
        <v>224</v>
      </c>
      <c r="B1478" s="49" t="s">
        <v>4119</v>
      </c>
      <c r="C1478" s="39">
        <v>35</v>
      </c>
      <c r="D1478" s="50" t="s">
        <v>4154</v>
      </c>
      <c r="E1478" s="39">
        <v>2011</v>
      </c>
      <c r="F1478" s="4">
        <f>VALUE(RIGHT(Table2[[#This Row],[Commissioned]],4))</f>
        <v>2011</v>
      </c>
      <c r="G1478" s="39">
        <v>3000</v>
      </c>
      <c r="H1478" s="39">
        <v>90</v>
      </c>
      <c r="I1478" s="39">
        <v>80</v>
      </c>
      <c r="J1478" s="39" t="s">
        <v>227</v>
      </c>
      <c r="K1478" s="39" t="s">
        <v>380</v>
      </c>
      <c r="L1478" s="39" t="s">
        <v>4168</v>
      </c>
      <c r="M1478" s="42" t="s">
        <v>4169</v>
      </c>
      <c r="N1478" s="42">
        <v>55.820217999999898</v>
      </c>
      <c r="O1478" s="42">
        <v>-122.267554</v>
      </c>
      <c r="P1478" s="52" t="str">
        <f t="shared" si="46"/>
        <v>55.820218° , -122.267554°</v>
      </c>
      <c r="Q1478" s="51" t="str">
        <f t="shared" si="47"/>
        <v>Yes</v>
      </c>
      <c r="R1478" s="39" t="s">
        <v>355</v>
      </c>
    </row>
    <row r="1479" spans="1:18" ht="15" customHeight="1" x14ac:dyDescent="0.25">
      <c r="A1479" s="39" t="s">
        <v>224</v>
      </c>
      <c r="B1479" s="49" t="s">
        <v>4119</v>
      </c>
      <c r="C1479" s="39">
        <v>36</v>
      </c>
      <c r="D1479" s="50" t="s">
        <v>4155</v>
      </c>
      <c r="E1479" s="39">
        <v>2011</v>
      </c>
      <c r="F1479" s="4">
        <f>VALUE(RIGHT(Table2[[#This Row],[Commissioned]],4))</f>
        <v>2011</v>
      </c>
      <c r="G1479" s="39">
        <v>3000</v>
      </c>
      <c r="H1479" s="39">
        <v>90</v>
      </c>
      <c r="I1479" s="39">
        <v>80</v>
      </c>
      <c r="J1479" s="39" t="s">
        <v>227</v>
      </c>
      <c r="K1479" s="39" t="s">
        <v>380</v>
      </c>
      <c r="L1479" s="39" t="s">
        <v>4168</v>
      </c>
      <c r="M1479" s="42" t="s">
        <v>4169</v>
      </c>
      <c r="N1479" s="42">
        <v>55.820796000000001</v>
      </c>
      <c r="O1479" s="42">
        <v>-122.27</v>
      </c>
      <c r="P1479" s="52" t="str">
        <f t="shared" si="46"/>
        <v>55.820796° , -122.270000°</v>
      </c>
      <c r="Q1479" s="51" t="str">
        <f t="shared" si="47"/>
        <v>Yes</v>
      </c>
      <c r="R1479" s="39" t="s">
        <v>355</v>
      </c>
    </row>
    <row r="1480" spans="1:18" ht="15" customHeight="1" x14ac:dyDescent="0.25">
      <c r="A1480" s="39" t="s">
        <v>224</v>
      </c>
      <c r="B1480" s="49" t="s">
        <v>4119</v>
      </c>
      <c r="C1480" s="39">
        <v>37</v>
      </c>
      <c r="D1480" s="50" t="s">
        <v>4156</v>
      </c>
      <c r="E1480" s="39">
        <v>2011</v>
      </c>
      <c r="F1480" s="4">
        <f>VALUE(RIGHT(Table2[[#This Row],[Commissioned]],4))</f>
        <v>2011</v>
      </c>
      <c r="G1480" s="39">
        <v>3000</v>
      </c>
      <c r="H1480" s="39">
        <v>90</v>
      </c>
      <c r="I1480" s="39">
        <v>80</v>
      </c>
      <c r="J1480" s="39" t="s">
        <v>227</v>
      </c>
      <c r="K1480" s="39" t="s">
        <v>380</v>
      </c>
      <c r="L1480" s="39" t="s">
        <v>4168</v>
      </c>
      <c r="M1480" s="42" t="s">
        <v>4169</v>
      </c>
      <c r="N1480" s="42">
        <v>55.821591999999903</v>
      </c>
      <c r="O1480" s="42">
        <v>-122.272575</v>
      </c>
      <c r="P1480" s="52" t="str">
        <f t="shared" si="46"/>
        <v>55.821592° , -122.272575°</v>
      </c>
      <c r="Q1480" s="51" t="str">
        <f t="shared" si="47"/>
        <v>Yes</v>
      </c>
      <c r="R1480" s="39" t="s">
        <v>355</v>
      </c>
    </row>
    <row r="1481" spans="1:18" ht="15" customHeight="1" x14ac:dyDescent="0.25">
      <c r="A1481" s="39" t="s">
        <v>224</v>
      </c>
      <c r="B1481" s="49" t="s">
        <v>4119</v>
      </c>
      <c r="C1481" s="39">
        <v>38</v>
      </c>
      <c r="D1481" s="50" t="s">
        <v>4157</v>
      </c>
      <c r="E1481" s="39">
        <v>2011</v>
      </c>
      <c r="F1481" s="4">
        <f>VALUE(RIGHT(Table2[[#This Row],[Commissioned]],4))</f>
        <v>2011</v>
      </c>
      <c r="G1481" s="39">
        <v>3000</v>
      </c>
      <c r="H1481" s="39">
        <v>90</v>
      </c>
      <c r="I1481" s="39">
        <v>80</v>
      </c>
      <c r="J1481" s="39" t="s">
        <v>227</v>
      </c>
      <c r="K1481" s="39" t="s">
        <v>380</v>
      </c>
      <c r="L1481" s="39" t="s">
        <v>4168</v>
      </c>
      <c r="M1481" s="42" t="s">
        <v>4169</v>
      </c>
      <c r="N1481" s="42">
        <v>55.822133999999899</v>
      </c>
      <c r="O1481" s="42">
        <v>-122.27633</v>
      </c>
      <c r="P1481" s="52" t="str">
        <f t="shared" si="46"/>
        <v>55.822134° , -122.276330°</v>
      </c>
      <c r="Q1481" s="51" t="str">
        <f t="shared" si="47"/>
        <v>Yes</v>
      </c>
      <c r="R1481" s="39" t="s">
        <v>355</v>
      </c>
    </row>
    <row r="1482" spans="1:18" ht="15" customHeight="1" x14ac:dyDescent="0.25">
      <c r="A1482" s="39" t="s">
        <v>224</v>
      </c>
      <c r="B1482" s="49" t="s">
        <v>4119</v>
      </c>
      <c r="C1482" s="39">
        <v>39</v>
      </c>
      <c r="D1482" s="50" t="s">
        <v>4158</v>
      </c>
      <c r="E1482" s="39">
        <v>2011</v>
      </c>
      <c r="F1482" s="4">
        <f>VALUE(RIGHT(Table2[[#This Row],[Commissioned]],4))</f>
        <v>2011</v>
      </c>
      <c r="G1482" s="39">
        <v>3000</v>
      </c>
      <c r="H1482" s="39">
        <v>90</v>
      </c>
      <c r="I1482" s="39">
        <v>80</v>
      </c>
      <c r="J1482" s="39" t="s">
        <v>227</v>
      </c>
      <c r="K1482" s="39" t="s">
        <v>380</v>
      </c>
      <c r="L1482" s="39" t="s">
        <v>4168</v>
      </c>
      <c r="M1482" s="42" t="s">
        <v>4169</v>
      </c>
      <c r="N1482" s="42">
        <v>55.824038999999999</v>
      </c>
      <c r="O1482" s="42">
        <v>-122.27843300000001</v>
      </c>
      <c r="P1482" s="52" t="str">
        <f t="shared" si="46"/>
        <v>55.824039° , -122.278433°</v>
      </c>
      <c r="Q1482" s="51" t="str">
        <f t="shared" si="47"/>
        <v>Yes</v>
      </c>
      <c r="R1482" s="39" t="s">
        <v>355</v>
      </c>
    </row>
    <row r="1483" spans="1:18" ht="15" customHeight="1" x14ac:dyDescent="0.25">
      <c r="A1483" s="39" t="s">
        <v>224</v>
      </c>
      <c r="B1483" s="49" t="s">
        <v>4119</v>
      </c>
      <c r="C1483" s="39">
        <v>40</v>
      </c>
      <c r="D1483" s="50" t="s">
        <v>4159</v>
      </c>
      <c r="E1483" s="39">
        <v>2011</v>
      </c>
      <c r="F1483" s="4">
        <f>VALUE(RIGHT(Table2[[#This Row],[Commissioned]],4))</f>
        <v>2011</v>
      </c>
      <c r="G1483" s="39">
        <v>3000</v>
      </c>
      <c r="H1483" s="39">
        <v>90</v>
      </c>
      <c r="I1483" s="39">
        <v>80</v>
      </c>
      <c r="J1483" s="39" t="s">
        <v>227</v>
      </c>
      <c r="K1483" s="39" t="s">
        <v>380</v>
      </c>
      <c r="L1483" s="39" t="s">
        <v>4168</v>
      </c>
      <c r="M1483" s="42" t="s">
        <v>4169</v>
      </c>
      <c r="N1483" s="42">
        <v>55.825606000000001</v>
      </c>
      <c r="O1483" s="42">
        <v>-122.28060000000001</v>
      </c>
      <c r="P1483" s="52" t="str">
        <f t="shared" si="46"/>
        <v>55.825606° , -122.280600°</v>
      </c>
      <c r="Q1483" s="51" t="str">
        <f t="shared" si="47"/>
        <v>Yes</v>
      </c>
      <c r="R1483" s="39" t="s">
        <v>355</v>
      </c>
    </row>
    <row r="1484" spans="1:18" ht="15" customHeight="1" x14ac:dyDescent="0.25">
      <c r="A1484" s="39" t="s">
        <v>224</v>
      </c>
      <c r="B1484" s="49" t="s">
        <v>4119</v>
      </c>
      <c r="C1484" s="39">
        <v>41</v>
      </c>
      <c r="D1484" s="50" t="s">
        <v>4160</v>
      </c>
      <c r="E1484" s="39">
        <v>2011</v>
      </c>
      <c r="F1484" s="4">
        <f>VALUE(RIGHT(Table2[[#This Row],[Commissioned]],4))</f>
        <v>2011</v>
      </c>
      <c r="G1484" s="39">
        <v>3000</v>
      </c>
      <c r="H1484" s="39">
        <v>90</v>
      </c>
      <c r="I1484" s="39">
        <v>80</v>
      </c>
      <c r="J1484" s="39" t="s">
        <v>227</v>
      </c>
      <c r="K1484" s="39" t="s">
        <v>380</v>
      </c>
      <c r="L1484" s="39" t="s">
        <v>4168</v>
      </c>
      <c r="M1484" s="42" t="s">
        <v>4169</v>
      </c>
      <c r="N1484" s="42">
        <v>55.827123999999998</v>
      </c>
      <c r="O1484" s="42">
        <v>-122.28302499999999</v>
      </c>
      <c r="P1484" s="52" t="str">
        <f t="shared" si="46"/>
        <v>55.827124° , -122.283025°</v>
      </c>
      <c r="Q1484" s="51" t="str">
        <f t="shared" si="47"/>
        <v>Yes</v>
      </c>
      <c r="R1484" s="39" t="s">
        <v>355</v>
      </c>
    </row>
    <row r="1485" spans="1:18" ht="15" customHeight="1" x14ac:dyDescent="0.25">
      <c r="A1485" s="39" t="s">
        <v>224</v>
      </c>
      <c r="B1485" s="49" t="s">
        <v>4119</v>
      </c>
      <c r="C1485" s="39">
        <v>42</v>
      </c>
      <c r="D1485" s="50" t="s">
        <v>4161</v>
      </c>
      <c r="E1485" s="39">
        <v>2011</v>
      </c>
      <c r="F1485" s="4">
        <f>VALUE(RIGHT(Table2[[#This Row],[Commissioned]],4))</f>
        <v>2011</v>
      </c>
      <c r="G1485" s="39">
        <v>3000</v>
      </c>
      <c r="H1485" s="39">
        <v>90</v>
      </c>
      <c r="I1485" s="39">
        <v>80</v>
      </c>
      <c r="J1485" s="39" t="s">
        <v>227</v>
      </c>
      <c r="K1485" s="39" t="s">
        <v>380</v>
      </c>
      <c r="L1485" s="39" t="s">
        <v>4168</v>
      </c>
      <c r="M1485" s="42" t="s">
        <v>4169</v>
      </c>
      <c r="N1485" s="42">
        <v>55.829113</v>
      </c>
      <c r="O1485" s="42">
        <v>-122.28461299999999</v>
      </c>
      <c r="P1485" s="52" t="str">
        <f t="shared" si="46"/>
        <v>55.829113° , -122.284613°</v>
      </c>
      <c r="Q1485" s="51" t="str">
        <f t="shared" si="47"/>
        <v>Yes</v>
      </c>
      <c r="R1485" s="39" t="s">
        <v>355</v>
      </c>
    </row>
    <row r="1486" spans="1:18" ht="15" customHeight="1" x14ac:dyDescent="0.25">
      <c r="A1486" s="39" t="s">
        <v>224</v>
      </c>
      <c r="B1486" s="49" t="s">
        <v>4119</v>
      </c>
      <c r="C1486" s="39">
        <v>43</v>
      </c>
      <c r="D1486" s="50" t="s">
        <v>4162</v>
      </c>
      <c r="E1486" s="39">
        <v>2011</v>
      </c>
      <c r="F1486" s="4">
        <f>VALUE(RIGHT(Table2[[#This Row],[Commissioned]],4))</f>
        <v>2011</v>
      </c>
      <c r="G1486" s="39">
        <v>3000</v>
      </c>
      <c r="H1486" s="39">
        <v>90</v>
      </c>
      <c r="I1486" s="39">
        <v>80</v>
      </c>
      <c r="J1486" s="39" t="s">
        <v>227</v>
      </c>
      <c r="K1486" s="39" t="s">
        <v>380</v>
      </c>
      <c r="L1486" s="39" t="s">
        <v>4168</v>
      </c>
      <c r="M1486" s="42" t="s">
        <v>4169</v>
      </c>
      <c r="N1486" s="42">
        <v>55.830342000000002</v>
      </c>
      <c r="O1486" s="42">
        <v>-122.28699400000001</v>
      </c>
      <c r="P1486" s="52" t="str">
        <f t="shared" si="46"/>
        <v>55.830342° , -122.286994°</v>
      </c>
      <c r="Q1486" s="51" t="str">
        <f t="shared" si="47"/>
        <v>Yes</v>
      </c>
      <c r="R1486" s="39" t="s">
        <v>355</v>
      </c>
    </row>
    <row r="1487" spans="1:18" ht="15" customHeight="1" x14ac:dyDescent="0.25">
      <c r="A1487" s="39" t="s">
        <v>224</v>
      </c>
      <c r="B1487" s="49" t="s">
        <v>4119</v>
      </c>
      <c r="C1487" s="39">
        <v>44</v>
      </c>
      <c r="D1487" s="50" t="s">
        <v>4163</v>
      </c>
      <c r="E1487" s="39">
        <v>2011</v>
      </c>
      <c r="F1487" s="4">
        <f>VALUE(RIGHT(Table2[[#This Row],[Commissioned]],4))</f>
        <v>2011</v>
      </c>
      <c r="G1487" s="39">
        <v>3000</v>
      </c>
      <c r="H1487" s="39">
        <v>90</v>
      </c>
      <c r="I1487" s="39">
        <v>80</v>
      </c>
      <c r="J1487" s="39" t="s">
        <v>227</v>
      </c>
      <c r="K1487" s="39" t="s">
        <v>380</v>
      </c>
      <c r="L1487" s="39" t="s">
        <v>4168</v>
      </c>
      <c r="M1487" s="42" t="s">
        <v>4169</v>
      </c>
      <c r="N1487" s="42">
        <v>55.831487000000003</v>
      </c>
      <c r="O1487" s="42">
        <v>-122.289462</v>
      </c>
      <c r="P1487" s="52" t="str">
        <f t="shared" si="46"/>
        <v>55.831487° , -122.289462°</v>
      </c>
      <c r="Q1487" s="51" t="str">
        <f t="shared" si="47"/>
        <v>Yes</v>
      </c>
      <c r="R1487" s="39" t="s">
        <v>355</v>
      </c>
    </row>
    <row r="1488" spans="1:18" ht="15" customHeight="1" x14ac:dyDescent="0.25">
      <c r="A1488" s="39" t="s">
        <v>224</v>
      </c>
      <c r="B1488" s="49" t="s">
        <v>4119</v>
      </c>
      <c r="C1488" s="39">
        <v>45</v>
      </c>
      <c r="D1488" s="50" t="s">
        <v>4164</v>
      </c>
      <c r="E1488" s="39">
        <v>2011</v>
      </c>
      <c r="F1488" s="4">
        <f>VALUE(RIGHT(Table2[[#This Row],[Commissioned]],4))</f>
        <v>2011</v>
      </c>
      <c r="G1488" s="39">
        <v>3000</v>
      </c>
      <c r="H1488" s="39">
        <v>90</v>
      </c>
      <c r="I1488" s="39">
        <v>80</v>
      </c>
      <c r="J1488" s="39" t="s">
        <v>227</v>
      </c>
      <c r="K1488" s="39" t="s">
        <v>380</v>
      </c>
      <c r="L1488" s="39" t="s">
        <v>4168</v>
      </c>
      <c r="M1488" s="42" t="s">
        <v>4169</v>
      </c>
      <c r="N1488" s="42">
        <v>55.833271000000003</v>
      </c>
      <c r="O1488" s="42">
        <v>-122.292638</v>
      </c>
      <c r="P1488" s="52" t="str">
        <f t="shared" si="46"/>
        <v>55.833271° , -122.292638°</v>
      </c>
      <c r="Q1488" s="51" t="str">
        <f t="shared" si="47"/>
        <v>Yes</v>
      </c>
      <c r="R1488" s="39" t="s">
        <v>355</v>
      </c>
    </row>
    <row r="1489" spans="1:18" ht="15" customHeight="1" x14ac:dyDescent="0.25">
      <c r="A1489" s="39" t="s">
        <v>224</v>
      </c>
      <c r="B1489" s="49" t="s">
        <v>4119</v>
      </c>
      <c r="C1489" s="39">
        <v>46</v>
      </c>
      <c r="D1489" s="50" t="s">
        <v>4165</v>
      </c>
      <c r="E1489" s="39">
        <v>2011</v>
      </c>
      <c r="F1489" s="4">
        <f>VALUE(RIGHT(Table2[[#This Row],[Commissioned]],4))</f>
        <v>2011</v>
      </c>
      <c r="G1489" s="39">
        <v>3000</v>
      </c>
      <c r="H1489" s="39">
        <v>90</v>
      </c>
      <c r="I1489" s="39">
        <v>80</v>
      </c>
      <c r="J1489" s="39" t="s">
        <v>227</v>
      </c>
      <c r="K1489" s="39" t="s">
        <v>380</v>
      </c>
      <c r="L1489" s="39" t="s">
        <v>4168</v>
      </c>
      <c r="M1489" s="42" t="s">
        <v>4169</v>
      </c>
      <c r="N1489" s="42">
        <v>55.834463999999997</v>
      </c>
      <c r="O1489" s="42">
        <v>-122.294826999999</v>
      </c>
      <c r="P1489" s="52" t="str">
        <f t="shared" si="46"/>
        <v>55.834464° , -122.294827°</v>
      </c>
      <c r="Q1489" s="51" t="str">
        <f t="shared" si="47"/>
        <v>Yes</v>
      </c>
      <c r="R1489" s="39" t="s">
        <v>355</v>
      </c>
    </row>
    <row r="1490" spans="1:18" ht="15" customHeight="1" x14ac:dyDescent="0.25">
      <c r="A1490" s="39" t="s">
        <v>224</v>
      </c>
      <c r="B1490" s="49" t="s">
        <v>4119</v>
      </c>
      <c r="C1490" s="39">
        <v>47</v>
      </c>
      <c r="D1490" s="50" t="s">
        <v>4166</v>
      </c>
      <c r="E1490" s="39">
        <v>2011</v>
      </c>
      <c r="F1490" s="4">
        <f>VALUE(RIGHT(Table2[[#This Row],[Commissioned]],4))</f>
        <v>2011</v>
      </c>
      <c r="G1490" s="39">
        <v>3000</v>
      </c>
      <c r="H1490" s="39">
        <v>90</v>
      </c>
      <c r="I1490" s="39">
        <v>80</v>
      </c>
      <c r="J1490" s="39" t="s">
        <v>227</v>
      </c>
      <c r="K1490" s="39" t="s">
        <v>380</v>
      </c>
      <c r="L1490" s="39" t="s">
        <v>4168</v>
      </c>
      <c r="M1490" s="42" t="s">
        <v>4169</v>
      </c>
      <c r="N1490" s="42">
        <v>55.835163000000001</v>
      </c>
      <c r="O1490" s="42">
        <v>-122.297316</v>
      </c>
      <c r="P1490" s="52" t="str">
        <f t="shared" si="46"/>
        <v>55.835163° , -122.297316°</v>
      </c>
      <c r="Q1490" s="51" t="str">
        <f t="shared" si="47"/>
        <v>Yes</v>
      </c>
      <c r="R1490" s="39" t="s">
        <v>355</v>
      </c>
    </row>
    <row r="1491" spans="1:18" ht="15" customHeight="1" x14ac:dyDescent="0.25">
      <c r="A1491" s="39" t="s">
        <v>224</v>
      </c>
      <c r="B1491" s="49" t="s">
        <v>4119</v>
      </c>
      <c r="C1491" s="39">
        <v>48</v>
      </c>
      <c r="D1491" s="50" t="s">
        <v>4167</v>
      </c>
      <c r="E1491" s="39">
        <v>2011</v>
      </c>
      <c r="F1491" s="4">
        <f>VALUE(RIGHT(Table2[[#This Row],[Commissioned]],4))</f>
        <v>2011</v>
      </c>
      <c r="G1491" s="39">
        <v>3000</v>
      </c>
      <c r="H1491" s="39">
        <v>90</v>
      </c>
      <c r="I1491" s="39">
        <v>80</v>
      </c>
      <c r="J1491" s="39" t="s">
        <v>227</v>
      </c>
      <c r="K1491" s="39" t="s">
        <v>380</v>
      </c>
      <c r="L1491" s="39" t="s">
        <v>4168</v>
      </c>
      <c r="M1491" s="42" t="s">
        <v>4169</v>
      </c>
      <c r="N1491" s="42">
        <v>55.836440000000003</v>
      </c>
      <c r="O1491" s="42">
        <v>-122.298968</v>
      </c>
      <c r="P1491" s="52" t="str">
        <f t="shared" si="46"/>
        <v>55.836440° , -122.298968°</v>
      </c>
      <c r="Q1491" s="51" t="str">
        <f t="shared" si="47"/>
        <v>Yes</v>
      </c>
      <c r="R1491" s="39" t="s">
        <v>355</v>
      </c>
    </row>
    <row r="1492" spans="1:18" x14ac:dyDescent="0.25">
      <c r="A1492" s="39" t="s">
        <v>219</v>
      </c>
      <c r="B1492" s="49" t="s">
        <v>3046</v>
      </c>
      <c r="C1492" s="39">
        <v>1</v>
      </c>
      <c r="D1492" s="50" t="s">
        <v>3047</v>
      </c>
      <c r="E1492" s="39">
        <v>2014</v>
      </c>
      <c r="F1492" s="4">
        <f>VALUE(RIGHT(Table2[[#This Row],[Commissioned]],4))</f>
        <v>2014</v>
      </c>
      <c r="G1492" s="39">
        <v>2750</v>
      </c>
      <c r="H1492" s="39">
        <v>103</v>
      </c>
      <c r="I1492" s="39">
        <v>85</v>
      </c>
      <c r="J1492" s="39" t="s">
        <v>605</v>
      </c>
      <c r="K1492" s="39" t="s">
        <v>3097</v>
      </c>
      <c r="L1492" s="39" t="s">
        <v>3096</v>
      </c>
      <c r="M1492" s="39" t="s">
        <v>3096</v>
      </c>
      <c r="N1492" s="42">
        <v>44.249762510883201</v>
      </c>
      <c r="O1492" s="42">
        <v>-80.218405289718405</v>
      </c>
      <c r="P1492" s="52" t="str">
        <f t="shared" si="46"/>
        <v>44.249763° , -80.218405°</v>
      </c>
      <c r="Q1492" s="51" t="str">
        <f t="shared" si="47"/>
        <v>Yes</v>
      </c>
      <c r="R1492" s="39" t="s">
        <v>356</v>
      </c>
    </row>
    <row r="1493" spans="1:18" x14ac:dyDescent="0.25">
      <c r="A1493" s="39" t="s">
        <v>219</v>
      </c>
      <c r="B1493" s="49" t="s">
        <v>3046</v>
      </c>
      <c r="C1493" s="39">
        <v>2</v>
      </c>
      <c r="D1493" s="50" t="s">
        <v>3048</v>
      </c>
      <c r="E1493" s="39">
        <v>2014</v>
      </c>
      <c r="F1493" s="4">
        <f>VALUE(RIGHT(Table2[[#This Row],[Commissioned]],4))</f>
        <v>2014</v>
      </c>
      <c r="G1493" s="39">
        <v>2750</v>
      </c>
      <c r="H1493" s="39">
        <v>103</v>
      </c>
      <c r="I1493" s="39">
        <v>85</v>
      </c>
      <c r="J1493" s="39" t="s">
        <v>605</v>
      </c>
      <c r="K1493" s="39" t="s">
        <v>3097</v>
      </c>
      <c r="L1493" s="39" t="s">
        <v>3096</v>
      </c>
      <c r="M1493" s="39" t="s">
        <v>3096</v>
      </c>
      <c r="N1493" s="42">
        <v>44.247044074185197</v>
      </c>
      <c r="O1493" s="42">
        <v>-80.217739371926498</v>
      </c>
      <c r="P1493" s="52" t="str">
        <f t="shared" si="46"/>
        <v>44.247044° , -80.217739°</v>
      </c>
      <c r="Q1493" s="51" t="str">
        <f t="shared" si="47"/>
        <v>Yes</v>
      </c>
      <c r="R1493" s="39" t="s">
        <v>356</v>
      </c>
    </row>
    <row r="1494" spans="1:18" x14ac:dyDescent="0.25">
      <c r="A1494" s="39" t="s">
        <v>219</v>
      </c>
      <c r="B1494" s="49" t="s">
        <v>3046</v>
      </c>
      <c r="C1494" s="39">
        <v>3</v>
      </c>
      <c r="D1494" s="50" t="s">
        <v>3049</v>
      </c>
      <c r="E1494" s="39">
        <v>2014</v>
      </c>
      <c r="F1494" s="4">
        <f>VALUE(RIGHT(Table2[[#This Row],[Commissioned]],4))</f>
        <v>2014</v>
      </c>
      <c r="G1494" s="39">
        <v>1600</v>
      </c>
      <c r="H1494" s="39">
        <v>100</v>
      </c>
      <c r="I1494" s="39">
        <v>80</v>
      </c>
      <c r="J1494" s="39" t="s">
        <v>605</v>
      </c>
      <c r="K1494" s="39" t="s">
        <v>1236</v>
      </c>
      <c r="L1494" s="39" t="s">
        <v>3096</v>
      </c>
      <c r="M1494" s="39" t="s">
        <v>3096</v>
      </c>
      <c r="N1494" s="42">
        <v>44.239225871389401</v>
      </c>
      <c r="O1494" s="42">
        <v>-80.216807136593005</v>
      </c>
      <c r="P1494" s="52" t="str">
        <f t="shared" si="46"/>
        <v>44.239226° , -80.216807°</v>
      </c>
      <c r="Q1494" s="51" t="str">
        <f t="shared" si="47"/>
        <v>Yes</v>
      </c>
      <c r="R1494" s="39" t="s">
        <v>356</v>
      </c>
    </row>
    <row r="1495" spans="1:18" x14ac:dyDescent="0.25">
      <c r="A1495" s="39" t="s">
        <v>219</v>
      </c>
      <c r="B1495" s="49" t="s">
        <v>3046</v>
      </c>
      <c r="C1495" s="39">
        <v>4</v>
      </c>
      <c r="D1495" s="50" t="s">
        <v>3050</v>
      </c>
      <c r="E1495" s="39">
        <v>2014</v>
      </c>
      <c r="F1495" s="4">
        <f>VALUE(RIGHT(Table2[[#This Row],[Commissioned]],4))</f>
        <v>2014</v>
      </c>
      <c r="G1495" s="39">
        <v>1600</v>
      </c>
      <c r="H1495" s="39">
        <v>100</v>
      </c>
      <c r="I1495" s="39">
        <v>80</v>
      </c>
      <c r="J1495" s="39" t="s">
        <v>605</v>
      </c>
      <c r="K1495" s="39" t="s">
        <v>1236</v>
      </c>
      <c r="L1495" s="39" t="s">
        <v>3096</v>
      </c>
      <c r="M1495" s="39" t="s">
        <v>3096</v>
      </c>
      <c r="N1495" s="42">
        <v>44.236206110924201</v>
      </c>
      <c r="O1495" s="42">
        <v>-80.2147833133902</v>
      </c>
      <c r="P1495" s="52" t="str">
        <f t="shared" si="46"/>
        <v>44.236206° , -80.214783°</v>
      </c>
      <c r="Q1495" s="51" t="str">
        <f t="shared" si="47"/>
        <v>Yes</v>
      </c>
      <c r="R1495" s="39" t="s">
        <v>356</v>
      </c>
    </row>
    <row r="1496" spans="1:18" x14ac:dyDescent="0.25">
      <c r="A1496" s="39" t="s">
        <v>219</v>
      </c>
      <c r="B1496" s="49" t="s">
        <v>3046</v>
      </c>
      <c r="C1496" s="39">
        <v>5</v>
      </c>
      <c r="D1496" s="50" t="s">
        <v>3051</v>
      </c>
      <c r="E1496" s="39">
        <v>2014</v>
      </c>
      <c r="F1496" s="4">
        <f>VALUE(RIGHT(Table2[[#This Row],[Commissioned]],4))</f>
        <v>2014</v>
      </c>
      <c r="G1496" s="39">
        <v>1600</v>
      </c>
      <c r="H1496" s="39">
        <v>100</v>
      </c>
      <c r="I1496" s="39">
        <v>80</v>
      </c>
      <c r="J1496" s="39" t="s">
        <v>605</v>
      </c>
      <c r="K1496" s="39" t="s">
        <v>1236</v>
      </c>
      <c r="L1496" s="39" t="s">
        <v>3096</v>
      </c>
      <c r="M1496" s="39" t="s">
        <v>3096</v>
      </c>
      <c r="N1496" s="42">
        <v>44.232667742183402</v>
      </c>
      <c r="O1496" s="42">
        <v>-80.214133104191603</v>
      </c>
      <c r="P1496" s="52" t="str">
        <f t="shared" si="46"/>
        <v>44.232668° , -80.214133°</v>
      </c>
      <c r="Q1496" s="51" t="str">
        <f t="shared" si="47"/>
        <v>Yes</v>
      </c>
      <c r="R1496" s="39" t="s">
        <v>356</v>
      </c>
    </row>
    <row r="1497" spans="1:18" x14ac:dyDescent="0.25">
      <c r="A1497" s="39" t="s">
        <v>219</v>
      </c>
      <c r="B1497" s="49" t="s">
        <v>3046</v>
      </c>
      <c r="C1497" s="39">
        <v>6</v>
      </c>
      <c r="D1497" s="50" t="s">
        <v>3052</v>
      </c>
      <c r="E1497" s="39">
        <v>2014</v>
      </c>
      <c r="F1497" s="4">
        <f>VALUE(RIGHT(Table2[[#This Row],[Commissioned]],4))</f>
        <v>2014</v>
      </c>
      <c r="G1497" s="39">
        <v>1600</v>
      </c>
      <c r="H1497" s="39">
        <v>100</v>
      </c>
      <c r="I1497" s="39">
        <v>80</v>
      </c>
      <c r="J1497" s="39" t="s">
        <v>605</v>
      </c>
      <c r="K1497" s="39" t="s">
        <v>1236</v>
      </c>
      <c r="L1497" s="39" t="s">
        <v>3096</v>
      </c>
      <c r="M1497" s="39" t="s">
        <v>3096</v>
      </c>
      <c r="N1497" s="42">
        <v>44.229692543711899</v>
      </c>
      <c r="O1497" s="42">
        <v>-80.213240108070707</v>
      </c>
      <c r="P1497" s="52" t="str">
        <f t="shared" si="46"/>
        <v>44.229693° , -80.213240°</v>
      </c>
      <c r="Q1497" s="51" t="str">
        <f t="shared" si="47"/>
        <v>Yes</v>
      </c>
      <c r="R1497" s="39" t="s">
        <v>356</v>
      </c>
    </row>
    <row r="1498" spans="1:18" x14ac:dyDescent="0.25">
      <c r="A1498" s="39" t="s">
        <v>219</v>
      </c>
      <c r="B1498" s="49" t="s">
        <v>3046</v>
      </c>
      <c r="C1498" s="39">
        <v>7</v>
      </c>
      <c r="D1498" s="50" t="s">
        <v>3053</v>
      </c>
      <c r="E1498" s="39">
        <v>2014</v>
      </c>
      <c r="F1498" s="4">
        <f>VALUE(RIGHT(Table2[[#This Row],[Commissioned]],4))</f>
        <v>2014</v>
      </c>
      <c r="G1498" s="39">
        <v>1600</v>
      </c>
      <c r="H1498" s="39">
        <v>100</v>
      </c>
      <c r="I1498" s="39">
        <v>80</v>
      </c>
      <c r="J1498" s="39" t="s">
        <v>605</v>
      </c>
      <c r="K1498" s="39" t="s">
        <v>1236</v>
      </c>
      <c r="L1498" s="39" t="s">
        <v>3096</v>
      </c>
      <c r="M1498" s="39" t="s">
        <v>3096</v>
      </c>
      <c r="N1498" s="42">
        <v>44.2263397694324</v>
      </c>
      <c r="O1498" s="42">
        <v>-80.213898299092904</v>
      </c>
      <c r="P1498" s="52" t="str">
        <f t="shared" si="46"/>
        <v>44.226340° , -80.213898°</v>
      </c>
      <c r="Q1498" s="51" t="str">
        <f t="shared" si="47"/>
        <v>Yes</v>
      </c>
      <c r="R1498" s="39" t="s">
        <v>356</v>
      </c>
    </row>
    <row r="1499" spans="1:18" x14ac:dyDescent="0.25">
      <c r="A1499" s="39" t="s">
        <v>219</v>
      </c>
      <c r="B1499" s="49" t="s">
        <v>3046</v>
      </c>
      <c r="C1499" s="39">
        <v>8</v>
      </c>
      <c r="D1499" s="50" t="s">
        <v>3054</v>
      </c>
      <c r="E1499" s="39">
        <v>2014</v>
      </c>
      <c r="F1499" s="4">
        <f>VALUE(RIGHT(Table2[[#This Row],[Commissioned]],4))</f>
        <v>2014</v>
      </c>
      <c r="G1499" s="39">
        <v>1600</v>
      </c>
      <c r="H1499" s="39">
        <v>100</v>
      </c>
      <c r="I1499" s="39">
        <v>80</v>
      </c>
      <c r="J1499" s="39" t="s">
        <v>605</v>
      </c>
      <c r="K1499" s="39" t="s">
        <v>1236</v>
      </c>
      <c r="L1499" s="39" t="s">
        <v>3096</v>
      </c>
      <c r="M1499" s="39" t="s">
        <v>3096</v>
      </c>
      <c r="N1499" s="42">
        <v>44.224044009903103</v>
      </c>
      <c r="O1499" s="42">
        <v>-80.2134923867373</v>
      </c>
      <c r="P1499" s="52" t="str">
        <f t="shared" si="46"/>
        <v>44.224044° , -80.213492°</v>
      </c>
      <c r="Q1499" s="51" t="str">
        <f t="shared" si="47"/>
        <v>Yes</v>
      </c>
      <c r="R1499" s="39" t="s">
        <v>356</v>
      </c>
    </row>
    <row r="1500" spans="1:18" x14ac:dyDescent="0.25">
      <c r="A1500" s="39" t="s">
        <v>219</v>
      </c>
      <c r="B1500" s="49" t="s">
        <v>3046</v>
      </c>
      <c r="C1500" s="39">
        <v>9</v>
      </c>
      <c r="D1500" s="50" t="s">
        <v>3055</v>
      </c>
      <c r="E1500" s="39">
        <v>2014</v>
      </c>
      <c r="F1500" s="4">
        <f>VALUE(RIGHT(Table2[[#This Row],[Commissioned]],4))</f>
        <v>2014</v>
      </c>
      <c r="G1500" s="39">
        <v>1600</v>
      </c>
      <c r="H1500" s="39">
        <v>100</v>
      </c>
      <c r="I1500" s="39">
        <v>80</v>
      </c>
      <c r="J1500" s="39" t="s">
        <v>605</v>
      </c>
      <c r="K1500" s="39" t="s">
        <v>1236</v>
      </c>
      <c r="L1500" s="39" t="s">
        <v>3096</v>
      </c>
      <c r="M1500" s="39" t="s">
        <v>3096</v>
      </c>
      <c r="N1500" s="42">
        <v>44.237281937573002</v>
      </c>
      <c r="O1500" s="42">
        <v>-80.235600961498506</v>
      </c>
      <c r="P1500" s="52" t="str">
        <f t="shared" si="46"/>
        <v>44.237282° , -80.235601°</v>
      </c>
      <c r="Q1500" s="51" t="str">
        <f t="shared" si="47"/>
        <v>Yes</v>
      </c>
      <c r="R1500" s="39" t="s">
        <v>356</v>
      </c>
    </row>
    <row r="1501" spans="1:18" x14ac:dyDescent="0.25">
      <c r="A1501" s="39" t="s">
        <v>219</v>
      </c>
      <c r="B1501" s="49" t="s">
        <v>3046</v>
      </c>
      <c r="C1501" s="39">
        <v>10</v>
      </c>
      <c r="D1501" s="50" t="s">
        <v>3056</v>
      </c>
      <c r="E1501" s="39">
        <v>2014</v>
      </c>
      <c r="F1501" s="4">
        <f>VALUE(RIGHT(Table2[[#This Row],[Commissioned]],4))</f>
        <v>2014</v>
      </c>
      <c r="G1501" s="39">
        <v>1600</v>
      </c>
      <c r="H1501" s="39">
        <v>100</v>
      </c>
      <c r="I1501" s="39">
        <v>80</v>
      </c>
      <c r="J1501" s="39" t="s">
        <v>605</v>
      </c>
      <c r="K1501" s="39" t="s">
        <v>1236</v>
      </c>
      <c r="L1501" s="39" t="s">
        <v>3096</v>
      </c>
      <c r="M1501" s="39" t="s">
        <v>3096</v>
      </c>
      <c r="N1501" s="42">
        <v>44.233612108892999</v>
      </c>
      <c r="O1501" s="42">
        <v>-80.233685054179801</v>
      </c>
      <c r="P1501" s="52" t="str">
        <f t="shared" si="46"/>
        <v>44.233612° , -80.233685°</v>
      </c>
      <c r="Q1501" s="51" t="str">
        <f t="shared" si="47"/>
        <v>Yes</v>
      </c>
      <c r="R1501" s="39" t="s">
        <v>356</v>
      </c>
    </row>
    <row r="1502" spans="1:18" x14ac:dyDescent="0.25">
      <c r="A1502" s="39" t="s">
        <v>219</v>
      </c>
      <c r="B1502" s="49" t="s">
        <v>3046</v>
      </c>
      <c r="C1502" s="39">
        <v>11</v>
      </c>
      <c r="D1502" s="50" t="s">
        <v>3057</v>
      </c>
      <c r="E1502" s="39">
        <v>2014</v>
      </c>
      <c r="F1502" s="4">
        <f>VALUE(RIGHT(Table2[[#This Row],[Commissioned]],4))</f>
        <v>2014</v>
      </c>
      <c r="G1502" s="39">
        <v>1600</v>
      </c>
      <c r="H1502" s="39">
        <v>100</v>
      </c>
      <c r="I1502" s="39">
        <v>80</v>
      </c>
      <c r="J1502" s="39" t="s">
        <v>605</v>
      </c>
      <c r="K1502" s="39" t="s">
        <v>1236</v>
      </c>
      <c r="L1502" s="39" t="s">
        <v>3096</v>
      </c>
      <c r="M1502" s="39" t="s">
        <v>3096</v>
      </c>
      <c r="N1502" s="42">
        <v>44.230746285971797</v>
      </c>
      <c r="O1502" s="42">
        <v>-80.232880759741803</v>
      </c>
      <c r="P1502" s="52" t="str">
        <f t="shared" si="46"/>
        <v>44.230746° , -80.232881°</v>
      </c>
      <c r="Q1502" s="51" t="str">
        <f t="shared" si="47"/>
        <v>Yes</v>
      </c>
      <c r="R1502" s="39" t="s">
        <v>356</v>
      </c>
    </row>
    <row r="1503" spans="1:18" x14ac:dyDescent="0.25">
      <c r="A1503" s="39" t="s">
        <v>219</v>
      </c>
      <c r="B1503" s="49" t="s">
        <v>3046</v>
      </c>
      <c r="C1503" s="39">
        <v>12</v>
      </c>
      <c r="D1503" s="50" t="s">
        <v>3058</v>
      </c>
      <c r="E1503" s="39">
        <v>2014</v>
      </c>
      <c r="F1503" s="4">
        <f>VALUE(RIGHT(Table2[[#This Row],[Commissioned]],4))</f>
        <v>2014</v>
      </c>
      <c r="G1503" s="39">
        <v>1600</v>
      </c>
      <c r="H1503" s="39">
        <v>100</v>
      </c>
      <c r="I1503" s="39">
        <v>80</v>
      </c>
      <c r="J1503" s="39" t="s">
        <v>605</v>
      </c>
      <c r="K1503" s="39" t="s">
        <v>1236</v>
      </c>
      <c r="L1503" s="39" t="s">
        <v>3096</v>
      </c>
      <c r="M1503" s="39" t="s">
        <v>3096</v>
      </c>
      <c r="N1503" s="42">
        <v>44.228091382059198</v>
      </c>
      <c r="O1503" s="42">
        <v>-80.232093945998201</v>
      </c>
      <c r="P1503" s="52" t="str">
        <f t="shared" si="46"/>
        <v>44.228091° , -80.232094°</v>
      </c>
      <c r="Q1503" s="51" t="str">
        <f t="shared" si="47"/>
        <v>Yes</v>
      </c>
      <c r="R1503" s="39" t="s">
        <v>356</v>
      </c>
    </row>
    <row r="1504" spans="1:18" x14ac:dyDescent="0.25">
      <c r="A1504" s="39" t="s">
        <v>219</v>
      </c>
      <c r="B1504" s="49" t="s">
        <v>3046</v>
      </c>
      <c r="C1504" s="39">
        <v>13</v>
      </c>
      <c r="D1504" s="50" t="s">
        <v>3059</v>
      </c>
      <c r="E1504" s="39">
        <v>2014</v>
      </c>
      <c r="F1504" s="4">
        <f>VALUE(RIGHT(Table2[[#This Row],[Commissioned]],4))</f>
        <v>2014</v>
      </c>
      <c r="G1504" s="39">
        <v>2750</v>
      </c>
      <c r="H1504" s="39">
        <v>103</v>
      </c>
      <c r="I1504" s="39">
        <v>85</v>
      </c>
      <c r="J1504" s="39" t="s">
        <v>605</v>
      </c>
      <c r="K1504" s="39" t="s">
        <v>3097</v>
      </c>
      <c r="L1504" s="39" t="s">
        <v>3096</v>
      </c>
      <c r="M1504" s="39" t="s">
        <v>3096</v>
      </c>
      <c r="N1504" s="42">
        <v>44.2176815384815</v>
      </c>
      <c r="O1504" s="42">
        <v>-80.231444362490905</v>
      </c>
      <c r="P1504" s="52" t="str">
        <f t="shared" si="46"/>
        <v>44.217682° , -80.231444°</v>
      </c>
      <c r="Q1504" s="51" t="str">
        <f t="shared" si="47"/>
        <v>Yes</v>
      </c>
      <c r="R1504" s="39" t="s">
        <v>356</v>
      </c>
    </row>
    <row r="1505" spans="1:18" x14ac:dyDescent="0.25">
      <c r="A1505" s="39" t="s">
        <v>219</v>
      </c>
      <c r="B1505" s="49" t="s">
        <v>3046</v>
      </c>
      <c r="C1505" s="39">
        <v>14</v>
      </c>
      <c r="D1505" s="50" t="s">
        <v>3060</v>
      </c>
      <c r="E1505" s="39">
        <v>2014</v>
      </c>
      <c r="F1505" s="4">
        <f>VALUE(RIGHT(Table2[[#This Row],[Commissioned]],4))</f>
        <v>2014</v>
      </c>
      <c r="G1505" s="39">
        <v>2750</v>
      </c>
      <c r="H1505" s="39">
        <v>103</v>
      </c>
      <c r="I1505" s="39">
        <v>85</v>
      </c>
      <c r="J1505" s="39" t="s">
        <v>605</v>
      </c>
      <c r="K1505" s="39" t="s">
        <v>3097</v>
      </c>
      <c r="L1505" s="39" t="s">
        <v>3096</v>
      </c>
      <c r="M1505" s="39" t="s">
        <v>3096</v>
      </c>
      <c r="N1505" s="42">
        <v>44.212962325048501</v>
      </c>
      <c r="O1505" s="42">
        <v>-80.228450637570305</v>
      </c>
      <c r="P1505" s="52" t="str">
        <f t="shared" si="46"/>
        <v>44.212962° , -80.228451°</v>
      </c>
      <c r="Q1505" s="51" t="str">
        <f t="shared" si="47"/>
        <v>Yes</v>
      </c>
      <c r="R1505" s="39" t="s">
        <v>356</v>
      </c>
    </row>
    <row r="1506" spans="1:18" x14ac:dyDescent="0.25">
      <c r="A1506" s="39" t="s">
        <v>219</v>
      </c>
      <c r="B1506" s="49" t="s">
        <v>3046</v>
      </c>
      <c r="C1506" s="39">
        <v>15</v>
      </c>
      <c r="D1506" s="50" t="s">
        <v>3061</v>
      </c>
      <c r="E1506" s="39">
        <v>2014</v>
      </c>
      <c r="F1506" s="4">
        <f>VALUE(RIGHT(Table2[[#This Row],[Commissioned]],4))</f>
        <v>2014</v>
      </c>
      <c r="G1506" s="39">
        <v>1600</v>
      </c>
      <c r="H1506" s="39">
        <v>100</v>
      </c>
      <c r="I1506" s="39">
        <v>80</v>
      </c>
      <c r="J1506" s="39" t="s">
        <v>605</v>
      </c>
      <c r="K1506" s="39" t="s">
        <v>1236</v>
      </c>
      <c r="L1506" s="39" t="s">
        <v>3096</v>
      </c>
      <c r="M1506" s="39" t="s">
        <v>3096</v>
      </c>
      <c r="N1506" s="42">
        <v>44.2104401178945</v>
      </c>
      <c r="O1506" s="42">
        <v>-80.227922432236895</v>
      </c>
      <c r="P1506" s="52" t="str">
        <f t="shared" si="46"/>
        <v>44.210440° , -80.227922°</v>
      </c>
      <c r="Q1506" s="51" t="str">
        <f t="shared" si="47"/>
        <v>Yes</v>
      </c>
      <c r="R1506" s="39" t="s">
        <v>356</v>
      </c>
    </row>
    <row r="1507" spans="1:18" x14ac:dyDescent="0.25">
      <c r="A1507" s="39" t="s">
        <v>219</v>
      </c>
      <c r="B1507" s="49" t="s">
        <v>3046</v>
      </c>
      <c r="C1507" s="39">
        <v>16</v>
      </c>
      <c r="D1507" s="50" t="s">
        <v>3062</v>
      </c>
      <c r="E1507" s="39">
        <v>2014</v>
      </c>
      <c r="F1507" s="4">
        <f>VALUE(RIGHT(Table2[[#This Row],[Commissioned]],4))</f>
        <v>2014</v>
      </c>
      <c r="G1507" s="39">
        <v>1600</v>
      </c>
      <c r="H1507" s="39">
        <v>100</v>
      </c>
      <c r="I1507" s="39">
        <v>80</v>
      </c>
      <c r="J1507" s="39" t="s">
        <v>605</v>
      </c>
      <c r="K1507" s="39" t="s">
        <v>1236</v>
      </c>
      <c r="L1507" s="39" t="s">
        <v>3096</v>
      </c>
      <c r="M1507" s="39" t="s">
        <v>3096</v>
      </c>
      <c r="N1507" s="42">
        <v>44.203533094094503</v>
      </c>
      <c r="O1507" s="42">
        <v>-80.226048848168503</v>
      </c>
      <c r="P1507" s="52" t="str">
        <f t="shared" si="46"/>
        <v>44.203533° , -80.226049°</v>
      </c>
      <c r="Q1507" s="51" t="str">
        <f t="shared" si="47"/>
        <v>Yes</v>
      </c>
      <c r="R1507" s="39" t="s">
        <v>356</v>
      </c>
    </row>
    <row r="1508" spans="1:18" x14ac:dyDescent="0.25">
      <c r="A1508" s="39" t="s">
        <v>219</v>
      </c>
      <c r="B1508" s="49" t="s">
        <v>3046</v>
      </c>
      <c r="C1508" s="39">
        <v>17</v>
      </c>
      <c r="D1508" s="50" t="s">
        <v>3063</v>
      </c>
      <c r="E1508" s="39">
        <v>2014</v>
      </c>
      <c r="F1508" s="4">
        <f>VALUE(RIGHT(Table2[[#This Row],[Commissioned]],4))</f>
        <v>2014</v>
      </c>
      <c r="G1508" s="39">
        <v>1600</v>
      </c>
      <c r="H1508" s="39">
        <v>100</v>
      </c>
      <c r="I1508" s="39">
        <v>80</v>
      </c>
      <c r="J1508" s="39" t="s">
        <v>605</v>
      </c>
      <c r="K1508" s="39" t="s">
        <v>1236</v>
      </c>
      <c r="L1508" s="39" t="s">
        <v>3096</v>
      </c>
      <c r="M1508" s="39" t="s">
        <v>3096</v>
      </c>
      <c r="N1508" s="42">
        <v>44.199400610985499</v>
      </c>
      <c r="O1508" s="42">
        <v>-80.225216563746699</v>
      </c>
      <c r="P1508" s="52" t="str">
        <f t="shared" si="46"/>
        <v>44.199401° , -80.225217°</v>
      </c>
      <c r="Q1508" s="51" t="str">
        <f t="shared" si="47"/>
        <v>Yes</v>
      </c>
      <c r="R1508" s="39" t="s">
        <v>356</v>
      </c>
    </row>
    <row r="1509" spans="1:18" x14ac:dyDescent="0.25">
      <c r="A1509" s="39" t="s">
        <v>219</v>
      </c>
      <c r="B1509" s="49" t="s">
        <v>3046</v>
      </c>
      <c r="C1509" s="39">
        <v>18</v>
      </c>
      <c r="D1509" s="50" t="s">
        <v>3064</v>
      </c>
      <c r="E1509" s="39">
        <v>2014</v>
      </c>
      <c r="F1509" s="4">
        <f>VALUE(RIGHT(Table2[[#This Row],[Commissioned]],4))</f>
        <v>2014</v>
      </c>
      <c r="G1509" s="39">
        <v>2750</v>
      </c>
      <c r="H1509" s="39">
        <v>103</v>
      </c>
      <c r="I1509" s="39">
        <v>85</v>
      </c>
      <c r="J1509" s="39" t="s">
        <v>605</v>
      </c>
      <c r="K1509" s="39" t="s">
        <v>3097</v>
      </c>
      <c r="L1509" s="39" t="s">
        <v>3096</v>
      </c>
      <c r="M1509" s="39" t="s">
        <v>3096</v>
      </c>
      <c r="N1509" s="42">
        <v>44.191952095904497</v>
      </c>
      <c r="O1509" s="42">
        <v>-80.220014932932401</v>
      </c>
      <c r="P1509" s="52" t="str">
        <f t="shared" si="46"/>
        <v>44.191952° , -80.220015°</v>
      </c>
      <c r="Q1509" s="51" t="str">
        <f t="shared" si="47"/>
        <v>Yes</v>
      </c>
      <c r="R1509" s="39" t="s">
        <v>356</v>
      </c>
    </row>
    <row r="1510" spans="1:18" x14ac:dyDescent="0.25">
      <c r="A1510" s="39" t="s">
        <v>219</v>
      </c>
      <c r="B1510" s="49" t="s">
        <v>3046</v>
      </c>
      <c r="C1510" s="39">
        <v>19</v>
      </c>
      <c r="D1510" s="50" t="s">
        <v>3065</v>
      </c>
      <c r="E1510" s="39">
        <v>2014</v>
      </c>
      <c r="F1510" s="4">
        <f>VALUE(RIGHT(Table2[[#This Row],[Commissioned]],4))</f>
        <v>2014</v>
      </c>
      <c r="G1510" s="39">
        <v>1600</v>
      </c>
      <c r="H1510" s="39">
        <v>100</v>
      </c>
      <c r="I1510" s="39">
        <v>80</v>
      </c>
      <c r="J1510" s="39" t="s">
        <v>605</v>
      </c>
      <c r="K1510" s="39" t="s">
        <v>1236</v>
      </c>
      <c r="L1510" s="39" t="s">
        <v>3096</v>
      </c>
      <c r="M1510" s="39" t="s">
        <v>3096</v>
      </c>
      <c r="N1510" s="42">
        <v>44.189742744115001</v>
      </c>
      <c r="O1510" s="42">
        <v>-80.221256802712702</v>
      </c>
      <c r="P1510" s="52" t="str">
        <f t="shared" si="46"/>
        <v>44.189743° , -80.221257°</v>
      </c>
      <c r="Q1510" s="51" t="str">
        <f t="shared" si="47"/>
        <v>Yes</v>
      </c>
      <c r="R1510" s="39" t="s">
        <v>356</v>
      </c>
    </row>
    <row r="1511" spans="1:18" x14ac:dyDescent="0.25">
      <c r="A1511" s="39" t="s">
        <v>219</v>
      </c>
      <c r="B1511" s="49" t="s">
        <v>3046</v>
      </c>
      <c r="C1511" s="39">
        <v>20</v>
      </c>
      <c r="D1511" s="50" t="s">
        <v>3066</v>
      </c>
      <c r="E1511" s="39">
        <v>2014</v>
      </c>
      <c r="F1511" s="4">
        <f>VALUE(RIGHT(Table2[[#This Row],[Commissioned]],4))</f>
        <v>2014</v>
      </c>
      <c r="G1511" s="39">
        <v>1600</v>
      </c>
      <c r="H1511" s="39">
        <v>100</v>
      </c>
      <c r="I1511" s="39">
        <v>80</v>
      </c>
      <c r="J1511" s="39" t="s">
        <v>605</v>
      </c>
      <c r="K1511" s="39" t="s">
        <v>1236</v>
      </c>
      <c r="L1511" s="39" t="s">
        <v>3096</v>
      </c>
      <c r="M1511" s="39" t="s">
        <v>3096</v>
      </c>
      <c r="N1511" s="42">
        <v>44.186355841685</v>
      </c>
      <c r="O1511" s="42">
        <v>-80.223296068867199</v>
      </c>
      <c r="P1511" s="52" t="str">
        <f t="shared" si="46"/>
        <v>44.186356° , -80.223296°</v>
      </c>
      <c r="Q1511" s="51" t="str">
        <f t="shared" si="47"/>
        <v>Yes</v>
      </c>
      <c r="R1511" s="39" t="s">
        <v>356</v>
      </c>
    </row>
    <row r="1512" spans="1:18" x14ac:dyDescent="0.25">
      <c r="A1512" s="39" t="s">
        <v>219</v>
      </c>
      <c r="B1512" s="49" t="s">
        <v>3046</v>
      </c>
      <c r="C1512" s="39">
        <v>21</v>
      </c>
      <c r="D1512" s="50" t="s">
        <v>3067</v>
      </c>
      <c r="E1512" s="39">
        <v>2014</v>
      </c>
      <c r="F1512" s="4">
        <f>VALUE(RIGHT(Table2[[#This Row],[Commissioned]],4))</f>
        <v>2014</v>
      </c>
      <c r="G1512" s="39">
        <v>2750</v>
      </c>
      <c r="H1512" s="39">
        <v>103</v>
      </c>
      <c r="I1512" s="39">
        <v>85</v>
      </c>
      <c r="J1512" s="39" t="s">
        <v>605</v>
      </c>
      <c r="K1512" s="39" t="s">
        <v>3097</v>
      </c>
      <c r="L1512" s="39" t="s">
        <v>3096</v>
      </c>
      <c r="M1512" s="39" t="s">
        <v>3096</v>
      </c>
      <c r="N1512" s="42">
        <v>44.183107827007099</v>
      </c>
      <c r="O1512" s="42">
        <v>-80.220875870333799</v>
      </c>
      <c r="P1512" s="52" t="str">
        <f t="shared" si="46"/>
        <v>44.183108° , -80.220876°</v>
      </c>
      <c r="Q1512" s="51" t="str">
        <f t="shared" si="47"/>
        <v>Yes</v>
      </c>
      <c r="R1512" s="39" t="s">
        <v>356</v>
      </c>
    </row>
    <row r="1513" spans="1:18" x14ac:dyDescent="0.25">
      <c r="A1513" s="39" t="s">
        <v>219</v>
      </c>
      <c r="B1513" s="49" t="s">
        <v>3046</v>
      </c>
      <c r="C1513" s="39">
        <v>22</v>
      </c>
      <c r="D1513" s="50" t="s">
        <v>3068</v>
      </c>
      <c r="E1513" s="39">
        <v>2014</v>
      </c>
      <c r="F1513" s="4">
        <f>VALUE(RIGHT(Table2[[#This Row],[Commissioned]],4))</f>
        <v>2014</v>
      </c>
      <c r="G1513" s="39">
        <v>1600</v>
      </c>
      <c r="H1513" s="39">
        <v>100</v>
      </c>
      <c r="I1513" s="39">
        <v>80</v>
      </c>
      <c r="J1513" s="39" t="s">
        <v>605</v>
      </c>
      <c r="K1513" s="39" t="s">
        <v>1236</v>
      </c>
      <c r="L1513" s="39" t="s">
        <v>3096</v>
      </c>
      <c r="M1513" s="39" t="s">
        <v>3096</v>
      </c>
      <c r="N1513" s="42">
        <v>44.1892048893367</v>
      </c>
      <c r="O1513" s="42">
        <v>-80.232881839239894</v>
      </c>
      <c r="P1513" s="52" t="str">
        <f t="shared" si="46"/>
        <v>44.189205° , -80.232882°</v>
      </c>
      <c r="Q1513" s="51" t="str">
        <f t="shared" si="47"/>
        <v>Yes</v>
      </c>
      <c r="R1513" s="39" t="s">
        <v>356</v>
      </c>
    </row>
    <row r="1514" spans="1:18" x14ac:dyDescent="0.25">
      <c r="A1514" s="39" t="s">
        <v>219</v>
      </c>
      <c r="B1514" s="49" t="s">
        <v>3046</v>
      </c>
      <c r="C1514" s="39">
        <v>23</v>
      </c>
      <c r="D1514" s="50" t="s">
        <v>3069</v>
      </c>
      <c r="E1514" s="39">
        <v>2014</v>
      </c>
      <c r="F1514" s="4">
        <f>VALUE(RIGHT(Table2[[#This Row],[Commissioned]],4))</f>
        <v>2014</v>
      </c>
      <c r="G1514" s="39">
        <v>1600</v>
      </c>
      <c r="H1514" s="39">
        <v>100</v>
      </c>
      <c r="I1514" s="39">
        <v>80</v>
      </c>
      <c r="J1514" s="39" t="s">
        <v>605</v>
      </c>
      <c r="K1514" s="39" t="s">
        <v>1236</v>
      </c>
      <c r="L1514" s="39" t="s">
        <v>3096</v>
      </c>
      <c r="M1514" s="39" t="s">
        <v>3096</v>
      </c>
      <c r="N1514" s="42">
        <v>44.192170533789202</v>
      </c>
      <c r="O1514" s="42">
        <v>-80.237301185383799</v>
      </c>
      <c r="P1514" s="52" t="str">
        <f t="shared" si="46"/>
        <v>44.192171° , -80.237301°</v>
      </c>
      <c r="Q1514" s="51" t="str">
        <f t="shared" si="47"/>
        <v>Yes</v>
      </c>
      <c r="R1514" s="39" t="s">
        <v>356</v>
      </c>
    </row>
    <row r="1515" spans="1:18" x14ac:dyDescent="0.25">
      <c r="A1515" s="39" t="s">
        <v>219</v>
      </c>
      <c r="B1515" s="49" t="s">
        <v>3046</v>
      </c>
      <c r="C1515" s="39">
        <v>24</v>
      </c>
      <c r="D1515" s="50" t="s">
        <v>3070</v>
      </c>
      <c r="E1515" s="39">
        <v>2014</v>
      </c>
      <c r="F1515" s="4">
        <f>VALUE(RIGHT(Table2[[#This Row],[Commissioned]],4))</f>
        <v>2014</v>
      </c>
      <c r="G1515" s="39">
        <v>1600</v>
      </c>
      <c r="H1515" s="39">
        <v>100</v>
      </c>
      <c r="I1515" s="39">
        <v>80</v>
      </c>
      <c r="J1515" s="39" t="s">
        <v>605</v>
      </c>
      <c r="K1515" s="39" t="s">
        <v>1236</v>
      </c>
      <c r="L1515" s="39" t="s">
        <v>3096</v>
      </c>
      <c r="M1515" s="39" t="s">
        <v>3096</v>
      </c>
      <c r="N1515" s="42">
        <v>44.196463514130201</v>
      </c>
      <c r="O1515" s="42">
        <v>-80.242214029552002</v>
      </c>
      <c r="P1515" s="52" t="str">
        <f t="shared" si="46"/>
        <v>44.196464° , -80.242214°</v>
      </c>
      <c r="Q1515" s="51" t="str">
        <f t="shared" si="47"/>
        <v>Yes</v>
      </c>
      <c r="R1515" s="39" t="s">
        <v>356</v>
      </c>
    </row>
    <row r="1516" spans="1:18" x14ac:dyDescent="0.25">
      <c r="A1516" s="39" t="s">
        <v>219</v>
      </c>
      <c r="B1516" s="49" t="s">
        <v>3046</v>
      </c>
      <c r="C1516" s="39">
        <v>25</v>
      </c>
      <c r="D1516" s="50" t="s">
        <v>3071</v>
      </c>
      <c r="E1516" s="39">
        <v>2014</v>
      </c>
      <c r="F1516" s="4">
        <f>VALUE(RIGHT(Table2[[#This Row],[Commissioned]],4))</f>
        <v>2014</v>
      </c>
      <c r="G1516" s="39">
        <v>1600</v>
      </c>
      <c r="H1516" s="39">
        <v>100</v>
      </c>
      <c r="I1516" s="39">
        <v>80</v>
      </c>
      <c r="J1516" s="39" t="s">
        <v>605</v>
      </c>
      <c r="K1516" s="39" t="s">
        <v>1236</v>
      </c>
      <c r="L1516" s="39" t="s">
        <v>3096</v>
      </c>
      <c r="M1516" s="39" t="s">
        <v>3096</v>
      </c>
      <c r="N1516" s="42">
        <v>44.204120503606099</v>
      </c>
      <c r="O1516" s="42">
        <v>-80.245821083797395</v>
      </c>
      <c r="P1516" s="52" t="str">
        <f t="shared" si="46"/>
        <v>44.204121° , -80.245821°</v>
      </c>
      <c r="Q1516" s="51" t="str">
        <f t="shared" si="47"/>
        <v>Yes</v>
      </c>
      <c r="R1516" s="39" t="s">
        <v>356</v>
      </c>
    </row>
    <row r="1517" spans="1:18" x14ac:dyDescent="0.25">
      <c r="A1517" s="39" t="s">
        <v>219</v>
      </c>
      <c r="B1517" s="49" t="s">
        <v>3046</v>
      </c>
      <c r="C1517" s="39">
        <v>26</v>
      </c>
      <c r="D1517" s="50" t="s">
        <v>3072</v>
      </c>
      <c r="E1517" s="39">
        <v>2014</v>
      </c>
      <c r="F1517" s="4">
        <f>VALUE(RIGHT(Table2[[#This Row],[Commissioned]],4))</f>
        <v>2014</v>
      </c>
      <c r="G1517" s="39">
        <v>2750</v>
      </c>
      <c r="H1517" s="39">
        <v>103</v>
      </c>
      <c r="I1517" s="39">
        <v>85</v>
      </c>
      <c r="J1517" s="39" t="s">
        <v>605</v>
      </c>
      <c r="K1517" s="39" t="s">
        <v>3097</v>
      </c>
      <c r="L1517" s="39" t="s">
        <v>3096</v>
      </c>
      <c r="M1517" s="39" t="s">
        <v>3096</v>
      </c>
      <c r="N1517" s="42">
        <v>44.216477664010696</v>
      </c>
      <c r="O1517" s="42">
        <v>-80.247109818912904</v>
      </c>
      <c r="P1517" s="52" t="str">
        <f t="shared" si="46"/>
        <v>44.216478° , -80.247110°</v>
      </c>
      <c r="Q1517" s="51" t="str">
        <f t="shared" si="47"/>
        <v>Yes</v>
      </c>
      <c r="R1517" s="39" t="s">
        <v>356</v>
      </c>
    </row>
    <row r="1518" spans="1:18" x14ac:dyDescent="0.25">
      <c r="A1518" s="39" t="s">
        <v>219</v>
      </c>
      <c r="B1518" s="49" t="s">
        <v>3046</v>
      </c>
      <c r="C1518" s="39">
        <v>27</v>
      </c>
      <c r="D1518" s="50" t="s">
        <v>3073</v>
      </c>
      <c r="E1518" s="39">
        <v>2014</v>
      </c>
      <c r="F1518" s="4">
        <f>VALUE(RIGHT(Table2[[#This Row],[Commissioned]],4))</f>
        <v>2014</v>
      </c>
      <c r="G1518" s="39">
        <v>1600</v>
      </c>
      <c r="H1518" s="39">
        <v>100</v>
      </c>
      <c r="I1518" s="39">
        <v>80</v>
      </c>
      <c r="J1518" s="39" t="s">
        <v>605</v>
      </c>
      <c r="K1518" s="39" t="s">
        <v>1236</v>
      </c>
      <c r="L1518" s="39" t="s">
        <v>3096</v>
      </c>
      <c r="M1518" s="39" t="s">
        <v>3096</v>
      </c>
      <c r="N1518" s="42">
        <v>44.225720123689698</v>
      </c>
      <c r="O1518" s="42">
        <v>-80.264115975381401</v>
      </c>
      <c r="P1518" s="52" t="str">
        <f t="shared" si="46"/>
        <v>44.225720° , -80.264116°</v>
      </c>
      <c r="Q1518" s="51" t="str">
        <f t="shared" si="47"/>
        <v>Yes</v>
      </c>
      <c r="R1518" s="39" t="s">
        <v>356</v>
      </c>
    </row>
    <row r="1519" spans="1:18" x14ac:dyDescent="0.25">
      <c r="A1519" s="39" t="s">
        <v>219</v>
      </c>
      <c r="B1519" s="49" t="s">
        <v>3046</v>
      </c>
      <c r="C1519" s="39">
        <v>28</v>
      </c>
      <c r="D1519" s="50" t="s">
        <v>3074</v>
      </c>
      <c r="E1519" s="39">
        <v>2014</v>
      </c>
      <c r="F1519" s="4">
        <f>VALUE(RIGHT(Table2[[#This Row],[Commissioned]],4))</f>
        <v>2014</v>
      </c>
      <c r="G1519" s="39">
        <v>1600</v>
      </c>
      <c r="H1519" s="39">
        <v>100</v>
      </c>
      <c r="I1519" s="39">
        <v>80</v>
      </c>
      <c r="J1519" s="39" t="s">
        <v>605</v>
      </c>
      <c r="K1519" s="39" t="s">
        <v>1236</v>
      </c>
      <c r="L1519" s="39" t="s">
        <v>3096</v>
      </c>
      <c r="M1519" s="39" t="s">
        <v>3096</v>
      </c>
      <c r="N1519" s="42">
        <v>44.230708419358002</v>
      </c>
      <c r="O1519" s="42">
        <v>-80.268062838662203</v>
      </c>
      <c r="P1519" s="52" t="str">
        <f t="shared" si="46"/>
        <v>44.230708° , -80.268063°</v>
      </c>
      <c r="Q1519" s="51" t="str">
        <f t="shared" si="47"/>
        <v>Yes</v>
      </c>
      <c r="R1519" s="39" t="s">
        <v>356</v>
      </c>
    </row>
    <row r="1520" spans="1:18" x14ac:dyDescent="0.25">
      <c r="A1520" s="39" t="s">
        <v>219</v>
      </c>
      <c r="B1520" s="49" t="s">
        <v>3046</v>
      </c>
      <c r="C1520" s="39">
        <v>29</v>
      </c>
      <c r="D1520" s="50" t="s">
        <v>3075</v>
      </c>
      <c r="E1520" s="39">
        <v>2014</v>
      </c>
      <c r="F1520" s="4">
        <f>VALUE(RIGHT(Table2[[#This Row],[Commissioned]],4))</f>
        <v>2014</v>
      </c>
      <c r="G1520" s="39">
        <v>1600</v>
      </c>
      <c r="H1520" s="39">
        <v>100</v>
      </c>
      <c r="I1520" s="39">
        <v>80</v>
      </c>
      <c r="J1520" s="39" t="s">
        <v>605</v>
      </c>
      <c r="K1520" s="39" t="s">
        <v>1236</v>
      </c>
      <c r="L1520" s="39" t="s">
        <v>3096</v>
      </c>
      <c r="M1520" s="39" t="s">
        <v>3096</v>
      </c>
      <c r="N1520" s="42">
        <v>44.227239050874502</v>
      </c>
      <c r="O1520" s="42">
        <v>-80.283077911797704</v>
      </c>
      <c r="P1520" s="52" t="str">
        <f t="shared" si="46"/>
        <v>44.227239° , -80.283078°</v>
      </c>
      <c r="Q1520" s="51" t="str">
        <f t="shared" si="47"/>
        <v>Yes</v>
      </c>
      <c r="R1520" s="39" t="s">
        <v>356</v>
      </c>
    </row>
    <row r="1521" spans="1:18" x14ac:dyDescent="0.25">
      <c r="A1521" s="39" t="s">
        <v>219</v>
      </c>
      <c r="B1521" s="49" t="s">
        <v>3046</v>
      </c>
      <c r="C1521" s="39">
        <v>30</v>
      </c>
      <c r="D1521" s="50" t="s">
        <v>3076</v>
      </c>
      <c r="E1521" s="39">
        <v>2014</v>
      </c>
      <c r="F1521" s="4">
        <f>VALUE(RIGHT(Table2[[#This Row],[Commissioned]],4))</f>
        <v>2014</v>
      </c>
      <c r="G1521" s="39">
        <v>1600</v>
      </c>
      <c r="H1521" s="39">
        <v>100</v>
      </c>
      <c r="I1521" s="39">
        <v>80</v>
      </c>
      <c r="J1521" s="39" t="s">
        <v>605</v>
      </c>
      <c r="K1521" s="39" t="s">
        <v>1236</v>
      </c>
      <c r="L1521" s="39" t="s">
        <v>3096</v>
      </c>
      <c r="M1521" s="39" t="s">
        <v>3096</v>
      </c>
      <c r="N1521" s="42">
        <v>44.223974999501998</v>
      </c>
      <c r="O1521" s="42">
        <v>-80.283886981701698</v>
      </c>
      <c r="P1521" s="52" t="str">
        <f t="shared" si="46"/>
        <v>44.223975° , -80.283887°</v>
      </c>
      <c r="Q1521" s="51" t="str">
        <f t="shared" si="47"/>
        <v>Yes</v>
      </c>
      <c r="R1521" s="39" t="s">
        <v>356</v>
      </c>
    </row>
    <row r="1522" spans="1:18" x14ac:dyDescent="0.25">
      <c r="A1522" s="39" t="s">
        <v>219</v>
      </c>
      <c r="B1522" s="49" t="s">
        <v>3046</v>
      </c>
      <c r="C1522" s="39">
        <v>31</v>
      </c>
      <c r="D1522" s="50" t="s">
        <v>3077</v>
      </c>
      <c r="E1522" s="39">
        <v>2014</v>
      </c>
      <c r="F1522" s="4">
        <f>VALUE(RIGHT(Table2[[#This Row],[Commissioned]],4))</f>
        <v>2014</v>
      </c>
      <c r="G1522" s="39">
        <v>1600</v>
      </c>
      <c r="H1522" s="39">
        <v>100</v>
      </c>
      <c r="I1522" s="39">
        <v>80</v>
      </c>
      <c r="J1522" s="39" t="s">
        <v>605</v>
      </c>
      <c r="K1522" s="39" t="s">
        <v>1236</v>
      </c>
      <c r="L1522" s="39" t="s">
        <v>3096</v>
      </c>
      <c r="M1522" s="39" t="s">
        <v>3096</v>
      </c>
      <c r="N1522" s="42">
        <v>44.220728044848499</v>
      </c>
      <c r="O1522" s="42">
        <v>-80.284093187238796</v>
      </c>
      <c r="P1522" s="52" t="str">
        <f t="shared" si="46"/>
        <v>44.220728° , -80.284093°</v>
      </c>
      <c r="Q1522" s="51" t="str">
        <f t="shared" si="47"/>
        <v>Yes</v>
      </c>
      <c r="R1522" s="39" t="s">
        <v>356</v>
      </c>
    </row>
    <row r="1523" spans="1:18" x14ac:dyDescent="0.25">
      <c r="A1523" s="39" t="s">
        <v>219</v>
      </c>
      <c r="B1523" s="49" t="s">
        <v>3046</v>
      </c>
      <c r="C1523" s="39">
        <v>32</v>
      </c>
      <c r="D1523" s="50" t="s">
        <v>3078</v>
      </c>
      <c r="E1523" s="39">
        <v>2014</v>
      </c>
      <c r="F1523" s="4">
        <f>VALUE(RIGHT(Table2[[#This Row],[Commissioned]],4))</f>
        <v>2014</v>
      </c>
      <c r="G1523" s="39">
        <v>1600</v>
      </c>
      <c r="H1523" s="39">
        <v>100</v>
      </c>
      <c r="I1523" s="39">
        <v>80</v>
      </c>
      <c r="J1523" s="39" t="s">
        <v>605</v>
      </c>
      <c r="K1523" s="39" t="s">
        <v>1236</v>
      </c>
      <c r="L1523" s="39" t="s">
        <v>3096</v>
      </c>
      <c r="M1523" s="39" t="s">
        <v>3096</v>
      </c>
      <c r="N1523" s="42">
        <v>44.215735444287397</v>
      </c>
      <c r="O1523" s="42">
        <v>-80.277930751933297</v>
      </c>
      <c r="P1523" s="52" t="str">
        <f t="shared" si="46"/>
        <v>44.215735° , -80.277931°</v>
      </c>
      <c r="Q1523" s="51" t="str">
        <f t="shared" si="47"/>
        <v>Yes</v>
      </c>
      <c r="R1523" s="39" t="s">
        <v>356</v>
      </c>
    </row>
    <row r="1524" spans="1:18" x14ac:dyDescent="0.25">
      <c r="A1524" s="39" t="s">
        <v>219</v>
      </c>
      <c r="B1524" s="49" t="s">
        <v>3046</v>
      </c>
      <c r="C1524" s="39">
        <v>33</v>
      </c>
      <c r="D1524" s="50" t="s">
        <v>3079</v>
      </c>
      <c r="E1524" s="39">
        <v>2014</v>
      </c>
      <c r="F1524" s="4">
        <f>VALUE(RIGHT(Table2[[#This Row],[Commissioned]],4))</f>
        <v>2014</v>
      </c>
      <c r="G1524" s="39">
        <v>2750</v>
      </c>
      <c r="H1524" s="39">
        <v>103</v>
      </c>
      <c r="I1524" s="39">
        <v>85</v>
      </c>
      <c r="J1524" s="39" t="s">
        <v>605</v>
      </c>
      <c r="K1524" s="39" t="s">
        <v>3097</v>
      </c>
      <c r="L1524" s="39" t="s">
        <v>3096</v>
      </c>
      <c r="M1524" s="39" t="s">
        <v>3096</v>
      </c>
      <c r="N1524" s="42">
        <v>44.213150833983299</v>
      </c>
      <c r="O1524" s="42">
        <v>-80.2670707044837</v>
      </c>
      <c r="P1524" s="52" t="str">
        <f t="shared" si="46"/>
        <v>44.213151° , -80.267071°</v>
      </c>
      <c r="Q1524" s="51" t="str">
        <f t="shared" si="47"/>
        <v>Yes</v>
      </c>
      <c r="R1524" s="39" t="s">
        <v>356</v>
      </c>
    </row>
    <row r="1525" spans="1:18" x14ac:dyDescent="0.25">
      <c r="A1525" s="39" t="s">
        <v>219</v>
      </c>
      <c r="B1525" s="49" t="s">
        <v>3046</v>
      </c>
      <c r="C1525" s="39">
        <v>34</v>
      </c>
      <c r="D1525" s="50" t="s">
        <v>3080</v>
      </c>
      <c r="E1525" s="39">
        <v>2014</v>
      </c>
      <c r="F1525" s="4">
        <f>VALUE(RIGHT(Table2[[#This Row],[Commissioned]],4))</f>
        <v>2014</v>
      </c>
      <c r="G1525" s="39">
        <v>1600</v>
      </c>
      <c r="H1525" s="39">
        <v>100</v>
      </c>
      <c r="I1525" s="39">
        <v>80</v>
      </c>
      <c r="J1525" s="39" t="s">
        <v>605</v>
      </c>
      <c r="K1525" s="39" t="s">
        <v>1236</v>
      </c>
      <c r="L1525" s="39" t="s">
        <v>3096</v>
      </c>
      <c r="M1525" s="39" t="s">
        <v>3096</v>
      </c>
      <c r="N1525" s="42">
        <v>44.209899595725602</v>
      </c>
      <c r="O1525" s="42">
        <v>-80.267975384182506</v>
      </c>
      <c r="P1525" s="52" t="str">
        <f t="shared" si="46"/>
        <v>44.209900° , -80.267975°</v>
      </c>
      <c r="Q1525" s="51" t="str">
        <f t="shared" si="47"/>
        <v>Yes</v>
      </c>
      <c r="R1525" s="39" t="s">
        <v>356</v>
      </c>
    </row>
    <row r="1526" spans="1:18" x14ac:dyDescent="0.25">
      <c r="A1526" s="39" t="s">
        <v>219</v>
      </c>
      <c r="B1526" s="49" t="s">
        <v>3046</v>
      </c>
      <c r="C1526" s="39">
        <v>35</v>
      </c>
      <c r="D1526" s="50" t="s">
        <v>3081</v>
      </c>
      <c r="E1526" s="39">
        <v>2014</v>
      </c>
      <c r="F1526" s="4">
        <f>VALUE(RIGHT(Table2[[#This Row],[Commissioned]],4))</f>
        <v>2014</v>
      </c>
      <c r="G1526" s="39">
        <v>1600</v>
      </c>
      <c r="H1526" s="39">
        <v>100</v>
      </c>
      <c r="I1526" s="39">
        <v>80</v>
      </c>
      <c r="J1526" s="39" t="s">
        <v>605</v>
      </c>
      <c r="K1526" s="39" t="s">
        <v>1236</v>
      </c>
      <c r="L1526" s="39" t="s">
        <v>3096</v>
      </c>
      <c r="M1526" s="39" t="s">
        <v>3096</v>
      </c>
      <c r="N1526" s="42">
        <v>44.209891644348801</v>
      </c>
      <c r="O1526" s="42">
        <v>-80.2611312268685</v>
      </c>
      <c r="P1526" s="52" t="str">
        <f t="shared" si="46"/>
        <v>44.209892° , -80.261131°</v>
      </c>
      <c r="Q1526" s="51" t="str">
        <f t="shared" si="47"/>
        <v>Yes</v>
      </c>
      <c r="R1526" s="39" t="s">
        <v>356</v>
      </c>
    </row>
    <row r="1527" spans="1:18" x14ac:dyDescent="0.25">
      <c r="A1527" s="39" t="s">
        <v>219</v>
      </c>
      <c r="B1527" s="49" t="s">
        <v>3046</v>
      </c>
      <c r="C1527" s="39">
        <v>36</v>
      </c>
      <c r="D1527" s="50" t="s">
        <v>3082</v>
      </c>
      <c r="E1527" s="39">
        <v>2014</v>
      </c>
      <c r="F1527" s="4">
        <f>VALUE(RIGHT(Table2[[#This Row],[Commissioned]],4))</f>
        <v>2014</v>
      </c>
      <c r="G1527" s="39">
        <v>1600</v>
      </c>
      <c r="H1527" s="39">
        <v>100</v>
      </c>
      <c r="I1527" s="39">
        <v>80</v>
      </c>
      <c r="J1527" s="39" t="s">
        <v>605</v>
      </c>
      <c r="K1527" s="39" t="s">
        <v>1236</v>
      </c>
      <c r="L1527" s="39" t="s">
        <v>3096</v>
      </c>
      <c r="M1527" s="39" t="s">
        <v>3096</v>
      </c>
      <c r="N1527" s="42">
        <v>44.2047142652427</v>
      </c>
      <c r="O1527" s="42">
        <v>-80.257179598039301</v>
      </c>
      <c r="P1527" s="52" t="str">
        <f t="shared" si="46"/>
        <v>44.204714° , -80.257180°</v>
      </c>
      <c r="Q1527" s="51" t="str">
        <f t="shared" si="47"/>
        <v>Yes</v>
      </c>
      <c r="R1527" s="39" t="s">
        <v>356</v>
      </c>
    </row>
    <row r="1528" spans="1:18" x14ac:dyDescent="0.25">
      <c r="A1528" s="39" t="s">
        <v>219</v>
      </c>
      <c r="B1528" s="49" t="s">
        <v>3046</v>
      </c>
      <c r="C1528" s="39">
        <v>37</v>
      </c>
      <c r="D1528" s="50" t="s">
        <v>3083</v>
      </c>
      <c r="E1528" s="39">
        <v>2014</v>
      </c>
      <c r="F1528" s="4">
        <f>VALUE(RIGHT(Table2[[#This Row],[Commissioned]],4))</f>
        <v>2014</v>
      </c>
      <c r="G1528" s="39">
        <v>2750</v>
      </c>
      <c r="H1528" s="39">
        <v>103</v>
      </c>
      <c r="I1528" s="39">
        <v>85</v>
      </c>
      <c r="J1528" s="39" t="s">
        <v>605</v>
      </c>
      <c r="K1528" s="39" t="s">
        <v>3097</v>
      </c>
      <c r="L1528" s="39" t="s">
        <v>3096</v>
      </c>
      <c r="M1528" s="39" t="s">
        <v>3096</v>
      </c>
      <c r="N1528" s="42">
        <v>44.196658786892002</v>
      </c>
      <c r="O1528" s="42">
        <v>-80.273452994596099</v>
      </c>
      <c r="P1528" s="52" t="str">
        <f t="shared" si="46"/>
        <v>44.196659° , -80.273453°</v>
      </c>
      <c r="Q1528" s="51" t="str">
        <f t="shared" si="47"/>
        <v>Yes</v>
      </c>
      <c r="R1528" s="39" t="s">
        <v>356</v>
      </c>
    </row>
    <row r="1529" spans="1:18" x14ac:dyDescent="0.25">
      <c r="A1529" s="39" t="s">
        <v>219</v>
      </c>
      <c r="B1529" s="49" t="s">
        <v>3046</v>
      </c>
      <c r="C1529" s="39">
        <v>38</v>
      </c>
      <c r="D1529" s="50" t="s">
        <v>3084</v>
      </c>
      <c r="E1529" s="39">
        <v>2014</v>
      </c>
      <c r="F1529" s="4">
        <f>VALUE(RIGHT(Table2[[#This Row],[Commissioned]],4))</f>
        <v>2014</v>
      </c>
      <c r="G1529" s="39">
        <v>1600</v>
      </c>
      <c r="H1529" s="39">
        <v>100</v>
      </c>
      <c r="I1529" s="39">
        <v>80</v>
      </c>
      <c r="J1529" s="39" t="s">
        <v>605</v>
      </c>
      <c r="K1529" s="39" t="s">
        <v>1236</v>
      </c>
      <c r="L1529" s="39" t="s">
        <v>3096</v>
      </c>
      <c r="M1529" s="39" t="s">
        <v>3096</v>
      </c>
      <c r="N1529" s="42">
        <v>44.194883920209001</v>
      </c>
      <c r="O1529" s="42">
        <v>-80.255978979155401</v>
      </c>
      <c r="P1529" s="52" t="str">
        <f t="shared" si="46"/>
        <v>44.194884° , -80.255979°</v>
      </c>
      <c r="Q1529" s="51" t="str">
        <f t="shared" si="47"/>
        <v>Yes</v>
      </c>
      <c r="R1529" s="39" t="s">
        <v>356</v>
      </c>
    </row>
    <row r="1530" spans="1:18" x14ac:dyDescent="0.25">
      <c r="A1530" s="39" t="s">
        <v>219</v>
      </c>
      <c r="B1530" s="49" t="s">
        <v>3046</v>
      </c>
      <c r="C1530" s="39">
        <v>39</v>
      </c>
      <c r="D1530" s="50" t="s">
        <v>3085</v>
      </c>
      <c r="E1530" s="39">
        <v>2014</v>
      </c>
      <c r="F1530" s="4">
        <f>VALUE(RIGHT(Table2[[#This Row],[Commissioned]],4))</f>
        <v>2014</v>
      </c>
      <c r="G1530" s="39">
        <v>2750</v>
      </c>
      <c r="H1530" s="39">
        <v>103</v>
      </c>
      <c r="I1530" s="39">
        <v>85</v>
      </c>
      <c r="J1530" s="39" t="s">
        <v>605</v>
      </c>
      <c r="K1530" s="39" t="s">
        <v>3097</v>
      </c>
      <c r="L1530" s="39" t="s">
        <v>3096</v>
      </c>
      <c r="M1530" s="39" t="s">
        <v>3096</v>
      </c>
      <c r="N1530" s="42">
        <v>44.190577223684201</v>
      </c>
      <c r="O1530" s="42">
        <v>-80.260202533742998</v>
      </c>
      <c r="P1530" s="52" t="str">
        <f t="shared" si="46"/>
        <v>44.190577° , -80.260203°</v>
      </c>
      <c r="Q1530" s="51" t="str">
        <f t="shared" si="47"/>
        <v>Yes</v>
      </c>
      <c r="R1530" s="39" t="s">
        <v>356</v>
      </c>
    </row>
    <row r="1531" spans="1:18" x14ac:dyDescent="0.25">
      <c r="A1531" s="39" t="s">
        <v>219</v>
      </c>
      <c r="B1531" s="49" t="s">
        <v>3046</v>
      </c>
      <c r="C1531" s="39">
        <v>40</v>
      </c>
      <c r="D1531" s="50" t="s">
        <v>3086</v>
      </c>
      <c r="E1531" s="39">
        <v>2014</v>
      </c>
      <c r="F1531" s="4">
        <f>VALUE(RIGHT(Table2[[#This Row],[Commissioned]],4))</f>
        <v>2014</v>
      </c>
      <c r="G1531" s="39">
        <v>2750</v>
      </c>
      <c r="H1531" s="39">
        <v>103</v>
      </c>
      <c r="I1531" s="39">
        <v>85</v>
      </c>
      <c r="J1531" s="39" t="s">
        <v>605</v>
      </c>
      <c r="K1531" s="39" t="s">
        <v>3097</v>
      </c>
      <c r="L1531" s="39" t="s">
        <v>3096</v>
      </c>
      <c r="M1531" s="39" t="s">
        <v>3096</v>
      </c>
      <c r="N1531" s="42">
        <v>44.186935704833303</v>
      </c>
      <c r="O1531" s="42">
        <v>-80.255874771456803</v>
      </c>
      <c r="P1531" s="52" t="str">
        <f t="shared" si="46"/>
        <v>44.186936° , -80.255875°</v>
      </c>
      <c r="Q1531" s="51" t="str">
        <f t="shared" si="47"/>
        <v>Yes</v>
      </c>
      <c r="R1531" s="39" t="s">
        <v>356</v>
      </c>
    </row>
    <row r="1532" spans="1:18" x14ac:dyDescent="0.25">
      <c r="A1532" s="39" t="s">
        <v>219</v>
      </c>
      <c r="B1532" s="49" t="s">
        <v>3046</v>
      </c>
      <c r="C1532" s="39">
        <v>41</v>
      </c>
      <c r="D1532" s="50" t="s">
        <v>3087</v>
      </c>
      <c r="E1532" s="39">
        <v>2014</v>
      </c>
      <c r="F1532" s="4">
        <f>VALUE(RIGHT(Table2[[#This Row],[Commissioned]],4))</f>
        <v>2014</v>
      </c>
      <c r="G1532" s="39">
        <v>2750</v>
      </c>
      <c r="H1532" s="39">
        <v>103</v>
      </c>
      <c r="I1532" s="39">
        <v>85</v>
      </c>
      <c r="J1532" s="39" t="s">
        <v>605</v>
      </c>
      <c r="K1532" s="39" t="s">
        <v>3097</v>
      </c>
      <c r="L1532" s="39" t="s">
        <v>3096</v>
      </c>
      <c r="M1532" s="39" t="s">
        <v>3096</v>
      </c>
      <c r="N1532" s="42">
        <v>44.212122844508499</v>
      </c>
      <c r="O1532" s="42">
        <v>-80.297883043785205</v>
      </c>
      <c r="P1532" s="52" t="str">
        <f t="shared" si="46"/>
        <v>44.212123° , -80.297883°</v>
      </c>
      <c r="Q1532" s="51" t="str">
        <f t="shared" si="47"/>
        <v>Yes</v>
      </c>
      <c r="R1532" s="39" t="s">
        <v>356</v>
      </c>
    </row>
    <row r="1533" spans="1:18" x14ac:dyDescent="0.25">
      <c r="A1533" s="39" t="s">
        <v>219</v>
      </c>
      <c r="B1533" s="49" t="s">
        <v>3046</v>
      </c>
      <c r="C1533" s="39">
        <v>42</v>
      </c>
      <c r="D1533" s="50" t="s">
        <v>3088</v>
      </c>
      <c r="E1533" s="39">
        <v>2014</v>
      </c>
      <c r="F1533" s="4">
        <f>VALUE(RIGHT(Table2[[#This Row],[Commissioned]],4))</f>
        <v>2014</v>
      </c>
      <c r="G1533" s="39">
        <v>1600</v>
      </c>
      <c r="H1533" s="39">
        <v>100</v>
      </c>
      <c r="I1533" s="39">
        <v>80</v>
      </c>
      <c r="J1533" s="39" t="s">
        <v>605</v>
      </c>
      <c r="K1533" s="39" t="s">
        <v>1236</v>
      </c>
      <c r="L1533" s="39" t="s">
        <v>3096</v>
      </c>
      <c r="M1533" s="39" t="s">
        <v>3096</v>
      </c>
      <c r="N1533" s="42">
        <v>44.214684187846998</v>
      </c>
      <c r="O1533" s="42">
        <v>-80.299340867107802</v>
      </c>
      <c r="P1533" s="52" t="str">
        <f t="shared" si="46"/>
        <v>44.214684° , -80.299341°</v>
      </c>
      <c r="Q1533" s="51" t="str">
        <f t="shared" si="47"/>
        <v>Yes</v>
      </c>
      <c r="R1533" s="39" t="s">
        <v>356</v>
      </c>
    </row>
    <row r="1534" spans="1:18" x14ac:dyDescent="0.25">
      <c r="A1534" s="39" t="s">
        <v>219</v>
      </c>
      <c r="B1534" s="49" t="s">
        <v>3046</v>
      </c>
      <c r="C1534" s="39">
        <v>43</v>
      </c>
      <c r="D1534" s="50" t="s">
        <v>3089</v>
      </c>
      <c r="E1534" s="39">
        <v>2014</v>
      </c>
      <c r="F1534" s="4">
        <f>VALUE(RIGHT(Table2[[#This Row],[Commissioned]],4))</f>
        <v>2014</v>
      </c>
      <c r="G1534" s="39">
        <v>1600</v>
      </c>
      <c r="H1534" s="39">
        <v>100</v>
      </c>
      <c r="I1534" s="39">
        <v>80</v>
      </c>
      <c r="J1534" s="39" t="s">
        <v>605</v>
      </c>
      <c r="K1534" s="39" t="s">
        <v>1236</v>
      </c>
      <c r="L1534" s="39" t="s">
        <v>3096</v>
      </c>
      <c r="M1534" s="39" t="s">
        <v>3096</v>
      </c>
      <c r="N1534" s="42">
        <v>44.217066834632497</v>
      </c>
      <c r="O1534" s="42">
        <v>-80.309330025704597</v>
      </c>
      <c r="P1534" s="52" t="str">
        <f t="shared" si="46"/>
        <v>44.217067° , -80.309330°</v>
      </c>
      <c r="Q1534" s="51" t="str">
        <f t="shared" si="47"/>
        <v>Yes</v>
      </c>
      <c r="R1534" s="39" t="s">
        <v>356</v>
      </c>
    </row>
    <row r="1535" spans="1:18" x14ac:dyDescent="0.25">
      <c r="A1535" s="39" t="s">
        <v>219</v>
      </c>
      <c r="B1535" s="49" t="s">
        <v>3046</v>
      </c>
      <c r="C1535" s="39">
        <v>44</v>
      </c>
      <c r="D1535" s="50" t="s">
        <v>3090</v>
      </c>
      <c r="E1535" s="39">
        <v>2014</v>
      </c>
      <c r="F1535" s="4">
        <f>VALUE(RIGHT(Table2[[#This Row],[Commissioned]],4))</f>
        <v>2014</v>
      </c>
      <c r="G1535" s="39">
        <v>1600</v>
      </c>
      <c r="H1535" s="39">
        <v>100</v>
      </c>
      <c r="I1535" s="39">
        <v>80</v>
      </c>
      <c r="J1535" s="39" t="s">
        <v>605</v>
      </c>
      <c r="K1535" s="39" t="s">
        <v>1236</v>
      </c>
      <c r="L1535" s="39" t="s">
        <v>3096</v>
      </c>
      <c r="M1535" s="39" t="s">
        <v>3096</v>
      </c>
      <c r="N1535" s="42">
        <v>44.219698826993501</v>
      </c>
      <c r="O1535" s="42">
        <v>-80.3099018762464</v>
      </c>
      <c r="P1535" s="52" t="str">
        <f t="shared" si="46"/>
        <v>44.219699° , -80.309902°</v>
      </c>
      <c r="Q1535" s="51" t="str">
        <f t="shared" si="47"/>
        <v>Yes</v>
      </c>
      <c r="R1535" s="39" t="s">
        <v>356</v>
      </c>
    </row>
    <row r="1536" spans="1:18" x14ac:dyDescent="0.25">
      <c r="A1536" s="39" t="s">
        <v>219</v>
      </c>
      <c r="B1536" s="49" t="s">
        <v>3046</v>
      </c>
      <c r="C1536" s="39">
        <v>45</v>
      </c>
      <c r="D1536" s="50" t="s">
        <v>3091</v>
      </c>
      <c r="E1536" s="39">
        <v>2014</v>
      </c>
      <c r="F1536" s="4">
        <f>VALUE(RIGHT(Table2[[#This Row],[Commissioned]],4))</f>
        <v>2014</v>
      </c>
      <c r="G1536" s="39">
        <v>2750</v>
      </c>
      <c r="H1536" s="39">
        <v>103</v>
      </c>
      <c r="I1536" s="39">
        <v>85</v>
      </c>
      <c r="J1536" s="39" t="s">
        <v>605</v>
      </c>
      <c r="K1536" s="39" t="s">
        <v>3097</v>
      </c>
      <c r="L1536" s="39" t="s">
        <v>3096</v>
      </c>
      <c r="M1536" s="39" t="s">
        <v>3096</v>
      </c>
      <c r="N1536" s="42">
        <v>44.216159736814703</v>
      </c>
      <c r="O1536" s="42">
        <v>-80.317315725217398</v>
      </c>
      <c r="P1536" s="52" t="str">
        <f t="shared" si="46"/>
        <v>44.216160° , -80.317316°</v>
      </c>
      <c r="Q1536" s="51" t="str">
        <f t="shared" si="47"/>
        <v>Yes</v>
      </c>
      <c r="R1536" s="39" t="s">
        <v>356</v>
      </c>
    </row>
    <row r="1537" spans="1:18" x14ac:dyDescent="0.25">
      <c r="A1537" s="39" t="s">
        <v>219</v>
      </c>
      <c r="B1537" s="49" t="s">
        <v>3046</v>
      </c>
      <c r="C1537" s="39">
        <v>46</v>
      </c>
      <c r="D1537" s="50" t="s">
        <v>3092</v>
      </c>
      <c r="E1537" s="39">
        <v>2014</v>
      </c>
      <c r="F1537" s="4">
        <f>VALUE(RIGHT(Table2[[#This Row],[Commissioned]],4))</f>
        <v>2014</v>
      </c>
      <c r="G1537" s="39">
        <v>2750</v>
      </c>
      <c r="H1537" s="39">
        <v>103</v>
      </c>
      <c r="I1537" s="39">
        <v>85</v>
      </c>
      <c r="J1537" s="39" t="s">
        <v>605</v>
      </c>
      <c r="K1537" s="39" t="s">
        <v>3097</v>
      </c>
      <c r="L1537" s="39" t="s">
        <v>3096</v>
      </c>
      <c r="M1537" s="39" t="s">
        <v>3096</v>
      </c>
      <c r="N1537" s="42">
        <v>44.219855852474403</v>
      </c>
      <c r="O1537" s="42">
        <v>-80.316207143969194</v>
      </c>
      <c r="P1537" s="52" t="str">
        <f t="shared" si="46"/>
        <v>44.219856° , -80.316207°</v>
      </c>
      <c r="Q1537" s="51" t="str">
        <f t="shared" si="47"/>
        <v>Yes</v>
      </c>
      <c r="R1537" s="39" t="s">
        <v>356</v>
      </c>
    </row>
    <row r="1538" spans="1:18" x14ac:dyDescent="0.25">
      <c r="A1538" s="39" t="s">
        <v>219</v>
      </c>
      <c r="B1538" s="49" t="s">
        <v>3046</v>
      </c>
      <c r="C1538" s="39">
        <v>47</v>
      </c>
      <c r="D1538" s="50" t="s">
        <v>3093</v>
      </c>
      <c r="E1538" s="39">
        <v>2014</v>
      </c>
      <c r="F1538" s="4">
        <f>VALUE(RIGHT(Table2[[#This Row],[Commissioned]],4))</f>
        <v>2014</v>
      </c>
      <c r="G1538" s="39">
        <v>2750</v>
      </c>
      <c r="H1538" s="39">
        <v>103</v>
      </c>
      <c r="I1538" s="39">
        <v>85</v>
      </c>
      <c r="J1538" s="39" t="s">
        <v>605</v>
      </c>
      <c r="K1538" s="39" t="s">
        <v>3097</v>
      </c>
      <c r="L1538" s="39" t="s">
        <v>3096</v>
      </c>
      <c r="M1538" s="39" t="s">
        <v>3096</v>
      </c>
      <c r="N1538" s="42">
        <v>44.207996574873199</v>
      </c>
      <c r="O1538" s="42">
        <v>-80.335935731660399</v>
      </c>
      <c r="P1538" s="52" t="str">
        <f t="shared" ref="P1538:P1601" si="48">TEXT(N1538,"##0.000000")&amp;CHAR(176)&amp;" , "&amp;TEXT(O1538,"##0.000000")&amp;CHAR(176)</f>
        <v>44.207997° , -80.335936°</v>
      </c>
      <c r="Q1538" s="51" t="str">
        <f t="shared" ref="Q1538:Q1601" si="49">IF(OR(ISBLANK(N1538),ISBLANK(O1538)),"No","Yes")</f>
        <v>Yes</v>
      </c>
      <c r="R1538" s="39" t="s">
        <v>356</v>
      </c>
    </row>
    <row r="1539" spans="1:18" x14ac:dyDescent="0.25">
      <c r="A1539" s="39" t="s">
        <v>219</v>
      </c>
      <c r="B1539" s="49" t="s">
        <v>3046</v>
      </c>
      <c r="C1539" s="39">
        <v>48</v>
      </c>
      <c r="D1539" s="50" t="s">
        <v>3094</v>
      </c>
      <c r="E1539" s="39">
        <v>2014</v>
      </c>
      <c r="F1539" s="4">
        <f>VALUE(RIGHT(Table2[[#This Row],[Commissioned]],4))</f>
        <v>2014</v>
      </c>
      <c r="G1539" s="39">
        <v>2750</v>
      </c>
      <c r="H1539" s="39">
        <v>103</v>
      </c>
      <c r="I1539" s="39">
        <v>85</v>
      </c>
      <c r="J1539" s="39" t="s">
        <v>605</v>
      </c>
      <c r="K1539" s="39" t="s">
        <v>3097</v>
      </c>
      <c r="L1539" s="39" t="s">
        <v>3096</v>
      </c>
      <c r="M1539" s="39" t="s">
        <v>3096</v>
      </c>
      <c r="N1539" s="42">
        <v>44.211701377729</v>
      </c>
      <c r="O1539" s="42">
        <v>-80.335845474388094</v>
      </c>
      <c r="P1539" s="52" t="str">
        <f t="shared" si="48"/>
        <v>44.211701° , -80.335845°</v>
      </c>
      <c r="Q1539" s="51" t="str">
        <f t="shared" si="49"/>
        <v>Yes</v>
      </c>
      <c r="R1539" s="39" t="s">
        <v>356</v>
      </c>
    </row>
    <row r="1540" spans="1:18" x14ac:dyDescent="0.25">
      <c r="A1540" s="39" t="s">
        <v>219</v>
      </c>
      <c r="B1540" s="49" t="s">
        <v>3046</v>
      </c>
      <c r="C1540" s="39">
        <v>49</v>
      </c>
      <c r="D1540" s="50" t="s">
        <v>3095</v>
      </c>
      <c r="E1540" s="39">
        <v>2014</v>
      </c>
      <c r="F1540" s="4">
        <f>VALUE(RIGHT(Table2[[#This Row],[Commissioned]],4))</f>
        <v>2014</v>
      </c>
      <c r="G1540" s="39">
        <v>2750</v>
      </c>
      <c r="H1540" s="39">
        <v>103</v>
      </c>
      <c r="I1540" s="39">
        <v>85</v>
      </c>
      <c r="J1540" s="39" t="s">
        <v>605</v>
      </c>
      <c r="K1540" s="39" t="s">
        <v>3097</v>
      </c>
      <c r="L1540" s="39" t="s">
        <v>3096</v>
      </c>
      <c r="M1540" s="39" t="s">
        <v>3096</v>
      </c>
      <c r="N1540" s="42">
        <v>44.2182855361553</v>
      </c>
      <c r="O1540" s="42">
        <v>-80.340462429346601</v>
      </c>
      <c r="P1540" s="52" t="str">
        <f t="shared" si="48"/>
        <v>44.218286° , -80.340462°</v>
      </c>
      <c r="Q1540" s="51" t="str">
        <f t="shared" si="49"/>
        <v>Yes</v>
      </c>
      <c r="R1540" s="39" t="s">
        <v>356</v>
      </c>
    </row>
    <row r="1541" spans="1:18" x14ac:dyDescent="0.25">
      <c r="A1541" s="39" t="s">
        <v>219</v>
      </c>
      <c r="B1541" s="49" t="s">
        <v>3822</v>
      </c>
      <c r="C1541" s="39">
        <v>1</v>
      </c>
      <c r="D1541" s="50" t="s">
        <v>3823</v>
      </c>
      <c r="E1541" s="39">
        <v>2015</v>
      </c>
      <c r="F1541" s="4">
        <f>VALUE(RIGHT(Table2[[#This Row],[Commissioned]],4))</f>
        <v>2015</v>
      </c>
      <c r="G1541" s="39">
        <v>1600</v>
      </c>
      <c r="H1541" s="39">
        <v>100</v>
      </c>
      <c r="I1541" s="39">
        <v>80</v>
      </c>
      <c r="J1541" s="39" t="s">
        <v>605</v>
      </c>
      <c r="K1541" s="39" t="s">
        <v>1236</v>
      </c>
      <c r="L1541" s="39" t="s">
        <v>3837</v>
      </c>
      <c r="M1541" s="39" t="s">
        <v>3837</v>
      </c>
      <c r="N1541" s="42">
        <v>44.189418359230203</v>
      </c>
      <c r="O1541" s="42">
        <v>-80.641595339758794</v>
      </c>
      <c r="P1541" s="52" t="str">
        <f t="shared" si="48"/>
        <v>44.189418° , -80.641595°</v>
      </c>
      <c r="Q1541" s="51" t="str">
        <f t="shared" si="49"/>
        <v>Yes</v>
      </c>
      <c r="R1541" s="39" t="s">
        <v>355</v>
      </c>
    </row>
    <row r="1542" spans="1:18" x14ac:dyDescent="0.25">
      <c r="A1542" s="39" t="s">
        <v>219</v>
      </c>
      <c r="B1542" s="49" t="s">
        <v>3822</v>
      </c>
      <c r="C1542" s="39">
        <v>2</v>
      </c>
      <c r="D1542" s="50" t="s">
        <v>3824</v>
      </c>
      <c r="E1542" s="39">
        <v>2015</v>
      </c>
      <c r="F1542" s="4">
        <f>VALUE(RIGHT(Table2[[#This Row],[Commissioned]],4))</f>
        <v>2015</v>
      </c>
      <c r="G1542" s="39">
        <v>1600</v>
      </c>
      <c r="H1542" s="39">
        <v>100</v>
      </c>
      <c r="I1542" s="39">
        <v>80</v>
      </c>
      <c r="J1542" s="39" t="s">
        <v>605</v>
      </c>
      <c r="K1542" s="39" t="s">
        <v>1236</v>
      </c>
      <c r="L1542" s="39" t="s">
        <v>3837</v>
      </c>
      <c r="M1542" s="39" t="s">
        <v>3837</v>
      </c>
      <c r="N1542" s="42">
        <v>44.193397446695698</v>
      </c>
      <c r="O1542" s="42">
        <v>-80.655613838186099</v>
      </c>
      <c r="P1542" s="52" t="str">
        <f t="shared" si="48"/>
        <v>44.193397° , -80.655614°</v>
      </c>
      <c r="Q1542" s="51" t="str">
        <f t="shared" si="49"/>
        <v>Yes</v>
      </c>
      <c r="R1542" s="39" t="s">
        <v>355</v>
      </c>
    </row>
    <row r="1543" spans="1:18" x14ac:dyDescent="0.25">
      <c r="A1543" s="39" t="s">
        <v>219</v>
      </c>
      <c r="B1543" s="49" t="s">
        <v>3822</v>
      </c>
      <c r="C1543" s="39">
        <v>3</v>
      </c>
      <c r="D1543" s="50" t="s">
        <v>3825</v>
      </c>
      <c r="E1543" s="39">
        <v>2015</v>
      </c>
      <c r="F1543" s="4">
        <f>VALUE(RIGHT(Table2[[#This Row],[Commissioned]],4))</f>
        <v>2015</v>
      </c>
      <c r="G1543" s="39">
        <v>1600</v>
      </c>
      <c r="H1543" s="39">
        <v>100</v>
      </c>
      <c r="I1543" s="39">
        <v>80</v>
      </c>
      <c r="J1543" s="39" t="s">
        <v>605</v>
      </c>
      <c r="K1543" s="39" t="s">
        <v>1236</v>
      </c>
      <c r="L1543" s="39" t="s">
        <v>3837</v>
      </c>
      <c r="M1543" s="39" t="s">
        <v>3837</v>
      </c>
      <c r="N1543" s="42">
        <v>44.195526032530204</v>
      </c>
      <c r="O1543" s="42">
        <v>-80.653291646876895</v>
      </c>
      <c r="P1543" s="52" t="str">
        <f t="shared" si="48"/>
        <v>44.195526° , -80.653292°</v>
      </c>
      <c r="Q1543" s="51" t="str">
        <f t="shared" si="49"/>
        <v>Yes</v>
      </c>
      <c r="R1543" s="39" t="s">
        <v>355</v>
      </c>
    </row>
    <row r="1544" spans="1:18" x14ac:dyDescent="0.25">
      <c r="A1544" s="39" t="s">
        <v>219</v>
      </c>
      <c r="B1544" s="49" t="s">
        <v>3822</v>
      </c>
      <c r="C1544" s="39">
        <v>4</v>
      </c>
      <c r="D1544" s="50" t="s">
        <v>3826</v>
      </c>
      <c r="E1544" s="39">
        <v>2015</v>
      </c>
      <c r="F1544" s="4">
        <f>VALUE(RIGHT(Table2[[#This Row],[Commissioned]],4))</f>
        <v>2015</v>
      </c>
      <c r="G1544" s="39">
        <v>1600</v>
      </c>
      <c r="H1544" s="39">
        <v>100</v>
      </c>
      <c r="I1544" s="39">
        <v>80</v>
      </c>
      <c r="J1544" s="39" t="s">
        <v>605</v>
      </c>
      <c r="K1544" s="39" t="s">
        <v>1236</v>
      </c>
      <c r="L1544" s="39" t="s">
        <v>3837</v>
      </c>
      <c r="M1544" s="39" t="s">
        <v>3837</v>
      </c>
      <c r="N1544" s="42">
        <v>44.193538252017603</v>
      </c>
      <c r="O1544" s="42">
        <v>-80.678734890751201</v>
      </c>
      <c r="P1544" s="52" t="str">
        <f t="shared" si="48"/>
        <v>44.193538° , -80.678735°</v>
      </c>
      <c r="Q1544" s="51" t="str">
        <f t="shared" si="49"/>
        <v>Yes</v>
      </c>
      <c r="R1544" s="39" t="s">
        <v>355</v>
      </c>
    </row>
    <row r="1545" spans="1:18" x14ac:dyDescent="0.25">
      <c r="A1545" s="39" t="s">
        <v>219</v>
      </c>
      <c r="B1545" s="49" t="s">
        <v>3822</v>
      </c>
      <c r="C1545" s="39">
        <v>5</v>
      </c>
      <c r="D1545" s="50" t="s">
        <v>3827</v>
      </c>
      <c r="E1545" s="39">
        <v>2015</v>
      </c>
      <c r="F1545" s="4">
        <f>VALUE(RIGHT(Table2[[#This Row],[Commissioned]],4))</f>
        <v>2015</v>
      </c>
      <c r="G1545" s="39">
        <v>1600</v>
      </c>
      <c r="H1545" s="39">
        <v>100</v>
      </c>
      <c r="I1545" s="39">
        <v>80</v>
      </c>
      <c r="J1545" s="39" t="s">
        <v>605</v>
      </c>
      <c r="K1545" s="39" t="s">
        <v>1236</v>
      </c>
      <c r="L1545" s="39" t="s">
        <v>3837</v>
      </c>
      <c r="M1545" s="39" t="s">
        <v>3837</v>
      </c>
      <c r="N1545" s="42">
        <v>44.201937188848298</v>
      </c>
      <c r="O1545" s="42">
        <v>-80.677097092011905</v>
      </c>
      <c r="P1545" s="52" t="str">
        <f t="shared" si="48"/>
        <v>44.201937° , -80.677097°</v>
      </c>
      <c r="Q1545" s="51" t="str">
        <f t="shared" si="49"/>
        <v>Yes</v>
      </c>
      <c r="R1545" s="39" t="s">
        <v>355</v>
      </c>
    </row>
    <row r="1546" spans="1:18" x14ac:dyDescent="0.25">
      <c r="A1546" s="39" t="s">
        <v>219</v>
      </c>
      <c r="B1546" s="49" t="s">
        <v>3822</v>
      </c>
      <c r="C1546" s="39">
        <v>6</v>
      </c>
      <c r="D1546" s="50" t="s">
        <v>3828</v>
      </c>
      <c r="E1546" s="39">
        <v>2015</v>
      </c>
      <c r="F1546" s="4">
        <f>VALUE(RIGHT(Table2[[#This Row],[Commissioned]],4))</f>
        <v>2015</v>
      </c>
      <c r="G1546" s="39">
        <v>1600</v>
      </c>
      <c r="H1546" s="39">
        <v>100</v>
      </c>
      <c r="I1546" s="39">
        <v>80</v>
      </c>
      <c r="J1546" s="39" t="s">
        <v>605</v>
      </c>
      <c r="K1546" s="39" t="s">
        <v>1236</v>
      </c>
      <c r="L1546" s="39" t="s">
        <v>3837</v>
      </c>
      <c r="M1546" s="39" t="s">
        <v>3837</v>
      </c>
      <c r="N1546" s="42">
        <v>44.2031999489108</v>
      </c>
      <c r="O1546" s="42">
        <v>-80.684392822112997</v>
      </c>
      <c r="P1546" s="52" t="str">
        <f t="shared" si="48"/>
        <v>44.203200° , -80.684393°</v>
      </c>
      <c r="Q1546" s="51" t="str">
        <f t="shared" si="49"/>
        <v>Yes</v>
      </c>
      <c r="R1546" s="39" t="s">
        <v>355</v>
      </c>
    </row>
    <row r="1547" spans="1:18" x14ac:dyDescent="0.25">
      <c r="A1547" s="39" t="s">
        <v>219</v>
      </c>
      <c r="B1547" s="49" t="s">
        <v>3822</v>
      </c>
      <c r="C1547" s="39">
        <v>7</v>
      </c>
      <c r="D1547" s="50" t="s">
        <v>3829</v>
      </c>
      <c r="E1547" s="39">
        <v>2015</v>
      </c>
      <c r="F1547" s="4">
        <f>VALUE(RIGHT(Table2[[#This Row],[Commissioned]],4))</f>
        <v>2015</v>
      </c>
      <c r="G1547" s="39">
        <v>1600</v>
      </c>
      <c r="H1547" s="39">
        <v>100</v>
      </c>
      <c r="I1547" s="39">
        <v>80</v>
      </c>
      <c r="J1547" s="39" t="s">
        <v>605</v>
      </c>
      <c r="K1547" s="39" t="s">
        <v>1236</v>
      </c>
      <c r="L1547" s="39" t="s">
        <v>3837</v>
      </c>
      <c r="M1547" s="39" t="s">
        <v>3837</v>
      </c>
      <c r="N1547" s="42">
        <v>44.205381438682302</v>
      </c>
      <c r="O1547" s="42">
        <v>-80.715813601030504</v>
      </c>
      <c r="P1547" s="52" t="str">
        <f t="shared" si="48"/>
        <v>44.205381° , -80.715814°</v>
      </c>
      <c r="Q1547" s="51" t="str">
        <f t="shared" si="49"/>
        <v>Yes</v>
      </c>
      <c r="R1547" s="39" t="s">
        <v>355</v>
      </c>
    </row>
    <row r="1548" spans="1:18" x14ac:dyDescent="0.25">
      <c r="A1548" s="39" t="s">
        <v>219</v>
      </c>
      <c r="B1548" s="49" t="s">
        <v>3822</v>
      </c>
      <c r="C1548" s="39">
        <v>8</v>
      </c>
      <c r="D1548" s="50" t="s">
        <v>3830</v>
      </c>
      <c r="E1548" s="39">
        <v>2015</v>
      </c>
      <c r="F1548" s="4">
        <f>VALUE(RIGHT(Table2[[#This Row],[Commissioned]],4))</f>
        <v>2015</v>
      </c>
      <c r="G1548" s="39">
        <v>1600</v>
      </c>
      <c r="H1548" s="39">
        <v>100</v>
      </c>
      <c r="I1548" s="39">
        <v>80</v>
      </c>
      <c r="J1548" s="39" t="s">
        <v>605</v>
      </c>
      <c r="K1548" s="39" t="s">
        <v>1236</v>
      </c>
      <c r="L1548" s="39" t="s">
        <v>3837</v>
      </c>
      <c r="M1548" s="39" t="s">
        <v>3837</v>
      </c>
      <c r="N1548" s="42">
        <v>44.198805627578899</v>
      </c>
      <c r="O1548" s="42">
        <v>-80.712009593401902</v>
      </c>
      <c r="P1548" s="52" t="str">
        <f t="shared" si="48"/>
        <v>44.198806° , -80.712010°</v>
      </c>
      <c r="Q1548" s="51" t="str">
        <f t="shared" si="49"/>
        <v>Yes</v>
      </c>
      <c r="R1548" s="39" t="s">
        <v>355</v>
      </c>
    </row>
    <row r="1549" spans="1:18" x14ac:dyDescent="0.25">
      <c r="A1549" s="39" t="s">
        <v>219</v>
      </c>
      <c r="B1549" s="49" t="s">
        <v>3822</v>
      </c>
      <c r="C1549" s="39">
        <v>9</v>
      </c>
      <c r="D1549" s="50" t="s">
        <v>3831</v>
      </c>
      <c r="E1549" s="39">
        <v>2015</v>
      </c>
      <c r="F1549" s="4">
        <f>VALUE(RIGHT(Table2[[#This Row],[Commissioned]],4))</f>
        <v>2015</v>
      </c>
      <c r="G1549" s="39">
        <v>1600</v>
      </c>
      <c r="H1549" s="39">
        <v>100</v>
      </c>
      <c r="I1549" s="39">
        <v>80</v>
      </c>
      <c r="J1549" s="39" t="s">
        <v>605</v>
      </c>
      <c r="K1549" s="39" t="s">
        <v>1236</v>
      </c>
      <c r="L1549" s="39" t="s">
        <v>3837</v>
      </c>
      <c r="M1549" s="39" t="s">
        <v>3837</v>
      </c>
      <c r="N1549" s="42">
        <v>44.198184798109502</v>
      </c>
      <c r="O1549" s="42">
        <v>-80.706816151184796</v>
      </c>
      <c r="P1549" s="52" t="str">
        <f t="shared" si="48"/>
        <v>44.198185° , -80.706816°</v>
      </c>
      <c r="Q1549" s="51" t="str">
        <f t="shared" si="49"/>
        <v>Yes</v>
      </c>
      <c r="R1549" s="39" t="s">
        <v>355</v>
      </c>
    </row>
    <row r="1550" spans="1:18" x14ac:dyDescent="0.25">
      <c r="A1550" s="39" t="s">
        <v>219</v>
      </c>
      <c r="B1550" s="49" t="s">
        <v>3822</v>
      </c>
      <c r="C1550" s="39">
        <v>10</v>
      </c>
      <c r="D1550" s="50" t="s">
        <v>3832</v>
      </c>
      <c r="E1550" s="39">
        <v>2015</v>
      </c>
      <c r="F1550" s="4">
        <f>VALUE(RIGHT(Table2[[#This Row],[Commissioned]],4))</f>
        <v>2015</v>
      </c>
      <c r="G1550" s="39">
        <v>1600</v>
      </c>
      <c r="H1550" s="39">
        <v>100</v>
      </c>
      <c r="I1550" s="39">
        <v>80</v>
      </c>
      <c r="J1550" s="39" t="s">
        <v>605</v>
      </c>
      <c r="K1550" s="39" t="s">
        <v>1236</v>
      </c>
      <c r="L1550" s="39" t="s">
        <v>3837</v>
      </c>
      <c r="M1550" s="39" t="s">
        <v>3837</v>
      </c>
      <c r="N1550" s="42">
        <v>44.199316746951702</v>
      </c>
      <c r="O1550" s="42">
        <v>-80.702604055276197</v>
      </c>
      <c r="P1550" s="52" t="str">
        <f t="shared" si="48"/>
        <v>44.199317° , -80.702604°</v>
      </c>
      <c r="Q1550" s="51" t="str">
        <f t="shared" si="49"/>
        <v>Yes</v>
      </c>
      <c r="R1550" s="39" t="s">
        <v>355</v>
      </c>
    </row>
    <row r="1551" spans="1:18" x14ac:dyDescent="0.25">
      <c r="A1551" s="39" t="s">
        <v>219</v>
      </c>
      <c r="B1551" s="49" t="s">
        <v>3822</v>
      </c>
      <c r="C1551" s="39">
        <v>11</v>
      </c>
      <c r="D1551" s="50" t="s">
        <v>3833</v>
      </c>
      <c r="E1551" s="39">
        <v>2015</v>
      </c>
      <c r="F1551" s="4">
        <f>VALUE(RIGHT(Table2[[#This Row],[Commissioned]],4))</f>
        <v>2015</v>
      </c>
      <c r="G1551" s="39">
        <v>1600</v>
      </c>
      <c r="H1551" s="39">
        <v>100</v>
      </c>
      <c r="I1551" s="39">
        <v>80</v>
      </c>
      <c r="J1551" s="39" t="s">
        <v>605</v>
      </c>
      <c r="K1551" s="39" t="s">
        <v>1236</v>
      </c>
      <c r="L1551" s="39" t="s">
        <v>3837</v>
      </c>
      <c r="M1551" s="39" t="s">
        <v>3837</v>
      </c>
      <c r="N1551" s="42">
        <v>44.183100571175103</v>
      </c>
      <c r="O1551" s="42">
        <v>-80.715680013166306</v>
      </c>
      <c r="P1551" s="52" t="str">
        <f t="shared" si="48"/>
        <v>44.183101° , -80.715680°</v>
      </c>
      <c r="Q1551" s="51" t="str">
        <f t="shared" si="49"/>
        <v>Yes</v>
      </c>
      <c r="R1551" s="39" t="s">
        <v>355</v>
      </c>
    </row>
    <row r="1552" spans="1:18" x14ac:dyDescent="0.25">
      <c r="A1552" s="39" t="s">
        <v>219</v>
      </c>
      <c r="B1552" s="49" t="s">
        <v>3822</v>
      </c>
      <c r="C1552" s="39">
        <v>12</v>
      </c>
      <c r="D1552" s="50" t="s">
        <v>3834</v>
      </c>
      <c r="E1552" s="39">
        <v>2015</v>
      </c>
      <c r="F1552" s="4">
        <f>VALUE(RIGHT(Table2[[#This Row],[Commissioned]],4))</f>
        <v>2015</v>
      </c>
      <c r="G1552" s="39">
        <v>1600</v>
      </c>
      <c r="H1552" s="39">
        <v>100</v>
      </c>
      <c r="I1552" s="39">
        <v>80</v>
      </c>
      <c r="J1552" s="39" t="s">
        <v>605</v>
      </c>
      <c r="K1552" s="39" t="s">
        <v>1236</v>
      </c>
      <c r="L1552" s="39" t="s">
        <v>3837</v>
      </c>
      <c r="M1552" s="39" t="s">
        <v>3837</v>
      </c>
      <c r="N1552" s="42">
        <v>44.232438786874503</v>
      </c>
      <c r="O1552" s="42">
        <v>-80.654084971668397</v>
      </c>
      <c r="P1552" s="52" t="str">
        <f t="shared" si="48"/>
        <v>44.232439° , -80.654085°</v>
      </c>
      <c r="Q1552" s="51" t="str">
        <f t="shared" si="49"/>
        <v>Yes</v>
      </c>
      <c r="R1552" s="39" t="s">
        <v>355</v>
      </c>
    </row>
    <row r="1553" spans="1:18" x14ac:dyDescent="0.25">
      <c r="A1553" s="39" t="s">
        <v>219</v>
      </c>
      <c r="B1553" s="49" t="s">
        <v>3822</v>
      </c>
      <c r="C1553" s="39">
        <v>13</v>
      </c>
      <c r="D1553" s="50" t="s">
        <v>3835</v>
      </c>
      <c r="E1553" s="39">
        <v>2015</v>
      </c>
      <c r="F1553" s="4">
        <f>VALUE(RIGHT(Table2[[#This Row],[Commissioned]],4))</f>
        <v>2015</v>
      </c>
      <c r="G1553" s="39">
        <v>1600</v>
      </c>
      <c r="H1553" s="39">
        <v>100</v>
      </c>
      <c r="I1553" s="39">
        <v>80</v>
      </c>
      <c r="J1553" s="39" t="s">
        <v>605</v>
      </c>
      <c r="K1553" s="39" t="s">
        <v>1236</v>
      </c>
      <c r="L1553" s="39" t="s">
        <v>3837</v>
      </c>
      <c r="M1553" s="39" t="s">
        <v>3837</v>
      </c>
      <c r="N1553" s="42">
        <v>44.231112393267097</v>
      </c>
      <c r="O1553" s="42">
        <v>-80.650140346914796</v>
      </c>
      <c r="P1553" s="52" t="str">
        <f t="shared" si="48"/>
        <v>44.231112° , -80.650140°</v>
      </c>
      <c r="Q1553" s="51" t="str">
        <f t="shared" si="49"/>
        <v>Yes</v>
      </c>
      <c r="R1553" s="39" t="s">
        <v>355</v>
      </c>
    </row>
    <row r="1554" spans="1:18" x14ac:dyDescent="0.25">
      <c r="A1554" s="39" t="s">
        <v>219</v>
      </c>
      <c r="B1554" s="49" t="s">
        <v>3822</v>
      </c>
      <c r="C1554" s="39">
        <v>14</v>
      </c>
      <c r="D1554" s="50" t="s">
        <v>3836</v>
      </c>
      <c r="E1554" s="39">
        <v>2015</v>
      </c>
      <c r="F1554" s="4">
        <f>VALUE(RIGHT(Table2[[#This Row],[Commissioned]],4))</f>
        <v>2015</v>
      </c>
      <c r="G1554" s="39">
        <v>1600</v>
      </c>
      <c r="H1554" s="39">
        <v>100</v>
      </c>
      <c r="I1554" s="39">
        <v>80</v>
      </c>
      <c r="J1554" s="39" t="s">
        <v>605</v>
      </c>
      <c r="K1554" s="39" t="s">
        <v>1236</v>
      </c>
      <c r="L1554" s="39" t="s">
        <v>3837</v>
      </c>
      <c r="M1554" s="39" t="s">
        <v>3837</v>
      </c>
      <c r="N1554" s="42">
        <v>44.229682805500097</v>
      </c>
      <c r="O1554" s="42">
        <v>-80.660194439827606</v>
      </c>
      <c r="P1554" s="52" t="str">
        <f t="shared" si="48"/>
        <v>44.229683° , -80.660194°</v>
      </c>
      <c r="Q1554" s="51" t="str">
        <f t="shared" si="49"/>
        <v>Yes</v>
      </c>
      <c r="R1554" s="39" t="s">
        <v>355</v>
      </c>
    </row>
    <row r="1555" spans="1:18" x14ac:dyDescent="0.25">
      <c r="A1555" s="39" t="s">
        <v>219</v>
      </c>
      <c r="B1555" s="49" t="s">
        <v>2878</v>
      </c>
      <c r="C1555" s="39">
        <v>1</v>
      </c>
      <c r="D1555" s="50" t="s">
        <v>2879</v>
      </c>
      <c r="E1555" s="39">
        <v>2013</v>
      </c>
      <c r="F1555" s="4">
        <f>VALUE(RIGHT(Table2[[#This Row],[Commissioned]],4))</f>
        <v>2013</v>
      </c>
      <c r="G1555" s="39">
        <v>1800</v>
      </c>
      <c r="H1555" s="39">
        <v>90</v>
      </c>
      <c r="I1555" s="39">
        <v>80</v>
      </c>
      <c r="J1555" s="39" t="s">
        <v>227</v>
      </c>
      <c r="K1555" s="39" t="s">
        <v>790</v>
      </c>
      <c r="L1555" s="39" t="s">
        <v>2934</v>
      </c>
      <c r="M1555" s="42" t="s">
        <v>2696</v>
      </c>
      <c r="N1555" s="42">
        <v>42.559673112768998</v>
      </c>
      <c r="O1555" s="42">
        <v>-82.389695066301101</v>
      </c>
      <c r="P1555" s="52" t="str">
        <f t="shared" si="48"/>
        <v>42.559673° , -82.389695°</v>
      </c>
      <c r="Q1555" s="51" t="str">
        <f t="shared" si="49"/>
        <v>Yes</v>
      </c>
      <c r="R1555" s="39" t="s">
        <v>356</v>
      </c>
    </row>
    <row r="1556" spans="1:18" x14ac:dyDescent="0.25">
      <c r="A1556" s="39" t="s">
        <v>219</v>
      </c>
      <c r="B1556" s="49" t="s">
        <v>2878</v>
      </c>
      <c r="C1556" s="39">
        <v>2</v>
      </c>
      <c r="D1556" s="50" t="s">
        <v>2880</v>
      </c>
      <c r="E1556" s="39">
        <v>2013</v>
      </c>
      <c r="F1556" s="4">
        <f>VALUE(RIGHT(Table2[[#This Row],[Commissioned]],4))</f>
        <v>2013</v>
      </c>
      <c r="G1556" s="39">
        <v>1800</v>
      </c>
      <c r="H1556" s="39">
        <v>90</v>
      </c>
      <c r="I1556" s="39">
        <v>80</v>
      </c>
      <c r="J1556" s="39" t="s">
        <v>227</v>
      </c>
      <c r="K1556" s="39" t="s">
        <v>790</v>
      </c>
      <c r="L1556" s="39" t="s">
        <v>2934</v>
      </c>
      <c r="M1556" s="42" t="s">
        <v>2696</v>
      </c>
      <c r="N1556" s="42">
        <v>42.5575493031969</v>
      </c>
      <c r="O1556" s="42">
        <v>-82.387054158938795</v>
      </c>
      <c r="P1556" s="52" t="str">
        <f t="shared" si="48"/>
        <v>42.557549° , -82.387054°</v>
      </c>
      <c r="Q1556" s="51" t="str">
        <f t="shared" si="49"/>
        <v>Yes</v>
      </c>
      <c r="R1556" s="39" t="s">
        <v>356</v>
      </c>
    </row>
    <row r="1557" spans="1:18" x14ac:dyDescent="0.25">
      <c r="A1557" s="39" t="s">
        <v>219</v>
      </c>
      <c r="B1557" s="49" t="s">
        <v>2878</v>
      </c>
      <c r="C1557" s="39">
        <v>3</v>
      </c>
      <c r="D1557" s="50" t="s">
        <v>2881</v>
      </c>
      <c r="E1557" s="39">
        <v>2013</v>
      </c>
      <c r="F1557" s="4">
        <f>VALUE(RIGHT(Table2[[#This Row],[Commissioned]],4))</f>
        <v>2013</v>
      </c>
      <c r="G1557" s="39">
        <v>1800</v>
      </c>
      <c r="H1557" s="39">
        <v>90</v>
      </c>
      <c r="I1557" s="39">
        <v>80</v>
      </c>
      <c r="J1557" s="39" t="s">
        <v>227</v>
      </c>
      <c r="K1557" s="39" t="s">
        <v>790</v>
      </c>
      <c r="L1557" s="39" t="s">
        <v>2934</v>
      </c>
      <c r="M1557" s="42" t="s">
        <v>2696</v>
      </c>
      <c r="N1557" s="42">
        <v>42.554956731538901</v>
      </c>
      <c r="O1557" s="42">
        <v>-82.384709859351503</v>
      </c>
      <c r="P1557" s="52" t="str">
        <f t="shared" si="48"/>
        <v>42.554957° , -82.384710°</v>
      </c>
      <c r="Q1557" s="51" t="str">
        <f t="shared" si="49"/>
        <v>Yes</v>
      </c>
      <c r="R1557" s="39" t="s">
        <v>356</v>
      </c>
    </row>
    <row r="1558" spans="1:18" x14ac:dyDescent="0.25">
      <c r="A1558" s="39" t="s">
        <v>219</v>
      </c>
      <c r="B1558" s="49" t="s">
        <v>2878</v>
      </c>
      <c r="C1558" s="39">
        <v>4</v>
      </c>
      <c r="D1558" s="50" t="s">
        <v>2882</v>
      </c>
      <c r="E1558" s="39">
        <v>2013</v>
      </c>
      <c r="F1558" s="4">
        <f>VALUE(RIGHT(Table2[[#This Row],[Commissioned]],4))</f>
        <v>2013</v>
      </c>
      <c r="G1558" s="39">
        <v>1800</v>
      </c>
      <c r="H1558" s="39">
        <v>90</v>
      </c>
      <c r="I1558" s="39">
        <v>80</v>
      </c>
      <c r="J1558" s="39" t="s">
        <v>227</v>
      </c>
      <c r="K1558" s="39" t="s">
        <v>790</v>
      </c>
      <c r="L1558" s="39" t="s">
        <v>2934</v>
      </c>
      <c r="M1558" s="42" t="s">
        <v>2696</v>
      </c>
      <c r="N1558" s="42">
        <v>42.550848579116398</v>
      </c>
      <c r="O1558" s="42">
        <v>-82.402745585855797</v>
      </c>
      <c r="P1558" s="52" t="str">
        <f t="shared" si="48"/>
        <v>42.550849° , -82.402746°</v>
      </c>
      <c r="Q1558" s="51" t="str">
        <f t="shared" si="49"/>
        <v>Yes</v>
      </c>
      <c r="R1558" s="39" t="s">
        <v>356</v>
      </c>
    </row>
    <row r="1559" spans="1:18" x14ac:dyDescent="0.25">
      <c r="A1559" s="39" t="s">
        <v>219</v>
      </c>
      <c r="B1559" s="49" t="s">
        <v>2878</v>
      </c>
      <c r="C1559" s="39">
        <v>5</v>
      </c>
      <c r="D1559" s="50" t="s">
        <v>2883</v>
      </c>
      <c r="E1559" s="39">
        <v>2013</v>
      </c>
      <c r="F1559" s="4">
        <f>VALUE(RIGHT(Table2[[#This Row],[Commissioned]],4))</f>
        <v>2013</v>
      </c>
      <c r="G1559" s="39">
        <v>1800</v>
      </c>
      <c r="H1559" s="39">
        <v>90</v>
      </c>
      <c r="I1559" s="39">
        <v>80</v>
      </c>
      <c r="J1559" s="39" t="s">
        <v>227</v>
      </c>
      <c r="K1559" s="39" t="s">
        <v>790</v>
      </c>
      <c r="L1559" s="39" t="s">
        <v>2934</v>
      </c>
      <c r="M1559" s="42" t="s">
        <v>2696</v>
      </c>
      <c r="N1559" s="42">
        <v>42.5447722606703</v>
      </c>
      <c r="O1559" s="42">
        <v>-82.399671689956307</v>
      </c>
      <c r="P1559" s="52" t="str">
        <f t="shared" si="48"/>
        <v>42.544772° , -82.399672°</v>
      </c>
      <c r="Q1559" s="51" t="str">
        <f t="shared" si="49"/>
        <v>Yes</v>
      </c>
      <c r="R1559" s="39" t="s">
        <v>356</v>
      </c>
    </row>
    <row r="1560" spans="1:18" x14ac:dyDescent="0.25">
      <c r="A1560" s="39" t="s">
        <v>219</v>
      </c>
      <c r="B1560" s="49" t="s">
        <v>2878</v>
      </c>
      <c r="C1560" s="39">
        <v>6</v>
      </c>
      <c r="D1560" s="50" t="s">
        <v>2884</v>
      </c>
      <c r="E1560" s="39">
        <v>2013</v>
      </c>
      <c r="F1560" s="4">
        <f>VALUE(RIGHT(Table2[[#This Row],[Commissioned]],4))</f>
        <v>2013</v>
      </c>
      <c r="G1560" s="39">
        <v>1800</v>
      </c>
      <c r="H1560" s="39">
        <v>90</v>
      </c>
      <c r="I1560" s="39">
        <v>80</v>
      </c>
      <c r="J1560" s="39" t="s">
        <v>227</v>
      </c>
      <c r="K1560" s="39" t="s">
        <v>790</v>
      </c>
      <c r="L1560" s="39" t="s">
        <v>2934</v>
      </c>
      <c r="M1560" s="42" t="s">
        <v>2696</v>
      </c>
      <c r="N1560" s="42">
        <v>42.540963389056103</v>
      </c>
      <c r="O1560" s="42">
        <v>-82.404684031259293</v>
      </c>
      <c r="P1560" s="52" t="str">
        <f t="shared" si="48"/>
        <v>42.540963° , -82.404684°</v>
      </c>
      <c r="Q1560" s="51" t="str">
        <f t="shared" si="49"/>
        <v>Yes</v>
      </c>
      <c r="R1560" s="39" t="s">
        <v>356</v>
      </c>
    </row>
    <row r="1561" spans="1:18" x14ac:dyDescent="0.25">
      <c r="A1561" s="39" t="s">
        <v>219</v>
      </c>
      <c r="B1561" s="49" t="s">
        <v>2878</v>
      </c>
      <c r="C1561" s="39">
        <v>7</v>
      </c>
      <c r="D1561" s="50" t="s">
        <v>2885</v>
      </c>
      <c r="E1561" s="39">
        <v>2013</v>
      </c>
      <c r="F1561" s="4">
        <f>VALUE(RIGHT(Table2[[#This Row],[Commissioned]],4))</f>
        <v>2013</v>
      </c>
      <c r="G1561" s="39">
        <v>1800</v>
      </c>
      <c r="H1561" s="39">
        <v>90</v>
      </c>
      <c r="I1561" s="39">
        <v>80</v>
      </c>
      <c r="J1561" s="39" t="s">
        <v>227</v>
      </c>
      <c r="K1561" s="39" t="s">
        <v>790</v>
      </c>
      <c r="L1561" s="39" t="s">
        <v>2934</v>
      </c>
      <c r="M1561" s="42" t="s">
        <v>2696</v>
      </c>
      <c r="N1561" s="42">
        <v>42.551008843139201</v>
      </c>
      <c r="O1561" s="42">
        <v>-82.415915043214298</v>
      </c>
      <c r="P1561" s="52" t="str">
        <f t="shared" si="48"/>
        <v>42.551009° , -82.415915°</v>
      </c>
      <c r="Q1561" s="51" t="str">
        <f t="shared" si="49"/>
        <v>Yes</v>
      </c>
      <c r="R1561" s="39" t="s">
        <v>356</v>
      </c>
    </row>
    <row r="1562" spans="1:18" x14ac:dyDescent="0.25">
      <c r="A1562" s="39" t="s">
        <v>219</v>
      </c>
      <c r="B1562" s="49" t="s">
        <v>2878</v>
      </c>
      <c r="C1562" s="39">
        <v>8</v>
      </c>
      <c r="D1562" s="50" t="s">
        <v>2886</v>
      </c>
      <c r="E1562" s="39">
        <v>2013</v>
      </c>
      <c r="F1562" s="4">
        <f>VALUE(RIGHT(Table2[[#This Row],[Commissioned]],4))</f>
        <v>2013</v>
      </c>
      <c r="G1562" s="39">
        <v>1800</v>
      </c>
      <c r="H1562" s="39">
        <v>90</v>
      </c>
      <c r="I1562" s="39">
        <v>80</v>
      </c>
      <c r="J1562" s="39" t="s">
        <v>227</v>
      </c>
      <c r="K1562" s="39" t="s">
        <v>790</v>
      </c>
      <c r="L1562" s="39" t="s">
        <v>2934</v>
      </c>
      <c r="M1562" s="42" t="s">
        <v>2696</v>
      </c>
      <c r="N1562" s="42">
        <v>42.547777316274697</v>
      </c>
      <c r="O1562" s="42">
        <v>-82.4158994703037</v>
      </c>
      <c r="P1562" s="52" t="str">
        <f t="shared" si="48"/>
        <v>42.547777° , -82.415899°</v>
      </c>
      <c r="Q1562" s="51" t="str">
        <f t="shared" si="49"/>
        <v>Yes</v>
      </c>
      <c r="R1562" s="39" t="s">
        <v>356</v>
      </c>
    </row>
    <row r="1563" spans="1:18" x14ac:dyDescent="0.25">
      <c r="A1563" s="39" t="s">
        <v>219</v>
      </c>
      <c r="B1563" s="49" t="s">
        <v>2878</v>
      </c>
      <c r="C1563" s="39">
        <v>9</v>
      </c>
      <c r="D1563" s="50" t="s">
        <v>2887</v>
      </c>
      <c r="E1563" s="39">
        <v>2013</v>
      </c>
      <c r="F1563" s="4">
        <f>VALUE(RIGHT(Table2[[#This Row],[Commissioned]],4))</f>
        <v>2013</v>
      </c>
      <c r="G1563" s="39">
        <v>1800</v>
      </c>
      <c r="H1563" s="39">
        <v>90</v>
      </c>
      <c r="I1563" s="39">
        <v>80</v>
      </c>
      <c r="J1563" s="39" t="s">
        <v>227</v>
      </c>
      <c r="K1563" s="39" t="s">
        <v>790</v>
      </c>
      <c r="L1563" s="39" t="s">
        <v>2934</v>
      </c>
      <c r="M1563" s="42" t="s">
        <v>2696</v>
      </c>
      <c r="N1563" s="42">
        <v>42.537566947861997</v>
      </c>
      <c r="O1563" s="42">
        <v>-82.363187128980499</v>
      </c>
      <c r="P1563" s="52" t="str">
        <f t="shared" si="48"/>
        <v>42.537567° , -82.363187°</v>
      </c>
      <c r="Q1563" s="51" t="str">
        <f t="shared" si="49"/>
        <v>Yes</v>
      </c>
      <c r="R1563" s="39" t="s">
        <v>356</v>
      </c>
    </row>
    <row r="1564" spans="1:18" x14ac:dyDescent="0.25">
      <c r="A1564" s="39" t="s">
        <v>219</v>
      </c>
      <c r="B1564" s="49" t="s">
        <v>2878</v>
      </c>
      <c r="C1564" s="39">
        <v>10</v>
      </c>
      <c r="D1564" s="50" t="s">
        <v>2888</v>
      </c>
      <c r="E1564" s="39">
        <v>2013</v>
      </c>
      <c r="F1564" s="4">
        <f>VALUE(RIGHT(Table2[[#This Row],[Commissioned]],4))</f>
        <v>2013</v>
      </c>
      <c r="G1564" s="39">
        <v>1800</v>
      </c>
      <c r="H1564" s="39">
        <v>90</v>
      </c>
      <c r="I1564" s="39">
        <v>80</v>
      </c>
      <c r="J1564" s="39" t="s">
        <v>227</v>
      </c>
      <c r="K1564" s="39" t="s">
        <v>790</v>
      </c>
      <c r="L1564" s="39" t="s">
        <v>2934</v>
      </c>
      <c r="M1564" s="42" t="s">
        <v>2696</v>
      </c>
      <c r="N1564" s="42">
        <v>42.5356293562023</v>
      </c>
      <c r="O1564" s="42">
        <v>-82.360670503399206</v>
      </c>
      <c r="P1564" s="52" t="str">
        <f t="shared" si="48"/>
        <v>42.535629° , -82.360671°</v>
      </c>
      <c r="Q1564" s="51" t="str">
        <f t="shared" si="49"/>
        <v>Yes</v>
      </c>
      <c r="R1564" s="39" t="s">
        <v>356</v>
      </c>
    </row>
    <row r="1565" spans="1:18" x14ac:dyDescent="0.25">
      <c r="A1565" s="39" t="s">
        <v>219</v>
      </c>
      <c r="B1565" s="49" t="s">
        <v>2878</v>
      </c>
      <c r="C1565" s="39">
        <v>11</v>
      </c>
      <c r="D1565" s="50" t="s">
        <v>2889</v>
      </c>
      <c r="E1565" s="39">
        <v>2013</v>
      </c>
      <c r="F1565" s="4">
        <f>VALUE(RIGHT(Table2[[#This Row],[Commissioned]],4))</f>
        <v>2013</v>
      </c>
      <c r="G1565" s="39">
        <v>1800</v>
      </c>
      <c r="H1565" s="39">
        <v>90</v>
      </c>
      <c r="I1565" s="39">
        <v>80</v>
      </c>
      <c r="J1565" s="39" t="s">
        <v>227</v>
      </c>
      <c r="K1565" s="39" t="s">
        <v>790</v>
      </c>
      <c r="L1565" s="39" t="s">
        <v>2934</v>
      </c>
      <c r="M1565" s="42" t="s">
        <v>2696</v>
      </c>
      <c r="N1565" s="42">
        <v>42.528251458545</v>
      </c>
      <c r="O1565" s="42">
        <v>-82.351888243741399</v>
      </c>
      <c r="P1565" s="52" t="str">
        <f t="shared" si="48"/>
        <v>42.528251° , -82.351888°</v>
      </c>
      <c r="Q1565" s="51" t="str">
        <f t="shared" si="49"/>
        <v>Yes</v>
      </c>
      <c r="R1565" s="39" t="s">
        <v>356</v>
      </c>
    </row>
    <row r="1566" spans="1:18" x14ac:dyDescent="0.25">
      <c r="A1566" s="39" t="s">
        <v>219</v>
      </c>
      <c r="B1566" s="49" t="s">
        <v>2878</v>
      </c>
      <c r="C1566" s="39">
        <v>12</v>
      </c>
      <c r="D1566" s="50" t="s">
        <v>2890</v>
      </c>
      <c r="E1566" s="39">
        <v>2013</v>
      </c>
      <c r="F1566" s="4">
        <f>VALUE(RIGHT(Table2[[#This Row],[Commissioned]],4))</f>
        <v>2013</v>
      </c>
      <c r="G1566" s="39">
        <v>1800</v>
      </c>
      <c r="H1566" s="39">
        <v>90</v>
      </c>
      <c r="I1566" s="39">
        <v>80</v>
      </c>
      <c r="J1566" s="39" t="s">
        <v>227</v>
      </c>
      <c r="K1566" s="39" t="s">
        <v>790</v>
      </c>
      <c r="L1566" s="39" t="s">
        <v>2934</v>
      </c>
      <c r="M1566" s="42" t="s">
        <v>2696</v>
      </c>
      <c r="N1566" s="42">
        <v>42.526206405125002</v>
      </c>
      <c r="O1566" s="42">
        <v>-82.349404444895697</v>
      </c>
      <c r="P1566" s="52" t="str">
        <f t="shared" si="48"/>
        <v>42.526206° , -82.349404°</v>
      </c>
      <c r="Q1566" s="51" t="str">
        <f t="shared" si="49"/>
        <v>Yes</v>
      </c>
      <c r="R1566" s="39" t="s">
        <v>356</v>
      </c>
    </row>
    <row r="1567" spans="1:18" x14ac:dyDescent="0.25">
      <c r="A1567" s="39" t="s">
        <v>219</v>
      </c>
      <c r="B1567" s="49" t="s">
        <v>2878</v>
      </c>
      <c r="C1567" s="39">
        <v>13</v>
      </c>
      <c r="D1567" s="50" t="s">
        <v>2891</v>
      </c>
      <c r="E1567" s="39">
        <v>2013</v>
      </c>
      <c r="F1567" s="4">
        <f>VALUE(RIGHT(Table2[[#This Row],[Commissioned]],4))</f>
        <v>2013</v>
      </c>
      <c r="G1567" s="39">
        <v>1800</v>
      </c>
      <c r="H1567" s="39">
        <v>90</v>
      </c>
      <c r="I1567" s="39">
        <v>80</v>
      </c>
      <c r="J1567" s="39" t="s">
        <v>227</v>
      </c>
      <c r="K1567" s="39" t="s">
        <v>790</v>
      </c>
      <c r="L1567" s="39" t="s">
        <v>2934</v>
      </c>
      <c r="M1567" s="42" t="s">
        <v>2696</v>
      </c>
      <c r="N1567" s="42">
        <v>42.533789961897</v>
      </c>
      <c r="O1567" s="42">
        <v>-82.385687477167295</v>
      </c>
      <c r="P1567" s="52" t="str">
        <f t="shared" si="48"/>
        <v>42.533790° , -82.385687°</v>
      </c>
      <c r="Q1567" s="51" t="str">
        <f t="shared" si="49"/>
        <v>Yes</v>
      </c>
      <c r="R1567" s="39" t="s">
        <v>356</v>
      </c>
    </row>
    <row r="1568" spans="1:18" x14ac:dyDescent="0.25">
      <c r="A1568" s="39" t="s">
        <v>219</v>
      </c>
      <c r="B1568" s="49" t="s">
        <v>2878</v>
      </c>
      <c r="C1568" s="39">
        <v>14</v>
      </c>
      <c r="D1568" s="50" t="s">
        <v>2892</v>
      </c>
      <c r="E1568" s="39">
        <v>2013</v>
      </c>
      <c r="F1568" s="4">
        <f>VALUE(RIGHT(Table2[[#This Row],[Commissioned]],4))</f>
        <v>2013</v>
      </c>
      <c r="G1568" s="39">
        <v>1800</v>
      </c>
      <c r="H1568" s="39">
        <v>90</v>
      </c>
      <c r="I1568" s="39">
        <v>80</v>
      </c>
      <c r="J1568" s="39" t="s">
        <v>227</v>
      </c>
      <c r="K1568" s="39" t="s">
        <v>790</v>
      </c>
      <c r="L1568" s="39" t="s">
        <v>2934</v>
      </c>
      <c r="M1568" s="42" t="s">
        <v>2696</v>
      </c>
      <c r="N1568" s="42">
        <v>42.528882319388998</v>
      </c>
      <c r="O1568" s="42">
        <v>-82.380251096939702</v>
      </c>
      <c r="P1568" s="52" t="str">
        <f t="shared" si="48"/>
        <v>42.528882° , -82.380251°</v>
      </c>
      <c r="Q1568" s="51" t="str">
        <f t="shared" si="49"/>
        <v>Yes</v>
      </c>
      <c r="R1568" s="39" t="s">
        <v>356</v>
      </c>
    </row>
    <row r="1569" spans="1:18" x14ac:dyDescent="0.25">
      <c r="A1569" s="39" t="s">
        <v>219</v>
      </c>
      <c r="B1569" s="49" t="s">
        <v>2878</v>
      </c>
      <c r="C1569" s="39">
        <v>15</v>
      </c>
      <c r="D1569" s="50" t="s">
        <v>2893</v>
      </c>
      <c r="E1569" s="39">
        <v>2013</v>
      </c>
      <c r="F1569" s="4">
        <f>VALUE(RIGHT(Table2[[#This Row],[Commissioned]],4))</f>
        <v>2013</v>
      </c>
      <c r="G1569" s="39">
        <v>1800</v>
      </c>
      <c r="H1569" s="39">
        <v>90</v>
      </c>
      <c r="I1569" s="39">
        <v>80</v>
      </c>
      <c r="J1569" s="39" t="s">
        <v>227</v>
      </c>
      <c r="K1569" s="39" t="s">
        <v>790</v>
      </c>
      <c r="L1569" s="39" t="s">
        <v>2934</v>
      </c>
      <c r="M1569" s="42" t="s">
        <v>2696</v>
      </c>
      <c r="N1569" s="42">
        <v>42.5269601069323</v>
      </c>
      <c r="O1569" s="42">
        <v>-82.3779567064243</v>
      </c>
      <c r="P1569" s="52" t="str">
        <f t="shared" si="48"/>
        <v>42.526960° , -82.377957°</v>
      </c>
      <c r="Q1569" s="51" t="str">
        <f t="shared" si="49"/>
        <v>Yes</v>
      </c>
      <c r="R1569" s="39" t="s">
        <v>356</v>
      </c>
    </row>
    <row r="1570" spans="1:18" x14ac:dyDescent="0.25">
      <c r="A1570" s="39" t="s">
        <v>219</v>
      </c>
      <c r="B1570" s="49" t="s">
        <v>2878</v>
      </c>
      <c r="C1570" s="39">
        <v>16</v>
      </c>
      <c r="D1570" s="50" t="s">
        <v>2894</v>
      </c>
      <c r="E1570" s="39">
        <v>2013</v>
      </c>
      <c r="F1570" s="4">
        <f>VALUE(RIGHT(Table2[[#This Row],[Commissioned]],4))</f>
        <v>2013</v>
      </c>
      <c r="G1570" s="39">
        <v>1800</v>
      </c>
      <c r="H1570" s="39">
        <v>90</v>
      </c>
      <c r="I1570" s="39">
        <v>80</v>
      </c>
      <c r="J1570" s="39" t="s">
        <v>227</v>
      </c>
      <c r="K1570" s="39" t="s">
        <v>790</v>
      </c>
      <c r="L1570" s="39" t="s">
        <v>2934</v>
      </c>
      <c r="M1570" s="42" t="s">
        <v>2696</v>
      </c>
      <c r="N1570" s="42">
        <v>42.521695707329798</v>
      </c>
      <c r="O1570" s="42">
        <v>-82.3733438728229</v>
      </c>
      <c r="P1570" s="52" t="str">
        <f t="shared" si="48"/>
        <v>42.521696° , -82.373344°</v>
      </c>
      <c r="Q1570" s="51" t="str">
        <f t="shared" si="49"/>
        <v>Yes</v>
      </c>
      <c r="R1570" s="39" t="s">
        <v>356</v>
      </c>
    </row>
    <row r="1571" spans="1:18" x14ac:dyDescent="0.25">
      <c r="A1571" s="39" t="s">
        <v>219</v>
      </c>
      <c r="B1571" s="49" t="s">
        <v>2878</v>
      </c>
      <c r="C1571" s="39">
        <v>17</v>
      </c>
      <c r="D1571" s="50" t="s">
        <v>2895</v>
      </c>
      <c r="E1571" s="39">
        <v>2013</v>
      </c>
      <c r="F1571" s="4">
        <f>VALUE(RIGHT(Table2[[#This Row],[Commissioned]],4))</f>
        <v>2013</v>
      </c>
      <c r="G1571" s="39">
        <v>1800</v>
      </c>
      <c r="H1571" s="39">
        <v>90</v>
      </c>
      <c r="I1571" s="39">
        <v>80</v>
      </c>
      <c r="J1571" s="39" t="s">
        <v>227</v>
      </c>
      <c r="K1571" s="39" t="s">
        <v>790</v>
      </c>
      <c r="L1571" s="39" t="s">
        <v>2934</v>
      </c>
      <c r="M1571" s="42" t="s">
        <v>2696</v>
      </c>
      <c r="N1571" s="42">
        <v>42.522687318134402</v>
      </c>
      <c r="O1571" s="42">
        <v>-82.408699632959795</v>
      </c>
      <c r="P1571" s="52" t="str">
        <f t="shared" si="48"/>
        <v>42.522687° , -82.408700°</v>
      </c>
      <c r="Q1571" s="51" t="str">
        <f t="shared" si="49"/>
        <v>Yes</v>
      </c>
      <c r="R1571" s="39" t="s">
        <v>356</v>
      </c>
    </row>
    <row r="1572" spans="1:18" x14ac:dyDescent="0.25">
      <c r="A1572" s="39" t="s">
        <v>219</v>
      </c>
      <c r="B1572" s="49" t="s">
        <v>2878</v>
      </c>
      <c r="C1572" s="39">
        <v>18</v>
      </c>
      <c r="D1572" s="50" t="s">
        <v>2896</v>
      </c>
      <c r="E1572" s="39">
        <v>2013</v>
      </c>
      <c r="F1572" s="4">
        <f>VALUE(RIGHT(Table2[[#This Row],[Commissioned]],4))</f>
        <v>2013</v>
      </c>
      <c r="G1572" s="39">
        <v>1800</v>
      </c>
      <c r="H1572" s="39">
        <v>90</v>
      </c>
      <c r="I1572" s="39">
        <v>80</v>
      </c>
      <c r="J1572" s="39" t="s">
        <v>227</v>
      </c>
      <c r="K1572" s="39" t="s">
        <v>790</v>
      </c>
      <c r="L1572" s="39" t="s">
        <v>2934</v>
      </c>
      <c r="M1572" s="42" t="s">
        <v>2696</v>
      </c>
      <c r="N1572" s="42">
        <v>42.521132186628201</v>
      </c>
      <c r="O1572" s="42">
        <v>-82.400123777221197</v>
      </c>
      <c r="P1572" s="52" t="str">
        <f t="shared" si="48"/>
        <v>42.521132° , -82.400124°</v>
      </c>
      <c r="Q1572" s="51" t="str">
        <f t="shared" si="49"/>
        <v>Yes</v>
      </c>
      <c r="R1572" s="39" t="s">
        <v>356</v>
      </c>
    </row>
    <row r="1573" spans="1:18" x14ac:dyDescent="0.25">
      <c r="A1573" s="39" t="s">
        <v>219</v>
      </c>
      <c r="B1573" s="49" t="s">
        <v>2878</v>
      </c>
      <c r="C1573" s="39">
        <v>19</v>
      </c>
      <c r="D1573" s="50" t="s">
        <v>2897</v>
      </c>
      <c r="E1573" s="39">
        <v>2013</v>
      </c>
      <c r="F1573" s="4">
        <f>VALUE(RIGHT(Table2[[#This Row],[Commissioned]],4))</f>
        <v>2013</v>
      </c>
      <c r="G1573" s="39">
        <v>1800</v>
      </c>
      <c r="H1573" s="39">
        <v>90</v>
      </c>
      <c r="I1573" s="39">
        <v>80</v>
      </c>
      <c r="J1573" s="39" t="s">
        <v>227</v>
      </c>
      <c r="K1573" s="39" t="s">
        <v>790</v>
      </c>
      <c r="L1573" s="39" t="s">
        <v>2934</v>
      </c>
      <c r="M1573" s="42" t="s">
        <v>2696</v>
      </c>
      <c r="N1573" s="42">
        <v>42.519675815437303</v>
      </c>
      <c r="O1573" s="42">
        <v>-82.397360491959603</v>
      </c>
      <c r="P1573" s="52" t="str">
        <f t="shared" si="48"/>
        <v>42.519676° , -82.397360°</v>
      </c>
      <c r="Q1573" s="51" t="str">
        <f t="shared" si="49"/>
        <v>Yes</v>
      </c>
      <c r="R1573" s="39" t="s">
        <v>356</v>
      </c>
    </row>
    <row r="1574" spans="1:18" x14ac:dyDescent="0.25">
      <c r="A1574" s="39" t="s">
        <v>219</v>
      </c>
      <c r="B1574" s="49" t="s">
        <v>2878</v>
      </c>
      <c r="C1574" s="39">
        <v>20</v>
      </c>
      <c r="D1574" s="50" t="s">
        <v>2898</v>
      </c>
      <c r="E1574" s="39">
        <v>2013</v>
      </c>
      <c r="F1574" s="4">
        <f>VALUE(RIGHT(Table2[[#This Row],[Commissioned]],4))</f>
        <v>2013</v>
      </c>
      <c r="G1574" s="39">
        <v>1800</v>
      </c>
      <c r="H1574" s="39">
        <v>90</v>
      </c>
      <c r="I1574" s="39">
        <v>80</v>
      </c>
      <c r="J1574" s="39" t="s">
        <v>227</v>
      </c>
      <c r="K1574" s="39" t="s">
        <v>790</v>
      </c>
      <c r="L1574" s="39" t="s">
        <v>2934</v>
      </c>
      <c r="M1574" s="42" t="s">
        <v>2696</v>
      </c>
      <c r="N1574" s="42">
        <v>42.5114532436072</v>
      </c>
      <c r="O1574" s="42">
        <v>-82.383878988192194</v>
      </c>
      <c r="P1574" s="52" t="str">
        <f t="shared" si="48"/>
        <v>42.511453° , -82.383879°</v>
      </c>
      <c r="Q1574" s="51" t="str">
        <f t="shared" si="49"/>
        <v>Yes</v>
      </c>
      <c r="R1574" s="39" t="s">
        <v>356</v>
      </c>
    </row>
    <row r="1575" spans="1:18" x14ac:dyDescent="0.25">
      <c r="A1575" s="39" t="s">
        <v>219</v>
      </c>
      <c r="B1575" s="49" t="s">
        <v>2878</v>
      </c>
      <c r="C1575" s="39">
        <v>21</v>
      </c>
      <c r="D1575" s="50" t="s">
        <v>2899</v>
      </c>
      <c r="E1575" s="39">
        <v>2013</v>
      </c>
      <c r="F1575" s="4">
        <f>VALUE(RIGHT(Table2[[#This Row],[Commissioned]],4))</f>
        <v>2013</v>
      </c>
      <c r="G1575" s="39">
        <v>1800</v>
      </c>
      <c r="H1575" s="39">
        <v>90</v>
      </c>
      <c r="I1575" s="39">
        <v>80</v>
      </c>
      <c r="J1575" s="39" t="s">
        <v>227</v>
      </c>
      <c r="K1575" s="39" t="s">
        <v>790</v>
      </c>
      <c r="L1575" s="39" t="s">
        <v>2934</v>
      </c>
      <c r="M1575" s="42" t="s">
        <v>2696</v>
      </c>
      <c r="N1575" s="42">
        <v>42.505984088674801</v>
      </c>
      <c r="O1575" s="42">
        <v>-82.392972236396403</v>
      </c>
      <c r="P1575" s="52" t="str">
        <f t="shared" si="48"/>
        <v>42.505984° , -82.392972°</v>
      </c>
      <c r="Q1575" s="51" t="str">
        <f t="shared" si="49"/>
        <v>Yes</v>
      </c>
      <c r="R1575" s="39" t="s">
        <v>356</v>
      </c>
    </row>
    <row r="1576" spans="1:18" x14ac:dyDescent="0.25">
      <c r="A1576" s="39" t="s">
        <v>219</v>
      </c>
      <c r="B1576" s="49" t="s">
        <v>2878</v>
      </c>
      <c r="C1576" s="39">
        <v>22</v>
      </c>
      <c r="D1576" s="50" t="s">
        <v>2900</v>
      </c>
      <c r="E1576" s="39">
        <v>2013</v>
      </c>
      <c r="F1576" s="4">
        <f>VALUE(RIGHT(Table2[[#This Row],[Commissioned]],4))</f>
        <v>2013</v>
      </c>
      <c r="G1576" s="39">
        <v>1800</v>
      </c>
      <c r="H1576" s="39">
        <v>90</v>
      </c>
      <c r="I1576" s="39">
        <v>80</v>
      </c>
      <c r="J1576" s="39" t="s">
        <v>227</v>
      </c>
      <c r="K1576" s="39" t="s">
        <v>790</v>
      </c>
      <c r="L1576" s="39" t="s">
        <v>2934</v>
      </c>
      <c r="M1576" s="42" t="s">
        <v>2696</v>
      </c>
      <c r="N1576" s="42">
        <v>42.501023521525397</v>
      </c>
      <c r="O1576" s="42">
        <v>-82.404222028603002</v>
      </c>
      <c r="P1576" s="52" t="str">
        <f t="shared" si="48"/>
        <v>42.501024° , -82.404222°</v>
      </c>
      <c r="Q1576" s="51" t="str">
        <f t="shared" si="49"/>
        <v>Yes</v>
      </c>
      <c r="R1576" s="39" t="s">
        <v>356</v>
      </c>
    </row>
    <row r="1577" spans="1:18" x14ac:dyDescent="0.25">
      <c r="A1577" s="39" t="s">
        <v>219</v>
      </c>
      <c r="B1577" s="49" t="s">
        <v>2878</v>
      </c>
      <c r="C1577" s="39">
        <v>23</v>
      </c>
      <c r="D1577" s="50" t="s">
        <v>2901</v>
      </c>
      <c r="E1577" s="39">
        <v>2013</v>
      </c>
      <c r="F1577" s="4">
        <f>VALUE(RIGHT(Table2[[#This Row],[Commissioned]],4))</f>
        <v>2013</v>
      </c>
      <c r="G1577" s="39">
        <v>1800</v>
      </c>
      <c r="H1577" s="39">
        <v>90</v>
      </c>
      <c r="I1577" s="39">
        <v>80</v>
      </c>
      <c r="J1577" s="39" t="s">
        <v>227</v>
      </c>
      <c r="K1577" s="39" t="s">
        <v>790</v>
      </c>
      <c r="L1577" s="39" t="s">
        <v>2934</v>
      </c>
      <c r="M1577" s="42" t="s">
        <v>2696</v>
      </c>
      <c r="N1577" s="42">
        <v>42.511613817000303</v>
      </c>
      <c r="O1577" s="42">
        <v>-82.407781293575397</v>
      </c>
      <c r="P1577" s="52" t="str">
        <f t="shared" si="48"/>
        <v>42.511614° , -82.407781°</v>
      </c>
      <c r="Q1577" s="51" t="str">
        <f t="shared" si="49"/>
        <v>Yes</v>
      </c>
      <c r="R1577" s="39" t="s">
        <v>356</v>
      </c>
    </row>
    <row r="1578" spans="1:18" x14ac:dyDescent="0.25">
      <c r="A1578" s="39" t="s">
        <v>219</v>
      </c>
      <c r="B1578" s="49" t="s">
        <v>2878</v>
      </c>
      <c r="C1578" s="39">
        <v>24</v>
      </c>
      <c r="D1578" s="50" t="s">
        <v>2902</v>
      </c>
      <c r="E1578" s="39">
        <v>2013</v>
      </c>
      <c r="F1578" s="4">
        <f>VALUE(RIGHT(Table2[[#This Row],[Commissioned]],4))</f>
        <v>2013</v>
      </c>
      <c r="G1578" s="39">
        <v>1800</v>
      </c>
      <c r="H1578" s="39">
        <v>90</v>
      </c>
      <c r="I1578" s="39">
        <v>80</v>
      </c>
      <c r="J1578" s="39" t="s">
        <v>227</v>
      </c>
      <c r="K1578" s="39" t="s">
        <v>790</v>
      </c>
      <c r="L1578" s="39" t="s">
        <v>2934</v>
      </c>
      <c r="M1578" s="42" t="s">
        <v>2696</v>
      </c>
      <c r="N1578" s="42">
        <v>42.5148929599846</v>
      </c>
      <c r="O1578" s="42">
        <v>-82.411899243617498</v>
      </c>
      <c r="P1578" s="52" t="str">
        <f t="shared" si="48"/>
        <v>42.514893° , -82.411899°</v>
      </c>
      <c r="Q1578" s="51" t="str">
        <f t="shared" si="49"/>
        <v>Yes</v>
      </c>
      <c r="R1578" s="39" t="s">
        <v>356</v>
      </c>
    </row>
    <row r="1579" spans="1:18" x14ac:dyDescent="0.25">
      <c r="A1579" s="39" t="s">
        <v>219</v>
      </c>
      <c r="B1579" s="49" t="s">
        <v>2878</v>
      </c>
      <c r="C1579" s="39">
        <v>25</v>
      </c>
      <c r="D1579" s="50" t="s">
        <v>2903</v>
      </c>
      <c r="E1579" s="39">
        <v>2013</v>
      </c>
      <c r="F1579" s="4">
        <f>VALUE(RIGHT(Table2[[#This Row],[Commissioned]],4))</f>
        <v>2013</v>
      </c>
      <c r="G1579" s="39">
        <v>1800</v>
      </c>
      <c r="H1579" s="39">
        <v>90</v>
      </c>
      <c r="I1579" s="39">
        <v>80</v>
      </c>
      <c r="J1579" s="39" t="s">
        <v>227</v>
      </c>
      <c r="K1579" s="39" t="s">
        <v>790</v>
      </c>
      <c r="L1579" s="39" t="s">
        <v>2934</v>
      </c>
      <c r="M1579" s="42" t="s">
        <v>2696</v>
      </c>
      <c r="N1579" s="42">
        <v>42.514095018510403</v>
      </c>
      <c r="O1579" s="42">
        <v>-82.417243071859602</v>
      </c>
      <c r="P1579" s="52" t="str">
        <f t="shared" si="48"/>
        <v>42.514095° , -82.417243°</v>
      </c>
      <c r="Q1579" s="51" t="str">
        <f t="shared" si="49"/>
        <v>Yes</v>
      </c>
      <c r="R1579" s="39" t="s">
        <v>356</v>
      </c>
    </row>
    <row r="1580" spans="1:18" x14ac:dyDescent="0.25">
      <c r="A1580" s="39" t="s">
        <v>219</v>
      </c>
      <c r="B1580" s="49" t="s">
        <v>2878</v>
      </c>
      <c r="C1580" s="39">
        <v>26</v>
      </c>
      <c r="D1580" s="50" t="s">
        <v>2904</v>
      </c>
      <c r="E1580" s="39">
        <v>2013</v>
      </c>
      <c r="F1580" s="4">
        <f>VALUE(RIGHT(Table2[[#This Row],[Commissioned]],4))</f>
        <v>2013</v>
      </c>
      <c r="G1580" s="39">
        <v>1800</v>
      </c>
      <c r="H1580" s="39">
        <v>90</v>
      </c>
      <c r="I1580" s="39">
        <v>80</v>
      </c>
      <c r="J1580" s="39" t="s">
        <v>227</v>
      </c>
      <c r="K1580" s="39" t="s">
        <v>790</v>
      </c>
      <c r="L1580" s="39" t="s">
        <v>2934</v>
      </c>
      <c r="M1580" s="42" t="s">
        <v>2696</v>
      </c>
      <c r="N1580" s="42">
        <v>42.515507286104203</v>
      </c>
      <c r="O1580" s="42">
        <v>-82.423870832316894</v>
      </c>
      <c r="P1580" s="52" t="str">
        <f t="shared" si="48"/>
        <v>42.515507° , -82.423871°</v>
      </c>
      <c r="Q1580" s="51" t="str">
        <f t="shared" si="49"/>
        <v>Yes</v>
      </c>
      <c r="R1580" s="39" t="s">
        <v>356</v>
      </c>
    </row>
    <row r="1581" spans="1:18" x14ac:dyDescent="0.25">
      <c r="A1581" s="39" t="s">
        <v>219</v>
      </c>
      <c r="B1581" s="49" t="s">
        <v>2878</v>
      </c>
      <c r="C1581" s="39">
        <v>27</v>
      </c>
      <c r="D1581" s="50" t="s">
        <v>2905</v>
      </c>
      <c r="E1581" s="39">
        <v>2013</v>
      </c>
      <c r="F1581" s="4">
        <f>VALUE(RIGHT(Table2[[#This Row],[Commissioned]],4))</f>
        <v>2013</v>
      </c>
      <c r="G1581" s="39">
        <v>1800</v>
      </c>
      <c r="H1581" s="39">
        <v>90</v>
      </c>
      <c r="I1581" s="39">
        <v>80</v>
      </c>
      <c r="J1581" s="39" t="s">
        <v>227</v>
      </c>
      <c r="K1581" s="39" t="s">
        <v>790</v>
      </c>
      <c r="L1581" s="39" t="s">
        <v>2934</v>
      </c>
      <c r="M1581" s="42" t="s">
        <v>2696</v>
      </c>
      <c r="N1581" s="42">
        <v>42.516144577645498</v>
      </c>
      <c r="O1581" s="42">
        <v>-82.429760563236499</v>
      </c>
      <c r="P1581" s="52" t="str">
        <f t="shared" si="48"/>
        <v>42.516145° , -82.429761°</v>
      </c>
      <c r="Q1581" s="51" t="str">
        <f t="shared" si="49"/>
        <v>Yes</v>
      </c>
      <c r="R1581" s="39" t="s">
        <v>356</v>
      </c>
    </row>
    <row r="1582" spans="1:18" x14ac:dyDescent="0.25">
      <c r="A1582" s="39" t="s">
        <v>219</v>
      </c>
      <c r="B1582" s="49" t="s">
        <v>2878</v>
      </c>
      <c r="C1582" s="39">
        <v>28</v>
      </c>
      <c r="D1582" s="50" t="s">
        <v>2906</v>
      </c>
      <c r="E1582" s="39">
        <v>2013</v>
      </c>
      <c r="F1582" s="4">
        <f>VALUE(RIGHT(Table2[[#This Row],[Commissioned]],4))</f>
        <v>2013</v>
      </c>
      <c r="G1582" s="39">
        <v>1800</v>
      </c>
      <c r="H1582" s="39">
        <v>90</v>
      </c>
      <c r="I1582" s="39">
        <v>80</v>
      </c>
      <c r="J1582" s="39" t="s">
        <v>227</v>
      </c>
      <c r="K1582" s="39" t="s">
        <v>790</v>
      </c>
      <c r="L1582" s="39" t="s">
        <v>2934</v>
      </c>
      <c r="M1582" s="42" t="s">
        <v>2696</v>
      </c>
      <c r="N1582" s="42">
        <v>42.512637181084898</v>
      </c>
      <c r="O1582" s="42">
        <v>-82.434288007702193</v>
      </c>
      <c r="P1582" s="52" t="str">
        <f t="shared" si="48"/>
        <v>42.512637° , -82.434288°</v>
      </c>
      <c r="Q1582" s="51" t="str">
        <f t="shared" si="49"/>
        <v>Yes</v>
      </c>
      <c r="R1582" s="39" t="s">
        <v>356</v>
      </c>
    </row>
    <row r="1583" spans="1:18" x14ac:dyDescent="0.25">
      <c r="A1583" s="39" t="s">
        <v>219</v>
      </c>
      <c r="B1583" s="49" t="s">
        <v>2878</v>
      </c>
      <c r="C1583" s="39">
        <v>29</v>
      </c>
      <c r="D1583" s="50" t="s">
        <v>2907</v>
      </c>
      <c r="E1583" s="39">
        <v>2013</v>
      </c>
      <c r="F1583" s="4">
        <f>VALUE(RIGHT(Table2[[#This Row],[Commissioned]],4))</f>
        <v>2013</v>
      </c>
      <c r="G1583" s="39">
        <v>1800</v>
      </c>
      <c r="H1583" s="39">
        <v>90</v>
      </c>
      <c r="I1583" s="39">
        <v>80</v>
      </c>
      <c r="J1583" s="39" t="s">
        <v>227</v>
      </c>
      <c r="K1583" s="39" t="s">
        <v>790</v>
      </c>
      <c r="L1583" s="39" t="s">
        <v>2934</v>
      </c>
      <c r="M1583" s="42" t="s">
        <v>2696</v>
      </c>
      <c r="N1583" s="42">
        <v>42.509604518334903</v>
      </c>
      <c r="O1583" s="42">
        <v>-82.435248711344997</v>
      </c>
      <c r="P1583" s="52" t="str">
        <f t="shared" si="48"/>
        <v>42.509605° , -82.435249°</v>
      </c>
      <c r="Q1583" s="51" t="str">
        <f t="shared" si="49"/>
        <v>Yes</v>
      </c>
      <c r="R1583" s="39" t="s">
        <v>356</v>
      </c>
    </row>
    <row r="1584" spans="1:18" x14ac:dyDescent="0.25">
      <c r="A1584" s="39" t="s">
        <v>219</v>
      </c>
      <c r="B1584" s="49" t="s">
        <v>2878</v>
      </c>
      <c r="C1584" s="39">
        <v>30</v>
      </c>
      <c r="D1584" s="50" t="s">
        <v>2908</v>
      </c>
      <c r="E1584" s="39">
        <v>2013</v>
      </c>
      <c r="F1584" s="4">
        <f>VALUE(RIGHT(Table2[[#This Row],[Commissioned]],4))</f>
        <v>2013</v>
      </c>
      <c r="G1584" s="39">
        <v>1800</v>
      </c>
      <c r="H1584" s="39">
        <v>90</v>
      </c>
      <c r="I1584" s="39">
        <v>80</v>
      </c>
      <c r="J1584" s="39" t="s">
        <v>227</v>
      </c>
      <c r="K1584" s="39" t="s">
        <v>790</v>
      </c>
      <c r="L1584" s="39" t="s">
        <v>2934</v>
      </c>
      <c r="M1584" s="42" t="s">
        <v>2696</v>
      </c>
      <c r="N1584" s="42">
        <v>42.5065686151815</v>
      </c>
      <c r="O1584" s="42">
        <v>-82.434965055833899</v>
      </c>
      <c r="P1584" s="52" t="str">
        <f t="shared" si="48"/>
        <v>42.506569° , -82.434965°</v>
      </c>
      <c r="Q1584" s="51" t="str">
        <f t="shared" si="49"/>
        <v>Yes</v>
      </c>
      <c r="R1584" s="39" t="s">
        <v>356</v>
      </c>
    </row>
    <row r="1585" spans="1:18" x14ac:dyDescent="0.25">
      <c r="A1585" s="39" t="s">
        <v>219</v>
      </c>
      <c r="B1585" s="49" t="s">
        <v>2878</v>
      </c>
      <c r="C1585" s="39">
        <v>31</v>
      </c>
      <c r="D1585" s="50" t="s">
        <v>2909</v>
      </c>
      <c r="E1585" s="39">
        <v>2013</v>
      </c>
      <c r="F1585" s="4">
        <f>VALUE(RIGHT(Table2[[#This Row],[Commissioned]],4))</f>
        <v>2013</v>
      </c>
      <c r="G1585" s="39">
        <v>1800</v>
      </c>
      <c r="H1585" s="39">
        <v>90</v>
      </c>
      <c r="I1585" s="39">
        <v>80</v>
      </c>
      <c r="J1585" s="39" t="s">
        <v>227</v>
      </c>
      <c r="K1585" s="39" t="s">
        <v>790</v>
      </c>
      <c r="L1585" s="39" t="s">
        <v>2934</v>
      </c>
      <c r="M1585" s="42" t="s">
        <v>2696</v>
      </c>
      <c r="N1585" s="42">
        <v>42.502604332576503</v>
      </c>
      <c r="O1585" s="42">
        <v>-82.436992484109396</v>
      </c>
      <c r="P1585" s="52" t="str">
        <f t="shared" si="48"/>
        <v>42.502604° , -82.436992°</v>
      </c>
      <c r="Q1585" s="51" t="str">
        <f t="shared" si="49"/>
        <v>Yes</v>
      </c>
      <c r="R1585" s="39" t="s">
        <v>356</v>
      </c>
    </row>
    <row r="1586" spans="1:18" x14ac:dyDescent="0.25">
      <c r="A1586" s="39" t="s">
        <v>219</v>
      </c>
      <c r="B1586" s="49" t="s">
        <v>2878</v>
      </c>
      <c r="C1586" s="39">
        <v>32</v>
      </c>
      <c r="D1586" s="50" t="s">
        <v>2910</v>
      </c>
      <c r="E1586" s="39">
        <v>2013</v>
      </c>
      <c r="F1586" s="4">
        <f>VALUE(RIGHT(Table2[[#This Row],[Commissioned]],4))</f>
        <v>2013</v>
      </c>
      <c r="G1586" s="39">
        <v>1800</v>
      </c>
      <c r="H1586" s="39">
        <v>90</v>
      </c>
      <c r="I1586" s="39">
        <v>80</v>
      </c>
      <c r="J1586" s="39" t="s">
        <v>227</v>
      </c>
      <c r="K1586" s="39" t="s">
        <v>790</v>
      </c>
      <c r="L1586" s="39" t="s">
        <v>2934</v>
      </c>
      <c r="M1586" s="42" t="s">
        <v>2696</v>
      </c>
      <c r="N1586" s="42">
        <v>42.485640349913297</v>
      </c>
      <c r="O1586" s="42">
        <v>-82.400541504180893</v>
      </c>
      <c r="P1586" s="52" t="str">
        <f t="shared" si="48"/>
        <v>42.485640° , -82.400542°</v>
      </c>
      <c r="Q1586" s="51" t="str">
        <f t="shared" si="49"/>
        <v>Yes</v>
      </c>
      <c r="R1586" s="39" t="s">
        <v>356</v>
      </c>
    </row>
    <row r="1587" spans="1:18" x14ac:dyDescent="0.25">
      <c r="A1587" s="39" t="s">
        <v>219</v>
      </c>
      <c r="B1587" s="49" t="s">
        <v>2878</v>
      </c>
      <c r="C1587" s="39">
        <v>33</v>
      </c>
      <c r="D1587" s="50" t="s">
        <v>2911</v>
      </c>
      <c r="E1587" s="39">
        <v>2013</v>
      </c>
      <c r="F1587" s="4">
        <f>VALUE(RIGHT(Table2[[#This Row],[Commissioned]],4))</f>
        <v>2013</v>
      </c>
      <c r="G1587" s="39">
        <v>1800</v>
      </c>
      <c r="H1587" s="39">
        <v>90</v>
      </c>
      <c r="I1587" s="39">
        <v>80</v>
      </c>
      <c r="J1587" s="39" t="s">
        <v>227</v>
      </c>
      <c r="K1587" s="39" t="s">
        <v>790</v>
      </c>
      <c r="L1587" s="39" t="s">
        <v>2934</v>
      </c>
      <c r="M1587" s="42" t="s">
        <v>2696</v>
      </c>
      <c r="N1587" s="42">
        <v>42.4904851198202</v>
      </c>
      <c r="O1587" s="42">
        <v>-82.394084010499697</v>
      </c>
      <c r="P1587" s="52" t="str">
        <f t="shared" si="48"/>
        <v>42.490485° , -82.394084°</v>
      </c>
      <c r="Q1587" s="51" t="str">
        <f t="shared" si="49"/>
        <v>Yes</v>
      </c>
      <c r="R1587" s="39" t="s">
        <v>356</v>
      </c>
    </row>
    <row r="1588" spans="1:18" x14ac:dyDescent="0.25">
      <c r="A1588" s="39" t="s">
        <v>219</v>
      </c>
      <c r="B1588" s="49" t="s">
        <v>2878</v>
      </c>
      <c r="C1588" s="39">
        <v>34</v>
      </c>
      <c r="D1588" s="50" t="s">
        <v>2912</v>
      </c>
      <c r="E1588" s="39">
        <v>2013</v>
      </c>
      <c r="F1588" s="4">
        <f>VALUE(RIGHT(Table2[[#This Row],[Commissioned]],4))</f>
        <v>2013</v>
      </c>
      <c r="G1588" s="39">
        <v>1800</v>
      </c>
      <c r="H1588" s="39">
        <v>90</v>
      </c>
      <c r="I1588" s="39">
        <v>80</v>
      </c>
      <c r="J1588" s="39" t="s">
        <v>227</v>
      </c>
      <c r="K1588" s="39" t="s">
        <v>790</v>
      </c>
      <c r="L1588" s="39" t="s">
        <v>2934</v>
      </c>
      <c r="M1588" s="42" t="s">
        <v>2696</v>
      </c>
      <c r="N1588" s="42">
        <v>42.493674643636702</v>
      </c>
      <c r="O1588" s="42">
        <v>-82.3880862931032</v>
      </c>
      <c r="P1588" s="52" t="str">
        <f t="shared" si="48"/>
        <v>42.493675° , -82.388086°</v>
      </c>
      <c r="Q1588" s="51" t="str">
        <f t="shared" si="49"/>
        <v>Yes</v>
      </c>
      <c r="R1588" s="39" t="s">
        <v>356</v>
      </c>
    </row>
    <row r="1589" spans="1:18" x14ac:dyDescent="0.25">
      <c r="A1589" s="39" t="s">
        <v>219</v>
      </c>
      <c r="B1589" s="49" t="s">
        <v>2878</v>
      </c>
      <c r="C1589" s="39">
        <v>35</v>
      </c>
      <c r="D1589" s="50" t="s">
        <v>2913</v>
      </c>
      <c r="E1589" s="39">
        <v>2013</v>
      </c>
      <c r="F1589" s="4">
        <f>VALUE(RIGHT(Table2[[#This Row],[Commissioned]],4))</f>
        <v>2013</v>
      </c>
      <c r="G1589" s="39">
        <v>1800</v>
      </c>
      <c r="H1589" s="39">
        <v>90</v>
      </c>
      <c r="I1589" s="39">
        <v>80</v>
      </c>
      <c r="J1589" s="39" t="s">
        <v>227</v>
      </c>
      <c r="K1589" s="39" t="s">
        <v>790</v>
      </c>
      <c r="L1589" s="39" t="s">
        <v>2934</v>
      </c>
      <c r="M1589" s="42" t="s">
        <v>2696</v>
      </c>
      <c r="N1589" s="42">
        <v>42.4982835580645</v>
      </c>
      <c r="O1589" s="42">
        <v>-82.381558337619197</v>
      </c>
      <c r="P1589" s="52" t="str">
        <f t="shared" si="48"/>
        <v>42.498284° , -82.381558°</v>
      </c>
      <c r="Q1589" s="51" t="str">
        <f t="shared" si="49"/>
        <v>Yes</v>
      </c>
      <c r="R1589" s="39" t="s">
        <v>356</v>
      </c>
    </row>
    <row r="1590" spans="1:18" x14ac:dyDescent="0.25">
      <c r="A1590" s="39" t="s">
        <v>219</v>
      </c>
      <c r="B1590" s="49" t="s">
        <v>2878</v>
      </c>
      <c r="C1590" s="39">
        <v>36</v>
      </c>
      <c r="D1590" s="50" t="s">
        <v>2914</v>
      </c>
      <c r="E1590" s="39">
        <v>2013</v>
      </c>
      <c r="F1590" s="4">
        <f>VALUE(RIGHT(Table2[[#This Row],[Commissioned]],4))</f>
        <v>2013</v>
      </c>
      <c r="G1590" s="39">
        <v>1800</v>
      </c>
      <c r="H1590" s="39">
        <v>90</v>
      </c>
      <c r="I1590" s="39">
        <v>80</v>
      </c>
      <c r="J1590" s="39" t="s">
        <v>227</v>
      </c>
      <c r="K1590" s="39" t="s">
        <v>790</v>
      </c>
      <c r="L1590" s="39" t="s">
        <v>2934</v>
      </c>
      <c r="M1590" s="42" t="s">
        <v>2696</v>
      </c>
      <c r="N1590" s="42">
        <v>42.503984079793703</v>
      </c>
      <c r="O1590" s="42">
        <v>-82.369662258112797</v>
      </c>
      <c r="P1590" s="52" t="str">
        <f t="shared" si="48"/>
        <v>42.503984° , -82.369662°</v>
      </c>
      <c r="Q1590" s="51" t="str">
        <f t="shared" si="49"/>
        <v>Yes</v>
      </c>
      <c r="R1590" s="39" t="s">
        <v>356</v>
      </c>
    </row>
    <row r="1591" spans="1:18" x14ac:dyDescent="0.25">
      <c r="A1591" s="39" t="s">
        <v>219</v>
      </c>
      <c r="B1591" s="49" t="s">
        <v>2878</v>
      </c>
      <c r="C1591" s="39">
        <v>37</v>
      </c>
      <c r="D1591" s="50" t="s">
        <v>2915</v>
      </c>
      <c r="E1591" s="39">
        <v>2013</v>
      </c>
      <c r="F1591" s="4">
        <f>VALUE(RIGHT(Table2[[#This Row],[Commissioned]],4))</f>
        <v>2013</v>
      </c>
      <c r="G1591" s="39">
        <v>1800</v>
      </c>
      <c r="H1591" s="39">
        <v>90</v>
      </c>
      <c r="I1591" s="39">
        <v>80</v>
      </c>
      <c r="J1591" s="39" t="s">
        <v>227</v>
      </c>
      <c r="K1591" s="39" t="s">
        <v>790</v>
      </c>
      <c r="L1591" s="39" t="s">
        <v>2934</v>
      </c>
      <c r="M1591" s="42" t="s">
        <v>2696</v>
      </c>
      <c r="N1591" s="42">
        <v>42.497206797469403</v>
      </c>
      <c r="O1591" s="42">
        <v>-82.361189609995805</v>
      </c>
      <c r="P1591" s="52" t="str">
        <f t="shared" si="48"/>
        <v>42.497207° , -82.361190°</v>
      </c>
      <c r="Q1591" s="51" t="str">
        <f t="shared" si="49"/>
        <v>Yes</v>
      </c>
      <c r="R1591" s="39" t="s">
        <v>356</v>
      </c>
    </row>
    <row r="1592" spans="1:18" x14ac:dyDescent="0.25">
      <c r="A1592" s="39" t="s">
        <v>219</v>
      </c>
      <c r="B1592" s="49" t="s">
        <v>2878</v>
      </c>
      <c r="C1592" s="39">
        <v>38</v>
      </c>
      <c r="D1592" s="50" t="s">
        <v>2916</v>
      </c>
      <c r="E1592" s="39">
        <v>2013</v>
      </c>
      <c r="F1592" s="4">
        <f>VALUE(RIGHT(Table2[[#This Row],[Commissioned]],4))</f>
        <v>2013</v>
      </c>
      <c r="G1592" s="39">
        <v>1800</v>
      </c>
      <c r="H1592" s="39">
        <v>90</v>
      </c>
      <c r="I1592" s="39">
        <v>80</v>
      </c>
      <c r="J1592" s="39" t="s">
        <v>227</v>
      </c>
      <c r="K1592" s="39" t="s">
        <v>790</v>
      </c>
      <c r="L1592" s="39" t="s">
        <v>2934</v>
      </c>
      <c r="M1592" s="42" t="s">
        <v>2696</v>
      </c>
      <c r="N1592" s="42">
        <v>42.494796548249397</v>
      </c>
      <c r="O1592" s="42">
        <v>-82.362248991269098</v>
      </c>
      <c r="P1592" s="52" t="str">
        <f t="shared" si="48"/>
        <v>42.494797° , -82.362249°</v>
      </c>
      <c r="Q1592" s="51" t="str">
        <f t="shared" si="49"/>
        <v>Yes</v>
      </c>
      <c r="R1592" s="39" t="s">
        <v>356</v>
      </c>
    </row>
    <row r="1593" spans="1:18" x14ac:dyDescent="0.25">
      <c r="A1593" s="39" t="s">
        <v>219</v>
      </c>
      <c r="B1593" s="49" t="s">
        <v>2878</v>
      </c>
      <c r="C1593" s="39">
        <v>39</v>
      </c>
      <c r="D1593" s="50" t="s">
        <v>2917</v>
      </c>
      <c r="E1593" s="39">
        <v>2013</v>
      </c>
      <c r="F1593" s="4">
        <f>VALUE(RIGHT(Table2[[#This Row],[Commissioned]],4))</f>
        <v>2013</v>
      </c>
      <c r="G1593" s="39">
        <v>1800</v>
      </c>
      <c r="H1593" s="39">
        <v>90</v>
      </c>
      <c r="I1593" s="39">
        <v>80</v>
      </c>
      <c r="J1593" s="39" t="s">
        <v>227</v>
      </c>
      <c r="K1593" s="39" t="s">
        <v>790</v>
      </c>
      <c r="L1593" s="39" t="s">
        <v>2934</v>
      </c>
      <c r="M1593" s="42" t="s">
        <v>2696</v>
      </c>
      <c r="N1593" s="42">
        <v>42.500115263685103</v>
      </c>
      <c r="O1593" s="42">
        <v>-82.345380329502902</v>
      </c>
      <c r="P1593" s="52" t="str">
        <f t="shared" si="48"/>
        <v>42.500115° , -82.345380°</v>
      </c>
      <c r="Q1593" s="51" t="str">
        <f t="shared" si="49"/>
        <v>Yes</v>
      </c>
      <c r="R1593" s="39" t="s">
        <v>356</v>
      </c>
    </row>
    <row r="1594" spans="1:18" x14ac:dyDescent="0.25">
      <c r="A1594" s="39" t="s">
        <v>219</v>
      </c>
      <c r="B1594" s="49" t="s">
        <v>2878</v>
      </c>
      <c r="C1594" s="39">
        <v>40</v>
      </c>
      <c r="D1594" s="50" t="s">
        <v>2918</v>
      </c>
      <c r="E1594" s="39">
        <v>2013</v>
      </c>
      <c r="F1594" s="4">
        <f>VALUE(RIGHT(Table2[[#This Row],[Commissioned]],4))</f>
        <v>2013</v>
      </c>
      <c r="G1594" s="39">
        <v>1800</v>
      </c>
      <c r="H1594" s="39">
        <v>90</v>
      </c>
      <c r="I1594" s="39">
        <v>80</v>
      </c>
      <c r="J1594" s="39" t="s">
        <v>227</v>
      </c>
      <c r="K1594" s="39" t="s">
        <v>790</v>
      </c>
      <c r="L1594" s="39" t="s">
        <v>2934</v>
      </c>
      <c r="M1594" s="42" t="s">
        <v>2696</v>
      </c>
      <c r="N1594" s="42">
        <v>42.494502772471897</v>
      </c>
      <c r="O1594" s="42">
        <v>-82.337653784596796</v>
      </c>
      <c r="P1594" s="52" t="str">
        <f t="shared" si="48"/>
        <v>42.494503° , -82.337654°</v>
      </c>
      <c r="Q1594" s="51" t="str">
        <f t="shared" si="49"/>
        <v>Yes</v>
      </c>
      <c r="R1594" s="39" t="s">
        <v>356</v>
      </c>
    </row>
    <row r="1595" spans="1:18" x14ac:dyDescent="0.25">
      <c r="A1595" s="39" t="s">
        <v>219</v>
      </c>
      <c r="B1595" s="49" t="s">
        <v>2878</v>
      </c>
      <c r="C1595" s="39">
        <v>41</v>
      </c>
      <c r="D1595" s="50" t="s">
        <v>2919</v>
      </c>
      <c r="E1595" s="39">
        <v>2013</v>
      </c>
      <c r="F1595" s="4">
        <f>VALUE(RIGHT(Table2[[#This Row],[Commissioned]],4))</f>
        <v>2013</v>
      </c>
      <c r="G1595" s="39">
        <v>1800</v>
      </c>
      <c r="H1595" s="39">
        <v>90</v>
      </c>
      <c r="I1595" s="39">
        <v>80</v>
      </c>
      <c r="J1595" s="39" t="s">
        <v>227</v>
      </c>
      <c r="K1595" s="39" t="s">
        <v>790</v>
      </c>
      <c r="L1595" s="39" t="s">
        <v>2934</v>
      </c>
      <c r="M1595" s="42" t="s">
        <v>2696</v>
      </c>
      <c r="N1595" s="42">
        <v>42.467306668306797</v>
      </c>
      <c r="O1595" s="42">
        <v>-82.377890068588599</v>
      </c>
      <c r="P1595" s="52" t="str">
        <f t="shared" si="48"/>
        <v>42.467307° , -82.377890°</v>
      </c>
      <c r="Q1595" s="51" t="str">
        <f t="shared" si="49"/>
        <v>Yes</v>
      </c>
      <c r="R1595" s="39" t="s">
        <v>356</v>
      </c>
    </row>
    <row r="1596" spans="1:18" x14ac:dyDescent="0.25">
      <c r="A1596" s="39" t="s">
        <v>219</v>
      </c>
      <c r="B1596" s="49" t="s">
        <v>2878</v>
      </c>
      <c r="C1596" s="39">
        <v>42</v>
      </c>
      <c r="D1596" s="50" t="s">
        <v>2920</v>
      </c>
      <c r="E1596" s="39">
        <v>2013</v>
      </c>
      <c r="F1596" s="4">
        <f>VALUE(RIGHT(Table2[[#This Row],[Commissioned]],4))</f>
        <v>2013</v>
      </c>
      <c r="G1596" s="39">
        <v>1800</v>
      </c>
      <c r="H1596" s="39">
        <v>90</v>
      </c>
      <c r="I1596" s="39">
        <v>80</v>
      </c>
      <c r="J1596" s="39" t="s">
        <v>227</v>
      </c>
      <c r="K1596" s="39" t="s">
        <v>790</v>
      </c>
      <c r="L1596" s="39" t="s">
        <v>2934</v>
      </c>
      <c r="M1596" s="42" t="s">
        <v>2696</v>
      </c>
      <c r="N1596" s="42">
        <v>42.4474422265166</v>
      </c>
      <c r="O1596" s="42">
        <v>-82.403906464149102</v>
      </c>
      <c r="P1596" s="52" t="str">
        <f t="shared" si="48"/>
        <v>42.447442° , -82.403906°</v>
      </c>
      <c r="Q1596" s="51" t="str">
        <f t="shared" si="49"/>
        <v>Yes</v>
      </c>
      <c r="R1596" s="39" t="s">
        <v>356</v>
      </c>
    </row>
    <row r="1597" spans="1:18" x14ac:dyDescent="0.25">
      <c r="A1597" s="39" t="s">
        <v>219</v>
      </c>
      <c r="B1597" s="49" t="s">
        <v>2878</v>
      </c>
      <c r="C1597" s="39">
        <v>43</v>
      </c>
      <c r="D1597" s="50" t="s">
        <v>2921</v>
      </c>
      <c r="E1597" s="39">
        <v>2013</v>
      </c>
      <c r="F1597" s="4">
        <f>VALUE(RIGHT(Table2[[#This Row],[Commissioned]],4))</f>
        <v>2013</v>
      </c>
      <c r="G1597" s="39">
        <v>1800</v>
      </c>
      <c r="H1597" s="39">
        <v>90</v>
      </c>
      <c r="I1597" s="39">
        <v>80</v>
      </c>
      <c r="J1597" s="39" t="s">
        <v>227</v>
      </c>
      <c r="K1597" s="39" t="s">
        <v>790</v>
      </c>
      <c r="L1597" s="39" t="s">
        <v>2934</v>
      </c>
      <c r="M1597" s="42" t="s">
        <v>2696</v>
      </c>
      <c r="N1597" s="42">
        <v>42.449714989886203</v>
      </c>
      <c r="O1597" s="42">
        <v>-82.399698952986</v>
      </c>
      <c r="P1597" s="52" t="str">
        <f t="shared" si="48"/>
        <v>42.449715° , -82.399699°</v>
      </c>
      <c r="Q1597" s="51" t="str">
        <f t="shared" si="49"/>
        <v>Yes</v>
      </c>
      <c r="R1597" s="39" t="s">
        <v>356</v>
      </c>
    </row>
    <row r="1598" spans="1:18" x14ac:dyDescent="0.25">
      <c r="A1598" s="39" t="s">
        <v>219</v>
      </c>
      <c r="B1598" s="49" t="s">
        <v>2878</v>
      </c>
      <c r="C1598" s="39">
        <v>44</v>
      </c>
      <c r="D1598" s="50" t="s">
        <v>2922</v>
      </c>
      <c r="E1598" s="39">
        <v>2013</v>
      </c>
      <c r="F1598" s="4">
        <f>VALUE(RIGHT(Table2[[#This Row],[Commissioned]],4))</f>
        <v>2013</v>
      </c>
      <c r="G1598" s="39">
        <v>1800</v>
      </c>
      <c r="H1598" s="39">
        <v>90</v>
      </c>
      <c r="I1598" s="39">
        <v>80</v>
      </c>
      <c r="J1598" s="39" t="s">
        <v>227</v>
      </c>
      <c r="K1598" s="39" t="s">
        <v>790</v>
      </c>
      <c r="L1598" s="39" t="s">
        <v>2934</v>
      </c>
      <c r="M1598" s="42" t="s">
        <v>2696</v>
      </c>
      <c r="N1598" s="42">
        <v>42.455740996638198</v>
      </c>
      <c r="O1598" s="42">
        <v>-82.392000793193205</v>
      </c>
      <c r="P1598" s="52" t="str">
        <f t="shared" si="48"/>
        <v>42.455741° , -82.392001°</v>
      </c>
      <c r="Q1598" s="51" t="str">
        <f t="shared" si="49"/>
        <v>Yes</v>
      </c>
      <c r="R1598" s="39" t="s">
        <v>356</v>
      </c>
    </row>
    <row r="1599" spans="1:18" x14ac:dyDescent="0.25">
      <c r="A1599" s="39" t="s">
        <v>219</v>
      </c>
      <c r="B1599" s="49" t="s">
        <v>2878</v>
      </c>
      <c r="C1599" s="39">
        <v>45</v>
      </c>
      <c r="D1599" s="50" t="s">
        <v>2923</v>
      </c>
      <c r="E1599" s="39">
        <v>2013</v>
      </c>
      <c r="F1599" s="4">
        <f>VALUE(RIGHT(Table2[[#This Row],[Commissioned]],4))</f>
        <v>2013</v>
      </c>
      <c r="G1599" s="39">
        <v>1800</v>
      </c>
      <c r="H1599" s="39">
        <v>90</v>
      </c>
      <c r="I1599" s="39">
        <v>80</v>
      </c>
      <c r="J1599" s="39" t="s">
        <v>227</v>
      </c>
      <c r="K1599" s="39" t="s">
        <v>790</v>
      </c>
      <c r="L1599" s="39" t="s">
        <v>2934</v>
      </c>
      <c r="M1599" s="42" t="s">
        <v>2696</v>
      </c>
      <c r="N1599" s="42">
        <v>42.439767150869699</v>
      </c>
      <c r="O1599" s="42">
        <v>-82.394215208545504</v>
      </c>
      <c r="P1599" s="52" t="str">
        <f t="shared" si="48"/>
        <v>42.439767° , -82.394215°</v>
      </c>
      <c r="Q1599" s="51" t="str">
        <f t="shared" si="49"/>
        <v>Yes</v>
      </c>
      <c r="R1599" s="39" t="s">
        <v>356</v>
      </c>
    </row>
    <row r="1600" spans="1:18" x14ac:dyDescent="0.25">
      <c r="A1600" s="39" t="s">
        <v>219</v>
      </c>
      <c r="B1600" s="49" t="s">
        <v>2878</v>
      </c>
      <c r="C1600" s="39">
        <v>46</v>
      </c>
      <c r="D1600" s="50" t="s">
        <v>2924</v>
      </c>
      <c r="E1600" s="39">
        <v>2013</v>
      </c>
      <c r="F1600" s="4">
        <f>VALUE(RIGHT(Table2[[#This Row],[Commissioned]],4))</f>
        <v>2013</v>
      </c>
      <c r="G1600" s="39">
        <v>1800</v>
      </c>
      <c r="H1600" s="39">
        <v>90</v>
      </c>
      <c r="I1600" s="39">
        <v>80</v>
      </c>
      <c r="J1600" s="39" t="s">
        <v>227</v>
      </c>
      <c r="K1600" s="39" t="s">
        <v>790</v>
      </c>
      <c r="L1600" s="39" t="s">
        <v>2934</v>
      </c>
      <c r="M1600" s="42" t="s">
        <v>2696</v>
      </c>
      <c r="N1600" s="42">
        <v>42.444934549300903</v>
      </c>
      <c r="O1600" s="42">
        <v>-82.386111791624998</v>
      </c>
      <c r="P1600" s="52" t="str">
        <f t="shared" si="48"/>
        <v>42.444935° , -82.386112°</v>
      </c>
      <c r="Q1600" s="51" t="str">
        <f t="shared" si="49"/>
        <v>Yes</v>
      </c>
      <c r="R1600" s="39" t="s">
        <v>356</v>
      </c>
    </row>
    <row r="1601" spans="1:18" x14ac:dyDescent="0.25">
      <c r="A1601" s="39" t="s">
        <v>219</v>
      </c>
      <c r="B1601" s="49" t="s">
        <v>2878</v>
      </c>
      <c r="C1601" s="39">
        <v>47</v>
      </c>
      <c r="D1601" s="50" t="s">
        <v>2925</v>
      </c>
      <c r="E1601" s="39">
        <v>2013</v>
      </c>
      <c r="F1601" s="4">
        <f>VALUE(RIGHT(Table2[[#This Row],[Commissioned]],4))</f>
        <v>2013</v>
      </c>
      <c r="G1601" s="39">
        <v>1800</v>
      </c>
      <c r="H1601" s="39">
        <v>90</v>
      </c>
      <c r="I1601" s="39">
        <v>80</v>
      </c>
      <c r="J1601" s="39" t="s">
        <v>227</v>
      </c>
      <c r="K1601" s="39" t="s">
        <v>790</v>
      </c>
      <c r="L1601" s="39" t="s">
        <v>2934</v>
      </c>
      <c r="M1601" s="42" t="s">
        <v>2696</v>
      </c>
      <c r="N1601" s="42">
        <v>42.449584828888703</v>
      </c>
      <c r="O1601" s="42">
        <v>-82.379218950395895</v>
      </c>
      <c r="P1601" s="52" t="str">
        <f t="shared" si="48"/>
        <v>42.449585° , -82.379219°</v>
      </c>
      <c r="Q1601" s="51" t="str">
        <f t="shared" si="49"/>
        <v>Yes</v>
      </c>
      <c r="R1601" s="39" t="s">
        <v>356</v>
      </c>
    </row>
    <row r="1602" spans="1:18" x14ac:dyDescent="0.25">
      <c r="A1602" s="39" t="s">
        <v>219</v>
      </c>
      <c r="B1602" s="49" t="s">
        <v>2878</v>
      </c>
      <c r="C1602" s="39">
        <v>48</v>
      </c>
      <c r="D1602" s="50" t="s">
        <v>2926</v>
      </c>
      <c r="E1602" s="39">
        <v>2013</v>
      </c>
      <c r="F1602" s="4">
        <f>VALUE(RIGHT(Table2[[#This Row],[Commissioned]],4))</f>
        <v>2013</v>
      </c>
      <c r="G1602" s="39">
        <v>1800</v>
      </c>
      <c r="H1602" s="39">
        <v>90</v>
      </c>
      <c r="I1602" s="39">
        <v>80</v>
      </c>
      <c r="J1602" s="39" t="s">
        <v>227</v>
      </c>
      <c r="K1602" s="39" t="s">
        <v>790</v>
      </c>
      <c r="L1602" s="39" t="s">
        <v>2934</v>
      </c>
      <c r="M1602" s="42" t="s">
        <v>2696</v>
      </c>
      <c r="N1602" s="42">
        <v>42.457133881922601</v>
      </c>
      <c r="O1602" s="42">
        <v>-82.365283210344401</v>
      </c>
      <c r="P1602" s="52" t="str">
        <f t="shared" ref="P1602:P1665" si="50">TEXT(N1602,"##0.000000")&amp;CHAR(176)&amp;" , "&amp;TEXT(O1602,"##0.000000")&amp;CHAR(176)</f>
        <v>42.457134° , -82.365283°</v>
      </c>
      <c r="Q1602" s="51" t="str">
        <f t="shared" ref="Q1602:Q1665" si="51">IF(OR(ISBLANK(N1602),ISBLANK(O1602)),"No","Yes")</f>
        <v>Yes</v>
      </c>
      <c r="R1602" s="39" t="s">
        <v>356</v>
      </c>
    </row>
    <row r="1603" spans="1:18" x14ac:dyDescent="0.25">
      <c r="A1603" s="39" t="s">
        <v>219</v>
      </c>
      <c r="B1603" s="49" t="s">
        <v>2878</v>
      </c>
      <c r="C1603" s="39">
        <v>49</v>
      </c>
      <c r="D1603" s="50" t="s">
        <v>2927</v>
      </c>
      <c r="E1603" s="39">
        <v>2013</v>
      </c>
      <c r="F1603" s="4">
        <f>VALUE(RIGHT(Table2[[#This Row],[Commissioned]],4))</f>
        <v>2013</v>
      </c>
      <c r="G1603" s="39">
        <v>1800</v>
      </c>
      <c r="H1603" s="39">
        <v>90</v>
      </c>
      <c r="I1603" s="39">
        <v>80</v>
      </c>
      <c r="J1603" s="39" t="s">
        <v>227</v>
      </c>
      <c r="K1603" s="39" t="s">
        <v>790</v>
      </c>
      <c r="L1603" s="39" t="s">
        <v>2934</v>
      </c>
      <c r="M1603" s="42" t="s">
        <v>2696</v>
      </c>
      <c r="N1603" s="42">
        <v>42.441599049097398</v>
      </c>
      <c r="O1603" s="42">
        <v>-82.366685074771993</v>
      </c>
      <c r="P1603" s="52" t="str">
        <f t="shared" si="50"/>
        <v>42.441599° , -82.366685°</v>
      </c>
      <c r="Q1603" s="51" t="str">
        <f t="shared" si="51"/>
        <v>Yes</v>
      </c>
      <c r="R1603" s="39" t="s">
        <v>356</v>
      </c>
    </row>
    <row r="1604" spans="1:18" x14ac:dyDescent="0.25">
      <c r="A1604" s="39" t="s">
        <v>219</v>
      </c>
      <c r="B1604" s="49" t="s">
        <v>2878</v>
      </c>
      <c r="C1604" s="39">
        <v>50</v>
      </c>
      <c r="D1604" s="50" t="s">
        <v>2928</v>
      </c>
      <c r="E1604" s="39">
        <v>2013</v>
      </c>
      <c r="F1604" s="4">
        <f>VALUE(RIGHT(Table2[[#This Row],[Commissioned]],4))</f>
        <v>2013</v>
      </c>
      <c r="G1604" s="39">
        <v>1800</v>
      </c>
      <c r="H1604" s="39">
        <v>90</v>
      </c>
      <c r="I1604" s="39">
        <v>80</v>
      </c>
      <c r="J1604" s="39" t="s">
        <v>227</v>
      </c>
      <c r="K1604" s="39" t="s">
        <v>790</v>
      </c>
      <c r="L1604" s="39" t="s">
        <v>2934</v>
      </c>
      <c r="M1604" s="42" t="s">
        <v>2696</v>
      </c>
      <c r="N1604" s="42">
        <v>42.449718098251097</v>
      </c>
      <c r="O1604" s="42">
        <v>-82.351462839699593</v>
      </c>
      <c r="P1604" s="52" t="str">
        <f t="shared" si="50"/>
        <v>42.449718° , -82.351463°</v>
      </c>
      <c r="Q1604" s="51" t="str">
        <f t="shared" si="51"/>
        <v>Yes</v>
      </c>
      <c r="R1604" s="39" t="s">
        <v>356</v>
      </c>
    </row>
    <row r="1605" spans="1:18" x14ac:dyDescent="0.25">
      <c r="A1605" s="39" t="s">
        <v>219</v>
      </c>
      <c r="B1605" s="49" t="s">
        <v>2878</v>
      </c>
      <c r="C1605" s="39">
        <v>51</v>
      </c>
      <c r="D1605" s="50" t="s">
        <v>2929</v>
      </c>
      <c r="E1605" s="39">
        <v>2013</v>
      </c>
      <c r="F1605" s="4">
        <f>VALUE(RIGHT(Table2[[#This Row],[Commissioned]],4))</f>
        <v>2013</v>
      </c>
      <c r="G1605" s="39">
        <v>1800</v>
      </c>
      <c r="H1605" s="39">
        <v>90</v>
      </c>
      <c r="I1605" s="39">
        <v>80</v>
      </c>
      <c r="J1605" s="39" t="s">
        <v>227</v>
      </c>
      <c r="K1605" s="39" t="s">
        <v>790</v>
      </c>
      <c r="L1605" s="39" t="s">
        <v>2934</v>
      </c>
      <c r="M1605" s="42" t="s">
        <v>2696</v>
      </c>
      <c r="N1605" s="42">
        <v>42.453858204361701</v>
      </c>
      <c r="O1605" s="42">
        <v>-82.344027438615797</v>
      </c>
      <c r="P1605" s="52" t="str">
        <f t="shared" si="50"/>
        <v>42.453858° , -82.344027°</v>
      </c>
      <c r="Q1605" s="51" t="str">
        <f t="shared" si="51"/>
        <v>Yes</v>
      </c>
      <c r="R1605" s="39" t="s">
        <v>356</v>
      </c>
    </row>
    <row r="1606" spans="1:18" x14ac:dyDescent="0.25">
      <c r="A1606" s="39" t="s">
        <v>219</v>
      </c>
      <c r="B1606" s="49" t="s">
        <v>2878</v>
      </c>
      <c r="C1606" s="39">
        <v>52</v>
      </c>
      <c r="D1606" s="50" t="s">
        <v>2930</v>
      </c>
      <c r="E1606" s="39">
        <v>2013</v>
      </c>
      <c r="F1606" s="4">
        <f>VALUE(RIGHT(Table2[[#This Row],[Commissioned]],4))</f>
        <v>2013</v>
      </c>
      <c r="G1606" s="39">
        <v>1800</v>
      </c>
      <c r="H1606" s="39">
        <v>90</v>
      </c>
      <c r="I1606" s="39">
        <v>80</v>
      </c>
      <c r="J1606" s="39" t="s">
        <v>227</v>
      </c>
      <c r="K1606" s="39" t="s">
        <v>790</v>
      </c>
      <c r="L1606" s="39" t="s">
        <v>2934</v>
      </c>
      <c r="M1606" s="42" t="s">
        <v>2696</v>
      </c>
      <c r="N1606" s="42">
        <v>42.4601736169476</v>
      </c>
      <c r="O1606" s="42">
        <v>-82.338633706008395</v>
      </c>
      <c r="P1606" s="52" t="str">
        <f t="shared" si="50"/>
        <v>42.460174° , -82.338634°</v>
      </c>
      <c r="Q1606" s="51" t="str">
        <f t="shared" si="51"/>
        <v>Yes</v>
      </c>
      <c r="R1606" s="39" t="s">
        <v>356</v>
      </c>
    </row>
    <row r="1607" spans="1:18" x14ac:dyDescent="0.25">
      <c r="A1607" s="39" t="s">
        <v>219</v>
      </c>
      <c r="B1607" s="49" t="s">
        <v>2878</v>
      </c>
      <c r="C1607" s="39">
        <v>53</v>
      </c>
      <c r="D1607" s="50" t="s">
        <v>2931</v>
      </c>
      <c r="E1607" s="39">
        <v>2013</v>
      </c>
      <c r="F1607" s="4">
        <f>VALUE(RIGHT(Table2[[#This Row],[Commissioned]],4))</f>
        <v>2013</v>
      </c>
      <c r="G1607" s="39">
        <v>1800</v>
      </c>
      <c r="H1607" s="39">
        <v>90</v>
      </c>
      <c r="I1607" s="39">
        <v>80</v>
      </c>
      <c r="J1607" s="39" t="s">
        <v>227</v>
      </c>
      <c r="K1607" s="39" t="s">
        <v>790</v>
      </c>
      <c r="L1607" s="39" t="s">
        <v>2934</v>
      </c>
      <c r="M1607" s="42" t="s">
        <v>2696</v>
      </c>
      <c r="N1607" s="42">
        <v>42.4632306128821</v>
      </c>
      <c r="O1607" s="42">
        <v>-82.334277632191998</v>
      </c>
      <c r="P1607" s="52" t="str">
        <f t="shared" si="50"/>
        <v>42.463231° , -82.334278°</v>
      </c>
      <c r="Q1607" s="51" t="str">
        <f t="shared" si="51"/>
        <v>Yes</v>
      </c>
      <c r="R1607" s="39" t="s">
        <v>356</v>
      </c>
    </row>
    <row r="1608" spans="1:18" x14ac:dyDescent="0.25">
      <c r="A1608" s="39" t="s">
        <v>219</v>
      </c>
      <c r="B1608" s="49" t="s">
        <v>2878</v>
      </c>
      <c r="C1608" s="39">
        <v>54</v>
      </c>
      <c r="D1608" s="50" t="s">
        <v>2932</v>
      </c>
      <c r="E1608" s="39">
        <v>2013</v>
      </c>
      <c r="F1608" s="4">
        <f>VALUE(RIGHT(Table2[[#This Row],[Commissioned]],4))</f>
        <v>2013</v>
      </c>
      <c r="G1608" s="39">
        <v>1800</v>
      </c>
      <c r="H1608" s="39">
        <v>90</v>
      </c>
      <c r="I1608" s="39">
        <v>80</v>
      </c>
      <c r="J1608" s="39" t="s">
        <v>227</v>
      </c>
      <c r="K1608" s="39" t="s">
        <v>790</v>
      </c>
      <c r="L1608" s="39" t="s">
        <v>2934</v>
      </c>
      <c r="M1608" s="42" t="s">
        <v>2696</v>
      </c>
      <c r="N1608" s="42">
        <v>42.442204429631303</v>
      </c>
      <c r="O1608" s="42">
        <v>-82.341768027297505</v>
      </c>
      <c r="P1608" s="52" t="str">
        <f t="shared" si="50"/>
        <v>42.442204° , -82.341768°</v>
      </c>
      <c r="Q1608" s="51" t="str">
        <f t="shared" si="51"/>
        <v>Yes</v>
      </c>
      <c r="R1608" s="39" t="s">
        <v>356</v>
      </c>
    </row>
    <row r="1609" spans="1:18" x14ac:dyDescent="0.25">
      <c r="A1609" s="39" t="s">
        <v>219</v>
      </c>
      <c r="B1609" s="49" t="s">
        <v>2878</v>
      </c>
      <c r="C1609" s="39">
        <v>55</v>
      </c>
      <c r="D1609" s="50" t="s">
        <v>2933</v>
      </c>
      <c r="E1609" s="39">
        <v>2013</v>
      </c>
      <c r="F1609" s="4">
        <f>VALUE(RIGHT(Table2[[#This Row],[Commissioned]],4))</f>
        <v>2013</v>
      </c>
      <c r="G1609" s="39">
        <v>1800</v>
      </c>
      <c r="H1609" s="39">
        <v>90</v>
      </c>
      <c r="I1609" s="39">
        <v>80</v>
      </c>
      <c r="J1609" s="39" t="s">
        <v>227</v>
      </c>
      <c r="K1609" s="39" t="s">
        <v>790</v>
      </c>
      <c r="L1609" s="39" t="s">
        <v>2934</v>
      </c>
      <c r="M1609" s="42" t="s">
        <v>2696</v>
      </c>
      <c r="N1609" s="42">
        <v>42.497999883340299</v>
      </c>
      <c r="O1609" s="42">
        <v>-82.332244577517798</v>
      </c>
      <c r="P1609" s="52" t="str">
        <f t="shared" si="50"/>
        <v>42.498000° , -82.332245°</v>
      </c>
      <c r="Q1609" s="51" t="str">
        <f t="shared" si="51"/>
        <v>Yes</v>
      </c>
      <c r="R1609" s="39" t="s">
        <v>356</v>
      </c>
    </row>
    <row r="1610" spans="1:18" ht="15" customHeight="1" x14ac:dyDescent="0.25">
      <c r="A1610" s="39" t="s">
        <v>222</v>
      </c>
      <c r="B1610" s="49" t="s">
        <v>4636</v>
      </c>
      <c r="C1610" s="39">
        <v>1</v>
      </c>
      <c r="D1610" s="39" t="s">
        <v>4626</v>
      </c>
      <c r="E1610" s="39">
        <v>2015</v>
      </c>
      <c r="F1610" s="4">
        <f>VALUE(RIGHT(Table2[[#This Row],[Commissioned]],4))</f>
        <v>2015</v>
      </c>
      <c r="G1610" s="39">
        <v>2300</v>
      </c>
      <c r="H1610" s="39">
        <v>92</v>
      </c>
      <c r="I1610" s="39">
        <v>98</v>
      </c>
      <c r="J1610" s="39" t="s">
        <v>233</v>
      </c>
      <c r="K1610" s="39" t="s">
        <v>342</v>
      </c>
      <c r="L1610" s="39" t="s">
        <v>4637</v>
      </c>
      <c r="M1610" s="39" t="s">
        <v>4637</v>
      </c>
      <c r="N1610" s="42">
        <v>44.931370505967301</v>
      </c>
      <c r="O1610" s="42">
        <v>-64.027754749158603</v>
      </c>
      <c r="P1610" s="52" t="str">
        <f t="shared" si="50"/>
        <v>44.931371° , -64.027755°</v>
      </c>
      <c r="Q1610" s="51" t="str">
        <f t="shared" si="51"/>
        <v>Yes</v>
      </c>
      <c r="R1610" s="39" t="s">
        <v>356</v>
      </c>
    </row>
    <row r="1611" spans="1:18" ht="15" customHeight="1" x14ac:dyDescent="0.25">
      <c r="A1611" s="39" t="s">
        <v>222</v>
      </c>
      <c r="B1611" s="49" t="s">
        <v>4636</v>
      </c>
      <c r="C1611" s="39">
        <v>2</v>
      </c>
      <c r="D1611" s="39" t="s">
        <v>4627</v>
      </c>
      <c r="E1611" s="39">
        <v>2015</v>
      </c>
      <c r="F1611" s="4">
        <f>VALUE(RIGHT(Table2[[#This Row],[Commissioned]],4))</f>
        <v>2015</v>
      </c>
      <c r="G1611" s="39">
        <v>2300</v>
      </c>
      <c r="H1611" s="39">
        <v>92</v>
      </c>
      <c r="I1611" s="39">
        <v>98</v>
      </c>
      <c r="J1611" s="39" t="s">
        <v>233</v>
      </c>
      <c r="K1611" s="39" t="s">
        <v>342</v>
      </c>
      <c r="L1611" s="39" t="s">
        <v>4637</v>
      </c>
      <c r="M1611" s="39" t="s">
        <v>4637</v>
      </c>
      <c r="N1611" s="42">
        <v>44.929085255634398</v>
      </c>
      <c r="O1611" s="42">
        <v>-64.019256869139397</v>
      </c>
      <c r="P1611" s="52" t="str">
        <f t="shared" si="50"/>
        <v>44.929085° , -64.019257°</v>
      </c>
      <c r="Q1611" s="51" t="str">
        <f t="shared" si="51"/>
        <v>Yes</v>
      </c>
      <c r="R1611" s="39" t="s">
        <v>356</v>
      </c>
    </row>
    <row r="1612" spans="1:18" ht="15" customHeight="1" x14ac:dyDescent="0.25">
      <c r="A1612" s="39" t="s">
        <v>222</v>
      </c>
      <c r="B1612" s="49" t="s">
        <v>4636</v>
      </c>
      <c r="C1612" s="39">
        <v>3</v>
      </c>
      <c r="D1612" s="39" t="s">
        <v>4628</v>
      </c>
      <c r="E1612" s="39">
        <v>2015</v>
      </c>
      <c r="F1612" s="4">
        <f>VALUE(RIGHT(Table2[[#This Row],[Commissioned]],4))</f>
        <v>2015</v>
      </c>
      <c r="G1612" s="39">
        <v>2300</v>
      </c>
      <c r="H1612" s="39">
        <v>92</v>
      </c>
      <c r="I1612" s="39">
        <v>98</v>
      </c>
      <c r="J1612" s="39" t="s">
        <v>233</v>
      </c>
      <c r="K1612" s="39" t="s">
        <v>342</v>
      </c>
      <c r="L1612" s="39" t="s">
        <v>4637</v>
      </c>
      <c r="M1612" s="39" t="s">
        <v>4637</v>
      </c>
      <c r="N1612" s="42">
        <v>44.930547296560803</v>
      </c>
      <c r="O1612" s="42">
        <v>-64.015375419062494</v>
      </c>
      <c r="P1612" s="52" t="str">
        <f t="shared" si="50"/>
        <v>44.930547° , -64.015375°</v>
      </c>
      <c r="Q1612" s="51" t="str">
        <f t="shared" si="51"/>
        <v>Yes</v>
      </c>
      <c r="R1612" s="39" t="s">
        <v>356</v>
      </c>
    </row>
    <row r="1613" spans="1:18" ht="15" customHeight="1" x14ac:dyDescent="0.25">
      <c r="A1613" s="39" t="s">
        <v>222</v>
      </c>
      <c r="B1613" s="49" t="s">
        <v>4636</v>
      </c>
      <c r="C1613" s="39">
        <v>4</v>
      </c>
      <c r="D1613" s="39" t="s">
        <v>4629</v>
      </c>
      <c r="E1613" s="39">
        <v>2015</v>
      </c>
      <c r="F1613" s="4">
        <f>VALUE(RIGHT(Table2[[#This Row],[Commissioned]],4))</f>
        <v>2015</v>
      </c>
      <c r="G1613" s="39">
        <v>2300</v>
      </c>
      <c r="H1613" s="39">
        <v>92</v>
      </c>
      <c r="I1613" s="39">
        <v>98</v>
      </c>
      <c r="J1613" s="39" t="s">
        <v>233</v>
      </c>
      <c r="K1613" s="39" t="s">
        <v>342</v>
      </c>
      <c r="L1613" s="39" t="s">
        <v>4637</v>
      </c>
      <c r="M1613" s="39" t="s">
        <v>4637</v>
      </c>
      <c r="N1613" s="42">
        <v>44.931884207043097</v>
      </c>
      <c r="O1613" s="42">
        <v>-64.010905180619503</v>
      </c>
      <c r="P1613" s="52" t="str">
        <f t="shared" si="50"/>
        <v>44.931884° , -64.010905°</v>
      </c>
      <c r="Q1613" s="51" t="str">
        <f t="shared" si="51"/>
        <v>Yes</v>
      </c>
      <c r="R1613" s="39" t="s">
        <v>356</v>
      </c>
    </row>
    <row r="1614" spans="1:18" ht="15" customHeight="1" x14ac:dyDescent="0.25">
      <c r="A1614" s="39" t="s">
        <v>222</v>
      </c>
      <c r="B1614" s="49" t="s">
        <v>4636</v>
      </c>
      <c r="C1614" s="39">
        <v>5</v>
      </c>
      <c r="D1614" s="39" t="s">
        <v>4630</v>
      </c>
      <c r="E1614" s="39">
        <v>2017</v>
      </c>
      <c r="F1614" s="4">
        <f>VALUE(RIGHT(Table2[[#This Row],[Commissioned]],4))</f>
        <v>2017</v>
      </c>
      <c r="G1614" s="39">
        <v>2300</v>
      </c>
      <c r="H1614" s="39">
        <v>92</v>
      </c>
      <c r="I1614" s="39">
        <v>98</v>
      </c>
      <c r="J1614" s="39" t="s">
        <v>233</v>
      </c>
      <c r="K1614" s="39" t="s">
        <v>342</v>
      </c>
      <c r="L1614" s="39" t="s">
        <v>4637</v>
      </c>
      <c r="M1614" s="39" t="s">
        <v>4637</v>
      </c>
      <c r="N1614" s="42">
        <v>44.933818966422699</v>
      </c>
      <c r="O1614" s="42">
        <v>-64.029074136636396</v>
      </c>
      <c r="P1614" s="52" t="str">
        <f t="shared" si="50"/>
        <v>44.933819° , -64.029074°</v>
      </c>
      <c r="Q1614" s="51" t="str">
        <f t="shared" si="51"/>
        <v>Yes</v>
      </c>
      <c r="R1614" s="39" t="s">
        <v>355</v>
      </c>
    </row>
    <row r="1615" spans="1:18" ht="15" customHeight="1" x14ac:dyDescent="0.25">
      <c r="A1615" s="39" t="s">
        <v>222</v>
      </c>
      <c r="B1615" s="49" t="s">
        <v>4636</v>
      </c>
      <c r="C1615" s="39">
        <v>6</v>
      </c>
      <c r="D1615" s="39" t="s">
        <v>4631</v>
      </c>
      <c r="E1615" s="39">
        <v>2017</v>
      </c>
      <c r="F1615" s="4">
        <f>VALUE(RIGHT(Table2[[#This Row],[Commissioned]],4))</f>
        <v>2017</v>
      </c>
      <c r="G1615" s="39">
        <v>2300</v>
      </c>
      <c r="H1615" s="39">
        <v>92</v>
      </c>
      <c r="I1615" s="39">
        <v>98</v>
      </c>
      <c r="J1615" s="39" t="s">
        <v>233</v>
      </c>
      <c r="K1615" s="39" t="s">
        <v>342</v>
      </c>
      <c r="L1615" s="39" t="s">
        <v>4637</v>
      </c>
      <c r="M1615" s="39" t="s">
        <v>4637</v>
      </c>
      <c r="N1615" s="42">
        <v>44.9263749389374</v>
      </c>
      <c r="O1615" s="42">
        <v>-64.005328961705501</v>
      </c>
      <c r="P1615" s="52" t="str">
        <f t="shared" si="50"/>
        <v>44.926375° , -64.005329°</v>
      </c>
      <c r="Q1615" s="51" t="str">
        <f t="shared" si="51"/>
        <v>Yes</v>
      </c>
      <c r="R1615" s="39" t="s">
        <v>355</v>
      </c>
    </row>
    <row r="1616" spans="1:18" ht="15" customHeight="1" x14ac:dyDescent="0.25">
      <c r="A1616" s="39" t="s">
        <v>222</v>
      </c>
      <c r="B1616" s="49" t="s">
        <v>4636</v>
      </c>
      <c r="C1616" s="39">
        <v>7</v>
      </c>
      <c r="D1616" s="39" t="s">
        <v>4632</v>
      </c>
      <c r="E1616" s="39">
        <v>2017</v>
      </c>
      <c r="F1616" s="4">
        <f>VALUE(RIGHT(Table2[[#This Row],[Commissioned]],4))</f>
        <v>2017</v>
      </c>
      <c r="G1616" s="39">
        <v>2300</v>
      </c>
      <c r="H1616" s="39">
        <v>92</v>
      </c>
      <c r="I1616" s="39">
        <v>98</v>
      </c>
      <c r="J1616" s="39" t="s">
        <v>233</v>
      </c>
      <c r="K1616" s="39" t="s">
        <v>342</v>
      </c>
      <c r="L1616" s="39" t="s">
        <v>4637</v>
      </c>
      <c r="M1616" s="39" t="s">
        <v>4637</v>
      </c>
      <c r="N1616" s="42">
        <v>44.926630934864498</v>
      </c>
      <c r="O1616" s="42">
        <v>-64.001696100876003</v>
      </c>
      <c r="P1616" s="52" t="str">
        <f t="shared" si="50"/>
        <v>44.926631° , -64.001696°</v>
      </c>
      <c r="Q1616" s="51" t="str">
        <f t="shared" si="51"/>
        <v>Yes</v>
      </c>
      <c r="R1616" s="39" t="s">
        <v>355</v>
      </c>
    </row>
    <row r="1617" spans="1:18" ht="15" customHeight="1" x14ac:dyDescent="0.25">
      <c r="A1617" s="39" t="s">
        <v>222</v>
      </c>
      <c r="B1617" s="49" t="s">
        <v>4636</v>
      </c>
      <c r="C1617" s="39">
        <v>8</v>
      </c>
      <c r="D1617" s="39" t="s">
        <v>4633</v>
      </c>
      <c r="E1617" s="39">
        <v>2017</v>
      </c>
      <c r="F1617" s="4">
        <f>VALUE(RIGHT(Table2[[#This Row],[Commissioned]],4))</f>
        <v>2017</v>
      </c>
      <c r="G1617" s="39">
        <v>2300</v>
      </c>
      <c r="H1617" s="39">
        <v>92</v>
      </c>
      <c r="I1617" s="39">
        <v>98</v>
      </c>
      <c r="J1617" s="39" t="s">
        <v>233</v>
      </c>
      <c r="K1617" s="39" t="s">
        <v>342</v>
      </c>
      <c r="L1617" s="39" t="s">
        <v>4637</v>
      </c>
      <c r="M1617" s="39" t="s">
        <v>4637</v>
      </c>
      <c r="N1617" s="42">
        <v>44.918253998044399</v>
      </c>
      <c r="O1617" s="42">
        <v>-64.017198600602995</v>
      </c>
      <c r="P1617" s="52" t="str">
        <f t="shared" si="50"/>
        <v>44.918254° , -64.017199°</v>
      </c>
      <c r="Q1617" s="51" t="str">
        <f t="shared" si="51"/>
        <v>Yes</v>
      </c>
      <c r="R1617" s="39" t="s">
        <v>355</v>
      </c>
    </row>
    <row r="1618" spans="1:18" ht="15" customHeight="1" x14ac:dyDescent="0.25">
      <c r="A1618" s="39" t="s">
        <v>222</v>
      </c>
      <c r="B1618" s="49" t="s">
        <v>4636</v>
      </c>
      <c r="C1618" s="39">
        <v>9</v>
      </c>
      <c r="D1618" s="39" t="s">
        <v>4634</v>
      </c>
      <c r="E1618" s="39">
        <v>2017</v>
      </c>
      <c r="F1618" s="4">
        <f>VALUE(RIGHT(Table2[[#This Row],[Commissioned]],4))</f>
        <v>2017</v>
      </c>
      <c r="G1618" s="39">
        <v>2300</v>
      </c>
      <c r="H1618" s="39">
        <v>92</v>
      </c>
      <c r="I1618" s="39">
        <v>98</v>
      </c>
      <c r="J1618" s="39" t="s">
        <v>233</v>
      </c>
      <c r="K1618" s="39" t="s">
        <v>342</v>
      </c>
      <c r="L1618" s="39" t="s">
        <v>4637</v>
      </c>
      <c r="M1618" s="39" t="s">
        <v>4637</v>
      </c>
      <c r="N1618" s="42">
        <v>44.921255787928601</v>
      </c>
      <c r="O1618" s="42">
        <v>-64.022610209948894</v>
      </c>
      <c r="P1618" s="52" t="str">
        <f t="shared" si="50"/>
        <v>44.921256° , -64.022610°</v>
      </c>
      <c r="Q1618" s="51" t="str">
        <f t="shared" si="51"/>
        <v>Yes</v>
      </c>
      <c r="R1618" s="39" t="s">
        <v>355</v>
      </c>
    </row>
    <row r="1619" spans="1:18" ht="15" customHeight="1" x14ac:dyDescent="0.25">
      <c r="A1619" s="39" t="s">
        <v>222</v>
      </c>
      <c r="B1619" s="49" t="s">
        <v>4636</v>
      </c>
      <c r="C1619" s="39">
        <v>10</v>
      </c>
      <c r="D1619" s="39" t="s">
        <v>4635</v>
      </c>
      <c r="E1619" s="39">
        <v>2017</v>
      </c>
      <c r="F1619" s="4">
        <f>VALUE(RIGHT(Table2[[#This Row],[Commissioned]],4))</f>
        <v>2017</v>
      </c>
      <c r="G1619" s="39">
        <v>2300</v>
      </c>
      <c r="H1619" s="39">
        <v>92</v>
      </c>
      <c r="I1619" s="39">
        <v>98</v>
      </c>
      <c r="J1619" s="39" t="s">
        <v>233</v>
      </c>
      <c r="K1619" s="39" t="s">
        <v>342</v>
      </c>
      <c r="L1619" s="39" t="s">
        <v>4637</v>
      </c>
      <c r="M1619" s="39" t="s">
        <v>4637</v>
      </c>
      <c r="N1619" s="42">
        <v>44.918171985918498</v>
      </c>
      <c r="O1619" s="42">
        <v>-64.023812166549504</v>
      </c>
      <c r="P1619" s="52" t="str">
        <f t="shared" si="50"/>
        <v>44.918172° , -64.023812°</v>
      </c>
      <c r="Q1619" s="51" t="str">
        <f t="shared" si="51"/>
        <v>Yes</v>
      </c>
      <c r="R1619" s="39" t="s">
        <v>355</v>
      </c>
    </row>
    <row r="1620" spans="1:18" x14ac:dyDescent="0.25">
      <c r="A1620" s="39" t="s">
        <v>219</v>
      </c>
      <c r="B1620" s="49" t="s">
        <v>2607</v>
      </c>
      <c r="C1620" s="39">
        <v>1</v>
      </c>
      <c r="D1620" s="50" t="s">
        <v>2608</v>
      </c>
      <c r="E1620" s="39">
        <v>2006</v>
      </c>
      <c r="F1620" s="4">
        <f>VALUE(RIGHT(Table2[[#This Row],[Commissioned]],4))</f>
        <v>2006</v>
      </c>
      <c r="G1620" s="39">
        <v>1500</v>
      </c>
      <c r="H1620" s="39">
        <v>77</v>
      </c>
      <c r="I1620" s="39">
        <v>80</v>
      </c>
      <c r="J1620" s="39" t="s">
        <v>605</v>
      </c>
      <c r="K1620" s="39" t="s">
        <v>740</v>
      </c>
      <c r="L1620" s="39" t="s">
        <v>1817</v>
      </c>
      <c r="M1620" s="42" t="s">
        <v>1817</v>
      </c>
      <c r="N1620" s="42">
        <v>42.670722213254201</v>
      </c>
      <c r="O1620" s="42">
        <v>-80.905574953403203</v>
      </c>
      <c r="P1620" s="52" t="str">
        <f t="shared" si="50"/>
        <v>42.670722° , -80.905575°</v>
      </c>
      <c r="Q1620" s="51" t="str">
        <f t="shared" si="51"/>
        <v>Yes</v>
      </c>
      <c r="R1620" s="39" t="s">
        <v>356</v>
      </c>
    </row>
    <row r="1621" spans="1:18" x14ac:dyDescent="0.25">
      <c r="A1621" s="39" t="s">
        <v>219</v>
      </c>
      <c r="B1621" s="49" t="s">
        <v>2607</v>
      </c>
      <c r="C1621" s="39">
        <v>2</v>
      </c>
      <c r="D1621" s="50" t="s">
        <v>2609</v>
      </c>
      <c r="E1621" s="39">
        <v>2006</v>
      </c>
      <c r="F1621" s="4">
        <f>VALUE(RIGHT(Table2[[#This Row],[Commissioned]],4))</f>
        <v>2006</v>
      </c>
      <c r="G1621" s="39">
        <v>1500</v>
      </c>
      <c r="H1621" s="39">
        <v>77</v>
      </c>
      <c r="I1621" s="39">
        <v>80</v>
      </c>
      <c r="J1621" s="39" t="s">
        <v>605</v>
      </c>
      <c r="K1621" s="39" t="s">
        <v>740</v>
      </c>
      <c r="L1621" s="39" t="s">
        <v>1817</v>
      </c>
      <c r="M1621" s="42" t="s">
        <v>1817</v>
      </c>
      <c r="N1621" s="42">
        <v>42.667480880509601</v>
      </c>
      <c r="O1621" s="42">
        <v>-80.905804620330201</v>
      </c>
      <c r="P1621" s="52" t="str">
        <f t="shared" si="50"/>
        <v>42.667481° , -80.905805°</v>
      </c>
      <c r="Q1621" s="51" t="str">
        <f t="shared" si="51"/>
        <v>Yes</v>
      </c>
      <c r="R1621" s="39" t="s">
        <v>356</v>
      </c>
    </row>
    <row r="1622" spans="1:18" x14ac:dyDescent="0.25">
      <c r="A1622" s="39" t="s">
        <v>219</v>
      </c>
      <c r="B1622" s="49" t="s">
        <v>2607</v>
      </c>
      <c r="C1622" s="39">
        <v>3</v>
      </c>
      <c r="D1622" s="50" t="s">
        <v>2610</v>
      </c>
      <c r="E1622" s="39">
        <v>2006</v>
      </c>
      <c r="F1622" s="4">
        <f>VALUE(RIGHT(Table2[[#This Row],[Commissioned]],4))</f>
        <v>2006</v>
      </c>
      <c r="G1622" s="39">
        <v>1500</v>
      </c>
      <c r="H1622" s="39">
        <v>77</v>
      </c>
      <c r="I1622" s="39">
        <v>80</v>
      </c>
      <c r="J1622" s="39" t="s">
        <v>605</v>
      </c>
      <c r="K1622" s="39" t="s">
        <v>740</v>
      </c>
      <c r="L1622" s="39" t="s">
        <v>1817</v>
      </c>
      <c r="M1622" s="42" t="s">
        <v>1817</v>
      </c>
      <c r="N1622" s="42">
        <v>42.665344128251199</v>
      </c>
      <c r="O1622" s="42">
        <v>-80.909360325845796</v>
      </c>
      <c r="P1622" s="52" t="str">
        <f t="shared" si="50"/>
        <v>42.665344° , -80.909360°</v>
      </c>
      <c r="Q1622" s="51" t="str">
        <f t="shared" si="51"/>
        <v>Yes</v>
      </c>
      <c r="R1622" s="39" t="s">
        <v>356</v>
      </c>
    </row>
    <row r="1623" spans="1:18" x14ac:dyDescent="0.25">
      <c r="A1623" s="39" t="s">
        <v>219</v>
      </c>
      <c r="B1623" s="49" t="s">
        <v>2607</v>
      </c>
      <c r="C1623" s="39">
        <v>4</v>
      </c>
      <c r="D1623" s="50" t="s">
        <v>2611</v>
      </c>
      <c r="E1623" s="39">
        <v>2006</v>
      </c>
      <c r="F1623" s="4">
        <f>VALUE(RIGHT(Table2[[#This Row],[Commissioned]],4))</f>
        <v>2006</v>
      </c>
      <c r="G1623" s="39">
        <v>1500</v>
      </c>
      <c r="H1623" s="39">
        <v>77</v>
      </c>
      <c r="I1623" s="39">
        <v>80</v>
      </c>
      <c r="J1623" s="39" t="s">
        <v>605</v>
      </c>
      <c r="K1623" s="39" t="s">
        <v>740</v>
      </c>
      <c r="L1623" s="39" t="s">
        <v>1817</v>
      </c>
      <c r="M1623" s="42" t="s">
        <v>1817</v>
      </c>
      <c r="N1623" s="42">
        <v>42.662537051216503</v>
      </c>
      <c r="O1623" s="42">
        <v>-80.907226151299795</v>
      </c>
      <c r="P1623" s="52" t="str">
        <f t="shared" si="50"/>
        <v>42.662537° , -80.907226°</v>
      </c>
      <c r="Q1623" s="51" t="str">
        <f t="shared" si="51"/>
        <v>Yes</v>
      </c>
      <c r="R1623" s="39" t="s">
        <v>356</v>
      </c>
    </row>
    <row r="1624" spans="1:18" x14ac:dyDescent="0.25">
      <c r="A1624" s="39" t="s">
        <v>219</v>
      </c>
      <c r="B1624" s="49" t="s">
        <v>2607</v>
      </c>
      <c r="C1624" s="39">
        <v>5</v>
      </c>
      <c r="D1624" s="50" t="s">
        <v>2612</v>
      </c>
      <c r="E1624" s="39">
        <v>2006</v>
      </c>
      <c r="F1624" s="4">
        <f>VALUE(RIGHT(Table2[[#This Row],[Commissioned]],4))</f>
        <v>2006</v>
      </c>
      <c r="G1624" s="39">
        <v>1500</v>
      </c>
      <c r="H1624" s="39">
        <v>77</v>
      </c>
      <c r="I1624" s="39">
        <v>80</v>
      </c>
      <c r="J1624" s="39" t="s">
        <v>605</v>
      </c>
      <c r="K1624" s="39" t="s">
        <v>740</v>
      </c>
      <c r="L1624" s="39" t="s">
        <v>1817</v>
      </c>
      <c r="M1624" s="42" t="s">
        <v>1817</v>
      </c>
      <c r="N1624" s="42">
        <v>42.6650898759545</v>
      </c>
      <c r="O1624" s="42">
        <v>-80.901579054019606</v>
      </c>
      <c r="P1624" s="52" t="str">
        <f t="shared" si="50"/>
        <v>42.665090° , -80.901579°</v>
      </c>
      <c r="Q1624" s="51" t="str">
        <f t="shared" si="51"/>
        <v>Yes</v>
      </c>
      <c r="R1624" s="39" t="s">
        <v>356</v>
      </c>
    </row>
    <row r="1625" spans="1:18" x14ac:dyDescent="0.25">
      <c r="A1625" s="39" t="s">
        <v>219</v>
      </c>
      <c r="B1625" s="49" t="s">
        <v>2607</v>
      </c>
      <c r="C1625" s="39">
        <v>6</v>
      </c>
      <c r="D1625" s="50" t="s">
        <v>2613</v>
      </c>
      <c r="E1625" s="39">
        <v>2006</v>
      </c>
      <c r="F1625" s="4">
        <f>VALUE(RIGHT(Table2[[#This Row],[Commissioned]],4))</f>
        <v>2006</v>
      </c>
      <c r="G1625" s="39">
        <v>1500</v>
      </c>
      <c r="H1625" s="39">
        <v>77</v>
      </c>
      <c r="I1625" s="39">
        <v>80</v>
      </c>
      <c r="J1625" s="39" t="s">
        <v>605</v>
      </c>
      <c r="K1625" s="39" t="s">
        <v>740</v>
      </c>
      <c r="L1625" s="39" t="s">
        <v>1817</v>
      </c>
      <c r="M1625" s="42" t="s">
        <v>1817</v>
      </c>
      <c r="N1625" s="42">
        <v>42.661913876824897</v>
      </c>
      <c r="O1625" s="42">
        <v>-80.897280539777597</v>
      </c>
      <c r="P1625" s="52" t="str">
        <f t="shared" si="50"/>
        <v>42.661914° , -80.897281°</v>
      </c>
      <c r="Q1625" s="51" t="str">
        <f t="shared" si="51"/>
        <v>Yes</v>
      </c>
      <c r="R1625" s="39" t="s">
        <v>356</v>
      </c>
    </row>
    <row r="1626" spans="1:18" x14ac:dyDescent="0.25">
      <c r="A1626" s="39" t="s">
        <v>219</v>
      </c>
      <c r="B1626" s="49" t="s">
        <v>2607</v>
      </c>
      <c r="C1626" s="39">
        <v>7</v>
      </c>
      <c r="D1626" s="50" t="s">
        <v>2614</v>
      </c>
      <c r="E1626" s="39">
        <v>2006</v>
      </c>
      <c r="F1626" s="4">
        <f>VALUE(RIGHT(Table2[[#This Row],[Commissioned]],4))</f>
        <v>2006</v>
      </c>
      <c r="G1626" s="39">
        <v>1500</v>
      </c>
      <c r="H1626" s="39">
        <v>77</v>
      </c>
      <c r="I1626" s="39">
        <v>80</v>
      </c>
      <c r="J1626" s="39" t="s">
        <v>605</v>
      </c>
      <c r="K1626" s="39" t="s">
        <v>740</v>
      </c>
      <c r="L1626" s="39" t="s">
        <v>1817</v>
      </c>
      <c r="M1626" s="42" t="s">
        <v>1817</v>
      </c>
      <c r="N1626" s="42">
        <v>42.660828700631903</v>
      </c>
      <c r="O1626" s="42">
        <v>-80.891071871456305</v>
      </c>
      <c r="P1626" s="52" t="str">
        <f t="shared" si="50"/>
        <v>42.660829° , -80.891072°</v>
      </c>
      <c r="Q1626" s="51" t="str">
        <f t="shared" si="51"/>
        <v>Yes</v>
      </c>
      <c r="R1626" s="39" t="s">
        <v>356</v>
      </c>
    </row>
    <row r="1627" spans="1:18" x14ac:dyDescent="0.25">
      <c r="A1627" s="39" t="s">
        <v>219</v>
      </c>
      <c r="B1627" s="49" t="s">
        <v>2607</v>
      </c>
      <c r="C1627" s="39">
        <v>8</v>
      </c>
      <c r="D1627" s="50" t="s">
        <v>2615</v>
      </c>
      <c r="E1627" s="39">
        <v>2006</v>
      </c>
      <c r="F1627" s="4">
        <f>VALUE(RIGHT(Table2[[#This Row],[Commissioned]],4))</f>
        <v>2006</v>
      </c>
      <c r="G1627" s="39">
        <v>1500</v>
      </c>
      <c r="H1627" s="39">
        <v>77</v>
      </c>
      <c r="I1627" s="39">
        <v>80</v>
      </c>
      <c r="J1627" s="39" t="s">
        <v>605</v>
      </c>
      <c r="K1627" s="39" t="s">
        <v>740</v>
      </c>
      <c r="L1627" s="39" t="s">
        <v>1817</v>
      </c>
      <c r="M1627" s="42" t="s">
        <v>1817</v>
      </c>
      <c r="N1627" s="42">
        <v>42.669247354096299</v>
      </c>
      <c r="O1627" s="42">
        <v>-80.875555776316801</v>
      </c>
      <c r="P1627" s="52" t="str">
        <f t="shared" si="50"/>
        <v>42.669247° , -80.875556°</v>
      </c>
      <c r="Q1627" s="51" t="str">
        <f t="shared" si="51"/>
        <v>Yes</v>
      </c>
      <c r="R1627" s="39" t="s">
        <v>356</v>
      </c>
    </row>
    <row r="1628" spans="1:18" x14ac:dyDescent="0.25">
      <c r="A1628" s="39" t="s">
        <v>219</v>
      </c>
      <c r="B1628" s="49" t="s">
        <v>2607</v>
      </c>
      <c r="C1628" s="39">
        <v>9</v>
      </c>
      <c r="D1628" s="50" t="s">
        <v>2616</v>
      </c>
      <c r="E1628" s="39">
        <v>2006</v>
      </c>
      <c r="F1628" s="4">
        <f>VALUE(RIGHT(Table2[[#This Row],[Commissioned]],4))</f>
        <v>2006</v>
      </c>
      <c r="G1628" s="39">
        <v>1500</v>
      </c>
      <c r="H1628" s="39">
        <v>77</v>
      </c>
      <c r="I1628" s="39">
        <v>80</v>
      </c>
      <c r="J1628" s="39" t="s">
        <v>605</v>
      </c>
      <c r="K1628" s="39" t="s">
        <v>740</v>
      </c>
      <c r="L1628" s="39" t="s">
        <v>1817</v>
      </c>
      <c r="M1628" s="42" t="s">
        <v>1817</v>
      </c>
      <c r="N1628" s="42">
        <v>42.666146453440703</v>
      </c>
      <c r="O1628" s="42">
        <v>-80.881750688595105</v>
      </c>
      <c r="P1628" s="52" t="str">
        <f t="shared" si="50"/>
        <v>42.666146° , -80.881751°</v>
      </c>
      <c r="Q1628" s="51" t="str">
        <f t="shared" si="51"/>
        <v>Yes</v>
      </c>
      <c r="R1628" s="39" t="s">
        <v>356</v>
      </c>
    </row>
    <row r="1629" spans="1:18" x14ac:dyDescent="0.25">
      <c r="A1629" s="39" t="s">
        <v>219</v>
      </c>
      <c r="B1629" s="49" t="s">
        <v>2607</v>
      </c>
      <c r="C1629" s="39">
        <v>10</v>
      </c>
      <c r="D1629" s="50" t="s">
        <v>2617</v>
      </c>
      <c r="E1629" s="39">
        <v>2006</v>
      </c>
      <c r="F1629" s="4">
        <f>VALUE(RIGHT(Table2[[#This Row],[Commissioned]],4))</f>
        <v>2006</v>
      </c>
      <c r="G1629" s="39">
        <v>1500</v>
      </c>
      <c r="H1629" s="39">
        <v>77</v>
      </c>
      <c r="I1629" s="39">
        <v>80</v>
      </c>
      <c r="J1629" s="39" t="s">
        <v>605</v>
      </c>
      <c r="K1629" s="39" t="s">
        <v>740</v>
      </c>
      <c r="L1629" s="39" t="s">
        <v>1817</v>
      </c>
      <c r="M1629" s="42" t="s">
        <v>1817</v>
      </c>
      <c r="N1629" s="42">
        <v>42.666055121192002</v>
      </c>
      <c r="O1629" s="42">
        <v>-80.875513351783695</v>
      </c>
      <c r="P1629" s="52" t="str">
        <f t="shared" si="50"/>
        <v>42.666055° , -80.875513°</v>
      </c>
      <c r="Q1629" s="51" t="str">
        <f t="shared" si="51"/>
        <v>Yes</v>
      </c>
      <c r="R1629" s="39" t="s">
        <v>356</v>
      </c>
    </row>
    <row r="1630" spans="1:18" x14ac:dyDescent="0.25">
      <c r="A1630" s="39" t="s">
        <v>219</v>
      </c>
      <c r="B1630" s="49" t="s">
        <v>2607</v>
      </c>
      <c r="C1630" s="39">
        <v>11</v>
      </c>
      <c r="D1630" s="50" t="s">
        <v>2618</v>
      </c>
      <c r="E1630" s="39">
        <v>2006</v>
      </c>
      <c r="F1630" s="4">
        <f>VALUE(RIGHT(Table2[[#This Row],[Commissioned]],4))</f>
        <v>2006</v>
      </c>
      <c r="G1630" s="39">
        <v>1500</v>
      </c>
      <c r="H1630" s="39">
        <v>77</v>
      </c>
      <c r="I1630" s="39">
        <v>80</v>
      </c>
      <c r="J1630" s="39" t="s">
        <v>605</v>
      </c>
      <c r="K1630" s="39" t="s">
        <v>740</v>
      </c>
      <c r="L1630" s="39" t="s">
        <v>1817</v>
      </c>
      <c r="M1630" s="42" t="s">
        <v>1817</v>
      </c>
      <c r="N1630" s="42">
        <v>42.662685369512303</v>
      </c>
      <c r="O1630" s="42">
        <v>-80.875763320331899</v>
      </c>
      <c r="P1630" s="52" t="str">
        <f t="shared" si="50"/>
        <v>42.662685° , -80.875763°</v>
      </c>
      <c r="Q1630" s="51" t="str">
        <f t="shared" si="51"/>
        <v>Yes</v>
      </c>
      <c r="R1630" s="39" t="s">
        <v>356</v>
      </c>
    </row>
    <row r="1631" spans="1:18" x14ac:dyDescent="0.25">
      <c r="A1631" s="39" t="s">
        <v>219</v>
      </c>
      <c r="B1631" s="49" t="s">
        <v>2607</v>
      </c>
      <c r="C1631" s="39">
        <v>12</v>
      </c>
      <c r="D1631" s="50" t="s">
        <v>2619</v>
      </c>
      <c r="E1631" s="39">
        <v>2006</v>
      </c>
      <c r="F1631" s="4">
        <f>VALUE(RIGHT(Table2[[#This Row],[Commissioned]],4))</f>
        <v>2006</v>
      </c>
      <c r="G1631" s="39">
        <v>1500</v>
      </c>
      <c r="H1631" s="39">
        <v>77</v>
      </c>
      <c r="I1631" s="39">
        <v>80</v>
      </c>
      <c r="J1631" s="39" t="s">
        <v>605</v>
      </c>
      <c r="K1631" s="39" t="s">
        <v>740</v>
      </c>
      <c r="L1631" s="39" t="s">
        <v>1817</v>
      </c>
      <c r="M1631" s="42" t="s">
        <v>1817</v>
      </c>
      <c r="N1631" s="42">
        <v>42.659475657734603</v>
      </c>
      <c r="O1631" s="42">
        <v>-80.875268278926001</v>
      </c>
      <c r="P1631" s="52" t="str">
        <f t="shared" si="50"/>
        <v>42.659476° , -80.875268°</v>
      </c>
      <c r="Q1631" s="51" t="str">
        <f t="shared" si="51"/>
        <v>Yes</v>
      </c>
      <c r="R1631" s="39" t="s">
        <v>356</v>
      </c>
    </row>
    <row r="1632" spans="1:18" x14ac:dyDescent="0.25">
      <c r="A1632" s="39" t="s">
        <v>219</v>
      </c>
      <c r="B1632" s="49" t="s">
        <v>2607</v>
      </c>
      <c r="C1632" s="39">
        <v>13</v>
      </c>
      <c r="D1632" s="50" t="s">
        <v>2620</v>
      </c>
      <c r="E1632" s="39">
        <v>2006</v>
      </c>
      <c r="F1632" s="4">
        <f>VALUE(RIGHT(Table2[[#This Row],[Commissioned]],4))</f>
        <v>2006</v>
      </c>
      <c r="G1632" s="39">
        <v>1500</v>
      </c>
      <c r="H1632" s="39">
        <v>77</v>
      </c>
      <c r="I1632" s="39">
        <v>80</v>
      </c>
      <c r="J1632" s="39" t="s">
        <v>605</v>
      </c>
      <c r="K1632" s="39" t="s">
        <v>740</v>
      </c>
      <c r="L1632" s="39" t="s">
        <v>1817</v>
      </c>
      <c r="M1632" s="42" t="s">
        <v>1817</v>
      </c>
      <c r="N1632" s="42">
        <v>42.658613607164597</v>
      </c>
      <c r="O1632" s="42">
        <v>-80.871713579293697</v>
      </c>
      <c r="P1632" s="52" t="str">
        <f t="shared" si="50"/>
        <v>42.658614° , -80.871714°</v>
      </c>
      <c r="Q1632" s="51" t="str">
        <f t="shared" si="51"/>
        <v>Yes</v>
      </c>
      <c r="R1632" s="39" t="s">
        <v>356</v>
      </c>
    </row>
    <row r="1633" spans="1:18" x14ac:dyDescent="0.25">
      <c r="A1633" s="39" t="s">
        <v>219</v>
      </c>
      <c r="B1633" s="49" t="s">
        <v>2607</v>
      </c>
      <c r="C1633" s="39">
        <v>14</v>
      </c>
      <c r="D1633" s="50" t="s">
        <v>2621</v>
      </c>
      <c r="E1633" s="39">
        <v>2006</v>
      </c>
      <c r="F1633" s="4">
        <f>VALUE(RIGHT(Table2[[#This Row],[Commissioned]],4))</f>
        <v>2006</v>
      </c>
      <c r="G1633" s="39">
        <v>1500</v>
      </c>
      <c r="H1633" s="39">
        <v>77</v>
      </c>
      <c r="I1633" s="39">
        <v>80</v>
      </c>
      <c r="J1633" s="39" t="s">
        <v>605</v>
      </c>
      <c r="K1633" s="39" t="s">
        <v>740</v>
      </c>
      <c r="L1633" s="39" t="s">
        <v>1817</v>
      </c>
      <c r="M1633" s="42" t="s">
        <v>1817</v>
      </c>
      <c r="N1633" s="42">
        <v>42.666727573897703</v>
      </c>
      <c r="O1633" s="42">
        <v>-80.859063252684194</v>
      </c>
      <c r="P1633" s="52" t="str">
        <f t="shared" si="50"/>
        <v>42.666728° , -80.859063°</v>
      </c>
      <c r="Q1633" s="51" t="str">
        <f t="shared" si="51"/>
        <v>Yes</v>
      </c>
      <c r="R1633" s="39" t="s">
        <v>356</v>
      </c>
    </row>
    <row r="1634" spans="1:18" x14ac:dyDescent="0.25">
      <c r="A1634" s="39" t="s">
        <v>219</v>
      </c>
      <c r="B1634" s="49" t="s">
        <v>2607</v>
      </c>
      <c r="C1634" s="39">
        <v>15</v>
      </c>
      <c r="D1634" s="50" t="s">
        <v>2622</v>
      </c>
      <c r="E1634" s="39">
        <v>2006</v>
      </c>
      <c r="F1634" s="4">
        <f>VALUE(RIGHT(Table2[[#This Row],[Commissioned]],4))</f>
        <v>2006</v>
      </c>
      <c r="G1634" s="39">
        <v>1500</v>
      </c>
      <c r="H1634" s="39">
        <v>77</v>
      </c>
      <c r="I1634" s="39">
        <v>80</v>
      </c>
      <c r="J1634" s="39" t="s">
        <v>605</v>
      </c>
      <c r="K1634" s="39" t="s">
        <v>740</v>
      </c>
      <c r="L1634" s="39" t="s">
        <v>1817</v>
      </c>
      <c r="M1634" s="42" t="s">
        <v>1817</v>
      </c>
      <c r="N1634" s="42">
        <v>42.663735701894304</v>
      </c>
      <c r="O1634" s="42">
        <v>-80.859362645819701</v>
      </c>
      <c r="P1634" s="52" t="str">
        <f t="shared" si="50"/>
        <v>42.663736° , -80.859363°</v>
      </c>
      <c r="Q1634" s="51" t="str">
        <f t="shared" si="51"/>
        <v>Yes</v>
      </c>
      <c r="R1634" s="39" t="s">
        <v>356</v>
      </c>
    </row>
    <row r="1635" spans="1:18" x14ac:dyDescent="0.25">
      <c r="A1635" s="39" t="s">
        <v>219</v>
      </c>
      <c r="B1635" s="49" t="s">
        <v>2607</v>
      </c>
      <c r="C1635" s="39">
        <v>16</v>
      </c>
      <c r="D1635" s="50" t="s">
        <v>2623</v>
      </c>
      <c r="E1635" s="39">
        <v>2006</v>
      </c>
      <c r="F1635" s="4">
        <f>VALUE(RIGHT(Table2[[#This Row],[Commissioned]],4))</f>
        <v>2006</v>
      </c>
      <c r="G1635" s="39">
        <v>1500</v>
      </c>
      <c r="H1635" s="39">
        <v>77</v>
      </c>
      <c r="I1635" s="39">
        <v>80</v>
      </c>
      <c r="J1635" s="39" t="s">
        <v>605</v>
      </c>
      <c r="K1635" s="39" t="s">
        <v>740</v>
      </c>
      <c r="L1635" s="39" t="s">
        <v>1817</v>
      </c>
      <c r="M1635" s="42" t="s">
        <v>1817</v>
      </c>
      <c r="N1635" s="42">
        <v>42.665559720707797</v>
      </c>
      <c r="O1635" s="42">
        <v>-80.847805529889897</v>
      </c>
      <c r="P1635" s="52" t="str">
        <f t="shared" si="50"/>
        <v>42.665560° , -80.847806°</v>
      </c>
      <c r="Q1635" s="51" t="str">
        <f t="shared" si="51"/>
        <v>Yes</v>
      </c>
      <c r="R1635" s="39" t="s">
        <v>356</v>
      </c>
    </row>
    <row r="1636" spans="1:18" x14ac:dyDescent="0.25">
      <c r="A1636" s="39" t="s">
        <v>219</v>
      </c>
      <c r="B1636" s="49" t="s">
        <v>2607</v>
      </c>
      <c r="C1636" s="39">
        <v>17</v>
      </c>
      <c r="D1636" s="50" t="s">
        <v>2624</v>
      </c>
      <c r="E1636" s="39">
        <v>2006</v>
      </c>
      <c r="F1636" s="4">
        <f>VALUE(RIGHT(Table2[[#This Row],[Commissioned]],4))</f>
        <v>2006</v>
      </c>
      <c r="G1636" s="39">
        <v>1500</v>
      </c>
      <c r="H1636" s="39">
        <v>77</v>
      </c>
      <c r="I1636" s="39">
        <v>80</v>
      </c>
      <c r="J1636" s="39" t="s">
        <v>605</v>
      </c>
      <c r="K1636" s="39" t="s">
        <v>740</v>
      </c>
      <c r="L1636" s="39" t="s">
        <v>1817</v>
      </c>
      <c r="M1636" s="42" t="s">
        <v>1817</v>
      </c>
      <c r="N1636" s="42">
        <v>42.661589570922203</v>
      </c>
      <c r="O1636" s="42">
        <v>-80.848551837450501</v>
      </c>
      <c r="P1636" s="52" t="str">
        <f t="shared" si="50"/>
        <v>42.661590° , -80.848552°</v>
      </c>
      <c r="Q1636" s="51" t="str">
        <f t="shared" si="51"/>
        <v>Yes</v>
      </c>
      <c r="R1636" s="39" t="s">
        <v>356</v>
      </c>
    </row>
    <row r="1637" spans="1:18" x14ac:dyDescent="0.25">
      <c r="A1637" s="39" t="s">
        <v>219</v>
      </c>
      <c r="B1637" s="49" t="s">
        <v>2607</v>
      </c>
      <c r="C1637" s="39">
        <v>18</v>
      </c>
      <c r="D1637" s="50" t="s">
        <v>2625</v>
      </c>
      <c r="E1637" s="39">
        <v>2006</v>
      </c>
      <c r="F1637" s="4">
        <f>VALUE(RIGHT(Table2[[#This Row],[Commissioned]],4))</f>
        <v>2006</v>
      </c>
      <c r="G1637" s="39">
        <v>1500</v>
      </c>
      <c r="H1637" s="39">
        <v>77</v>
      </c>
      <c r="I1637" s="39">
        <v>80</v>
      </c>
      <c r="J1637" s="39" t="s">
        <v>605</v>
      </c>
      <c r="K1637" s="39" t="s">
        <v>740</v>
      </c>
      <c r="L1637" s="39" t="s">
        <v>1817</v>
      </c>
      <c r="M1637" s="42" t="s">
        <v>1817</v>
      </c>
      <c r="N1637" s="42">
        <v>42.663163628118902</v>
      </c>
      <c r="O1637" s="42">
        <v>-80.839331183504001</v>
      </c>
      <c r="P1637" s="52" t="str">
        <f t="shared" si="50"/>
        <v>42.663164° , -80.839331°</v>
      </c>
      <c r="Q1637" s="51" t="str">
        <f t="shared" si="51"/>
        <v>Yes</v>
      </c>
      <c r="R1637" s="39" t="s">
        <v>356</v>
      </c>
    </row>
    <row r="1638" spans="1:18" x14ac:dyDescent="0.25">
      <c r="A1638" s="39" t="s">
        <v>219</v>
      </c>
      <c r="B1638" s="49" t="s">
        <v>2607</v>
      </c>
      <c r="C1638" s="39">
        <v>19</v>
      </c>
      <c r="D1638" s="50" t="s">
        <v>2626</v>
      </c>
      <c r="E1638" s="39">
        <v>2006</v>
      </c>
      <c r="F1638" s="4">
        <f>VALUE(RIGHT(Table2[[#This Row],[Commissioned]],4))</f>
        <v>2006</v>
      </c>
      <c r="G1638" s="39">
        <v>1500</v>
      </c>
      <c r="H1638" s="39">
        <v>77</v>
      </c>
      <c r="I1638" s="39">
        <v>80</v>
      </c>
      <c r="J1638" s="39" t="s">
        <v>605</v>
      </c>
      <c r="K1638" s="39" t="s">
        <v>740</v>
      </c>
      <c r="L1638" s="39" t="s">
        <v>1817</v>
      </c>
      <c r="M1638" s="42" t="s">
        <v>1817</v>
      </c>
      <c r="N1638" s="42">
        <v>42.660525698474103</v>
      </c>
      <c r="O1638" s="42">
        <v>-80.839423220210804</v>
      </c>
      <c r="P1638" s="52" t="str">
        <f t="shared" si="50"/>
        <v>42.660526° , -80.839423°</v>
      </c>
      <c r="Q1638" s="51" t="str">
        <f t="shared" si="51"/>
        <v>Yes</v>
      </c>
      <c r="R1638" s="39" t="s">
        <v>356</v>
      </c>
    </row>
    <row r="1639" spans="1:18" x14ac:dyDescent="0.25">
      <c r="A1639" s="39" t="s">
        <v>219</v>
      </c>
      <c r="B1639" s="49" t="s">
        <v>2607</v>
      </c>
      <c r="C1639" s="39">
        <v>20</v>
      </c>
      <c r="D1639" s="50" t="s">
        <v>2627</v>
      </c>
      <c r="E1639" s="39">
        <v>2006</v>
      </c>
      <c r="F1639" s="4">
        <f>VALUE(RIGHT(Table2[[#This Row],[Commissioned]],4))</f>
        <v>2006</v>
      </c>
      <c r="G1639" s="39">
        <v>1500</v>
      </c>
      <c r="H1639" s="39">
        <v>77</v>
      </c>
      <c r="I1639" s="39">
        <v>80</v>
      </c>
      <c r="J1639" s="39" t="s">
        <v>605</v>
      </c>
      <c r="K1639" s="39" t="s">
        <v>740</v>
      </c>
      <c r="L1639" s="39" t="s">
        <v>1817</v>
      </c>
      <c r="M1639" s="42" t="s">
        <v>1817</v>
      </c>
      <c r="N1639" s="42">
        <v>42.674733244256203</v>
      </c>
      <c r="O1639" s="42">
        <v>-80.844560432443799</v>
      </c>
      <c r="P1639" s="52" t="str">
        <f t="shared" si="50"/>
        <v>42.674733° , -80.844560°</v>
      </c>
      <c r="Q1639" s="51" t="str">
        <f t="shared" si="51"/>
        <v>Yes</v>
      </c>
      <c r="R1639" s="39" t="s">
        <v>356</v>
      </c>
    </row>
    <row r="1640" spans="1:18" x14ac:dyDescent="0.25">
      <c r="A1640" s="39" t="s">
        <v>219</v>
      </c>
      <c r="B1640" s="49" t="s">
        <v>2607</v>
      </c>
      <c r="C1640" s="39">
        <v>21</v>
      </c>
      <c r="D1640" s="50" t="s">
        <v>2628</v>
      </c>
      <c r="E1640" s="39">
        <v>2006</v>
      </c>
      <c r="F1640" s="4">
        <f>VALUE(RIGHT(Table2[[#This Row],[Commissioned]],4))</f>
        <v>2006</v>
      </c>
      <c r="G1640" s="39">
        <v>1500</v>
      </c>
      <c r="H1640" s="39">
        <v>77</v>
      </c>
      <c r="I1640" s="39">
        <v>80</v>
      </c>
      <c r="J1640" s="39" t="s">
        <v>605</v>
      </c>
      <c r="K1640" s="39" t="s">
        <v>740</v>
      </c>
      <c r="L1640" s="39" t="s">
        <v>1817</v>
      </c>
      <c r="M1640" s="42" t="s">
        <v>1817</v>
      </c>
      <c r="N1640" s="42">
        <v>42.671621797614101</v>
      </c>
      <c r="O1640" s="42">
        <v>-80.836083709884093</v>
      </c>
      <c r="P1640" s="52" t="str">
        <f t="shared" si="50"/>
        <v>42.671622° , -80.836084°</v>
      </c>
      <c r="Q1640" s="51" t="str">
        <f t="shared" si="51"/>
        <v>Yes</v>
      </c>
      <c r="R1640" s="39" t="s">
        <v>356</v>
      </c>
    </row>
    <row r="1641" spans="1:18" x14ac:dyDescent="0.25">
      <c r="A1641" s="39" t="s">
        <v>219</v>
      </c>
      <c r="B1641" s="49" t="s">
        <v>2607</v>
      </c>
      <c r="C1641" s="39">
        <v>22</v>
      </c>
      <c r="D1641" s="50" t="s">
        <v>2629</v>
      </c>
      <c r="E1641" s="39">
        <v>2006</v>
      </c>
      <c r="F1641" s="4">
        <f>VALUE(RIGHT(Table2[[#This Row],[Commissioned]],4))</f>
        <v>2006</v>
      </c>
      <c r="G1641" s="39">
        <v>1500</v>
      </c>
      <c r="H1641" s="39">
        <v>77</v>
      </c>
      <c r="I1641" s="39">
        <v>80</v>
      </c>
      <c r="J1641" s="39" t="s">
        <v>605</v>
      </c>
      <c r="K1641" s="39" t="s">
        <v>740</v>
      </c>
      <c r="L1641" s="39" t="s">
        <v>1817</v>
      </c>
      <c r="M1641" s="42" t="s">
        <v>1817</v>
      </c>
      <c r="N1641" s="42">
        <v>42.669954467011401</v>
      </c>
      <c r="O1641" s="42">
        <v>-80.831069563799801</v>
      </c>
      <c r="P1641" s="52" t="str">
        <f t="shared" si="50"/>
        <v>42.669954° , -80.831070°</v>
      </c>
      <c r="Q1641" s="51" t="str">
        <f t="shared" si="51"/>
        <v>Yes</v>
      </c>
      <c r="R1641" s="39" t="s">
        <v>356</v>
      </c>
    </row>
    <row r="1642" spans="1:18" x14ac:dyDescent="0.25">
      <c r="A1642" s="39" t="s">
        <v>219</v>
      </c>
      <c r="B1642" s="49" t="s">
        <v>2607</v>
      </c>
      <c r="C1642" s="39">
        <v>23</v>
      </c>
      <c r="D1642" s="50" t="s">
        <v>2630</v>
      </c>
      <c r="E1642" s="39">
        <v>2006</v>
      </c>
      <c r="F1642" s="4">
        <f>VALUE(RIGHT(Table2[[#This Row],[Commissioned]],4))</f>
        <v>2006</v>
      </c>
      <c r="G1642" s="39">
        <v>1500</v>
      </c>
      <c r="H1642" s="39">
        <v>77</v>
      </c>
      <c r="I1642" s="39">
        <v>80</v>
      </c>
      <c r="J1642" s="39" t="s">
        <v>605</v>
      </c>
      <c r="K1642" s="39" t="s">
        <v>740</v>
      </c>
      <c r="L1642" s="39" t="s">
        <v>1817</v>
      </c>
      <c r="M1642" s="42" t="s">
        <v>1817</v>
      </c>
      <c r="N1642" s="42">
        <v>42.659871858102299</v>
      </c>
      <c r="O1642" s="42">
        <v>-80.824810449702895</v>
      </c>
      <c r="P1642" s="52" t="str">
        <f t="shared" si="50"/>
        <v>42.659872° , -80.824810°</v>
      </c>
      <c r="Q1642" s="51" t="str">
        <f t="shared" si="51"/>
        <v>Yes</v>
      </c>
      <c r="R1642" s="39" t="s">
        <v>356</v>
      </c>
    </row>
    <row r="1643" spans="1:18" x14ac:dyDescent="0.25">
      <c r="A1643" s="39" t="s">
        <v>219</v>
      </c>
      <c r="B1643" s="49" t="s">
        <v>2607</v>
      </c>
      <c r="C1643" s="39">
        <v>24</v>
      </c>
      <c r="D1643" s="50" t="s">
        <v>2631</v>
      </c>
      <c r="E1643" s="39">
        <v>2006</v>
      </c>
      <c r="F1643" s="4">
        <f>VALUE(RIGHT(Table2[[#This Row],[Commissioned]],4))</f>
        <v>2006</v>
      </c>
      <c r="G1643" s="39">
        <v>1500</v>
      </c>
      <c r="H1643" s="39">
        <v>77</v>
      </c>
      <c r="I1643" s="39">
        <v>80</v>
      </c>
      <c r="J1643" s="39" t="s">
        <v>605</v>
      </c>
      <c r="K1643" s="39" t="s">
        <v>740</v>
      </c>
      <c r="L1643" s="39" t="s">
        <v>1817</v>
      </c>
      <c r="M1643" s="42" t="s">
        <v>1817</v>
      </c>
      <c r="N1643" s="42">
        <v>42.661506253045701</v>
      </c>
      <c r="O1643" s="42">
        <v>-80.809537575162807</v>
      </c>
      <c r="P1643" s="52" t="str">
        <f t="shared" si="50"/>
        <v>42.661506° , -80.809538°</v>
      </c>
      <c r="Q1643" s="51" t="str">
        <f t="shared" si="51"/>
        <v>Yes</v>
      </c>
      <c r="R1643" s="39" t="s">
        <v>356</v>
      </c>
    </row>
    <row r="1644" spans="1:18" x14ac:dyDescent="0.25">
      <c r="A1644" s="39" t="s">
        <v>219</v>
      </c>
      <c r="B1644" s="49" t="s">
        <v>2607</v>
      </c>
      <c r="C1644" s="39">
        <v>25</v>
      </c>
      <c r="D1644" s="50" t="s">
        <v>2632</v>
      </c>
      <c r="E1644" s="39">
        <v>2006</v>
      </c>
      <c r="F1644" s="4">
        <f>VALUE(RIGHT(Table2[[#This Row],[Commissioned]],4))</f>
        <v>2006</v>
      </c>
      <c r="G1644" s="39">
        <v>1500</v>
      </c>
      <c r="H1644" s="39">
        <v>77</v>
      </c>
      <c r="I1644" s="39">
        <v>80</v>
      </c>
      <c r="J1644" s="39" t="s">
        <v>605</v>
      </c>
      <c r="K1644" s="39" t="s">
        <v>740</v>
      </c>
      <c r="L1644" s="39" t="s">
        <v>1817</v>
      </c>
      <c r="M1644" s="42" t="s">
        <v>1817</v>
      </c>
      <c r="N1644" s="42">
        <v>42.647396201940403</v>
      </c>
      <c r="O1644" s="42">
        <v>-80.7697125783926</v>
      </c>
      <c r="P1644" s="52" t="str">
        <f t="shared" si="50"/>
        <v>42.647396° , -80.769713°</v>
      </c>
      <c r="Q1644" s="51" t="str">
        <f t="shared" si="51"/>
        <v>Yes</v>
      </c>
      <c r="R1644" s="39" t="s">
        <v>356</v>
      </c>
    </row>
    <row r="1645" spans="1:18" x14ac:dyDescent="0.25">
      <c r="A1645" s="39" t="s">
        <v>219</v>
      </c>
      <c r="B1645" s="49" t="s">
        <v>2607</v>
      </c>
      <c r="C1645" s="39">
        <v>26</v>
      </c>
      <c r="D1645" s="50" t="s">
        <v>2633</v>
      </c>
      <c r="E1645" s="39">
        <v>2006</v>
      </c>
      <c r="F1645" s="4">
        <f>VALUE(RIGHT(Table2[[#This Row],[Commissioned]],4))</f>
        <v>2006</v>
      </c>
      <c r="G1645" s="39">
        <v>1500</v>
      </c>
      <c r="H1645" s="39">
        <v>77</v>
      </c>
      <c r="I1645" s="39">
        <v>80</v>
      </c>
      <c r="J1645" s="39" t="s">
        <v>605</v>
      </c>
      <c r="K1645" s="39" t="s">
        <v>740</v>
      </c>
      <c r="L1645" s="39" t="s">
        <v>1817</v>
      </c>
      <c r="M1645" s="42" t="s">
        <v>1817</v>
      </c>
      <c r="N1645" s="42">
        <v>42.652254542596097</v>
      </c>
      <c r="O1645" s="42">
        <v>-80.757984662824995</v>
      </c>
      <c r="P1645" s="52" t="str">
        <f t="shared" si="50"/>
        <v>42.652255° , -80.757985°</v>
      </c>
      <c r="Q1645" s="51" t="str">
        <f t="shared" si="51"/>
        <v>Yes</v>
      </c>
      <c r="R1645" s="39" t="s">
        <v>356</v>
      </c>
    </row>
    <row r="1646" spans="1:18" x14ac:dyDescent="0.25">
      <c r="A1646" s="39" t="s">
        <v>219</v>
      </c>
      <c r="B1646" s="49" t="s">
        <v>2607</v>
      </c>
      <c r="C1646" s="39">
        <v>27</v>
      </c>
      <c r="D1646" s="50" t="s">
        <v>2634</v>
      </c>
      <c r="E1646" s="39">
        <v>2006</v>
      </c>
      <c r="F1646" s="4">
        <f>VALUE(RIGHT(Table2[[#This Row],[Commissioned]],4))</f>
        <v>2006</v>
      </c>
      <c r="G1646" s="39">
        <v>1500</v>
      </c>
      <c r="H1646" s="39">
        <v>77</v>
      </c>
      <c r="I1646" s="39">
        <v>80</v>
      </c>
      <c r="J1646" s="39" t="s">
        <v>605</v>
      </c>
      <c r="K1646" s="39" t="s">
        <v>740</v>
      </c>
      <c r="L1646" s="39" t="s">
        <v>1817</v>
      </c>
      <c r="M1646" s="42" t="s">
        <v>1817</v>
      </c>
      <c r="N1646" s="42">
        <v>42.642459065035403</v>
      </c>
      <c r="O1646" s="42">
        <v>-80.761886024347803</v>
      </c>
      <c r="P1646" s="52" t="str">
        <f t="shared" si="50"/>
        <v>42.642459° , -80.761886°</v>
      </c>
      <c r="Q1646" s="51" t="str">
        <f t="shared" si="51"/>
        <v>Yes</v>
      </c>
      <c r="R1646" s="39" t="s">
        <v>356</v>
      </c>
    </row>
    <row r="1647" spans="1:18" x14ac:dyDescent="0.25">
      <c r="A1647" s="39" t="s">
        <v>219</v>
      </c>
      <c r="B1647" s="49" t="s">
        <v>2607</v>
      </c>
      <c r="C1647" s="39">
        <v>28</v>
      </c>
      <c r="D1647" s="50" t="s">
        <v>2635</v>
      </c>
      <c r="E1647" s="39">
        <v>2006</v>
      </c>
      <c r="F1647" s="4">
        <f>VALUE(RIGHT(Table2[[#This Row],[Commissioned]],4))</f>
        <v>2006</v>
      </c>
      <c r="G1647" s="39">
        <v>1500</v>
      </c>
      <c r="H1647" s="39">
        <v>77</v>
      </c>
      <c r="I1647" s="39">
        <v>80</v>
      </c>
      <c r="J1647" s="39" t="s">
        <v>605</v>
      </c>
      <c r="K1647" s="39" t="s">
        <v>740</v>
      </c>
      <c r="L1647" s="39" t="s">
        <v>1817</v>
      </c>
      <c r="M1647" s="42" t="s">
        <v>1817</v>
      </c>
      <c r="N1647" s="42">
        <v>42.640521172508599</v>
      </c>
      <c r="O1647" s="42">
        <v>-80.760105761640702</v>
      </c>
      <c r="P1647" s="52" t="str">
        <f t="shared" si="50"/>
        <v>42.640521° , -80.760106°</v>
      </c>
      <c r="Q1647" s="51" t="str">
        <f t="shared" si="51"/>
        <v>Yes</v>
      </c>
      <c r="R1647" s="39" t="s">
        <v>356</v>
      </c>
    </row>
    <row r="1648" spans="1:18" x14ac:dyDescent="0.25">
      <c r="A1648" s="39" t="s">
        <v>219</v>
      </c>
      <c r="B1648" s="49" t="s">
        <v>2607</v>
      </c>
      <c r="C1648" s="39">
        <v>29</v>
      </c>
      <c r="D1648" s="50" t="s">
        <v>2636</v>
      </c>
      <c r="E1648" s="39">
        <v>2006</v>
      </c>
      <c r="F1648" s="4">
        <f>VALUE(RIGHT(Table2[[#This Row],[Commissioned]],4))</f>
        <v>2006</v>
      </c>
      <c r="G1648" s="39">
        <v>1500</v>
      </c>
      <c r="H1648" s="39">
        <v>77</v>
      </c>
      <c r="I1648" s="39">
        <v>80</v>
      </c>
      <c r="J1648" s="39" t="s">
        <v>605</v>
      </c>
      <c r="K1648" s="39" t="s">
        <v>740</v>
      </c>
      <c r="L1648" s="39" t="s">
        <v>1817</v>
      </c>
      <c r="M1648" s="42" t="s">
        <v>1817</v>
      </c>
      <c r="N1648" s="42">
        <v>42.637310870999002</v>
      </c>
      <c r="O1648" s="42">
        <v>-80.755097800982099</v>
      </c>
      <c r="P1648" s="52" t="str">
        <f t="shared" si="50"/>
        <v>42.637311° , -80.755098°</v>
      </c>
      <c r="Q1648" s="51" t="str">
        <f t="shared" si="51"/>
        <v>Yes</v>
      </c>
      <c r="R1648" s="39" t="s">
        <v>356</v>
      </c>
    </row>
    <row r="1649" spans="1:18" x14ac:dyDescent="0.25">
      <c r="A1649" s="39" t="s">
        <v>219</v>
      </c>
      <c r="B1649" s="49" t="s">
        <v>2607</v>
      </c>
      <c r="C1649" s="39">
        <v>30</v>
      </c>
      <c r="D1649" s="50" t="s">
        <v>2637</v>
      </c>
      <c r="E1649" s="39">
        <v>2006</v>
      </c>
      <c r="F1649" s="4">
        <f>VALUE(RIGHT(Table2[[#This Row],[Commissioned]],4))</f>
        <v>2006</v>
      </c>
      <c r="G1649" s="39">
        <v>1500</v>
      </c>
      <c r="H1649" s="39">
        <v>77</v>
      </c>
      <c r="I1649" s="39">
        <v>80</v>
      </c>
      <c r="J1649" s="39" t="s">
        <v>605</v>
      </c>
      <c r="K1649" s="39" t="s">
        <v>740</v>
      </c>
      <c r="L1649" s="39" t="s">
        <v>1817</v>
      </c>
      <c r="M1649" s="42" t="s">
        <v>1817</v>
      </c>
      <c r="N1649" s="42">
        <v>42.6442965460895</v>
      </c>
      <c r="O1649" s="42">
        <v>-80.7402149484505</v>
      </c>
      <c r="P1649" s="52" t="str">
        <f t="shared" si="50"/>
        <v>42.644297° , -80.740215°</v>
      </c>
      <c r="Q1649" s="51" t="str">
        <f t="shared" si="51"/>
        <v>Yes</v>
      </c>
      <c r="R1649" s="39" t="s">
        <v>356</v>
      </c>
    </row>
    <row r="1650" spans="1:18" x14ac:dyDescent="0.25">
      <c r="A1650" s="39" t="s">
        <v>219</v>
      </c>
      <c r="B1650" s="49" t="s">
        <v>2607</v>
      </c>
      <c r="C1650" s="39">
        <v>31</v>
      </c>
      <c r="D1650" s="50" t="s">
        <v>2638</v>
      </c>
      <c r="E1650" s="39">
        <v>2006</v>
      </c>
      <c r="F1650" s="4">
        <f>VALUE(RIGHT(Table2[[#This Row],[Commissioned]],4))</f>
        <v>2006</v>
      </c>
      <c r="G1650" s="39">
        <v>1500</v>
      </c>
      <c r="H1650" s="39">
        <v>77</v>
      </c>
      <c r="I1650" s="39">
        <v>80</v>
      </c>
      <c r="J1650" s="39" t="s">
        <v>605</v>
      </c>
      <c r="K1650" s="39" t="s">
        <v>740</v>
      </c>
      <c r="L1650" s="39" t="s">
        <v>1817</v>
      </c>
      <c r="M1650" s="42" t="s">
        <v>1817</v>
      </c>
      <c r="N1650" s="42">
        <v>42.644195821706496</v>
      </c>
      <c r="O1650" s="42">
        <v>-80.7338672822776</v>
      </c>
      <c r="P1650" s="52" t="str">
        <f t="shared" si="50"/>
        <v>42.644196° , -80.733867°</v>
      </c>
      <c r="Q1650" s="51" t="str">
        <f t="shared" si="51"/>
        <v>Yes</v>
      </c>
      <c r="R1650" s="39" t="s">
        <v>356</v>
      </c>
    </row>
    <row r="1651" spans="1:18" x14ac:dyDescent="0.25">
      <c r="A1651" s="39" t="s">
        <v>219</v>
      </c>
      <c r="B1651" s="49" t="s">
        <v>2607</v>
      </c>
      <c r="C1651" s="39">
        <v>32</v>
      </c>
      <c r="D1651" s="50" t="s">
        <v>2639</v>
      </c>
      <c r="E1651" s="39">
        <v>2006</v>
      </c>
      <c r="F1651" s="4">
        <f>VALUE(RIGHT(Table2[[#This Row],[Commissioned]],4))</f>
        <v>2006</v>
      </c>
      <c r="G1651" s="39">
        <v>1500</v>
      </c>
      <c r="H1651" s="39">
        <v>77</v>
      </c>
      <c r="I1651" s="39">
        <v>80</v>
      </c>
      <c r="J1651" s="39" t="s">
        <v>605</v>
      </c>
      <c r="K1651" s="39" t="s">
        <v>740</v>
      </c>
      <c r="L1651" s="39" t="s">
        <v>1817</v>
      </c>
      <c r="M1651" s="42" t="s">
        <v>1817</v>
      </c>
      <c r="N1651" s="42">
        <v>42.639567077176899</v>
      </c>
      <c r="O1651" s="42">
        <v>-80.746515413009305</v>
      </c>
      <c r="P1651" s="52" t="str">
        <f t="shared" si="50"/>
        <v>42.639567° , -80.746515°</v>
      </c>
      <c r="Q1651" s="51" t="str">
        <f t="shared" si="51"/>
        <v>Yes</v>
      </c>
      <c r="R1651" s="39" t="s">
        <v>356</v>
      </c>
    </row>
    <row r="1652" spans="1:18" x14ac:dyDescent="0.25">
      <c r="A1652" s="39" t="s">
        <v>219</v>
      </c>
      <c r="B1652" s="49" t="s">
        <v>2607</v>
      </c>
      <c r="C1652" s="39">
        <v>33</v>
      </c>
      <c r="D1652" s="50" t="s">
        <v>2640</v>
      </c>
      <c r="E1652" s="39">
        <v>2006</v>
      </c>
      <c r="F1652" s="4">
        <f>VALUE(RIGHT(Table2[[#This Row],[Commissioned]],4))</f>
        <v>2006</v>
      </c>
      <c r="G1652" s="39">
        <v>1500</v>
      </c>
      <c r="H1652" s="39">
        <v>77</v>
      </c>
      <c r="I1652" s="39">
        <v>80</v>
      </c>
      <c r="J1652" s="39" t="s">
        <v>605</v>
      </c>
      <c r="K1652" s="39" t="s">
        <v>740</v>
      </c>
      <c r="L1652" s="39" t="s">
        <v>1817</v>
      </c>
      <c r="M1652" s="42" t="s">
        <v>1817</v>
      </c>
      <c r="N1652" s="42">
        <v>42.637114836341702</v>
      </c>
      <c r="O1652" s="42">
        <v>-80.743884110964302</v>
      </c>
      <c r="P1652" s="52" t="str">
        <f t="shared" si="50"/>
        <v>42.637115° , -80.743884°</v>
      </c>
      <c r="Q1652" s="51" t="str">
        <f t="shared" si="51"/>
        <v>Yes</v>
      </c>
      <c r="R1652" s="39" t="s">
        <v>356</v>
      </c>
    </row>
    <row r="1653" spans="1:18" x14ac:dyDescent="0.25">
      <c r="A1653" s="39" t="s">
        <v>219</v>
      </c>
      <c r="B1653" s="49" t="s">
        <v>2607</v>
      </c>
      <c r="C1653" s="39">
        <v>34</v>
      </c>
      <c r="D1653" s="50" t="s">
        <v>2641</v>
      </c>
      <c r="E1653" s="39">
        <v>2006</v>
      </c>
      <c r="F1653" s="4">
        <f>VALUE(RIGHT(Table2[[#This Row],[Commissioned]],4))</f>
        <v>2006</v>
      </c>
      <c r="G1653" s="39">
        <v>1500</v>
      </c>
      <c r="H1653" s="39">
        <v>77</v>
      </c>
      <c r="I1653" s="39">
        <v>80</v>
      </c>
      <c r="J1653" s="39" t="s">
        <v>605</v>
      </c>
      <c r="K1653" s="39" t="s">
        <v>740</v>
      </c>
      <c r="L1653" s="39" t="s">
        <v>1817</v>
      </c>
      <c r="M1653" s="42" t="s">
        <v>1817</v>
      </c>
      <c r="N1653" s="42">
        <v>42.633730752272598</v>
      </c>
      <c r="O1653" s="42">
        <v>-80.743786178506994</v>
      </c>
      <c r="P1653" s="52" t="str">
        <f t="shared" si="50"/>
        <v>42.633731° , -80.743786°</v>
      </c>
      <c r="Q1653" s="51" t="str">
        <f t="shared" si="51"/>
        <v>Yes</v>
      </c>
      <c r="R1653" s="39" t="s">
        <v>356</v>
      </c>
    </row>
    <row r="1654" spans="1:18" x14ac:dyDescent="0.25">
      <c r="A1654" s="39" t="s">
        <v>219</v>
      </c>
      <c r="B1654" s="49" t="s">
        <v>2607</v>
      </c>
      <c r="C1654" s="39">
        <v>35</v>
      </c>
      <c r="D1654" s="50" t="s">
        <v>2642</v>
      </c>
      <c r="E1654" s="39">
        <v>2006</v>
      </c>
      <c r="F1654" s="4">
        <f>VALUE(RIGHT(Table2[[#This Row],[Commissioned]],4))</f>
        <v>2006</v>
      </c>
      <c r="G1654" s="39">
        <v>1500</v>
      </c>
      <c r="H1654" s="39">
        <v>77</v>
      </c>
      <c r="I1654" s="39">
        <v>80</v>
      </c>
      <c r="J1654" s="39" t="s">
        <v>605</v>
      </c>
      <c r="K1654" s="39" t="s">
        <v>740</v>
      </c>
      <c r="L1654" s="39" t="s">
        <v>1817</v>
      </c>
      <c r="M1654" s="42" t="s">
        <v>1817</v>
      </c>
      <c r="N1654" s="42">
        <v>42.631197827094098</v>
      </c>
      <c r="O1654" s="42">
        <v>-80.729578102444705</v>
      </c>
      <c r="P1654" s="52" t="str">
        <f t="shared" si="50"/>
        <v>42.631198° , -80.729578°</v>
      </c>
      <c r="Q1654" s="51" t="str">
        <f t="shared" si="51"/>
        <v>Yes</v>
      </c>
      <c r="R1654" s="39" t="s">
        <v>356</v>
      </c>
    </row>
    <row r="1655" spans="1:18" x14ac:dyDescent="0.25">
      <c r="A1655" s="39" t="s">
        <v>219</v>
      </c>
      <c r="B1655" s="49" t="s">
        <v>2607</v>
      </c>
      <c r="C1655" s="39">
        <v>36</v>
      </c>
      <c r="D1655" s="50" t="s">
        <v>2643</v>
      </c>
      <c r="E1655" s="39">
        <v>2006</v>
      </c>
      <c r="F1655" s="4">
        <f>VALUE(RIGHT(Table2[[#This Row],[Commissioned]],4))</f>
        <v>2006</v>
      </c>
      <c r="G1655" s="39">
        <v>1500</v>
      </c>
      <c r="H1655" s="39">
        <v>77</v>
      </c>
      <c r="I1655" s="39">
        <v>80</v>
      </c>
      <c r="J1655" s="39" t="s">
        <v>605</v>
      </c>
      <c r="K1655" s="39" t="s">
        <v>740</v>
      </c>
      <c r="L1655" s="39" t="s">
        <v>1817</v>
      </c>
      <c r="M1655" s="42" t="s">
        <v>1817</v>
      </c>
      <c r="N1655" s="42">
        <v>42.629101489438703</v>
      </c>
      <c r="O1655" s="42">
        <v>-80.727120671365299</v>
      </c>
      <c r="P1655" s="52" t="str">
        <f t="shared" si="50"/>
        <v>42.629101° , -80.727121°</v>
      </c>
      <c r="Q1655" s="51" t="str">
        <f t="shared" si="51"/>
        <v>Yes</v>
      </c>
      <c r="R1655" s="39" t="s">
        <v>356</v>
      </c>
    </row>
    <row r="1656" spans="1:18" x14ac:dyDescent="0.25">
      <c r="A1656" s="39" t="s">
        <v>219</v>
      </c>
      <c r="B1656" s="49" t="s">
        <v>2607</v>
      </c>
      <c r="C1656" s="39">
        <v>37</v>
      </c>
      <c r="D1656" s="50" t="s">
        <v>2644</v>
      </c>
      <c r="E1656" s="39">
        <v>2006</v>
      </c>
      <c r="F1656" s="4">
        <f>VALUE(RIGHT(Table2[[#This Row],[Commissioned]],4))</f>
        <v>2006</v>
      </c>
      <c r="G1656" s="39">
        <v>1500</v>
      </c>
      <c r="H1656" s="39">
        <v>77</v>
      </c>
      <c r="I1656" s="39">
        <v>80</v>
      </c>
      <c r="J1656" s="39" t="s">
        <v>605</v>
      </c>
      <c r="K1656" s="39" t="s">
        <v>740</v>
      </c>
      <c r="L1656" s="39" t="s">
        <v>1817</v>
      </c>
      <c r="M1656" s="42" t="s">
        <v>1817</v>
      </c>
      <c r="N1656" s="42">
        <v>42.625435452486997</v>
      </c>
      <c r="O1656" s="42">
        <v>-80.726166145264202</v>
      </c>
      <c r="P1656" s="52" t="str">
        <f t="shared" si="50"/>
        <v>42.625435° , -80.726166°</v>
      </c>
      <c r="Q1656" s="51" t="str">
        <f t="shared" si="51"/>
        <v>Yes</v>
      </c>
      <c r="R1656" s="39" t="s">
        <v>356</v>
      </c>
    </row>
    <row r="1657" spans="1:18" x14ac:dyDescent="0.25">
      <c r="A1657" s="39" t="s">
        <v>219</v>
      </c>
      <c r="B1657" s="49" t="s">
        <v>2607</v>
      </c>
      <c r="C1657" s="39">
        <v>38</v>
      </c>
      <c r="D1657" s="50" t="s">
        <v>2645</v>
      </c>
      <c r="E1657" s="39">
        <v>2006</v>
      </c>
      <c r="F1657" s="4">
        <f>VALUE(RIGHT(Table2[[#This Row],[Commissioned]],4))</f>
        <v>2006</v>
      </c>
      <c r="G1657" s="39">
        <v>1500</v>
      </c>
      <c r="H1657" s="39">
        <v>77</v>
      </c>
      <c r="I1657" s="39">
        <v>80</v>
      </c>
      <c r="J1657" s="39" t="s">
        <v>605</v>
      </c>
      <c r="K1657" s="39" t="s">
        <v>740</v>
      </c>
      <c r="L1657" s="39" t="s">
        <v>1817</v>
      </c>
      <c r="M1657" s="42" t="s">
        <v>1817</v>
      </c>
      <c r="N1657" s="42">
        <v>42.635364379267102</v>
      </c>
      <c r="O1657" s="42">
        <v>-80.715596071389498</v>
      </c>
      <c r="P1657" s="52" t="str">
        <f t="shared" si="50"/>
        <v>42.635364° , -80.715596°</v>
      </c>
      <c r="Q1657" s="51" t="str">
        <f t="shared" si="51"/>
        <v>Yes</v>
      </c>
      <c r="R1657" s="39" t="s">
        <v>356</v>
      </c>
    </row>
    <row r="1658" spans="1:18" x14ac:dyDescent="0.25">
      <c r="A1658" s="39" t="s">
        <v>219</v>
      </c>
      <c r="B1658" s="49" t="s">
        <v>2607</v>
      </c>
      <c r="C1658" s="39">
        <v>39</v>
      </c>
      <c r="D1658" s="50" t="s">
        <v>2646</v>
      </c>
      <c r="E1658" s="39">
        <v>2006</v>
      </c>
      <c r="F1658" s="4">
        <f>VALUE(RIGHT(Table2[[#This Row],[Commissioned]],4))</f>
        <v>2006</v>
      </c>
      <c r="G1658" s="39">
        <v>1500</v>
      </c>
      <c r="H1658" s="39">
        <v>77</v>
      </c>
      <c r="I1658" s="39">
        <v>80</v>
      </c>
      <c r="J1658" s="39" t="s">
        <v>605</v>
      </c>
      <c r="K1658" s="39" t="s">
        <v>740</v>
      </c>
      <c r="L1658" s="39" t="s">
        <v>1817</v>
      </c>
      <c r="M1658" s="42" t="s">
        <v>1817</v>
      </c>
      <c r="N1658" s="42">
        <v>42.630100887106799</v>
      </c>
      <c r="O1658" s="42">
        <v>-80.718662375991599</v>
      </c>
      <c r="P1658" s="52" t="str">
        <f t="shared" si="50"/>
        <v>42.630101° , -80.718662°</v>
      </c>
      <c r="Q1658" s="51" t="str">
        <f t="shared" si="51"/>
        <v>Yes</v>
      </c>
      <c r="R1658" s="39" t="s">
        <v>356</v>
      </c>
    </row>
    <row r="1659" spans="1:18" x14ac:dyDescent="0.25">
      <c r="A1659" s="39" t="s">
        <v>219</v>
      </c>
      <c r="B1659" s="49" t="s">
        <v>2607</v>
      </c>
      <c r="C1659" s="39">
        <v>40</v>
      </c>
      <c r="D1659" s="50" t="s">
        <v>2647</v>
      </c>
      <c r="E1659" s="39">
        <v>2006</v>
      </c>
      <c r="F1659" s="4">
        <f>VALUE(RIGHT(Table2[[#This Row],[Commissioned]],4))</f>
        <v>2006</v>
      </c>
      <c r="G1659" s="39">
        <v>1500</v>
      </c>
      <c r="H1659" s="39">
        <v>77</v>
      </c>
      <c r="I1659" s="39">
        <v>80</v>
      </c>
      <c r="J1659" s="39" t="s">
        <v>605</v>
      </c>
      <c r="K1659" s="39" t="s">
        <v>740</v>
      </c>
      <c r="L1659" s="39" t="s">
        <v>1817</v>
      </c>
      <c r="M1659" s="42" t="s">
        <v>1817</v>
      </c>
      <c r="N1659" s="42">
        <v>42.627213395308402</v>
      </c>
      <c r="O1659" s="42">
        <v>-80.717066011373106</v>
      </c>
      <c r="P1659" s="52" t="str">
        <f t="shared" si="50"/>
        <v>42.627213° , -80.717066°</v>
      </c>
      <c r="Q1659" s="51" t="str">
        <f t="shared" si="51"/>
        <v>Yes</v>
      </c>
      <c r="R1659" s="39" t="s">
        <v>356</v>
      </c>
    </row>
    <row r="1660" spans="1:18" x14ac:dyDescent="0.25">
      <c r="A1660" s="39" t="s">
        <v>219</v>
      </c>
      <c r="B1660" s="49" t="s">
        <v>2607</v>
      </c>
      <c r="C1660" s="39">
        <v>41</v>
      </c>
      <c r="D1660" s="50" t="s">
        <v>2648</v>
      </c>
      <c r="E1660" s="39">
        <v>2006</v>
      </c>
      <c r="F1660" s="4">
        <f>VALUE(RIGHT(Table2[[#This Row],[Commissioned]],4))</f>
        <v>2006</v>
      </c>
      <c r="G1660" s="39">
        <v>1500</v>
      </c>
      <c r="H1660" s="39">
        <v>77</v>
      </c>
      <c r="I1660" s="39">
        <v>80</v>
      </c>
      <c r="J1660" s="39" t="s">
        <v>605</v>
      </c>
      <c r="K1660" s="39" t="s">
        <v>740</v>
      </c>
      <c r="L1660" s="39" t="s">
        <v>1817</v>
      </c>
      <c r="M1660" s="42" t="s">
        <v>1817</v>
      </c>
      <c r="N1660" s="42">
        <v>42.624261024188598</v>
      </c>
      <c r="O1660" s="42">
        <v>-80.714517031858506</v>
      </c>
      <c r="P1660" s="52" t="str">
        <f t="shared" si="50"/>
        <v>42.624261° , -80.714517°</v>
      </c>
      <c r="Q1660" s="51" t="str">
        <f t="shared" si="51"/>
        <v>Yes</v>
      </c>
      <c r="R1660" s="39" t="s">
        <v>356</v>
      </c>
    </row>
    <row r="1661" spans="1:18" x14ac:dyDescent="0.25">
      <c r="A1661" s="39" t="s">
        <v>219</v>
      </c>
      <c r="B1661" s="49" t="s">
        <v>2607</v>
      </c>
      <c r="C1661" s="39">
        <v>42</v>
      </c>
      <c r="D1661" s="50" t="s">
        <v>2649</v>
      </c>
      <c r="E1661" s="39">
        <v>2006</v>
      </c>
      <c r="F1661" s="4">
        <f>VALUE(RIGHT(Table2[[#This Row],[Commissioned]],4))</f>
        <v>2006</v>
      </c>
      <c r="G1661" s="39">
        <v>1500</v>
      </c>
      <c r="H1661" s="39">
        <v>77</v>
      </c>
      <c r="I1661" s="39">
        <v>80</v>
      </c>
      <c r="J1661" s="39" t="s">
        <v>605</v>
      </c>
      <c r="K1661" s="39" t="s">
        <v>740</v>
      </c>
      <c r="L1661" s="39" t="s">
        <v>1817</v>
      </c>
      <c r="M1661" s="42" t="s">
        <v>1817</v>
      </c>
      <c r="N1661" s="42">
        <v>42.624089609536398</v>
      </c>
      <c r="O1661" s="42">
        <v>-80.699945578036306</v>
      </c>
      <c r="P1661" s="52" t="str">
        <f t="shared" si="50"/>
        <v>42.624090° , -80.699946°</v>
      </c>
      <c r="Q1661" s="51" t="str">
        <f t="shared" si="51"/>
        <v>Yes</v>
      </c>
      <c r="R1661" s="39" t="s">
        <v>356</v>
      </c>
    </row>
    <row r="1662" spans="1:18" x14ac:dyDescent="0.25">
      <c r="A1662" s="39" t="s">
        <v>219</v>
      </c>
      <c r="B1662" s="49" t="s">
        <v>2607</v>
      </c>
      <c r="C1662" s="39">
        <v>43</v>
      </c>
      <c r="D1662" s="50" t="s">
        <v>2650</v>
      </c>
      <c r="E1662" s="39">
        <v>2006</v>
      </c>
      <c r="F1662" s="4">
        <f>VALUE(RIGHT(Table2[[#This Row],[Commissioned]],4))</f>
        <v>2006</v>
      </c>
      <c r="G1662" s="39">
        <v>1500</v>
      </c>
      <c r="H1662" s="39">
        <v>77</v>
      </c>
      <c r="I1662" s="39">
        <v>80</v>
      </c>
      <c r="J1662" s="39" t="s">
        <v>605</v>
      </c>
      <c r="K1662" s="39" t="s">
        <v>740</v>
      </c>
      <c r="L1662" s="39" t="s">
        <v>1817</v>
      </c>
      <c r="M1662" s="42" t="s">
        <v>1817</v>
      </c>
      <c r="N1662" s="42">
        <v>42.620968478473799</v>
      </c>
      <c r="O1662" s="42">
        <v>-80.700227893329995</v>
      </c>
      <c r="P1662" s="52" t="str">
        <f t="shared" si="50"/>
        <v>42.620968° , -80.700228°</v>
      </c>
      <c r="Q1662" s="51" t="str">
        <f t="shared" si="51"/>
        <v>Yes</v>
      </c>
      <c r="R1662" s="39" t="s">
        <v>356</v>
      </c>
    </row>
    <row r="1663" spans="1:18" x14ac:dyDescent="0.25">
      <c r="A1663" s="39" t="s">
        <v>219</v>
      </c>
      <c r="B1663" s="49" t="s">
        <v>2607</v>
      </c>
      <c r="C1663" s="39">
        <v>44</v>
      </c>
      <c r="D1663" s="50" t="s">
        <v>2651</v>
      </c>
      <c r="E1663" s="39">
        <v>2006</v>
      </c>
      <c r="F1663" s="4">
        <f>VALUE(RIGHT(Table2[[#This Row],[Commissioned]],4))</f>
        <v>2006</v>
      </c>
      <c r="G1663" s="39">
        <v>1500</v>
      </c>
      <c r="H1663" s="39">
        <v>77</v>
      </c>
      <c r="I1663" s="39">
        <v>80</v>
      </c>
      <c r="J1663" s="39" t="s">
        <v>605</v>
      </c>
      <c r="K1663" s="39" t="s">
        <v>740</v>
      </c>
      <c r="L1663" s="39" t="s">
        <v>1817</v>
      </c>
      <c r="M1663" s="42" t="s">
        <v>1817</v>
      </c>
      <c r="N1663" s="42">
        <v>42.619884763037703</v>
      </c>
      <c r="O1663" s="42">
        <v>-80.695740926924799</v>
      </c>
      <c r="P1663" s="52" t="str">
        <f t="shared" si="50"/>
        <v>42.619885° , -80.695741°</v>
      </c>
      <c r="Q1663" s="51" t="str">
        <f t="shared" si="51"/>
        <v>Yes</v>
      </c>
      <c r="R1663" s="39" t="s">
        <v>356</v>
      </c>
    </row>
    <row r="1664" spans="1:18" x14ac:dyDescent="0.25">
      <c r="A1664" s="39" t="s">
        <v>219</v>
      </c>
      <c r="B1664" s="49" t="s">
        <v>2607</v>
      </c>
      <c r="C1664" s="39">
        <v>45</v>
      </c>
      <c r="D1664" s="50" t="s">
        <v>2652</v>
      </c>
      <c r="E1664" s="39">
        <v>2006</v>
      </c>
      <c r="F1664" s="4">
        <f>VALUE(RIGHT(Table2[[#This Row],[Commissioned]],4))</f>
        <v>2006</v>
      </c>
      <c r="G1664" s="39">
        <v>1500</v>
      </c>
      <c r="H1664" s="39">
        <v>77</v>
      </c>
      <c r="I1664" s="39">
        <v>80</v>
      </c>
      <c r="J1664" s="39" t="s">
        <v>605</v>
      </c>
      <c r="K1664" s="39" t="s">
        <v>740</v>
      </c>
      <c r="L1664" s="39" t="s">
        <v>1817</v>
      </c>
      <c r="M1664" s="42" t="s">
        <v>1817</v>
      </c>
      <c r="N1664" s="42">
        <v>42.613069629633699</v>
      </c>
      <c r="O1664" s="42">
        <v>-80.698662806178106</v>
      </c>
      <c r="P1664" s="52" t="str">
        <f t="shared" si="50"/>
        <v>42.613070° , -80.698663°</v>
      </c>
      <c r="Q1664" s="51" t="str">
        <f t="shared" si="51"/>
        <v>Yes</v>
      </c>
      <c r="R1664" s="39" t="s">
        <v>356</v>
      </c>
    </row>
    <row r="1665" spans="1:18" x14ac:dyDescent="0.25">
      <c r="A1665" s="39" t="s">
        <v>219</v>
      </c>
      <c r="B1665" s="49" t="s">
        <v>2607</v>
      </c>
      <c r="C1665" s="39">
        <v>46</v>
      </c>
      <c r="D1665" s="50" t="s">
        <v>2653</v>
      </c>
      <c r="E1665" s="39">
        <v>2006</v>
      </c>
      <c r="F1665" s="4">
        <f>VALUE(RIGHT(Table2[[#This Row],[Commissioned]],4))</f>
        <v>2006</v>
      </c>
      <c r="G1665" s="39">
        <v>1500</v>
      </c>
      <c r="H1665" s="39">
        <v>77</v>
      </c>
      <c r="I1665" s="39">
        <v>80</v>
      </c>
      <c r="J1665" s="39" t="s">
        <v>605</v>
      </c>
      <c r="K1665" s="39" t="s">
        <v>740</v>
      </c>
      <c r="L1665" s="39" t="s">
        <v>1817</v>
      </c>
      <c r="M1665" s="42" t="s">
        <v>1817</v>
      </c>
      <c r="N1665" s="42">
        <v>42.614039993047498</v>
      </c>
      <c r="O1665" s="42">
        <v>-80.686704745718203</v>
      </c>
      <c r="P1665" s="52" t="str">
        <f t="shared" si="50"/>
        <v>42.614040° , -80.686705°</v>
      </c>
      <c r="Q1665" s="51" t="str">
        <f t="shared" si="51"/>
        <v>Yes</v>
      </c>
      <c r="R1665" s="39" t="s">
        <v>356</v>
      </c>
    </row>
    <row r="1666" spans="1:18" x14ac:dyDescent="0.25">
      <c r="A1666" s="39" t="s">
        <v>219</v>
      </c>
      <c r="B1666" s="49" t="s">
        <v>2607</v>
      </c>
      <c r="C1666" s="39">
        <v>47</v>
      </c>
      <c r="D1666" s="50" t="s">
        <v>2654</v>
      </c>
      <c r="E1666" s="39">
        <v>2006</v>
      </c>
      <c r="F1666" s="4">
        <f>VALUE(RIGHT(Table2[[#This Row],[Commissioned]],4))</f>
        <v>2006</v>
      </c>
      <c r="G1666" s="39">
        <v>1500</v>
      </c>
      <c r="H1666" s="39">
        <v>77</v>
      </c>
      <c r="I1666" s="39">
        <v>80</v>
      </c>
      <c r="J1666" s="39" t="s">
        <v>605</v>
      </c>
      <c r="K1666" s="39" t="s">
        <v>740</v>
      </c>
      <c r="L1666" s="39" t="s">
        <v>1817</v>
      </c>
      <c r="M1666" s="42" t="s">
        <v>1817</v>
      </c>
      <c r="N1666" s="42">
        <v>42.615942353016898</v>
      </c>
      <c r="O1666" s="42">
        <v>-80.680147768284897</v>
      </c>
      <c r="P1666" s="52" t="str">
        <f t="shared" ref="P1666:P1729" si="52">TEXT(N1666,"##0.000000")&amp;CHAR(176)&amp;" , "&amp;TEXT(O1666,"##0.000000")&amp;CHAR(176)</f>
        <v>42.615942° , -80.680148°</v>
      </c>
      <c r="Q1666" s="51" t="str">
        <f t="shared" ref="Q1666:Q1729" si="53">IF(OR(ISBLANK(N1666),ISBLANK(O1666)),"No","Yes")</f>
        <v>Yes</v>
      </c>
      <c r="R1666" s="39" t="s">
        <v>356</v>
      </c>
    </row>
    <row r="1667" spans="1:18" x14ac:dyDescent="0.25">
      <c r="A1667" s="39" t="s">
        <v>219</v>
      </c>
      <c r="B1667" s="49" t="s">
        <v>2607</v>
      </c>
      <c r="C1667" s="39">
        <v>48</v>
      </c>
      <c r="D1667" s="50" t="s">
        <v>2655</v>
      </c>
      <c r="E1667" s="39">
        <v>2006</v>
      </c>
      <c r="F1667" s="4">
        <f>VALUE(RIGHT(Table2[[#This Row],[Commissioned]],4))</f>
        <v>2006</v>
      </c>
      <c r="G1667" s="39">
        <v>1500</v>
      </c>
      <c r="H1667" s="39">
        <v>77</v>
      </c>
      <c r="I1667" s="39">
        <v>80</v>
      </c>
      <c r="J1667" s="39" t="s">
        <v>605</v>
      </c>
      <c r="K1667" s="39" t="s">
        <v>740</v>
      </c>
      <c r="L1667" s="39" t="s">
        <v>1817</v>
      </c>
      <c r="M1667" s="42" t="s">
        <v>1817</v>
      </c>
      <c r="N1667" s="42">
        <v>42.612550313085499</v>
      </c>
      <c r="O1667" s="42">
        <v>-80.680361783411698</v>
      </c>
      <c r="P1667" s="52" t="str">
        <f t="shared" si="52"/>
        <v>42.612550° , -80.680362°</v>
      </c>
      <c r="Q1667" s="51" t="str">
        <f t="shared" si="53"/>
        <v>Yes</v>
      </c>
      <c r="R1667" s="39" t="s">
        <v>356</v>
      </c>
    </row>
    <row r="1668" spans="1:18" x14ac:dyDescent="0.25">
      <c r="A1668" s="39" t="s">
        <v>219</v>
      </c>
      <c r="B1668" s="49" t="s">
        <v>2607</v>
      </c>
      <c r="C1668" s="39">
        <v>49</v>
      </c>
      <c r="D1668" s="50" t="s">
        <v>2656</v>
      </c>
      <c r="E1668" s="39">
        <v>2006</v>
      </c>
      <c r="F1668" s="4">
        <f>VALUE(RIGHT(Table2[[#This Row],[Commissioned]],4))</f>
        <v>2006</v>
      </c>
      <c r="G1668" s="39">
        <v>1500</v>
      </c>
      <c r="H1668" s="39">
        <v>77</v>
      </c>
      <c r="I1668" s="39">
        <v>80</v>
      </c>
      <c r="J1668" s="39" t="s">
        <v>605</v>
      </c>
      <c r="K1668" s="39" t="s">
        <v>740</v>
      </c>
      <c r="L1668" s="39" t="s">
        <v>1817</v>
      </c>
      <c r="M1668" s="42" t="s">
        <v>1817</v>
      </c>
      <c r="N1668" s="42">
        <v>42.615206619235401</v>
      </c>
      <c r="O1668" s="42">
        <v>-80.673271158515604</v>
      </c>
      <c r="P1668" s="52" t="str">
        <f t="shared" si="52"/>
        <v>42.615207° , -80.673271°</v>
      </c>
      <c r="Q1668" s="51" t="str">
        <f t="shared" si="53"/>
        <v>Yes</v>
      </c>
      <c r="R1668" s="39" t="s">
        <v>356</v>
      </c>
    </row>
    <row r="1669" spans="1:18" x14ac:dyDescent="0.25">
      <c r="A1669" s="39" t="s">
        <v>219</v>
      </c>
      <c r="B1669" s="49" t="s">
        <v>2607</v>
      </c>
      <c r="C1669" s="39">
        <v>50</v>
      </c>
      <c r="D1669" s="50" t="s">
        <v>2657</v>
      </c>
      <c r="E1669" s="39">
        <v>2006</v>
      </c>
      <c r="F1669" s="4">
        <f>VALUE(RIGHT(Table2[[#This Row],[Commissioned]],4))</f>
        <v>2006</v>
      </c>
      <c r="G1669" s="39">
        <v>1500</v>
      </c>
      <c r="H1669" s="39">
        <v>77</v>
      </c>
      <c r="I1669" s="39">
        <v>80</v>
      </c>
      <c r="J1669" s="39" t="s">
        <v>605</v>
      </c>
      <c r="K1669" s="39" t="s">
        <v>740</v>
      </c>
      <c r="L1669" s="39" t="s">
        <v>1817</v>
      </c>
      <c r="M1669" s="42" t="s">
        <v>1817</v>
      </c>
      <c r="N1669" s="42">
        <v>42.611003490619801</v>
      </c>
      <c r="O1669" s="42">
        <v>-80.676026123950194</v>
      </c>
      <c r="P1669" s="52" t="str">
        <f t="shared" si="52"/>
        <v>42.611003° , -80.676026°</v>
      </c>
      <c r="Q1669" s="51" t="str">
        <f t="shared" si="53"/>
        <v>Yes</v>
      </c>
      <c r="R1669" s="39" t="s">
        <v>356</v>
      </c>
    </row>
    <row r="1670" spans="1:18" x14ac:dyDescent="0.25">
      <c r="A1670" s="39" t="s">
        <v>219</v>
      </c>
      <c r="B1670" s="49" t="s">
        <v>2607</v>
      </c>
      <c r="C1670" s="39">
        <v>51</v>
      </c>
      <c r="D1670" s="50" t="s">
        <v>2658</v>
      </c>
      <c r="E1670" s="39">
        <v>2006</v>
      </c>
      <c r="F1670" s="4">
        <f>VALUE(RIGHT(Table2[[#This Row],[Commissioned]],4))</f>
        <v>2006</v>
      </c>
      <c r="G1670" s="39">
        <v>1500</v>
      </c>
      <c r="H1670" s="39">
        <v>77</v>
      </c>
      <c r="I1670" s="39">
        <v>80</v>
      </c>
      <c r="J1670" s="39" t="s">
        <v>605</v>
      </c>
      <c r="K1670" s="39" t="s">
        <v>740</v>
      </c>
      <c r="L1670" s="39" t="s">
        <v>1817</v>
      </c>
      <c r="M1670" s="42" t="s">
        <v>1817</v>
      </c>
      <c r="N1670" s="42">
        <v>42.610253452250802</v>
      </c>
      <c r="O1670" s="42">
        <v>-80.672356239348503</v>
      </c>
      <c r="P1670" s="52" t="str">
        <f t="shared" si="52"/>
        <v>42.610253° , -80.672356°</v>
      </c>
      <c r="Q1670" s="51" t="str">
        <f t="shared" si="53"/>
        <v>Yes</v>
      </c>
      <c r="R1670" s="39" t="s">
        <v>356</v>
      </c>
    </row>
    <row r="1671" spans="1:18" x14ac:dyDescent="0.25">
      <c r="A1671" s="39" t="s">
        <v>219</v>
      </c>
      <c r="B1671" s="49" t="s">
        <v>2607</v>
      </c>
      <c r="C1671" s="39">
        <v>52</v>
      </c>
      <c r="D1671" s="50" t="s">
        <v>2659</v>
      </c>
      <c r="E1671" s="39">
        <v>2006</v>
      </c>
      <c r="F1671" s="4">
        <f>VALUE(RIGHT(Table2[[#This Row],[Commissioned]],4))</f>
        <v>2006</v>
      </c>
      <c r="G1671" s="39">
        <v>1500</v>
      </c>
      <c r="H1671" s="39">
        <v>77</v>
      </c>
      <c r="I1671" s="39">
        <v>80</v>
      </c>
      <c r="J1671" s="39" t="s">
        <v>605</v>
      </c>
      <c r="K1671" s="39" t="s">
        <v>740</v>
      </c>
      <c r="L1671" s="39" t="s">
        <v>1817</v>
      </c>
      <c r="M1671" s="42" t="s">
        <v>1817</v>
      </c>
      <c r="N1671" s="42">
        <v>42.612673986430501</v>
      </c>
      <c r="O1671" s="42">
        <v>-80.666354737922006</v>
      </c>
      <c r="P1671" s="52" t="str">
        <f t="shared" si="52"/>
        <v>42.612674° , -80.666355°</v>
      </c>
      <c r="Q1671" s="51" t="str">
        <f t="shared" si="53"/>
        <v>Yes</v>
      </c>
      <c r="R1671" s="39" t="s">
        <v>356</v>
      </c>
    </row>
    <row r="1672" spans="1:18" x14ac:dyDescent="0.25">
      <c r="A1672" s="39" t="s">
        <v>219</v>
      </c>
      <c r="B1672" s="49" t="s">
        <v>2607</v>
      </c>
      <c r="C1672" s="39">
        <v>53</v>
      </c>
      <c r="D1672" s="50" t="s">
        <v>2660</v>
      </c>
      <c r="E1672" s="39">
        <v>2006</v>
      </c>
      <c r="F1672" s="4">
        <f>VALUE(RIGHT(Table2[[#This Row],[Commissioned]],4))</f>
        <v>2006</v>
      </c>
      <c r="G1672" s="39">
        <v>1500</v>
      </c>
      <c r="H1672" s="39">
        <v>77</v>
      </c>
      <c r="I1672" s="39">
        <v>80</v>
      </c>
      <c r="J1672" s="39" t="s">
        <v>605</v>
      </c>
      <c r="K1672" s="39" t="s">
        <v>740</v>
      </c>
      <c r="L1672" s="39" t="s">
        <v>1817</v>
      </c>
      <c r="M1672" s="42" t="s">
        <v>1817</v>
      </c>
      <c r="N1672" s="42">
        <v>42.608412775595298</v>
      </c>
      <c r="O1672" s="42">
        <v>-80.668389599945897</v>
      </c>
      <c r="P1672" s="52" t="str">
        <f t="shared" si="52"/>
        <v>42.608413° , -80.668390°</v>
      </c>
      <c r="Q1672" s="51" t="str">
        <f t="shared" si="53"/>
        <v>Yes</v>
      </c>
      <c r="R1672" s="39" t="s">
        <v>356</v>
      </c>
    </row>
    <row r="1673" spans="1:18" x14ac:dyDescent="0.25">
      <c r="A1673" s="39" t="s">
        <v>219</v>
      </c>
      <c r="B1673" s="49" t="s">
        <v>2607</v>
      </c>
      <c r="C1673" s="39">
        <v>54</v>
      </c>
      <c r="D1673" s="50" t="s">
        <v>2661</v>
      </c>
      <c r="E1673" s="39">
        <v>2006</v>
      </c>
      <c r="F1673" s="4">
        <f>VALUE(RIGHT(Table2[[#This Row],[Commissioned]],4))</f>
        <v>2006</v>
      </c>
      <c r="G1673" s="39">
        <v>1500</v>
      </c>
      <c r="H1673" s="39">
        <v>77</v>
      </c>
      <c r="I1673" s="39">
        <v>80</v>
      </c>
      <c r="J1673" s="39" t="s">
        <v>605</v>
      </c>
      <c r="K1673" s="39" t="s">
        <v>740</v>
      </c>
      <c r="L1673" s="39" t="s">
        <v>1817</v>
      </c>
      <c r="M1673" s="42" t="s">
        <v>1817</v>
      </c>
      <c r="N1673" s="42">
        <v>42.606767369834202</v>
      </c>
      <c r="O1673" s="42">
        <v>-80.664609980659506</v>
      </c>
      <c r="P1673" s="52" t="str">
        <f t="shared" si="52"/>
        <v>42.606767° , -80.664610°</v>
      </c>
      <c r="Q1673" s="51" t="str">
        <f t="shared" si="53"/>
        <v>Yes</v>
      </c>
      <c r="R1673" s="39" t="s">
        <v>356</v>
      </c>
    </row>
    <row r="1674" spans="1:18" x14ac:dyDescent="0.25">
      <c r="A1674" s="39" t="s">
        <v>219</v>
      </c>
      <c r="B1674" s="49" t="s">
        <v>2607</v>
      </c>
      <c r="C1674" s="39">
        <v>55</v>
      </c>
      <c r="D1674" s="50" t="s">
        <v>2662</v>
      </c>
      <c r="E1674" s="39">
        <v>2006</v>
      </c>
      <c r="F1674" s="4">
        <f>VALUE(RIGHT(Table2[[#This Row],[Commissioned]],4))</f>
        <v>2006</v>
      </c>
      <c r="G1674" s="39">
        <v>1500</v>
      </c>
      <c r="H1674" s="39">
        <v>77</v>
      </c>
      <c r="I1674" s="39">
        <v>80</v>
      </c>
      <c r="J1674" s="39" t="s">
        <v>605</v>
      </c>
      <c r="K1674" s="39" t="s">
        <v>740</v>
      </c>
      <c r="L1674" s="39" t="s">
        <v>1817</v>
      </c>
      <c r="M1674" s="42" t="s">
        <v>1817</v>
      </c>
      <c r="N1674" s="42">
        <v>42.600171591271199</v>
      </c>
      <c r="O1674" s="42">
        <v>-80.668843317117407</v>
      </c>
      <c r="P1674" s="52" t="str">
        <f t="shared" si="52"/>
        <v>42.600172° , -80.668843°</v>
      </c>
      <c r="Q1674" s="51" t="str">
        <f t="shared" si="53"/>
        <v>Yes</v>
      </c>
      <c r="R1674" s="39" t="s">
        <v>356</v>
      </c>
    </row>
    <row r="1675" spans="1:18" x14ac:dyDescent="0.25">
      <c r="A1675" s="39" t="s">
        <v>219</v>
      </c>
      <c r="B1675" s="49" t="s">
        <v>2607</v>
      </c>
      <c r="C1675" s="39">
        <v>56</v>
      </c>
      <c r="D1675" s="50" t="s">
        <v>2663</v>
      </c>
      <c r="E1675" s="39">
        <v>2006</v>
      </c>
      <c r="F1675" s="4">
        <f>VALUE(RIGHT(Table2[[#This Row],[Commissioned]],4))</f>
        <v>2006</v>
      </c>
      <c r="G1675" s="39">
        <v>1500</v>
      </c>
      <c r="H1675" s="39">
        <v>77</v>
      </c>
      <c r="I1675" s="39">
        <v>80</v>
      </c>
      <c r="J1675" s="39" t="s">
        <v>605</v>
      </c>
      <c r="K1675" s="39" t="s">
        <v>740</v>
      </c>
      <c r="L1675" s="39" t="s">
        <v>1817</v>
      </c>
      <c r="M1675" s="42" t="s">
        <v>1817</v>
      </c>
      <c r="N1675" s="42">
        <v>42.606619879404398</v>
      </c>
      <c r="O1675" s="42">
        <v>-80.659934748909393</v>
      </c>
      <c r="P1675" s="52" t="str">
        <f t="shared" si="52"/>
        <v>42.606620° , -80.659935°</v>
      </c>
      <c r="Q1675" s="51" t="str">
        <f t="shared" si="53"/>
        <v>Yes</v>
      </c>
      <c r="R1675" s="39" t="s">
        <v>356</v>
      </c>
    </row>
    <row r="1676" spans="1:18" x14ac:dyDescent="0.25">
      <c r="A1676" s="39" t="s">
        <v>219</v>
      </c>
      <c r="B1676" s="49" t="s">
        <v>2607</v>
      </c>
      <c r="C1676" s="39">
        <v>57</v>
      </c>
      <c r="D1676" s="50" t="s">
        <v>2664</v>
      </c>
      <c r="E1676" s="39">
        <v>2006</v>
      </c>
      <c r="F1676" s="4">
        <f>VALUE(RIGHT(Table2[[#This Row],[Commissioned]],4))</f>
        <v>2006</v>
      </c>
      <c r="G1676" s="39">
        <v>1500</v>
      </c>
      <c r="H1676" s="39">
        <v>77</v>
      </c>
      <c r="I1676" s="39">
        <v>80</v>
      </c>
      <c r="J1676" s="39" t="s">
        <v>605</v>
      </c>
      <c r="K1676" s="39" t="s">
        <v>740</v>
      </c>
      <c r="L1676" s="39" t="s">
        <v>1817</v>
      </c>
      <c r="M1676" s="42" t="s">
        <v>1817</v>
      </c>
      <c r="N1676" s="42">
        <v>42.604448314192503</v>
      </c>
      <c r="O1676" s="42">
        <v>-80.648196770511603</v>
      </c>
      <c r="P1676" s="52" t="str">
        <f t="shared" si="52"/>
        <v>42.604448° , -80.648197°</v>
      </c>
      <c r="Q1676" s="51" t="str">
        <f t="shared" si="53"/>
        <v>Yes</v>
      </c>
      <c r="R1676" s="39" t="s">
        <v>356</v>
      </c>
    </row>
    <row r="1677" spans="1:18" x14ac:dyDescent="0.25">
      <c r="A1677" s="39" t="s">
        <v>219</v>
      </c>
      <c r="B1677" s="49" t="s">
        <v>2607</v>
      </c>
      <c r="C1677" s="39">
        <v>58</v>
      </c>
      <c r="D1677" s="50" t="s">
        <v>2665</v>
      </c>
      <c r="E1677" s="39">
        <v>2006</v>
      </c>
      <c r="F1677" s="4">
        <f>VALUE(RIGHT(Table2[[#This Row],[Commissioned]],4))</f>
        <v>2006</v>
      </c>
      <c r="G1677" s="39">
        <v>1500</v>
      </c>
      <c r="H1677" s="39">
        <v>77</v>
      </c>
      <c r="I1677" s="39">
        <v>80</v>
      </c>
      <c r="J1677" s="39" t="s">
        <v>605</v>
      </c>
      <c r="K1677" s="39" t="s">
        <v>740</v>
      </c>
      <c r="L1677" s="39" t="s">
        <v>1817</v>
      </c>
      <c r="M1677" s="42" t="s">
        <v>1817</v>
      </c>
      <c r="N1677" s="42">
        <v>42.608458636552697</v>
      </c>
      <c r="O1677" s="42">
        <v>-80.640535855884593</v>
      </c>
      <c r="P1677" s="52" t="str">
        <f t="shared" si="52"/>
        <v>42.608459° , -80.640536°</v>
      </c>
      <c r="Q1677" s="51" t="str">
        <f t="shared" si="53"/>
        <v>Yes</v>
      </c>
      <c r="R1677" s="39" t="s">
        <v>356</v>
      </c>
    </row>
    <row r="1678" spans="1:18" x14ac:dyDescent="0.25">
      <c r="A1678" s="39" t="s">
        <v>219</v>
      </c>
      <c r="B1678" s="49" t="s">
        <v>2607</v>
      </c>
      <c r="C1678" s="39">
        <v>59</v>
      </c>
      <c r="D1678" s="50" t="s">
        <v>2666</v>
      </c>
      <c r="E1678" s="39">
        <v>2006</v>
      </c>
      <c r="F1678" s="4">
        <f>VALUE(RIGHT(Table2[[#This Row],[Commissioned]],4))</f>
        <v>2006</v>
      </c>
      <c r="G1678" s="39">
        <v>1500</v>
      </c>
      <c r="H1678" s="39">
        <v>77</v>
      </c>
      <c r="I1678" s="39">
        <v>80</v>
      </c>
      <c r="J1678" s="39" t="s">
        <v>605</v>
      </c>
      <c r="K1678" s="39" t="s">
        <v>740</v>
      </c>
      <c r="L1678" s="39" t="s">
        <v>1817</v>
      </c>
      <c r="M1678" s="42" t="s">
        <v>1817</v>
      </c>
      <c r="N1678" s="42">
        <v>42.607669052693097</v>
      </c>
      <c r="O1678" s="42">
        <v>-80.638271642601396</v>
      </c>
      <c r="P1678" s="52" t="str">
        <f t="shared" si="52"/>
        <v>42.607669° , -80.638272°</v>
      </c>
      <c r="Q1678" s="51" t="str">
        <f t="shared" si="53"/>
        <v>Yes</v>
      </c>
      <c r="R1678" s="39" t="s">
        <v>356</v>
      </c>
    </row>
    <row r="1679" spans="1:18" x14ac:dyDescent="0.25">
      <c r="A1679" s="39" t="s">
        <v>219</v>
      </c>
      <c r="B1679" s="49" t="s">
        <v>2607</v>
      </c>
      <c r="C1679" s="39">
        <v>60</v>
      </c>
      <c r="D1679" s="50" t="s">
        <v>2667</v>
      </c>
      <c r="E1679" s="39">
        <v>2006</v>
      </c>
      <c r="F1679" s="4">
        <f>VALUE(RIGHT(Table2[[#This Row],[Commissioned]],4))</f>
        <v>2006</v>
      </c>
      <c r="G1679" s="39">
        <v>1500</v>
      </c>
      <c r="H1679" s="39">
        <v>77</v>
      </c>
      <c r="I1679" s="39">
        <v>80</v>
      </c>
      <c r="J1679" s="39" t="s">
        <v>605</v>
      </c>
      <c r="K1679" s="39" t="s">
        <v>740</v>
      </c>
      <c r="L1679" s="39" t="s">
        <v>1817</v>
      </c>
      <c r="M1679" s="42" t="s">
        <v>1817</v>
      </c>
      <c r="N1679" s="42">
        <v>42.602289966865698</v>
      </c>
      <c r="O1679" s="42">
        <v>-80.637514213206401</v>
      </c>
      <c r="P1679" s="52" t="str">
        <f t="shared" si="52"/>
        <v>42.602290° , -80.637514°</v>
      </c>
      <c r="Q1679" s="51" t="str">
        <f t="shared" si="53"/>
        <v>Yes</v>
      </c>
      <c r="R1679" s="39" t="s">
        <v>356</v>
      </c>
    </row>
    <row r="1680" spans="1:18" x14ac:dyDescent="0.25">
      <c r="A1680" s="39" t="s">
        <v>219</v>
      </c>
      <c r="B1680" s="49" t="s">
        <v>2607</v>
      </c>
      <c r="C1680" s="39">
        <v>61</v>
      </c>
      <c r="D1680" s="50" t="s">
        <v>2668</v>
      </c>
      <c r="E1680" s="39">
        <v>2006</v>
      </c>
      <c r="F1680" s="4">
        <f>VALUE(RIGHT(Table2[[#This Row],[Commissioned]],4))</f>
        <v>2006</v>
      </c>
      <c r="G1680" s="39">
        <v>1500</v>
      </c>
      <c r="H1680" s="39">
        <v>77</v>
      </c>
      <c r="I1680" s="39">
        <v>80</v>
      </c>
      <c r="J1680" s="39" t="s">
        <v>605</v>
      </c>
      <c r="K1680" s="39" t="s">
        <v>740</v>
      </c>
      <c r="L1680" s="39" t="s">
        <v>1817</v>
      </c>
      <c r="M1680" s="42" t="s">
        <v>1817</v>
      </c>
      <c r="N1680" s="42">
        <v>42.598158636176798</v>
      </c>
      <c r="O1680" s="42">
        <v>-80.637655567284199</v>
      </c>
      <c r="P1680" s="52" t="str">
        <f t="shared" si="52"/>
        <v>42.598159° , -80.637656°</v>
      </c>
      <c r="Q1680" s="51" t="str">
        <f t="shared" si="53"/>
        <v>Yes</v>
      </c>
      <c r="R1680" s="39" t="s">
        <v>356</v>
      </c>
    </row>
    <row r="1681" spans="1:18" x14ac:dyDescent="0.25">
      <c r="A1681" s="39" t="s">
        <v>219</v>
      </c>
      <c r="B1681" s="49" t="s">
        <v>2607</v>
      </c>
      <c r="C1681" s="39">
        <v>62</v>
      </c>
      <c r="D1681" s="50" t="s">
        <v>2669</v>
      </c>
      <c r="E1681" s="39">
        <v>2006</v>
      </c>
      <c r="F1681" s="4">
        <f>VALUE(RIGHT(Table2[[#This Row],[Commissioned]],4))</f>
        <v>2006</v>
      </c>
      <c r="G1681" s="39">
        <v>1500</v>
      </c>
      <c r="H1681" s="39">
        <v>77</v>
      </c>
      <c r="I1681" s="39">
        <v>80</v>
      </c>
      <c r="J1681" s="39" t="s">
        <v>605</v>
      </c>
      <c r="K1681" s="39" t="s">
        <v>740</v>
      </c>
      <c r="L1681" s="39" t="s">
        <v>1817</v>
      </c>
      <c r="M1681" s="42" t="s">
        <v>1817</v>
      </c>
      <c r="N1681" s="42">
        <v>42.599486248104</v>
      </c>
      <c r="O1681" s="42">
        <v>-80.628635342484799</v>
      </c>
      <c r="P1681" s="52" t="str">
        <f t="shared" si="52"/>
        <v>42.599486° , -80.628635°</v>
      </c>
      <c r="Q1681" s="51" t="str">
        <f t="shared" si="53"/>
        <v>Yes</v>
      </c>
      <c r="R1681" s="39" t="s">
        <v>356</v>
      </c>
    </row>
    <row r="1682" spans="1:18" x14ac:dyDescent="0.25">
      <c r="A1682" s="39" t="s">
        <v>219</v>
      </c>
      <c r="B1682" s="49" t="s">
        <v>2607</v>
      </c>
      <c r="C1682" s="39">
        <v>63</v>
      </c>
      <c r="D1682" s="50" t="s">
        <v>2670</v>
      </c>
      <c r="E1682" s="39">
        <v>2006</v>
      </c>
      <c r="F1682" s="4">
        <f>VALUE(RIGHT(Table2[[#This Row],[Commissioned]],4))</f>
        <v>2006</v>
      </c>
      <c r="G1682" s="39">
        <v>1500</v>
      </c>
      <c r="H1682" s="39">
        <v>77</v>
      </c>
      <c r="I1682" s="39">
        <v>80</v>
      </c>
      <c r="J1682" s="39" t="s">
        <v>605</v>
      </c>
      <c r="K1682" s="39" t="s">
        <v>740</v>
      </c>
      <c r="L1682" s="39" t="s">
        <v>1817</v>
      </c>
      <c r="M1682" s="42" t="s">
        <v>1817</v>
      </c>
      <c r="N1682" s="42">
        <v>42.593750879080098</v>
      </c>
      <c r="O1682" s="42">
        <v>-80.625547153521694</v>
      </c>
      <c r="P1682" s="52" t="str">
        <f t="shared" si="52"/>
        <v>42.593751° , -80.625547°</v>
      </c>
      <c r="Q1682" s="51" t="str">
        <f t="shared" si="53"/>
        <v>Yes</v>
      </c>
      <c r="R1682" s="39" t="s">
        <v>356</v>
      </c>
    </row>
    <row r="1683" spans="1:18" x14ac:dyDescent="0.25">
      <c r="A1683" s="39" t="s">
        <v>219</v>
      </c>
      <c r="B1683" s="49" t="s">
        <v>2607</v>
      </c>
      <c r="C1683" s="39">
        <v>64</v>
      </c>
      <c r="D1683" s="50" t="s">
        <v>2671</v>
      </c>
      <c r="E1683" s="39">
        <v>2006</v>
      </c>
      <c r="F1683" s="4">
        <f>VALUE(RIGHT(Table2[[#This Row],[Commissioned]],4))</f>
        <v>2006</v>
      </c>
      <c r="G1683" s="39">
        <v>1500</v>
      </c>
      <c r="H1683" s="39">
        <v>77</v>
      </c>
      <c r="I1683" s="39">
        <v>80</v>
      </c>
      <c r="J1683" s="39" t="s">
        <v>605</v>
      </c>
      <c r="K1683" s="39" t="s">
        <v>740</v>
      </c>
      <c r="L1683" s="39" t="s">
        <v>1817</v>
      </c>
      <c r="M1683" s="42" t="s">
        <v>1817</v>
      </c>
      <c r="N1683" s="42">
        <v>42.587675589416001</v>
      </c>
      <c r="O1683" s="42">
        <v>-80.637998046785896</v>
      </c>
      <c r="P1683" s="52" t="str">
        <f t="shared" si="52"/>
        <v>42.587676° , -80.637998°</v>
      </c>
      <c r="Q1683" s="51" t="str">
        <f t="shared" si="53"/>
        <v>Yes</v>
      </c>
      <c r="R1683" s="39" t="s">
        <v>356</v>
      </c>
    </row>
    <row r="1684" spans="1:18" x14ac:dyDescent="0.25">
      <c r="A1684" s="39" t="s">
        <v>219</v>
      </c>
      <c r="B1684" s="49" t="s">
        <v>2607</v>
      </c>
      <c r="C1684" s="39">
        <v>65</v>
      </c>
      <c r="D1684" s="50" t="s">
        <v>2672</v>
      </c>
      <c r="E1684" s="39">
        <v>2006</v>
      </c>
      <c r="F1684" s="4">
        <f>VALUE(RIGHT(Table2[[#This Row],[Commissioned]],4))</f>
        <v>2006</v>
      </c>
      <c r="G1684" s="39">
        <v>1500</v>
      </c>
      <c r="H1684" s="39">
        <v>77</v>
      </c>
      <c r="I1684" s="39">
        <v>80</v>
      </c>
      <c r="J1684" s="39" t="s">
        <v>605</v>
      </c>
      <c r="K1684" s="39" t="s">
        <v>740</v>
      </c>
      <c r="L1684" s="39" t="s">
        <v>1817</v>
      </c>
      <c r="M1684" s="42" t="s">
        <v>1817</v>
      </c>
      <c r="N1684" s="42">
        <v>42.5863046400409</v>
      </c>
      <c r="O1684" s="42">
        <v>-80.633182212563895</v>
      </c>
      <c r="P1684" s="52" t="str">
        <f t="shared" si="52"/>
        <v>42.586305° , -80.633182°</v>
      </c>
      <c r="Q1684" s="51" t="str">
        <f t="shared" si="53"/>
        <v>Yes</v>
      </c>
      <c r="R1684" s="39" t="s">
        <v>356</v>
      </c>
    </row>
    <row r="1685" spans="1:18" x14ac:dyDescent="0.25">
      <c r="A1685" s="39" t="s">
        <v>219</v>
      </c>
      <c r="B1685" s="49" t="s">
        <v>2607</v>
      </c>
      <c r="C1685" s="39">
        <v>66</v>
      </c>
      <c r="D1685" s="50" t="s">
        <v>2673</v>
      </c>
      <c r="E1685" s="39">
        <v>2006</v>
      </c>
      <c r="F1685" s="4">
        <f>VALUE(RIGHT(Table2[[#This Row],[Commissioned]],4))</f>
        <v>2006</v>
      </c>
      <c r="G1685" s="39">
        <v>1500</v>
      </c>
      <c r="H1685" s="39">
        <v>77</v>
      </c>
      <c r="I1685" s="39">
        <v>80</v>
      </c>
      <c r="J1685" s="39" t="s">
        <v>605</v>
      </c>
      <c r="K1685" s="39" t="s">
        <v>740</v>
      </c>
      <c r="L1685" s="39" t="s">
        <v>1817</v>
      </c>
      <c r="M1685" s="42" t="s">
        <v>1817</v>
      </c>
      <c r="N1685" s="42">
        <v>42.5842736656722</v>
      </c>
      <c r="O1685" s="42">
        <v>-80.626026865184699</v>
      </c>
      <c r="P1685" s="52" t="str">
        <f t="shared" si="52"/>
        <v>42.584274° , -80.626027°</v>
      </c>
      <c r="Q1685" s="51" t="str">
        <f t="shared" si="53"/>
        <v>Yes</v>
      </c>
      <c r="R1685" s="39" t="s">
        <v>356</v>
      </c>
    </row>
    <row r="1686" spans="1:18" x14ac:dyDescent="0.25">
      <c r="A1686" s="39" t="s">
        <v>219</v>
      </c>
      <c r="B1686" s="49" t="s">
        <v>101</v>
      </c>
      <c r="C1686" s="39">
        <v>1</v>
      </c>
      <c r="D1686" s="50" t="s">
        <v>2935</v>
      </c>
      <c r="E1686" s="39">
        <v>2013</v>
      </c>
      <c r="F1686" s="4">
        <f>VALUE(RIGHT(Table2[[#This Row],[Commissioned]],4))</f>
        <v>2013</v>
      </c>
      <c r="G1686" s="39">
        <v>1800</v>
      </c>
      <c r="H1686" s="39">
        <v>90</v>
      </c>
      <c r="I1686" s="39">
        <v>80</v>
      </c>
      <c r="J1686" s="39" t="s">
        <v>227</v>
      </c>
      <c r="K1686" s="39" t="s">
        <v>790</v>
      </c>
      <c r="L1686" s="39" t="s">
        <v>2934</v>
      </c>
      <c r="M1686" s="42" t="s">
        <v>2696</v>
      </c>
      <c r="N1686" s="42">
        <v>42.360414399381902</v>
      </c>
      <c r="O1686" s="42">
        <v>-81.973904835895297</v>
      </c>
      <c r="P1686" s="52" t="str">
        <f t="shared" si="52"/>
        <v>42.360414° , -81.973905°</v>
      </c>
      <c r="Q1686" s="51" t="str">
        <f t="shared" si="53"/>
        <v>Yes</v>
      </c>
      <c r="R1686" s="39" t="s">
        <v>356</v>
      </c>
    </row>
    <row r="1687" spans="1:18" x14ac:dyDescent="0.25">
      <c r="A1687" s="39" t="s">
        <v>219</v>
      </c>
      <c r="B1687" s="49" t="s">
        <v>101</v>
      </c>
      <c r="C1687" s="39">
        <v>2</v>
      </c>
      <c r="D1687" s="50" t="s">
        <v>2936</v>
      </c>
      <c r="E1687" s="39">
        <v>2013</v>
      </c>
      <c r="F1687" s="4">
        <f>VALUE(RIGHT(Table2[[#This Row],[Commissioned]],4))</f>
        <v>2013</v>
      </c>
      <c r="G1687" s="39">
        <v>1800</v>
      </c>
      <c r="H1687" s="39">
        <v>90</v>
      </c>
      <c r="I1687" s="39">
        <v>80</v>
      </c>
      <c r="J1687" s="39" t="s">
        <v>227</v>
      </c>
      <c r="K1687" s="39" t="s">
        <v>790</v>
      </c>
      <c r="L1687" s="39" t="s">
        <v>2934</v>
      </c>
      <c r="M1687" s="42" t="s">
        <v>2696</v>
      </c>
      <c r="N1687" s="42">
        <v>42.362049121922901</v>
      </c>
      <c r="O1687" s="42">
        <v>-81.965792728017902</v>
      </c>
      <c r="P1687" s="52" t="str">
        <f t="shared" si="52"/>
        <v>42.362049° , -81.965793°</v>
      </c>
      <c r="Q1687" s="51" t="str">
        <f t="shared" si="53"/>
        <v>Yes</v>
      </c>
      <c r="R1687" s="39" t="s">
        <v>356</v>
      </c>
    </row>
    <row r="1688" spans="1:18" x14ac:dyDescent="0.25">
      <c r="A1688" s="39" t="s">
        <v>219</v>
      </c>
      <c r="B1688" s="49" t="s">
        <v>101</v>
      </c>
      <c r="C1688" s="39">
        <v>3</v>
      </c>
      <c r="D1688" s="50" t="s">
        <v>2937</v>
      </c>
      <c r="E1688" s="39">
        <v>2013</v>
      </c>
      <c r="F1688" s="4">
        <f>VALUE(RIGHT(Table2[[#This Row],[Commissioned]],4))</f>
        <v>2013</v>
      </c>
      <c r="G1688" s="39">
        <v>1800</v>
      </c>
      <c r="H1688" s="39">
        <v>90</v>
      </c>
      <c r="I1688" s="39">
        <v>80</v>
      </c>
      <c r="J1688" s="39" t="s">
        <v>227</v>
      </c>
      <c r="K1688" s="39" t="s">
        <v>790</v>
      </c>
      <c r="L1688" s="39" t="s">
        <v>2934</v>
      </c>
      <c r="M1688" s="42" t="s">
        <v>2696</v>
      </c>
      <c r="N1688" s="42">
        <v>42.345151312974998</v>
      </c>
      <c r="O1688" s="42">
        <v>-81.9613515226809</v>
      </c>
      <c r="P1688" s="52" t="str">
        <f t="shared" si="52"/>
        <v>42.345151° , -81.961352°</v>
      </c>
      <c r="Q1688" s="51" t="str">
        <f t="shared" si="53"/>
        <v>Yes</v>
      </c>
      <c r="R1688" s="39" t="s">
        <v>356</v>
      </c>
    </row>
    <row r="1689" spans="1:18" x14ac:dyDescent="0.25">
      <c r="A1689" s="39" t="s">
        <v>219</v>
      </c>
      <c r="B1689" s="49" t="s">
        <v>101</v>
      </c>
      <c r="C1689" s="39">
        <v>4</v>
      </c>
      <c r="D1689" s="50" t="s">
        <v>2938</v>
      </c>
      <c r="E1689" s="39">
        <v>2013</v>
      </c>
      <c r="F1689" s="4">
        <f>VALUE(RIGHT(Table2[[#This Row],[Commissioned]],4))</f>
        <v>2013</v>
      </c>
      <c r="G1689" s="39">
        <v>1800</v>
      </c>
      <c r="H1689" s="39">
        <v>90</v>
      </c>
      <c r="I1689" s="39">
        <v>80</v>
      </c>
      <c r="J1689" s="39" t="s">
        <v>227</v>
      </c>
      <c r="K1689" s="39" t="s">
        <v>790</v>
      </c>
      <c r="L1689" s="39" t="s">
        <v>2934</v>
      </c>
      <c r="M1689" s="42" t="s">
        <v>2696</v>
      </c>
      <c r="N1689" s="42">
        <v>42.346468098542097</v>
      </c>
      <c r="O1689" s="42">
        <v>-81.954674491869099</v>
      </c>
      <c r="P1689" s="52" t="str">
        <f t="shared" si="52"/>
        <v>42.346468° , -81.954674°</v>
      </c>
      <c r="Q1689" s="51" t="str">
        <f t="shared" si="53"/>
        <v>Yes</v>
      </c>
      <c r="R1689" s="39" t="s">
        <v>356</v>
      </c>
    </row>
    <row r="1690" spans="1:18" x14ac:dyDescent="0.25">
      <c r="A1690" s="39" t="s">
        <v>219</v>
      </c>
      <c r="B1690" s="49" t="s">
        <v>101</v>
      </c>
      <c r="C1690" s="39">
        <v>5</v>
      </c>
      <c r="D1690" s="50" t="s">
        <v>2939</v>
      </c>
      <c r="E1690" s="39">
        <v>2013</v>
      </c>
      <c r="F1690" s="4">
        <f>VALUE(RIGHT(Table2[[#This Row],[Commissioned]],4))</f>
        <v>2013</v>
      </c>
      <c r="G1690" s="39">
        <v>1800</v>
      </c>
      <c r="H1690" s="39">
        <v>90</v>
      </c>
      <c r="I1690" s="39">
        <v>80</v>
      </c>
      <c r="J1690" s="39" t="s">
        <v>227</v>
      </c>
      <c r="K1690" s="39" t="s">
        <v>790</v>
      </c>
      <c r="L1690" s="39" t="s">
        <v>2934</v>
      </c>
      <c r="M1690" s="42" t="s">
        <v>2696</v>
      </c>
      <c r="N1690" s="42">
        <v>42.350005857005598</v>
      </c>
      <c r="O1690" s="42">
        <v>-81.952608254277095</v>
      </c>
      <c r="P1690" s="52" t="str">
        <f t="shared" si="52"/>
        <v>42.350006° , -81.952608°</v>
      </c>
      <c r="Q1690" s="51" t="str">
        <f t="shared" si="53"/>
        <v>Yes</v>
      </c>
      <c r="R1690" s="39" t="s">
        <v>356</v>
      </c>
    </row>
    <row r="1691" spans="1:18" x14ac:dyDescent="0.25">
      <c r="A1691" s="39" t="s">
        <v>219</v>
      </c>
      <c r="B1691" s="49" t="s">
        <v>101</v>
      </c>
      <c r="C1691" s="39">
        <v>6</v>
      </c>
      <c r="D1691" s="50" t="s">
        <v>2940</v>
      </c>
      <c r="E1691" s="39">
        <v>2013</v>
      </c>
      <c r="F1691" s="4">
        <f>VALUE(RIGHT(Table2[[#This Row],[Commissioned]],4))</f>
        <v>2013</v>
      </c>
      <c r="G1691" s="39">
        <v>1800</v>
      </c>
      <c r="H1691" s="39">
        <v>90</v>
      </c>
      <c r="I1691" s="39">
        <v>80</v>
      </c>
      <c r="J1691" s="39" t="s">
        <v>227</v>
      </c>
      <c r="K1691" s="39" t="s">
        <v>790</v>
      </c>
      <c r="L1691" s="39" t="s">
        <v>2934</v>
      </c>
      <c r="M1691" s="42" t="s">
        <v>2696</v>
      </c>
      <c r="N1691" s="42">
        <v>42.3398854026685</v>
      </c>
      <c r="O1691" s="42">
        <v>-81.957409000666104</v>
      </c>
      <c r="P1691" s="52" t="str">
        <f t="shared" si="52"/>
        <v>42.339885° , -81.957409°</v>
      </c>
      <c r="Q1691" s="51" t="str">
        <f t="shared" si="53"/>
        <v>Yes</v>
      </c>
      <c r="R1691" s="39" t="s">
        <v>356</v>
      </c>
    </row>
    <row r="1692" spans="1:18" x14ac:dyDescent="0.25">
      <c r="A1692" s="39" t="s">
        <v>219</v>
      </c>
      <c r="B1692" s="49" t="s">
        <v>101</v>
      </c>
      <c r="C1692" s="39">
        <v>7</v>
      </c>
      <c r="D1692" s="50" t="s">
        <v>2941</v>
      </c>
      <c r="E1692" s="39">
        <v>2013</v>
      </c>
      <c r="F1692" s="4">
        <f>VALUE(RIGHT(Table2[[#This Row],[Commissioned]],4))</f>
        <v>2013</v>
      </c>
      <c r="G1692" s="39">
        <v>1800</v>
      </c>
      <c r="H1692" s="39">
        <v>90</v>
      </c>
      <c r="I1692" s="39">
        <v>80</v>
      </c>
      <c r="J1692" s="39" t="s">
        <v>227</v>
      </c>
      <c r="K1692" s="39" t="s">
        <v>790</v>
      </c>
      <c r="L1692" s="39" t="s">
        <v>2934</v>
      </c>
      <c r="M1692" s="42" t="s">
        <v>2696</v>
      </c>
      <c r="N1692" s="42">
        <v>42.344474574127297</v>
      </c>
      <c r="O1692" s="42">
        <v>-81.950363350142098</v>
      </c>
      <c r="P1692" s="52" t="str">
        <f t="shared" si="52"/>
        <v>42.344475° , -81.950363°</v>
      </c>
      <c r="Q1692" s="51" t="str">
        <f t="shared" si="53"/>
        <v>Yes</v>
      </c>
      <c r="R1692" s="39" t="s">
        <v>356</v>
      </c>
    </row>
    <row r="1693" spans="1:18" x14ac:dyDescent="0.25">
      <c r="A1693" s="39" t="s">
        <v>219</v>
      </c>
      <c r="B1693" s="49" t="s">
        <v>101</v>
      </c>
      <c r="C1693" s="39">
        <v>8</v>
      </c>
      <c r="D1693" s="50" t="s">
        <v>2942</v>
      </c>
      <c r="E1693" s="39">
        <v>2013</v>
      </c>
      <c r="F1693" s="4">
        <f>VALUE(RIGHT(Table2[[#This Row],[Commissioned]],4))</f>
        <v>2013</v>
      </c>
      <c r="G1693" s="39">
        <v>1800</v>
      </c>
      <c r="H1693" s="39">
        <v>90</v>
      </c>
      <c r="I1693" s="39">
        <v>80</v>
      </c>
      <c r="J1693" s="39" t="s">
        <v>227</v>
      </c>
      <c r="K1693" s="39" t="s">
        <v>790</v>
      </c>
      <c r="L1693" s="39" t="s">
        <v>2934</v>
      </c>
      <c r="M1693" s="42" t="s">
        <v>2696</v>
      </c>
      <c r="N1693" s="42">
        <v>42.327537594816903</v>
      </c>
      <c r="O1693" s="42">
        <v>-81.919367781005505</v>
      </c>
      <c r="P1693" s="52" t="str">
        <f t="shared" si="52"/>
        <v>42.327538° , -81.919368°</v>
      </c>
      <c r="Q1693" s="51" t="str">
        <f t="shared" si="53"/>
        <v>Yes</v>
      </c>
      <c r="R1693" s="39" t="s">
        <v>356</v>
      </c>
    </row>
    <row r="1694" spans="1:18" x14ac:dyDescent="0.25">
      <c r="A1694" s="39" t="s">
        <v>219</v>
      </c>
      <c r="B1694" s="49" t="s">
        <v>101</v>
      </c>
      <c r="C1694" s="39">
        <v>9</v>
      </c>
      <c r="D1694" s="50" t="s">
        <v>2943</v>
      </c>
      <c r="E1694" s="39">
        <v>2013</v>
      </c>
      <c r="F1694" s="4">
        <f>VALUE(RIGHT(Table2[[#This Row],[Commissioned]],4))</f>
        <v>2013</v>
      </c>
      <c r="G1694" s="39">
        <v>1800</v>
      </c>
      <c r="H1694" s="39">
        <v>90</v>
      </c>
      <c r="I1694" s="39">
        <v>80</v>
      </c>
      <c r="J1694" s="39" t="s">
        <v>227</v>
      </c>
      <c r="K1694" s="39" t="s">
        <v>790</v>
      </c>
      <c r="L1694" s="39" t="s">
        <v>2934</v>
      </c>
      <c r="M1694" s="42" t="s">
        <v>2696</v>
      </c>
      <c r="N1694" s="42">
        <v>42.324771500135697</v>
      </c>
      <c r="O1694" s="42">
        <v>-81.917652210613099</v>
      </c>
      <c r="P1694" s="52" t="str">
        <f t="shared" si="52"/>
        <v>42.324772° , -81.917652°</v>
      </c>
      <c r="Q1694" s="51" t="str">
        <f t="shared" si="53"/>
        <v>Yes</v>
      </c>
      <c r="R1694" s="39" t="s">
        <v>356</v>
      </c>
    </row>
    <row r="1695" spans="1:18" x14ac:dyDescent="0.25">
      <c r="A1695" s="39" t="s">
        <v>219</v>
      </c>
      <c r="B1695" s="49" t="s">
        <v>101</v>
      </c>
      <c r="C1695" s="39">
        <v>10</v>
      </c>
      <c r="D1695" s="50" t="s">
        <v>2944</v>
      </c>
      <c r="E1695" s="39">
        <v>2013</v>
      </c>
      <c r="F1695" s="4">
        <f>VALUE(RIGHT(Table2[[#This Row],[Commissioned]],4))</f>
        <v>2013</v>
      </c>
      <c r="G1695" s="39">
        <v>1800</v>
      </c>
      <c r="H1695" s="39">
        <v>90</v>
      </c>
      <c r="I1695" s="39">
        <v>80</v>
      </c>
      <c r="J1695" s="39" t="s">
        <v>227</v>
      </c>
      <c r="K1695" s="39" t="s">
        <v>790</v>
      </c>
      <c r="L1695" s="39" t="s">
        <v>2934</v>
      </c>
      <c r="M1695" s="42" t="s">
        <v>2696</v>
      </c>
      <c r="N1695" s="42">
        <v>42.3210565273505</v>
      </c>
      <c r="O1695" s="42">
        <v>-81.919353787378299</v>
      </c>
      <c r="P1695" s="52" t="str">
        <f t="shared" si="52"/>
        <v>42.321057° , -81.919354°</v>
      </c>
      <c r="Q1695" s="51" t="str">
        <f t="shared" si="53"/>
        <v>Yes</v>
      </c>
      <c r="R1695" s="39" t="s">
        <v>356</v>
      </c>
    </row>
    <row r="1696" spans="1:18" x14ac:dyDescent="0.25">
      <c r="A1696" s="39" t="s">
        <v>219</v>
      </c>
      <c r="B1696" s="49" t="s">
        <v>101</v>
      </c>
      <c r="C1696" s="39">
        <v>11</v>
      </c>
      <c r="D1696" s="50" t="s">
        <v>2945</v>
      </c>
      <c r="E1696" s="39">
        <v>2013</v>
      </c>
      <c r="F1696" s="4">
        <f>VALUE(RIGHT(Table2[[#This Row],[Commissioned]],4))</f>
        <v>2013</v>
      </c>
      <c r="G1696" s="39">
        <v>1800</v>
      </c>
      <c r="H1696" s="39">
        <v>90</v>
      </c>
      <c r="I1696" s="39">
        <v>80</v>
      </c>
      <c r="J1696" s="39" t="s">
        <v>227</v>
      </c>
      <c r="K1696" s="39" t="s">
        <v>790</v>
      </c>
      <c r="L1696" s="39" t="s">
        <v>2934</v>
      </c>
      <c r="M1696" s="42" t="s">
        <v>2696</v>
      </c>
      <c r="N1696" s="42">
        <v>42.315970751760403</v>
      </c>
      <c r="O1696" s="42">
        <v>-81.927576894400701</v>
      </c>
      <c r="P1696" s="52" t="str">
        <f t="shared" si="52"/>
        <v>42.315971° , -81.927577°</v>
      </c>
      <c r="Q1696" s="51" t="str">
        <f t="shared" si="53"/>
        <v>Yes</v>
      </c>
      <c r="R1696" s="39" t="s">
        <v>356</v>
      </c>
    </row>
    <row r="1697" spans="1:18" x14ac:dyDescent="0.25">
      <c r="A1697" s="39" t="s">
        <v>219</v>
      </c>
      <c r="B1697" s="49" t="s">
        <v>101</v>
      </c>
      <c r="C1697" s="39">
        <v>12</v>
      </c>
      <c r="D1697" s="50" t="s">
        <v>2946</v>
      </c>
      <c r="E1697" s="39">
        <v>2013</v>
      </c>
      <c r="F1697" s="4">
        <f>VALUE(RIGHT(Table2[[#This Row],[Commissioned]],4))</f>
        <v>2013</v>
      </c>
      <c r="G1697" s="39">
        <v>1800</v>
      </c>
      <c r="H1697" s="39">
        <v>90</v>
      </c>
      <c r="I1697" s="39">
        <v>80</v>
      </c>
      <c r="J1697" s="39" t="s">
        <v>227</v>
      </c>
      <c r="K1697" s="39" t="s">
        <v>790</v>
      </c>
      <c r="L1697" s="39" t="s">
        <v>2934</v>
      </c>
      <c r="M1697" s="42" t="s">
        <v>2696</v>
      </c>
      <c r="N1697" s="42">
        <v>42.314649658999102</v>
      </c>
      <c r="O1697" s="42">
        <v>-81.925424814080699</v>
      </c>
      <c r="P1697" s="52" t="str">
        <f t="shared" si="52"/>
        <v>42.314650° , -81.925425°</v>
      </c>
      <c r="Q1697" s="51" t="str">
        <f t="shared" si="53"/>
        <v>Yes</v>
      </c>
      <c r="R1697" s="39" t="s">
        <v>356</v>
      </c>
    </row>
    <row r="1698" spans="1:18" x14ac:dyDescent="0.25">
      <c r="A1698" s="39" t="s">
        <v>219</v>
      </c>
      <c r="B1698" s="49" t="s">
        <v>101</v>
      </c>
      <c r="C1698" s="39">
        <v>13</v>
      </c>
      <c r="D1698" s="50" t="s">
        <v>2947</v>
      </c>
      <c r="E1698" s="39">
        <v>2013</v>
      </c>
      <c r="F1698" s="4">
        <f>VALUE(RIGHT(Table2[[#This Row],[Commissioned]],4))</f>
        <v>2013</v>
      </c>
      <c r="G1698" s="39">
        <v>1800</v>
      </c>
      <c r="H1698" s="39">
        <v>90</v>
      </c>
      <c r="I1698" s="39">
        <v>80</v>
      </c>
      <c r="J1698" s="39" t="s">
        <v>227</v>
      </c>
      <c r="K1698" s="39" t="s">
        <v>790</v>
      </c>
      <c r="L1698" s="39" t="s">
        <v>2934</v>
      </c>
      <c r="M1698" s="42" t="s">
        <v>2696</v>
      </c>
      <c r="N1698" s="42">
        <v>42.311086980466698</v>
      </c>
      <c r="O1698" s="42">
        <v>-81.931992851493504</v>
      </c>
      <c r="P1698" s="52" t="str">
        <f t="shared" si="52"/>
        <v>42.311087° , -81.931993°</v>
      </c>
      <c r="Q1698" s="51" t="str">
        <f t="shared" si="53"/>
        <v>Yes</v>
      </c>
      <c r="R1698" s="39" t="s">
        <v>356</v>
      </c>
    </row>
    <row r="1699" spans="1:18" x14ac:dyDescent="0.25">
      <c r="A1699" s="39" t="s">
        <v>219</v>
      </c>
      <c r="B1699" s="49" t="s">
        <v>101</v>
      </c>
      <c r="C1699" s="39">
        <v>14</v>
      </c>
      <c r="D1699" s="50" t="s">
        <v>2948</v>
      </c>
      <c r="E1699" s="39">
        <v>2013</v>
      </c>
      <c r="F1699" s="4">
        <f>VALUE(RIGHT(Table2[[#This Row],[Commissioned]],4))</f>
        <v>2013</v>
      </c>
      <c r="G1699" s="39">
        <v>1800</v>
      </c>
      <c r="H1699" s="39">
        <v>90</v>
      </c>
      <c r="I1699" s="39">
        <v>80</v>
      </c>
      <c r="J1699" s="39" t="s">
        <v>227</v>
      </c>
      <c r="K1699" s="39" t="s">
        <v>790</v>
      </c>
      <c r="L1699" s="39" t="s">
        <v>2934</v>
      </c>
      <c r="M1699" s="42" t="s">
        <v>2696</v>
      </c>
      <c r="N1699" s="42">
        <v>42.307763104681399</v>
      </c>
      <c r="O1699" s="42">
        <v>-81.930693636336599</v>
      </c>
      <c r="P1699" s="52" t="str">
        <f t="shared" si="52"/>
        <v>42.307763° , -81.930694°</v>
      </c>
      <c r="Q1699" s="51" t="str">
        <f t="shared" si="53"/>
        <v>Yes</v>
      </c>
      <c r="R1699" s="39" t="s">
        <v>356</v>
      </c>
    </row>
    <row r="1700" spans="1:18" x14ac:dyDescent="0.25">
      <c r="A1700" s="39" t="s">
        <v>219</v>
      </c>
      <c r="B1700" s="49" t="s">
        <v>101</v>
      </c>
      <c r="C1700" s="39">
        <v>15</v>
      </c>
      <c r="D1700" s="50" t="s">
        <v>2949</v>
      </c>
      <c r="E1700" s="39">
        <v>2013</v>
      </c>
      <c r="F1700" s="4">
        <f>VALUE(RIGHT(Table2[[#This Row],[Commissioned]],4))</f>
        <v>2013</v>
      </c>
      <c r="G1700" s="39">
        <v>1800</v>
      </c>
      <c r="H1700" s="39">
        <v>90</v>
      </c>
      <c r="I1700" s="39">
        <v>80</v>
      </c>
      <c r="J1700" s="39" t="s">
        <v>227</v>
      </c>
      <c r="K1700" s="39" t="s">
        <v>790</v>
      </c>
      <c r="L1700" s="39" t="s">
        <v>2934</v>
      </c>
      <c r="M1700" s="42" t="s">
        <v>2696</v>
      </c>
      <c r="N1700" s="42">
        <v>42.3227328057338</v>
      </c>
      <c r="O1700" s="42">
        <v>-81.989517797857204</v>
      </c>
      <c r="P1700" s="52" t="str">
        <f t="shared" si="52"/>
        <v>42.322733° , -81.989518°</v>
      </c>
      <c r="Q1700" s="51" t="str">
        <f t="shared" si="53"/>
        <v>Yes</v>
      </c>
      <c r="R1700" s="39" t="s">
        <v>356</v>
      </c>
    </row>
    <row r="1701" spans="1:18" x14ac:dyDescent="0.25">
      <c r="A1701" s="39" t="s">
        <v>219</v>
      </c>
      <c r="B1701" s="49" t="s">
        <v>101</v>
      </c>
      <c r="C1701" s="39">
        <v>16</v>
      </c>
      <c r="D1701" s="50" t="s">
        <v>2950</v>
      </c>
      <c r="E1701" s="39">
        <v>2013</v>
      </c>
      <c r="F1701" s="4">
        <f>VALUE(RIGHT(Table2[[#This Row],[Commissioned]],4))</f>
        <v>2013</v>
      </c>
      <c r="G1701" s="39">
        <v>1800</v>
      </c>
      <c r="H1701" s="39">
        <v>90</v>
      </c>
      <c r="I1701" s="39">
        <v>80</v>
      </c>
      <c r="J1701" s="39" t="s">
        <v>227</v>
      </c>
      <c r="K1701" s="39" t="s">
        <v>790</v>
      </c>
      <c r="L1701" s="39" t="s">
        <v>2934</v>
      </c>
      <c r="M1701" s="42" t="s">
        <v>2696</v>
      </c>
      <c r="N1701" s="42">
        <v>42.3160453435178</v>
      </c>
      <c r="O1701" s="42">
        <v>-82.001221329418797</v>
      </c>
      <c r="P1701" s="52" t="str">
        <f t="shared" si="52"/>
        <v>42.316045° , -82.001221°</v>
      </c>
      <c r="Q1701" s="51" t="str">
        <f t="shared" si="53"/>
        <v>Yes</v>
      </c>
      <c r="R1701" s="39" t="s">
        <v>356</v>
      </c>
    </row>
    <row r="1702" spans="1:18" x14ac:dyDescent="0.25">
      <c r="A1702" s="39" t="s">
        <v>219</v>
      </c>
      <c r="B1702" s="49" t="s">
        <v>101</v>
      </c>
      <c r="C1702" s="39">
        <v>17</v>
      </c>
      <c r="D1702" s="50" t="s">
        <v>2951</v>
      </c>
      <c r="E1702" s="39">
        <v>2013</v>
      </c>
      <c r="F1702" s="4">
        <f>VALUE(RIGHT(Table2[[#This Row],[Commissioned]],4))</f>
        <v>2013</v>
      </c>
      <c r="G1702" s="39">
        <v>1800</v>
      </c>
      <c r="H1702" s="39">
        <v>90</v>
      </c>
      <c r="I1702" s="39">
        <v>80</v>
      </c>
      <c r="J1702" s="39" t="s">
        <v>227</v>
      </c>
      <c r="K1702" s="39" t="s">
        <v>790</v>
      </c>
      <c r="L1702" s="39" t="s">
        <v>2934</v>
      </c>
      <c r="M1702" s="42" t="s">
        <v>2696</v>
      </c>
      <c r="N1702" s="42">
        <v>42.313035730907899</v>
      </c>
      <c r="O1702" s="42">
        <v>-82.001824731264506</v>
      </c>
      <c r="P1702" s="52" t="str">
        <f t="shared" si="52"/>
        <v>42.313036° , -82.001825°</v>
      </c>
      <c r="Q1702" s="51" t="str">
        <f t="shared" si="53"/>
        <v>Yes</v>
      </c>
      <c r="R1702" s="39" t="s">
        <v>356</v>
      </c>
    </row>
    <row r="1703" spans="1:18" x14ac:dyDescent="0.25">
      <c r="A1703" s="39" t="s">
        <v>219</v>
      </c>
      <c r="B1703" s="49" t="s">
        <v>101</v>
      </c>
      <c r="C1703" s="39">
        <v>18</v>
      </c>
      <c r="D1703" s="50" t="s">
        <v>2952</v>
      </c>
      <c r="E1703" s="39">
        <v>2013</v>
      </c>
      <c r="F1703" s="4">
        <f>VALUE(RIGHT(Table2[[#This Row],[Commissioned]],4))</f>
        <v>2013</v>
      </c>
      <c r="G1703" s="39">
        <v>1800</v>
      </c>
      <c r="H1703" s="39">
        <v>90</v>
      </c>
      <c r="I1703" s="39">
        <v>80</v>
      </c>
      <c r="J1703" s="39" t="s">
        <v>227</v>
      </c>
      <c r="K1703" s="39" t="s">
        <v>790</v>
      </c>
      <c r="L1703" s="39" t="s">
        <v>2934</v>
      </c>
      <c r="M1703" s="42" t="s">
        <v>2696</v>
      </c>
      <c r="N1703" s="42">
        <v>42.313431906640801</v>
      </c>
      <c r="O1703" s="42">
        <v>-81.994076470843893</v>
      </c>
      <c r="P1703" s="52" t="str">
        <f t="shared" si="52"/>
        <v>42.313432° , -81.994076°</v>
      </c>
      <c r="Q1703" s="51" t="str">
        <f t="shared" si="53"/>
        <v>Yes</v>
      </c>
      <c r="R1703" s="39" t="s">
        <v>356</v>
      </c>
    </row>
    <row r="1704" spans="1:18" x14ac:dyDescent="0.25">
      <c r="A1704" s="39" t="s">
        <v>219</v>
      </c>
      <c r="B1704" s="49" t="s">
        <v>101</v>
      </c>
      <c r="C1704" s="39">
        <v>19</v>
      </c>
      <c r="D1704" s="50" t="s">
        <v>2953</v>
      </c>
      <c r="E1704" s="39">
        <v>2013</v>
      </c>
      <c r="F1704" s="4">
        <f>VALUE(RIGHT(Table2[[#This Row],[Commissioned]],4))</f>
        <v>2013</v>
      </c>
      <c r="G1704" s="39">
        <v>1800</v>
      </c>
      <c r="H1704" s="39">
        <v>90</v>
      </c>
      <c r="I1704" s="39">
        <v>80</v>
      </c>
      <c r="J1704" s="39" t="s">
        <v>227</v>
      </c>
      <c r="K1704" s="39" t="s">
        <v>790</v>
      </c>
      <c r="L1704" s="39" t="s">
        <v>2934</v>
      </c>
      <c r="M1704" s="42" t="s">
        <v>2696</v>
      </c>
      <c r="N1704" s="42">
        <v>42.306161816886998</v>
      </c>
      <c r="O1704" s="42">
        <v>-81.982240532993004</v>
      </c>
      <c r="P1704" s="52" t="str">
        <f t="shared" si="52"/>
        <v>42.306162° , -81.982241°</v>
      </c>
      <c r="Q1704" s="51" t="str">
        <f t="shared" si="53"/>
        <v>Yes</v>
      </c>
      <c r="R1704" s="39" t="s">
        <v>356</v>
      </c>
    </row>
    <row r="1705" spans="1:18" x14ac:dyDescent="0.25">
      <c r="A1705" s="39" t="s">
        <v>219</v>
      </c>
      <c r="B1705" s="49" t="s">
        <v>101</v>
      </c>
      <c r="C1705" s="39">
        <v>20</v>
      </c>
      <c r="D1705" s="50" t="s">
        <v>2954</v>
      </c>
      <c r="E1705" s="39">
        <v>2013</v>
      </c>
      <c r="F1705" s="4">
        <f>VALUE(RIGHT(Table2[[#This Row],[Commissioned]],4))</f>
        <v>2013</v>
      </c>
      <c r="G1705" s="39">
        <v>1800</v>
      </c>
      <c r="H1705" s="39">
        <v>90</v>
      </c>
      <c r="I1705" s="39">
        <v>80</v>
      </c>
      <c r="J1705" s="39" t="s">
        <v>227</v>
      </c>
      <c r="K1705" s="39" t="s">
        <v>790</v>
      </c>
      <c r="L1705" s="39" t="s">
        <v>2934</v>
      </c>
      <c r="M1705" s="42" t="s">
        <v>2696</v>
      </c>
      <c r="N1705" s="42">
        <v>42.305512045741601</v>
      </c>
      <c r="O1705" s="42">
        <v>-81.975727207497698</v>
      </c>
      <c r="P1705" s="52" t="str">
        <f t="shared" si="52"/>
        <v>42.305512° , -81.975727°</v>
      </c>
      <c r="Q1705" s="51" t="str">
        <f t="shared" si="53"/>
        <v>Yes</v>
      </c>
      <c r="R1705" s="39" t="s">
        <v>356</v>
      </c>
    </row>
    <row r="1706" spans="1:18" x14ac:dyDescent="0.25">
      <c r="A1706" s="39" t="s">
        <v>219</v>
      </c>
      <c r="B1706" s="49" t="s">
        <v>101</v>
      </c>
      <c r="C1706" s="39">
        <v>21</v>
      </c>
      <c r="D1706" s="50" t="s">
        <v>2955</v>
      </c>
      <c r="E1706" s="39">
        <v>2013</v>
      </c>
      <c r="F1706" s="4">
        <f>VALUE(RIGHT(Table2[[#This Row],[Commissioned]],4))</f>
        <v>2013</v>
      </c>
      <c r="G1706" s="39">
        <v>1800</v>
      </c>
      <c r="H1706" s="39">
        <v>90</v>
      </c>
      <c r="I1706" s="39">
        <v>80</v>
      </c>
      <c r="J1706" s="39" t="s">
        <v>227</v>
      </c>
      <c r="K1706" s="39" t="s">
        <v>790</v>
      </c>
      <c r="L1706" s="39" t="s">
        <v>2934</v>
      </c>
      <c r="M1706" s="42" t="s">
        <v>2696</v>
      </c>
      <c r="N1706" s="42">
        <v>42.3024738187408</v>
      </c>
      <c r="O1706" s="42">
        <v>-81.974733265954399</v>
      </c>
      <c r="P1706" s="52" t="str">
        <f t="shared" si="52"/>
        <v>42.302474° , -81.974733°</v>
      </c>
      <c r="Q1706" s="51" t="str">
        <f t="shared" si="53"/>
        <v>Yes</v>
      </c>
      <c r="R1706" s="39" t="s">
        <v>356</v>
      </c>
    </row>
    <row r="1707" spans="1:18" x14ac:dyDescent="0.25">
      <c r="A1707" s="39" t="s">
        <v>219</v>
      </c>
      <c r="B1707" s="49" t="s">
        <v>101</v>
      </c>
      <c r="C1707" s="39">
        <v>22</v>
      </c>
      <c r="D1707" s="50" t="s">
        <v>2956</v>
      </c>
      <c r="E1707" s="39">
        <v>2013</v>
      </c>
      <c r="F1707" s="4">
        <f>VALUE(RIGHT(Table2[[#This Row],[Commissioned]],4))</f>
        <v>2013</v>
      </c>
      <c r="G1707" s="39">
        <v>1800</v>
      </c>
      <c r="H1707" s="39">
        <v>90</v>
      </c>
      <c r="I1707" s="39">
        <v>80</v>
      </c>
      <c r="J1707" s="39" t="s">
        <v>227</v>
      </c>
      <c r="K1707" s="39" t="s">
        <v>790</v>
      </c>
      <c r="L1707" s="39" t="s">
        <v>2934</v>
      </c>
      <c r="M1707" s="42" t="s">
        <v>2696</v>
      </c>
      <c r="N1707" s="42">
        <v>42.296999497057499</v>
      </c>
      <c r="O1707" s="42">
        <v>-81.968502245422698</v>
      </c>
      <c r="P1707" s="52" t="str">
        <f t="shared" si="52"/>
        <v>42.296999° , -81.968502°</v>
      </c>
      <c r="Q1707" s="51" t="str">
        <f t="shared" si="53"/>
        <v>Yes</v>
      </c>
      <c r="R1707" s="39" t="s">
        <v>356</v>
      </c>
    </row>
    <row r="1708" spans="1:18" x14ac:dyDescent="0.25">
      <c r="A1708" s="39" t="s">
        <v>219</v>
      </c>
      <c r="B1708" s="49" t="s">
        <v>101</v>
      </c>
      <c r="C1708" s="39">
        <v>23</v>
      </c>
      <c r="D1708" s="50" t="s">
        <v>2957</v>
      </c>
      <c r="E1708" s="39">
        <v>2013</v>
      </c>
      <c r="F1708" s="4">
        <f>VALUE(RIGHT(Table2[[#This Row],[Commissioned]],4))</f>
        <v>2013</v>
      </c>
      <c r="G1708" s="39">
        <v>1800</v>
      </c>
      <c r="H1708" s="39">
        <v>90</v>
      </c>
      <c r="I1708" s="39">
        <v>80</v>
      </c>
      <c r="J1708" s="39" t="s">
        <v>227</v>
      </c>
      <c r="K1708" s="39" t="s">
        <v>790</v>
      </c>
      <c r="L1708" s="39" t="s">
        <v>2934</v>
      </c>
      <c r="M1708" s="42" t="s">
        <v>2696</v>
      </c>
      <c r="N1708" s="42">
        <v>42.309623653941799</v>
      </c>
      <c r="O1708" s="42">
        <v>-81.957652018732801</v>
      </c>
      <c r="P1708" s="52" t="str">
        <f t="shared" si="52"/>
        <v>42.309624° , -81.957652°</v>
      </c>
      <c r="Q1708" s="51" t="str">
        <f t="shared" si="53"/>
        <v>Yes</v>
      </c>
      <c r="R1708" s="39" t="s">
        <v>356</v>
      </c>
    </row>
    <row r="1709" spans="1:18" x14ac:dyDescent="0.25">
      <c r="A1709" s="39" t="s">
        <v>219</v>
      </c>
      <c r="B1709" s="49" t="s">
        <v>101</v>
      </c>
      <c r="C1709" s="39">
        <v>24</v>
      </c>
      <c r="D1709" s="50" t="s">
        <v>2958</v>
      </c>
      <c r="E1709" s="39">
        <v>2013</v>
      </c>
      <c r="F1709" s="4">
        <f>VALUE(RIGHT(Table2[[#This Row],[Commissioned]],4))</f>
        <v>2013</v>
      </c>
      <c r="G1709" s="39">
        <v>1800</v>
      </c>
      <c r="H1709" s="39">
        <v>90</v>
      </c>
      <c r="I1709" s="39">
        <v>80</v>
      </c>
      <c r="J1709" s="39" t="s">
        <v>227</v>
      </c>
      <c r="K1709" s="39" t="s">
        <v>790</v>
      </c>
      <c r="L1709" s="39" t="s">
        <v>2934</v>
      </c>
      <c r="M1709" s="42" t="s">
        <v>2696</v>
      </c>
      <c r="N1709" s="42">
        <v>42.306045300820102</v>
      </c>
      <c r="O1709" s="42">
        <v>-81.958471944526593</v>
      </c>
      <c r="P1709" s="52" t="str">
        <f t="shared" si="52"/>
        <v>42.306045° , -81.958472°</v>
      </c>
      <c r="Q1709" s="51" t="str">
        <f t="shared" si="53"/>
        <v>Yes</v>
      </c>
      <c r="R1709" s="39" t="s">
        <v>356</v>
      </c>
    </row>
    <row r="1710" spans="1:18" x14ac:dyDescent="0.25">
      <c r="A1710" s="39" t="s">
        <v>219</v>
      </c>
      <c r="B1710" s="49" t="s">
        <v>101</v>
      </c>
      <c r="C1710" s="39">
        <v>25</v>
      </c>
      <c r="D1710" s="50" t="s">
        <v>2959</v>
      </c>
      <c r="E1710" s="39">
        <v>2013</v>
      </c>
      <c r="F1710" s="4">
        <f>VALUE(RIGHT(Table2[[#This Row],[Commissioned]],4))</f>
        <v>2013</v>
      </c>
      <c r="G1710" s="39">
        <v>1800</v>
      </c>
      <c r="H1710" s="39">
        <v>90</v>
      </c>
      <c r="I1710" s="39">
        <v>80</v>
      </c>
      <c r="J1710" s="39" t="s">
        <v>227</v>
      </c>
      <c r="K1710" s="39" t="s">
        <v>790</v>
      </c>
      <c r="L1710" s="39" t="s">
        <v>2934</v>
      </c>
      <c r="M1710" s="42" t="s">
        <v>2696</v>
      </c>
      <c r="N1710" s="42">
        <v>42.288862088184402</v>
      </c>
      <c r="O1710" s="42">
        <v>-81.944346259696502</v>
      </c>
      <c r="P1710" s="52" t="str">
        <f t="shared" si="52"/>
        <v>42.288862° , -81.944346°</v>
      </c>
      <c r="Q1710" s="51" t="str">
        <f t="shared" si="53"/>
        <v>Yes</v>
      </c>
      <c r="R1710" s="39" t="s">
        <v>356</v>
      </c>
    </row>
    <row r="1711" spans="1:18" x14ac:dyDescent="0.25">
      <c r="A1711" s="39" t="s">
        <v>219</v>
      </c>
      <c r="B1711" s="49" t="s">
        <v>101</v>
      </c>
      <c r="C1711" s="39">
        <v>26</v>
      </c>
      <c r="D1711" s="50" t="s">
        <v>2960</v>
      </c>
      <c r="E1711" s="39">
        <v>2013</v>
      </c>
      <c r="F1711" s="4">
        <f>VALUE(RIGHT(Table2[[#This Row],[Commissioned]],4))</f>
        <v>2013</v>
      </c>
      <c r="G1711" s="39">
        <v>1800</v>
      </c>
      <c r="H1711" s="39">
        <v>90</v>
      </c>
      <c r="I1711" s="39">
        <v>80</v>
      </c>
      <c r="J1711" s="39" t="s">
        <v>227</v>
      </c>
      <c r="K1711" s="39" t="s">
        <v>790</v>
      </c>
      <c r="L1711" s="39" t="s">
        <v>2934</v>
      </c>
      <c r="M1711" s="42" t="s">
        <v>2696</v>
      </c>
      <c r="N1711" s="42">
        <v>42.285169669315501</v>
      </c>
      <c r="O1711" s="42">
        <v>-81.944224332084801</v>
      </c>
      <c r="P1711" s="52" t="str">
        <f t="shared" si="52"/>
        <v>42.285170° , -81.944224°</v>
      </c>
      <c r="Q1711" s="51" t="str">
        <f t="shared" si="53"/>
        <v>Yes</v>
      </c>
      <c r="R1711" s="39" t="s">
        <v>356</v>
      </c>
    </row>
    <row r="1712" spans="1:18" x14ac:dyDescent="0.25">
      <c r="A1712" s="39" t="s">
        <v>219</v>
      </c>
      <c r="B1712" s="49" t="s">
        <v>101</v>
      </c>
      <c r="C1712" s="39">
        <v>27</v>
      </c>
      <c r="D1712" s="50" t="s">
        <v>2961</v>
      </c>
      <c r="E1712" s="39">
        <v>2013</v>
      </c>
      <c r="F1712" s="4">
        <f>VALUE(RIGHT(Table2[[#This Row],[Commissioned]],4))</f>
        <v>2013</v>
      </c>
      <c r="G1712" s="39">
        <v>1800</v>
      </c>
      <c r="H1712" s="39">
        <v>90</v>
      </c>
      <c r="I1712" s="39">
        <v>80</v>
      </c>
      <c r="J1712" s="39" t="s">
        <v>227</v>
      </c>
      <c r="K1712" s="39" t="s">
        <v>790</v>
      </c>
      <c r="L1712" s="39" t="s">
        <v>2934</v>
      </c>
      <c r="M1712" s="42" t="s">
        <v>2696</v>
      </c>
      <c r="N1712" s="42">
        <v>42.282532487382198</v>
      </c>
      <c r="O1712" s="42">
        <v>-81.940098227381498</v>
      </c>
      <c r="P1712" s="52" t="str">
        <f t="shared" si="52"/>
        <v>42.282532° , -81.940098°</v>
      </c>
      <c r="Q1712" s="51" t="str">
        <f t="shared" si="53"/>
        <v>Yes</v>
      </c>
      <c r="R1712" s="39" t="s">
        <v>356</v>
      </c>
    </row>
    <row r="1713" spans="1:18" x14ac:dyDescent="0.25">
      <c r="A1713" s="39" t="s">
        <v>219</v>
      </c>
      <c r="B1713" s="49" t="s">
        <v>101</v>
      </c>
      <c r="C1713" s="39">
        <v>28</v>
      </c>
      <c r="D1713" s="50" t="s">
        <v>2962</v>
      </c>
      <c r="E1713" s="39">
        <v>2013</v>
      </c>
      <c r="F1713" s="4">
        <f>VALUE(RIGHT(Table2[[#This Row],[Commissioned]],4))</f>
        <v>2013</v>
      </c>
      <c r="G1713" s="39">
        <v>1800</v>
      </c>
      <c r="H1713" s="39">
        <v>90</v>
      </c>
      <c r="I1713" s="39">
        <v>80</v>
      </c>
      <c r="J1713" s="39" t="s">
        <v>227</v>
      </c>
      <c r="K1713" s="39" t="s">
        <v>790</v>
      </c>
      <c r="L1713" s="39" t="s">
        <v>2934</v>
      </c>
      <c r="M1713" s="42" t="s">
        <v>2696</v>
      </c>
      <c r="N1713" s="42">
        <v>42.281659538836998</v>
      </c>
      <c r="O1713" s="42">
        <v>-81.968760733739501</v>
      </c>
      <c r="P1713" s="52" t="str">
        <f t="shared" si="52"/>
        <v>42.281660° , -81.968761°</v>
      </c>
      <c r="Q1713" s="51" t="str">
        <f t="shared" si="53"/>
        <v>Yes</v>
      </c>
      <c r="R1713" s="39" t="s">
        <v>356</v>
      </c>
    </row>
    <row r="1714" spans="1:18" x14ac:dyDescent="0.25">
      <c r="A1714" s="39" t="s">
        <v>219</v>
      </c>
      <c r="B1714" s="49" t="s">
        <v>101</v>
      </c>
      <c r="C1714" s="39">
        <v>29</v>
      </c>
      <c r="D1714" s="50" t="s">
        <v>2963</v>
      </c>
      <c r="E1714" s="39">
        <v>2013</v>
      </c>
      <c r="F1714" s="4">
        <f>VALUE(RIGHT(Table2[[#This Row],[Commissioned]],4))</f>
        <v>2013</v>
      </c>
      <c r="G1714" s="39">
        <v>1800</v>
      </c>
      <c r="H1714" s="39">
        <v>90</v>
      </c>
      <c r="I1714" s="39">
        <v>80</v>
      </c>
      <c r="J1714" s="39" t="s">
        <v>227</v>
      </c>
      <c r="K1714" s="39" t="s">
        <v>790</v>
      </c>
      <c r="L1714" s="39" t="s">
        <v>2934</v>
      </c>
      <c r="M1714" s="42" t="s">
        <v>2696</v>
      </c>
      <c r="N1714" s="42">
        <v>42.279031045830202</v>
      </c>
      <c r="O1714" s="42">
        <v>-81.963304214945495</v>
      </c>
      <c r="P1714" s="52" t="str">
        <f t="shared" si="52"/>
        <v>42.279031° , -81.963304°</v>
      </c>
      <c r="Q1714" s="51" t="str">
        <f t="shared" si="53"/>
        <v>Yes</v>
      </c>
      <c r="R1714" s="39" t="s">
        <v>356</v>
      </c>
    </row>
    <row r="1715" spans="1:18" x14ac:dyDescent="0.25">
      <c r="A1715" s="39" t="s">
        <v>219</v>
      </c>
      <c r="B1715" s="49" t="s">
        <v>101</v>
      </c>
      <c r="C1715" s="39">
        <v>30</v>
      </c>
      <c r="D1715" s="50" t="s">
        <v>2964</v>
      </c>
      <c r="E1715" s="39">
        <v>2013</v>
      </c>
      <c r="F1715" s="4">
        <f>VALUE(RIGHT(Table2[[#This Row],[Commissioned]],4))</f>
        <v>2013</v>
      </c>
      <c r="G1715" s="39">
        <v>1800</v>
      </c>
      <c r="H1715" s="39">
        <v>90</v>
      </c>
      <c r="I1715" s="39">
        <v>80</v>
      </c>
      <c r="J1715" s="39" t="s">
        <v>227</v>
      </c>
      <c r="K1715" s="39" t="s">
        <v>790</v>
      </c>
      <c r="L1715" s="39" t="s">
        <v>2934</v>
      </c>
      <c r="M1715" s="42" t="s">
        <v>2696</v>
      </c>
      <c r="N1715" s="42">
        <v>42.277001390046102</v>
      </c>
      <c r="O1715" s="42">
        <v>-81.9587564521904</v>
      </c>
      <c r="P1715" s="52" t="str">
        <f t="shared" si="52"/>
        <v>42.277001° , -81.958756°</v>
      </c>
      <c r="Q1715" s="51" t="str">
        <f t="shared" si="53"/>
        <v>Yes</v>
      </c>
      <c r="R1715" s="39" t="s">
        <v>356</v>
      </c>
    </row>
    <row r="1716" spans="1:18" x14ac:dyDescent="0.25">
      <c r="A1716" s="39" t="s">
        <v>219</v>
      </c>
      <c r="B1716" s="49" t="s">
        <v>101</v>
      </c>
      <c r="C1716" s="39">
        <v>31</v>
      </c>
      <c r="D1716" s="50" t="s">
        <v>2965</v>
      </c>
      <c r="E1716" s="39">
        <v>2013</v>
      </c>
      <c r="F1716" s="4">
        <f>VALUE(RIGHT(Table2[[#This Row],[Commissioned]],4))</f>
        <v>2013</v>
      </c>
      <c r="G1716" s="39">
        <v>1800</v>
      </c>
      <c r="H1716" s="39">
        <v>90</v>
      </c>
      <c r="I1716" s="39">
        <v>80</v>
      </c>
      <c r="J1716" s="39" t="s">
        <v>227</v>
      </c>
      <c r="K1716" s="39" t="s">
        <v>790</v>
      </c>
      <c r="L1716" s="39" t="s">
        <v>2934</v>
      </c>
      <c r="M1716" s="42" t="s">
        <v>2696</v>
      </c>
      <c r="N1716" s="42">
        <v>42.269011201868601</v>
      </c>
      <c r="O1716" s="42">
        <v>-81.977266739857896</v>
      </c>
      <c r="P1716" s="52" t="str">
        <f t="shared" si="52"/>
        <v>42.269011° , -81.977267°</v>
      </c>
      <c r="Q1716" s="51" t="str">
        <f t="shared" si="53"/>
        <v>Yes</v>
      </c>
      <c r="R1716" s="39" t="s">
        <v>356</v>
      </c>
    </row>
    <row r="1717" spans="1:18" x14ac:dyDescent="0.25">
      <c r="A1717" s="39" t="s">
        <v>219</v>
      </c>
      <c r="B1717" s="49" t="s">
        <v>101</v>
      </c>
      <c r="C1717" s="39">
        <v>32</v>
      </c>
      <c r="D1717" s="50" t="s">
        <v>2966</v>
      </c>
      <c r="E1717" s="39">
        <v>2013</v>
      </c>
      <c r="F1717" s="4">
        <f>VALUE(RIGHT(Table2[[#This Row],[Commissioned]],4))</f>
        <v>2013</v>
      </c>
      <c r="G1717" s="39">
        <v>1800</v>
      </c>
      <c r="H1717" s="39">
        <v>90</v>
      </c>
      <c r="I1717" s="39">
        <v>80</v>
      </c>
      <c r="J1717" s="39" t="s">
        <v>227</v>
      </c>
      <c r="K1717" s="39" t="s">
        <v>790</v>
      </c>
      <c r="L1717" s="39" t="s">
        <v>2934</v>
      </c>
      <c r="M1717" s="42" t="s">
        <v>2696</v>
      </c>
      <c r="N1717" s="42">
        <v>42.280057647498701</v>
      </c>
      <c r="O1717" s="42">
        <v>-82.019921553493305</v>
      </c>
      <c r="P1717" s="52" t="str">
        <f t="shared" si="52"/>
        <v>42.280058° , -82.019922°</v>
      </c>
      <c r="Q1717" s="51" t="str">
        <f t="shared" si="53"/>
        <v>Yes</v>
      </c>
      <c r="R1717" s="39" t="s">
        <v>356</v>
      </c>
    </row>
    <row r="1718" spans="1:18" x14ac:dyDescent="0.25">
      <c r="A1718" s="39" t="s">
        <v>219</v>
      </c>
      <c r="B1718" s="49" t="s">
        <v>101</v>
      </c>
      <c r="C1718" s="39">
        <v>33</v>
      </c>
      <c r="D1718" s="50" t="s">
        <v>2967</v>
      </c>
      <c r="E1718" s="39">
        <v>2013</v>
      </c>
      <c r="F1718" s="4">
        <f>VALUE(RIGHT(Table2[[#This Row],[Commissioned]],4))</f>
        <v>2013</v>
      </c>
      <c r="G1718" s="39">
        <v>1800</v>
      </c>
      <c r="H1718" s="39">
        <v>90</v>
      </c>
      <c r="I1718" s="39">
        <v>80</v>
      </c>
      <c r="J1718" s="39" t="s">
        <v>227</v>
      </c>
      <c r="K1718" s="39" t="s">
        <v>790</v>
      </c>
      <c r="L1718" s="39" t="s">
        <v>2934</v>
      </c>
      <c r="M1718" s="42" t="s">
        <v>2696</v>
      </c>
      <c r="N1718" s="42">
        <v>42.290490876006601</v>
      </c>
      <c r="O1718" s="42">
        <v>-82.015784426297699</v>
      </c>
      <c r="P1718" s="52" t="str">
        <f t="shared" si="52"/>
        <v>42.290491° , -82.015784°</v>
      </c>
      <c r="Q1718" s="51" t="str">
        <f t="shared" si="53"/>
        <v>Yes</v>
      </c>
      <c r="R1718" s="39" t="s">
        <v>356</v>
      </c>
    </row>
    <row r="1719" spans="1:18" x14ac:dyDescent="0.25">
      <c r="A1719" s="39" t="s">
        <v>219</v>
      </c>
      <c r="B1719" s="49" t="s">
        <v>101</v>
      </c>
      <c r="C1719" s="39">
        <v>34</v>
      </c>
      <c r="D1719" s="50" t="s">
        <v>2968</v>
      </c>
      <c r="E1719" s="39">
        <v>2013</v>
      </c>
      <c r="F1719" s="4">
        <f>VALUE(RIGHT(Table2[[#This Row],[Commissioned]],4))</f>
        <v>2013</v>
      </c>
      <c r="G1719" s="39">
        <v>1800</v>
      </c>
      <c r="H1719" s="39">
        <v>90</v>
      </c>
      <c r="I1719" s="39">
        <v>80</v>
      </c>
      <c r="J1719" s="39" t="s">
        <v>227</v>
      </c>
      <c r="K1719" s="39" t="s">
        <v>790</v>
      </c>
      <c r="L1719" s="39" t="s">
        <v>2934</v>
      </c>
      <c r="M1719" s="42" t="s">
        <v>2696</v>
      </c>
      <c r="N1719" s="42">
        <v>42.289628048389602</v>
      </c>
      <c r="O1719" s="42">
        <v>-82.010061348623907</v>
      </c>
      <c r="P1719" s="52" t="str">
        <f t="shared" si="52"/>
        <v>42.289628° , -82.010061°</v>
      </c>
      <c r="Q1719" s="51" t="str">
        <f t="shared" si="53"/>
        <v>Yes</v>
      </c>
      <c r="R1719" s="39" t="s">
        <v>356</v>
      </c>
    </row>
    <row r="1720" spans="1:18" x14ac:dyDescent="0.25">
      <c r="A1720" s="39" t="s">
        <v>219</v>
      </c>
      <c r="B1720" s="49" t="s">
        <v>101</v>
      </c>
      <c r="C1720" s="39">
        <v>35</v>
      </c>
      <c r="D1720" s="50" t="s">
        <v>2969</v>
      </c>
      <c r="E1720" s="39">
        <v>2013</v>
      </c>
      <c r="F1720" s="4">
        <f>VALUE(RIGHT(Table2[[#This Row],[Commissioned]],4))</f>
        <v>2013</v>
      </c>
      <c r="G1720" s="39">
        <v>1800</v>
      </c>
      <c r="H1720" s="39">
        <v>90</v>
      </c>
      <c r="I1720" s="39">
        <v>80</v>
      </c>
      <c r="J1720" s="39" t="s">
        <v>227</v>
      </c>
      <c r="K1720" s="39" t="s">
        <v>790</v>
      </c>
      <c r="L1720" s="39" t="s">
        <v>2934</v>
      </c>
      <c r="M1720" s="42" t="s">
        <v>2696</v>
      </c>
      <c r="N1720" s="42">
        <v>42.300688111308801</v>
      </c>
      <c r="O1720" s="42">
        <v>-82.005072669308902</v>
      </c>
      <c r="P1720" s="52" t="str">
        <f t="shared" si="52"/>
        <v>42.300688° , -82.005073°</v>
      </c>
      <c r="Q1720" s="51" t="str">
        <f t="shared" si="53"/>
        <v>Yes</v>
      </c>
      <c r="R1720" s="39" t="s">
        <v>356</v>
      </c>
    </row>
    <row r="1721" spans="1:18" x14ac:dyDescent="0.25">
      <c r="A1721" s="39" t="s">
        <v>219</v>
      </c>
      <c r="B1721" s="49" t="s">
        <v>101</v>
      </c>
      <c r="C1721" s="39">
        <v>36</v>
      </c>
      <c r="D1721" s="50" t="s">
        <v>2970</v>
      </c>
      <c r="E1721" s="39">
        <v>2013</v>
      </c>
      <c r="F1721" s="4">
        <f>VALUE(RIGHT(Table2[[#This Row],[Commissioned]],4))</f>
        <v>2013</v>
      </c>
      <c r="G1721" s="39">
        <v>1800</v>
      </c>
      <c r="H1721" s="39">
        <v>90</v>
      </c>
      <c r="I1721" s="39">
        <v>80</v>
      </c>
      <c r="J1721" s="39" t="s">
        <v>227</v>
      </c>
      <c r="K1721" s="39" t="s">
        <v>790</v>
      </c>
      <c r="L1721" s="39" t="s">
        <v>2934</v>
      </c>
      <c r="M1721" s="42" t="s">
        <v>2696</v>
      </c>
      <c r="N1721" s="42">
        <v>42.2993904443898</v>
      </c>
      <c r="O1721" s="42">
        <v>-82.027189315509901</v>
      </c>
      <c r="P1721" s="52" t="str">
        <f t="shared" si="52"/>
        <v>42.299390° , -82.027189°</v>
      </c>
      <c r="Q1721" s="51" t="str">
        <f t="shared" si="53"/>
        <v>Yes</v>
      </c>
      <c r="R1721" s="39" t="s">
        <v>356</v>
      </c>
    </row>
    <row r="1722" spans="1:18" x14ac:dyDescent="0.25">
      <c r="A1722" s="39" t="s">
        <v>219</v>
      </c>
      <c r="B1722" s="49" t="s">
        <v>101</v>
      </c>
      <c r="C1722" s="39">
        <v>37</v>
      </c>
      <c r="D1722" s="50" t="s">
        <v>2971</v>
      </c>
      <c r="E1722" s="39">
        <v>2013</v>
      </c>
      <c r="F1722" s="4">
        <f>VALUE(RIGHT(Table2[[#This Row],[Commissioned]],4))</f>
        <v>2013</v>
      </c>
      <c r="G1722" s="39">
        <v>1800</v>
      </c>
      <c r="H1722" s="39">
        <v>90</v>
      </c>
      <c r="I1722" s="39">
        <v>80</v>
      </c>
      <c r="J1722" s="39" t="s">
        <v>227</v>
      </c>
      <c r="K1722" s="39" t="s">
        <v>790</v>
      </c>
      <c r="L1722" s="39" t="s">
        <v>2934</v>
      </c>
      <c r="M1722" s="42" t="s">
        <v>2696</v>
      </c>
      <c r="N1722" s="42">
        <v>42.299445568866602</v>
      </c>
      <c r="O1722" s="42">
        <v>-82.032508350194504</v>
      </c>
      <c r="P1722" s="52" t="str">
        <f t="shared" si="52"/>
        <v>42.299446° , -82.032508°</v>
      </c>
      <c r="Q1722" s="51" t="str">
        <f t="shared" si="53"/>
        <v>Yes</v>
      </c>
      <c r="R1722" s="39" t="s">
        <v>356</v>
      </c>
    </row>
    <row r="1723" spans="1:18" x14ac:dyDescent="0.25">
      <c r="A1723" s="39" t="s">
        <v>219</v>
      </c>
      <c r="B1723" s="49" t="s">
        <v>101</v>
      </c>
      <c r="C1723" s="39">
        <v>38</v>
      </c>
      <c r="D1723" s="50" t="s">
        <v>2972</v>
      </c>
      <c r="E1723" s="39">
        <v>2013</v>
      </c>
      <c r="F1723" s="4">
        <f>VALUE(RIGHT(Table2[[#This Row],[Commissioned]],4))</f>
        <v>2013</v>
      </c>
      <c r="G1723" s="39">
        <v>1800</v>
      </c>
      <c r="H1723" s="39">
        <v>90</v>
      </c>
      <c r="I1723" s="39">
        <v>80</v>
      </c>
      <c r="J1723" s="39" t="s">
        <v>227</v>
      </c>
      <c r="K1723" s="39" t="s">
        <v>790</v>
      </c>
      <c r="L1723" s="39" t="s">
        <v>2934</v>
      </c>
      <c r="M1723" s="42" t="s">
        <v>2696</v>
      </c>
      <c r="N1723" s="42">
        <v>42.292126355770698</v>
      </c>
      <c r="O1723" s="42">
        <v>-82.037661817259604</v>
      </c>
      <c r="P1723" s="52" t="str">
        <f t="shared" si="52"/>
        <v>42.292126° , -82.037662°</v>
      </c>
      <c r="Q1723" s="51" t="str">
        <f t="shared" si="53"/>
        <v>Yes</v>
      </c>
      <c r="R1723" s="39" t="s">
        <v>356</v>
      </c>
    </row>
    <row r="1724" spans="1:18" x14ac:dyDescent="0.25">
      <c r="A1724" s="39" t="s">
        <v>219</v>
      </c>
      <c r="B1724" s="49" t="s">
        <v>101</v>
      </c>
      <c r="C1724" s="39">
        <v>39</v>
      </c>
      <c r="D1724" s="50" t="s">
        <v>2973</v>
      </c>
      <c r="E1724" s="39">
        <v>2013</v>
      </c>
      <c r="F1724" s="4">
        <f>VALUE(RIGHT(Table2[[#This Row],[Commissioned]],4))</f>
        <v>2013</v>
      </c>
      <c r="G1724" s="39">
        <v>1800</v>
      </c>
      <c r="H1724" s="39">
        <v>90</v>
      </c>
      <c r="I1724" s="39">
        <v>80</v>
      </c>
      <c r="J1724" s="39" t="s">
        <v>227</v>
      </c>
      <c r="K1724" s="39" t="s">
        <v>790</v>
      </c>
      <c r="L1724" s="39" t="s">
        <v>2934</v>
      </c>
      <c r="M1724" s="42" t="s">
        <v>2696</v>
      </c>
      <c r="N1724" s="42">
        <v>42.289044855036103</v>
      </c>
      <c r="O1724" s="42">
        <v>-82.055563675777904</v>
      </c>
      <c r="P1724" s="52" t="str">
        <f t="shared" si="52"/>
        <v>42.289045° , -82.055564°</v>
      </c>
      <c r="Q1724" s="51" t="str">
        <f t="shared" si="53"/>
        <v>Yes</v>
      </c>
      <c r="R1724" s="39" t="s">
        <v>356</v>
      </c>
    </row>
    <row r="1725" spans="1:18" x14ac:dyDescent="0.25">
      <c r="A1725" s="39" t="s">
        <v>219</v>
      </c>
      <c r="B1725" s="49" t="s">
        <v>101</v>
      </c>
      <c r="C1725" s="39">
        <v>40</v>
      </c>
      <c r="D1725" s="50" t="s">
        <v>2974</v>
      </c>
      <c r="E1725" s="39">
        <v>2013</v>
      </c>
      <c r="F1725" s="4">
        <f>VALUE(RIGHT(Table2[[#This Row],[Commissioned]],4))</f>
        <v>2013</v>
      </c>
      <c r="G1725" s="39">
        <v>1800</v>
      </c>
      <c r="H1725" s="39">
        <v>90</v>
      </c>
      <c r="I1725" s="39">
        <v>80</v>
      </c>
      <c r="J1725" s="39" t="s">
        <v>227</v>
      </c>
      <c r="K1725" s="39" t="s">
        <v>790</v>
      </c>
      <c r="L1725" s="39" t="s">
        <v>2934</v>
      </c>
      <c r="M1725" s="42" t="s">
        <v>2696</v>
      </c>
      <c r="N1725" s="42">
        <v>42.284308025709699</v>
      </c>
      <c r="O1725" s="42">
        <v>-82.050922075754798</v>
      </c>
      <c r="P1725" s="52" t="str">
        <f t="shared" si="52"/>
        <v>42.284308° , -82.050922°</v>
      </c>
      <c r="Q1725" s="51" t="str">
        <f t="shared" si="53"/>
        <v>Yes</v>
      </c>
      <c r="R1725" s="39" t="s">
        <v>356</v>
      </c>
    </row>
    <row r="1726" spans="1:18" x14ac:dyDescent="0.25">
      <c r="A1726" s="39" t="s">
        <v>219</v>
      </c>
      <c r="B1726" s="49" t="s">
        <v>101</v>
      </c>
      <c r="C1726" s="39">
        <v>41</v>
      </c>
      <c r="D1726" s="50" t="s">
        <v>2975</v>
      </c>
      <c r="E1726" s="39">
        <v>2013</v>
      </c>
      <c r="F1726" s="4">
        <f>VALUE(RIGHT(Table2[[#This Row],[Commissioned]],4))</f>
        <v>2013</v>
      </c>
      <c r="G1726" s="39">
        <v>1800</v>
      </c>
      <c r="H1726" s="39">
        <v>90</v>
      </c>
      <c r="I1726" s="39">
        <v>80</v>
      </c>
      <c r="J1726" s="39" t="s">
        <v>227</v>
      </c>
      <c r="K1726" s="39" t="s">
        <v>790</v>
      </c>
      <c r="L1726" s="39" t="s">
        <v>2934</v>
      </c>
      <c r="M1726" s="42" t="s">
        <v>2696</v>
      </c>
      <c r="N1726" s="42">
        <v>42.282418369355703</v>
      </c>
      <c r="O1726" s="42">
        <v>-82.043898716595294</v>
      </c>
      <c r="P1726" s="52" t="str">
        <f t="shared" si="52"/>
        <v>42.282418° , -82.043899°</v>
      </c>
      <c r="Q1726" s="51" t="str">
        <f t="shared" si="53"/>
        <v>Yes</v>
      </c>
      <c r="R1726" s="39" t="s">
        <v>356</v>
      </c>
    </row>
    <row r="1727" spans="1:18" x14ac:dyDescent="0.25">
      <c r="A1727" s="39" t="s">
        <v>219</v>
      </c>
      <c r="B1727" s="49" t="s">
        <v>101</v>
      </c>
      <c r="C1727" s="39">
        <v>42</v>
      </c>
      <c r="D1727" s="50" t="s">
        <v>2976</v>
      </c>
      <c r="E1727" s="39">
        <v>2013</v>
      </c>
      <c r="F1727" s="4">
        <f>VALUE(RIGHT(Table2[[#This Row],[Commissioned]],4))</f>
        <v>2013</v>
      </c>
      <c r="G1727" s="39">
        <v>1800</v>
      </c>
      <c r="H1727" s="39">
        <v>90</v>
      </c>
      <c r="I1727" s="39">
        <v>80</v>
      </c>
      <c r="J1727" s="39" t="s">
        <v>227</v>
      </c>
      <c r="K1727" s="39" t="s">
        <v>790</v>
      </c>
      <c r="L1727" s="39" t="s">
        <v>2934</v>
      </c>
      <c r="M1727" s="42" t="s">
        <v>2696</v>
      </c>
      <c r="N1727" s="42">
        <v>42.2801065562278</v>
      </c>
      <c r="O1727" s="42">
        <v>-82.042385001548794</v>
      </c>
      <c r="P1727" s="52" t="str">
        <f t="shared" si="52"/>
        <v>42.280107° , -82.042385°</v>
      </c>
      <c r="Q1727" s="51" t="str">
        <f t="shared" si="53"/>
        <v>Yes</v>
      </c>
      <c r="R1727" s="39" t="s">
        <v>356</v>
      </c>
    </row>
    <row r="1728" spans="1:18" x14ac:dyDescent="0.25">
      <c r="A1728" s="39" t="s">
        <v>219</v>
      </c>
      <c r="B1728" s="49" t="s">
        <v>101</v>
      </c>
      <c r="C1728" s="39">
        <v>43</v>
      </c>
      <c r="D1728" s="50" t="s">
        <v>2977</v>
      </c>
      <c r="E1728" s="39">
        <v>2013</v>
      </c>
      <c r="F1728" s="4">
        <f>VALUE(RIGHT(Table2[[#This Row],[Commissioned]],4))</f>
        <v>2013</v>
      </c>
      <c r="G1728" s="39">
        <v>1800</v>
      </c>
      <c r="H1728" s="39">
        <v>90</v>
      </c>
      <c r="I1728" s="39">
        <v>80</v>
      </c>
      <c r="J1728" s="39" t="s">
        <v>227</v>
      </c>
      <c r="K1728" s="39" t="s">
        <v>790</v>
      </c>
      <c r="L1728" s="39" t="s">
        <v>2934</v>
      </c>
      <c r="M1728" s="42" t="s">
        <v>2696</v>
      </c>
      <c r="N1728" s="42">
        <v>42.277546853848001</v>
      </c>
      <c r="O1728" s="42">
        <v>-82.044020955912998</v>
      </c>
      <c r="P1728" s="52" t="str">
        <f t="shared" si="52"/>
        <v>42.277547° , -82.044021°</v>
      </c>
      <c r="Q1728" s="51" t="str">
        <f t="shared" si="53"/>
        <v>Yes</v>
      </c>
      <c r="R1728" s="39" t="s">
        <v>356</v>
      </c>
    </row>
    <row r="1729" spans="1:18" x14ac:dyDescent="0.25">
      <c r="A1729" s="39" t="s">
        <v>219</v>
      </c>
      <c r="B1729" s="49" t="s">
        <v>101</v>
      </c>
      <c r="C1729" s="39">
        <v>44</v>
      </c>
      <c r="D1729" s="50" t="s">
        <v>2978</v>
      </c>
      <c r="E1729" s="39">
        <v>2013</v>
      </c>
      <c r="F1729" s="4">
        <f>VALUE(RIGHT(Table2[[#This Row],[Commissioned]],4))</f>
        <v>2013</v>
      </c>
      <c r="G1729" s="39">
        <v>1800</v>
      </c>
      <c r="H1729" s="39">
        <v>90</v>
      </c>
      <c r="I1729" s="39">
        <v>80</v>
      </c>
      <c r="J1729" s="39" t="s">
        <v>227</v>
      </c>
      <c r="K1729" s="39" t="s">
        <v>790</v>
      </c>
      <c r="L1729" s="39" t="s">
        <v>2934</v>
      </c>
      <c r="M1729" s="42" t="s">
        <v>2696</v>
      </c>
      <c r="N1729" s="42">
        <v>42.284313715200298</v>
      </c>
      <c r="O1729" s="42">
        <v>-82.059276299843006</v>
      </c>
      <c r="P1729" s="52" t="str">
        <f t="shared" si="52"/>
        <v>42.284314° , -82.059276°</v>
      </c>
      <c r="Q1729" s="51" t="str">
        <f t="shared" si="53"/>
        <v>Yes</v>
      </c>
      <c r="R1729" s="39" t="s">
        <v>356</v>
      </c>
    </row>
    <row r="1730" spans="1:18" x14ac:dyDescent="0.25">
      <c r="A1730" s="39" t="s">
        <v>219</v>
      </c>
      <c r="B1730" s="49" t="s">
        <v>101</v>
      </c>
      <c r="C1730" s="39">
        <v>45</v>
      </c>
      <c r="D1730" s="50" t="s">
        <v>2979</v>
      </c>
      <c r="E1730" s="39">
        <v>2013</v>
      </c>
      <c r="F1730" s="4">
        <f>VALUE(RIGHT(Table2[[#This Row],[Commissioned]],4))</f>
        <v>2013</v>
      </c>
      <c r="G1730" s="39">
        <v>1800</v>
      </c>
      <c r="H1730" s="39">
        <v>90</v>
      </c>
      <c r="I1730" s="39">
        <v>80</v>
      </c>
      <c r="J1730" s="39" t="s">
        <v>227</v>
      </c>
      <c r="K1730" s="39" t="s">
        <v>790</v>
      </c>
      <c r="L1730" s="39" t="s">
        <v>2934</v>
      </c>
      <c r="M1730" s="42" t="s">
        <v>2696</v>
      </c>
      <c r="N1730" s="42">
        <v>42.281131671614801</v>
      </c>
      <c r="O1730" s="42">
        <v>-82.065919907827805</v>
      </c>
      <c r="P1730" s="52" t="str">
        <f t="shared" ref="P1730:P1793" si="54">TEXT(N1730,"##0.000000")&amp;CHAR(176)&amp;" , "&amp;TEXT(O1730,"##0.000000")&amp;CHAR(176)</f>
        <v>42.281132° , -82.065920°</v>
      </c>
      <c r="Q1730" s="51" t="str">
        <f t="shared" ref="Q1730:Q1793" si="55">IF(OR(ISBLANK(N1730),ISBLANK(O1730)),"No","Yes")</f>
        <v>Yes</v>
      </c>
      <c r="R1730" s="39" t="s">
        <v>356</v>
      </c>
    </row>
    <row r="1731" spans="1:18" x14ac:dyDescent="0.25">
      <c r="A1731" s="39" t="s">
        <v>219</v>
      </c>
      <c r="B1731" s="49" t="s">
        <v>101</v>
      </c>
      <c r="C1731" s="39">
        <v>46</v>
      </c>
      <c r="D1731" s="50" t="s">
        <v>2980</v>
      </c>
      <c r="E1731" s="39">
        <v>2013</v>
      </c>
      <c r="F1731" s="4">
        <f>VALUE(RIGHT(Table2[[#This Row],[Commissioned]],4))</f>
        <v>2013</v>
      </c>
      <c r="G1731" s="39">
        <v>1800</v>
      </c>
      <c r="H1731" s="39">
        <v>90</v>
      </c>
      <c r="I1731" s="39">
        <v>80</v>
      </c>
      <c r="J1731" s="39" t="s">
        <v>227</v>
      </c>
      <c r="K1731" s="39" t="s">
        <v>790</v>
      </c>
      <c r="L1731" s="39" t="s">
        <v>2934</v>
      </c>
      <c r="M1731" s="42" t="s">
        <v>2696</v>
      </c>
      <c r="N1731" s="42">
        <v>42.277027235552303</v>
      </c>
      <c r="O1731" s="42">
        <v>-82.054029005985996</v>
      </c>
      <c r="P1731" s="52" t="str">
        <f t="shared" si="54"/>
        <v>42.277027° , -82.054029°</v>
      </c>
      <c r="Q1731" s="51" t="str">
        <f t="shared" si="55"/>
        <v>Yes</v>
      </c>
      <c r="R1731" s="39" t="s">
        <v>356</v>
      </c>
    </row>
    <row r="1732" spans="1:18" x14ac:dyDescent="0.25">
      <c r="A1732" s="39" t="s">
        <v>219</v>
      </c>
      <c r="B1732" s="49" t="s">
        <v>101</v>
      </c>
      <c r="C1732" s="39">
        <v>47</v>
      </c>
      <c r="D1732" s="50" t="s">
        <v>2981</v>
      </c>
      <c r="E1732" s="39">
        <v>2013</v>
      </c>
      <c r="F1732" s="4">
        <f>VALUE(RIGHT(Table2[[#This Row],[Commissioned]],4))</f>
        <v>2013</v>
      </c>
      <c r="G1732" s="39">
        <v>1800</v>
      </c>
      <c r="H1732" s="39">
        <v>90</v>
      </c>
      <c r="I1732" s="39">
        <v>80</v>
      </c>
      <c r="J1732" s="39" t="s">
        <v>227</v>
      </c>
      <c r="K1732" s="39" t="s">
        <v>790</v>
      </c>
      <c r="L1732" s="39" t="s">
        <v>2934</v>
      </c>
      <c r="M1732" s="42" t="s">
        <v>2696</v>
      </c>
      <c r="N1732" s="42">
        <v>42.271830201834497</v>
      </c>
      <c r="O1732" s="42">
        <v>-82.051463773750697</v>
      </c>
      <c r="P1732" s="52" t="str">
        <f t="shared" si="54"/>
        <v>42.271830° , -82.051464°</v>
      </c>
      <c r="Q1732" s="51" t="str">
        <f t="shared" si="55"/>
        <v>Yes</v>
      </c>
      <c r="R1732" s="39" t="s">
        <v>356</v>
      </c>
    </row>
    <row r="1733" spans="1:18" x14ac:dyDescent="0.25">
      <c r="A1733" s="39" t="s">
        <v>219</v>
      </c>
      <c r="B1733" s="49" t="s">
        <v>101</v>
      </c>
      <c r="C1733" s="39">
        <v>48</v>
      </c>
      <c r="D1733" s="50" t="s">
        <v>2982</v>
      </c>
      <c r="E1733" s="39">
        <v>2013</v>
      </c>
      <c r="F1733" s="4">
        <f>VALUE(RIGHT(Table2[[#This Row],[Commissioned]],4))</f>
        <v>2013</v>
      </c>
      <c r="G1733" s="39">
        <v>1800</v>
      </c>
      <c r="H1733" s="39">
        <v>90</v>
      </c>
      <c r="I1733" s="39">
        <v>80</v>
      </c>
      <c r="J1733" s="39" t="s">
        <v>227</v>
      </c>
      <c r="K1733" s="39" t="s">
        <v>790</v>
      </c>
      <c r="L1733" s="39" t="s">
        <v>2934</v>
      </c>
      <c r="M1733" s="42" t="s">
        <v>2696</v>
      </c>
      <c r="N1733" s="42">
        <v>42.268976149906898</v>
      </c>
      <c r="O1733" s="42">
        <v>-82.047586551747798</v>
      </c>
      <c r="P1733" s="52" t="str">
        <f t="shared" si="54"/>
        <v>42.268976° , -82.047587°</v>
      </c>
      <c r="Q1733" s="51" t="str">
        <f t="shared" si="55"/>
        <v>Yes</v>
      </c>
      <c r="R1733" s="39" t="s">
        <v>356</v>
      </c>
    </row>
    <row r="1734" spans="1:18" x14ac:dyDescent="0.25">
      <c r="A1734" s="39" t="s">
        <v>219</v>
      </c>
      <c r="B1734" s="49" t="s">
        <v>101</v>
      </c>
      <c r="C1734" s="39">
        <v>49</v>
      </c>
      <c r="D1734" s="50" t="s">
        <v>2983</v>
      </c>
      <c r="E1734" s="39">
        <v>2013</v>
      </c>
      <c r="F1734" s="4">
        <f>VALUE(RIGHT(Table2[[#This Row],[Commissioned]],4))</f>
        <v>2013</v>
      </c>
      <c r="G1734" s="39">
        <v>1800</v>
      </c>
      <c r="H1734" s="39">
        <v>90</v>
      </c>
      <c r="I1734" s="39">
        <v>80</v>
      </c>
      <c r="J1734" s="39" t="s">
        <v>227</v>
      </c>
      <c r="K1734" s="39" t="s">
        <v>790</v>
      </c>
      <c r="L1734" s="39" t="s">
        <v>2934</v>
      </c>
      <c r="M1734" s="42" t="s">
        <v>2696</v>
      </c>
      <c r="N1734" s="42">
        <v>42.275280461242197</v>
      </c>
      <c r="O1734" s="42">
        <v>-82.059446087313901</v>
      </c>
      <c r="P1734" s="52" t="str">
        <f t="shared" si="54"/>
        <v>42.275280° , -82.059446°</v>
      </c>
      <c r="Q1734" s="51" t="str">
        <f t="shared" si="55"/>
        <v>Yes</v>
      </c>
      <c r="R1734" s="39" t="s">
        <v>356</v>
      </c>
    </row>
    <row r="1735" spans="1:18" x14ac:dyDescent="0.25">
      <c r="A1735" s="39" t="s">
        <v>219</v>
      </c>
      <c r="B1735" s="49" t="s">
        <v>101</v>
      </c>
      <c r="C1735" s="39">
        <v>50</v>
      </c>
      <c r="D1735" s="50" t="s">
        <v>2984</v>
      </c>
      <c r="E1735" s="39">
        <v>2013</v>
      </c>
      <c r="F1735" s="4">
        <f>VALUE(RIGHT(Table2[[#This Row],[Commissioned]],4))</f>
        <v>2013</v>
      </c>
      <c r="G1735" s="39">
        <v>1800</v>
      </c>
      <c r="H1735" s="39">
        <v>90</v>
      </c>
      <c r="I1735" s="39">
        <v>80</v>
      </c>
      <c r="J1735" s="39" t="s">
        <v>227</v>
      </c>
      <c r="K1735" s="39" t="s">
        <v>790</v>
      </c>
      <c r="L1735" s="39" t="s">
        <v>2934</v>
      </c>
      <c r="M1735" s="42" t="s">
        <v>2696</v>
      </c>
      <c r="N1735" s="42">
        <v>42.2720976317149</v>
      </c>
      <c r="O1735" s="42">
        <v>-82.060550962210598</v>
      </c>
      <c r="P1735" s="52" t="str">
        <f t="shared" si="54"/>
        <v>42.272098° , -82.060551°</v>
      </c>
      <c r="Q1735" s="51" t="str">
        <f t="shared" si="55"/>
        <v>Yes</v>
      </c>
      <c r="R1735" s="39" t="s">
        <v>356</v>
      </c>
    </row>
    <row r="1736" spans="1:18" x14ac:dyDescent="0.25">
      <c r="A1736" s="39" t="s">
        <v>219</v>
      </c>
      <c r="B1736" s="49" t="s">
        <v>101</v>
      </c>
      <c r="C1736" s="39">
        <v>51</v>
      </c>
      <c r="D1736" s="50" t="s">
        <v>2985</v>
      </c>
      <c r="E1736" s="39">
        <v>2013</v>
      </c>
      <c r="F1736" s="4">
        <f>VALUE(RIGHT(Table2[[#This Row],[Commissioned]],4))</f>
        <v>2013</v>
      </c>
      <c r="G1736" s="39">
        <v>1800</v>
      </c>
      <c r="H1736" s="39">
        <v>90</v>
      </c>
      <c r="I1736" s="39">
        <v>80</v>
      </c>
      <c r="J1736" s="39" t="s">
        <v>227</v>
      </c>
      <c r="K1736" s="39" t="s">
        <v>790</v>
      </c>
      <c r="L1736" s="39" t="s">
        <v>2934</v>
      </c>
      <c r="M1736" s="42" t="s">
        <v>2696</v>
      </c>
      <c r="N1736" s="42">
        <v>42.268373899081801</v>
      </c>
      <c r="O1736" s="42">
        <v>-82.059596880400505</v>
      </c>
      <c r="P1736" s="52" t="str">
        <f t="shared" si="54"/>
        <v>42.268374° , -82.059597°</v>
      </c>
      <c r="Q1736" s="51" t="str">
        <f t="shared" si="55"/>
        <v>Yes</v>
      </c>
      <c r="R1736" s="39" t="s">
        <v>356</v>
      </c>
    </row>
    <row r="1737" spans="1:18" x14ac:dyDescent="0.25">
      <c r="A1737" s="39" t="s">
        <v>219</v>
      </c>
      <c r="B1737" s="49" t="s">
        <v>101</v>
      </c>
      <c r="C1737" s="39">
        <v>52</v>
      </c>
      <c r="D1737" s="50" t="s">
        <v>2986</v>
      </c>
      <c r="E1737" s="39">
        <v>2013</v>
      </c>
      <c r="F1737" s="4">
        <f>VALUE(RIGHT(Table2[[#This Row],[Commissioned]],4))</f>
        <v>2013</v>
      </c>
      <c r="G1737" s="39">
        <v>1800</v>
      </c>
      <c r="H1737" s="39">
        <v>90</v>
      </c>
      <c r="I1737" s="39">
        <v>80</v>
      </c>
      <c r="J1737" s="39" t="s">
        <v>227</v>
      </c>
      <c r="K1737" s="39" t="s">
        <v>790</v>
      </c>
      <c r="L1737" s="39" t="s">
        <v>2934</v>
      </c>
      <c r="M1737" s="42" t="s">
        <v>2696</v>
      </c>
      <c r="N1737" s="42">
        <v>42.266129034641899</v>
      </c>
      <c r="O1737" s="42">
        <v>-82.057202546840003</v>
      </c>
      <c r="P1737" s="52" t="str">
        <f t="shared" si="54"/>
        <v>42.266129° , -82.057203°</v>
      </c>
      <c r="Q1737" s="51" t="str">
        <f t="shared" si="55"/>
        <v>Yes</v>
      </c>
      <c r="R1737" s="39" t="s">
        <v>356</v>
      </c>
    </row>
    <row r="1738" spans="1:18" x14ac:dyDescent="0.25">
      <c r="A1738" s="39" t="s">
        <v>219</v>
      </c>
      <c r="B1738" s="49" t="s">
        <v>101</v>
      </c>
      <c r="C1738" s="39">
        <v>53</v>
      </c>
      <c r="D1738" s="50" t="s">
        <v>2987</v>
      </c>
      <c r="E1738" s="39">
        <v>2013</v>
      </c>
      <c r="F1738" s="4">
        <f>VALUE(RIGHT(Table2[[#This Row],[Commissioned]],4))</f>
        <v>2013</v>
      </c>
      <c r="G1738" s="39">
        <v>1800</v>
      </c>
      <c r="H1738" s="39">
        <v>90</v>
      </c>
      <c r="I1738" s="39">
        <v>80</v>
      </c>
      <c r="J1738" s="39" t="s">
        <v>227</v>
      </c>
      <c r="K1738" s="39" t="s">
        <v>790</v>
      </c>
      <c r="L1738" s="39" t="s">
        <v>2934</v>
      </c>
      <c r="M1738" s="42" t="s">
        <v>2696</v>
      </c>
      <c r="N1738" s="42">
        <v>42.264873623683002</v>
      </c>
      <c r="O1738" s="42">
        <v>-82.064571557793201</v>
      </c>
      <c r="P1738" s="52" t="str">
        <f t="shared" si="54"/>
        <v>42.264874° , -82.064572°</v>
      </c>
      <c r="Q1738" s="51" t="str">
        <f t="shared" si="55"/>
        <v>Yes</v>
      </c>
      <c r="R1738" s="39" t="s">
        <v>356</v>
      </c>
    </row>
    <row r="1739" spans="1:18" x14ac:dyDescent="0.25">
      <c r="A1739" s="39" t="s">
        <v>219</v>
      </c>
      <c r="B1739" s="49" t="s">
        <v>101</v>
      </c>
      <c r="C1739" s="39">
        <v>54</v>
      </c>
      <c r="D1739" s="50" t="s">
        <v>2988</v>
      </c>
      <c r="E1739" s="39">
        <v>2013</v>
      </c>
      <c r="F1739" s="4">
        <f>VALUE(RIGHT(Table2[[#This Row],[Commissioned]],4))</f>
        <v>2013</v>
      </c>
      <c r="G1739" s="39">
        <v>1800</v>
      </c>
      <c r="H1739" s="39">
        <v>90</v>
      </c>
      <c r="I1739" s="39">
        <v>80</v>
      </c>
      <c r="J1739" s="39" t="s">
        <v>227</v>
      </c>
      <c r="K1739" s="39" t="s">
        <v>790</v>
      </c>
      <c r="L1739" s="39" t="s">
        <v>2934</v>
      </c>
      <c r="M1739" s="42" t="s">
        <v>2696</v>
      </c>
      <c r="N1739" s="42">
        <v>42.265655491410598</v>
      </c>
      <c r="O1739" s="42">
        <v>-82.069895738517701</v>
      </c>
      <c r="P1739" s="52" t="str">
        <f t="shared" si="54"/>
        <v>42.265655° , -82.069896°</v>
      </c>
      <c r="Q1739" s="51" t="str">
        <f t="shared" si="55"/>
        <v>Yes</v>
      </c>
      <c r="R1739" s="39" t="s">
        <v>356</v>
      </c>
    </row>
    <row r="1740" spans="1:18" x14ac:dyDescent="0.25">
      <c r="A1740" s="39" t="s">
        <v>219</v>
      </c>
      <c r="B1740" s="49" t="s">
        <v>101</v>
      </c>
      <c r="C1740" s="39">
        <v>55</v>
      </c>
      <c r="D1740" s="50" t="s">
        <v>2989</v>
      </c>
      <c r="E1740" s="39">
        <v>2013</v>
      </c>
      <c r="F1740" s="4">
        <f>VALUE(RIGHT(Table2[[#This Row],[Commissioned]],4))</f>
        <v>2013</v>
      </c>
      <c r="G1740" s="39">
        <v>1800</v>
      </c>
      <c r="H1740" s="39">
        <v>90</v>
      </c>
      <c r="I1740" s="39">
        <v>80</v>
      </c>
      <c r="J1740" s="39" t="s">
        <v>227</v>
      </c>
      <c r="K1740" s="39" t="s">
        <v>790</v>
      </c>
      <c r="L1740" s="39" t="s">
        <v>2934</v>
      </c>
      <c r="M1740" s="42" t="s">
        <v>2696</v>
      </c>
      <c r="N1740" s="42">
        <v>42.270371565892503</v>
      </c>
      <c r="O1740" s="42">
        <v>-82.084508647470599</v>
      </c>
      <c r="P1740" s="52" t="str">
        <f t="shared" si="54"/>
        <v>42.270372° , -82.084509°</v>
      </c>
      <c r="Q1740" s="51" t="str">
        <f t="shared" si="55"/>
        <v>Yes</v>
      </c>
      <c r="R1740" s="39" t="s">
        <v>356</v>
      </c>
    </row>
    <row r="1741" spans="1:18" x14ac:dyDescent="0.25">
      <c r="A1741" s="39" t="s">
        <v>219</v>
      </c>
      <c r="B1741" s="49" t="s">
        <v>3945</v>
      </c>
      <c r="C1741" s="39">
        <v>1</v>
      </c>
      <c r="D1741" s="50" t="s">
        <v>3946</v>
      </c>
      <c r="E1741" s="39">
        <v>2015</v>
      </c>
      <c r="F1741" s="4">
        <f>VALUE(RIGHT(Table2[[#This Row],[Commissioned]],4))</f>
        <v>2015</v>
      </c>
      <c r="G1741" s="39">
        <v>2000</v>
      </c>
      <c r="H1741" s="39">
        <v>82</v>
      </c>
      <c r="I1741" s="39">
        <v>98</v>
      </c>
      <c r="J1741" s="39" t="s">
        <v>233</v>
      </c>
      <c r="K1741" s="39" t="s">
        <v>3501</v>
      </c>
      <c r="L1741" s="39" t="s">
        <v>3951</v>
      </c>
      <c r="M1741" s="39" t="s">
        <v>3951</v>
      </c>
      <c r="N1741" s="42">
        <v>44.235834406431103</v>
      </c>
      <c r="O1741" s="42">
        <v>-76.728365041467896</v>
      </c>
      <c r="P1741" s="52" t="str">
        <f t="shared" si="54"/>
        <v>44.235834° , -76.728365°</v>
      </c>
      <c r="Q1741" s="51" t="str">
        <f t="shared" si="55"/>
        <v>Yes</v>
      </c>
      <c r="R1741" s="39" t="s">
        <v>356</v>
      </c>
    </row>
    <row r="1742" spans="1:18" x14ac:dyDescent="0.25">
      <c r="A1742" s="39" t="s">
        <v>219</v>
      </c>
      <c r="B1742" s="49" t="s">
        <v>3945</v>
      </c>
      <c r="C1742" s="39">
        <v>2</v>
      </c>
      <c r="D1742" s="50" t="s">
        <v>3947</v>
      </c>
      <c r="E1742" s="39">
        <v>2015</v>
      </c>
      <c r="F1742" s="4">
        <f>VALUE(RIGHT(Table2[[#This Row],[Commissioned]],4))</f>
        <v>2015</v>
      </c>
      <c r="G1742" s="39">
        <v>2000</v>
      </c>
      <c r="H1742" s="39">
        <v>82</v>
      </c>
      <c r="I1742" s="39">
        <v>98</v>
      </c>
      <c r="J1742" s="39" t="s">
        <v>233</v>
      </c>
      <c r="K1742" s="39" t="s">
        <v>3501</v>
      </c>
      <c r="L1742" s="39" t="s">
        <v>3951</v>
      </c>
      <c r="M1742" s="39" t="s">
        <v>3951</v>
      </c>
      <c r="N1742" s="42">
        <v>44.239602049118602</v>
      </c>
      <c r="O1742" s="42">
        <v>-76.720925598109901</v>
      </c>
      <c r="P1742" s="52" t="str">
        <f t="shared" si="54"/>
        <v>44.239602° , -76.720926°</v>
      </c>
      <c r="Q1742" s="51" t="str">
        <f t="shared" si="55"/>
        <v>Yes</v>
      </c>
      <c r="R1742" s="39" t="s">
        <v>356</v>
      </c>
    </row>
    <row r="1743" spans="1:18" x14ac:dyDescent="0.25">
      <c r="A1743" s="39" t="s">
        <v>219</v>
      </c>
      <c r="B1743" s="49" t="s">
        <v>3945</v>
      </c>
      <c r="C1743" s="39">
        <v>3</v>
      </c>
      <c r="D1743" s="50" t="s">
        <v>3948</v>
      </c>
      <c r="E1743" s="39">
        <v>2015</v>
      </c>
      <c r="F1743" s="4">
        <f>VALUE(RIGHT(Table2[[#This Row],[Commissioned]],4))</f>
        <v>2015</v>
      </c>
      <c r="G1743" s="39">
        <v>2000</v>
      </c>
      <c r="H1743" s="39">
        <v>82</v>
      </c>
      <c r="I1743" s="39">
        <v>98</v>
      </c>
      <c r="J1743" s="39" t="s">
        <v>233</v>
      </c>
      <c r="K1743" s="39" t="s">
        <v>3501</v>
      </c>
      <c r="L1743" s="39" t="s">
        <v>3951</v>
      </c>
      <c r="M1743" s="39" t="s">
        <v>3951</v>
      </c>
      <c r="N1743" s="42">
        <v>44.227202869412402</v>
      </c>
      <c r="O1743" s="42">
        <v>-76.719604913882705</v>
      </c>
      <c r="P1743" s="52" t="str">
        <f t="shared" si="54"/>
        <v>44.227203° , -76.719605°</v>
      </c>
      <c r="Q1743" s="51" t="str">
        <f t="shared" si="55"/>
        <v>Yes</v>
      </c>
      <c r="R1743" s="39" t="s">
        <v>356</v>
      </c>
    </row>
    <row r="1744" spans="1:18" x14ac:dyDescent="0.25">
      <c r="A1744" s="39" t="s">
        <v>219</v>
      </c>
      <c r="B1744" s="49" t="s">
        <v>3945</v>
      </c>
      <c r="C1744" s="39">
        <v>4</v>
      </c>
      <c r="D1744" s="50" t="s">
        <v>3949</v>
      </c>
      <c r="E1744" s="39">
        <v>2015</v>
      </c>
      <c r="F1744" s="4">
        <f>VALUE(RIGHT(Table2[[#This Row],[Commissioned]],4))</f>
        <v>2015</v>
      </c>
      <c r="G1744" s="39">
        <v>2000</v>
      </c>
      <c r="H1744" s="39">
        <v>82</v>
      </c>
      <c r="I1744" s="39">
        <v>98</v>
      </c>
      <c r="J1744" s="39" t="s">
        <v>233</v>
      </c>
      <c r="K1744" s="39" t="s">
        <v>3501</v>
      </c>
      <c r="L1744" s="39" t="s">
        <v>3951</v>
      </c>
      <c r="M1744" s="39" t="s">
        <v>3951</v>
      </c>
      <c r="N1744" s="42">
        <v>44.219342757914198</v>
      </c>
      <c r="O1744" s="42">
        <v>-76.717955101922996</v>
      </c>
      <c r="P1744" s="52" t="str">
        <f t="shared" si="54"/>
        <v>44.219343° , -76.717955°</v>
      </c>
      <c r="Q1744" s="51" t="str">
        <f t="shared" si="55"/>
        <v>Yes</v>
      </c>
      <c r="R1744" s="39" t="s">
        <v>356</v>
      </c>
    </row>
    <row r="1745" spans="1:18" x14ac:dyDescent="0.25">
      <c r="A1745" s="39" t="s">
        <v>219</v>
      </c>
      <c r="B1745" s="49" t="s">
        <v>3945</v>
      </c>
      <c r="C1745" s="39">
        <v>5</v>
      </c>
      <c r="D1745" s="50" t="s">
        <v>3950</v>
      </c>
      <c r="E1745" s="39">
        <v>2015</v>
      </c>
      <c r="F1745" s="4">
        <f>VALUE(RIGHT(Table2[[#This Row],[Commissioned]],4))</f>
        <v>2015</v>
      </c>
      <c r="G1745" s="39">
        <v>2000</v>
      </c>
      <c r="H1745" s="39">
        <v>82</v>
      </c>
      <c r="I1745" s="39">
        <v>98</v>
      </c>
      <c r="J1745" s="39" t="s">
        <v>233</v>
      </c>
      <c r="K1745" s="39" t="s">
        <v>3501</v>
      </c>
      <c r="L1745" s="39" t="s">
        <v>3951</v>
      </c>
      <c r="M1745" s="39" t="s">
        <v>3951</v>
      </c>
      <c r="N1745" s="42">
        <v>44.220731576640503</v>
      </c>
      <c r="O1745" s="42">
        <v>-76.714574607877296</v>
      </c>
      <c r="P1745" s="52" t="str">
        <f t="shared" si="54"/>
        <v>44.220732° , -76.714575°</v>
      </c>
      <c r="Q1745" s="51" t="str">
        <f t="shared" si="55"/>
        <v>Yes</v>
      </c>
      <c r="R1745" s="39" t="s">
        <v>356</v>
      </c>
    </row>
    <row r="1746" spans="1:18" x14ac:dyDescent="0.25">
      <c r="A1746" s="39" t="s">
        <v>219</v>
      </c>
      <c r="B1746" s="49" t="s">
        <v>17</v>
      </c>
      <c r="C1746" s="39">
        <v>1</v>
      </c>
      <c r="D1746" s="50" t="s">
        <v>4058</v>
      </c>
      <c r="E1746" s="39">
        <v>2003</v>
      </c>
      <c r="F1746" s="4">
        <f>VALUE(RIGHT(Table2[[#This Row],[Commissioned]],4))</f>
        <v>2003</v>
      </c>
      <c r="G1746" s="39">
        <v>750</v>
      </c>
      <c r="H1746" s="39">
        <v>52</v>
      </c>
      <c r="I1746" s="39">
        <v>65</v>
      </c>
      <c r="J1746" s="39" t="s">
        <v>362</v>
      </c>
      <c r="K1746" s="39" t="s">
        <v>256</v>
      </c>
      <c r="L1746" s="39" t="s">
        <v>4059</v>
      </c>
      <c r="M1746" s="42" t="s">
        <v>4060</v>
      </c>
      <c r="N1746" s="42">
        <v>43.630393296172898</v>
      </c>
      <c r="O1746" s="42">
        <v>-79.424787897222203</v>
      </c>
      <c r="P1746" s="52" t="str">
        <f t="shared" si="54"/>
        <v>43.630393° , -79.424788°</v>
      </c>
      <c r="Q1746" s="51" t="str">
        <f t="shared" si="55"/>
        <v>Yes</v>
      </c>
      <c r="R1746" s="39" t="s">
        <v>356</v>
      </c>
    </row>
    <row r="1747" spans="1:18" ht="15" customHeight="1" x14ac:dyDescent="0.25">
      <c r="A1747" s="39" t="s">
        <v>222</v>
      </c>
      <c r="B1747" s="49" t="s">
        <v>4712</v>
      </c>
      <c r="C1747" s="39">
        <v>1</v>
      </c>
      <c r="D1747" s="50" t="s">
        <v>4713</v>
      </c>
      <c r="E1747" s="39">
        <v>2012</v>
      </c>
      <c r="F1747" s="4">
        <f>VALUE(RIGHT(Table2[[#This Row],[Commissioned]],4))</f>
        <v>2012</v>
      </c>
      <c r="G1747" s="39">
        <v>2300</v>
      </c>
      <c r="H1747" s="39">
        <v>82</v>
      </c>
      <c r="I1747" s="39">
        <v>78</v>
      </c>
      <c r="J1747" s="39" t="s">
        <v>233</v>
      </c>
      <c r="K1747" s="39" t="s">
        <v>4499</v>
      </c>
      <c r="L1747" s="39" t="s">
        <v>4573</v>
      </c>
      <c r="M1747" s="42" t="s">
        <v>4714</v>
      </c>
      <c r="N1747" s="42">
        <v>45.682176449135902</v>
      </c>
      <c r="O1747" s="42">
        <v>-61.991274365004699</v>
      </c>
      <c r="P1747" s="52" t="str">
        <f t="shared" si="54"/>
        <v>45.682176° , -61.991274°</v>
      </c>
      <c r="Q1747" s="51" t="str">
        <f t="shared" si="55"/>
        <v>Yes</v>
      </c>
      <c r="R1747" s="39" t="s">
        <v>356</v>
      </c>
    </row>
    <row r="1748" spans="1:18" ht="15" customHeight="1" x14ac:dyDescent="0.25">
      <c r="A1748" s="39" t="s">
        <v>222</v>
      </c>
      <c r="B1748" s="49" t="s">
        <v>4712</v>
      </c>
      <c r="C1748" s="39">
        <v>2</v>
      </c>
      <c r="D1748" s="50" t="s">
        <v>4713</v>
      </c>
      <c r="E1748" s="39">
        <v>2012</v>
      </c>
      <c r="F1748" s="4">
        <f>VALUE(RIGHT(Table2[[#This Row],[Commissioned]],4))</f>
        <v>2012</v>
      </c>
      <c r="G1748" s="39">
        <v>2300</v>
      </c>
      <c r="H1748" s="39">
        <v>82</v>
      </c>
      <c r="I1748" s="39">
        <v>78</v>
      </c>
      <c r="J1748" s="39" t="s">
        <v>233</v>
      </c>
      <c r="K1748" s="39" t="s">
        <v>4499</v>
      </c>
      <c r="L1748" s="39" t="s">
        <v>4573</v>
      </c>
      <c r="M1748" s="42" t="s">
        <v>4714</v>
      </c>
      <c r="N1748" s="42">
        <v>45.679857427181702</v>
      </c>
      <c r="O1748" s="42">
        <v>-61.988134723038598</v>
      </c>
      <c r="P1748" s="52" t="str">
        <f t="shared" si="54"/>
        <v>45.679857° , -61.988135°</v>
      </c>
      <c r="Q1748" s="51" t="str">
        <f t="shared" si="55"/>
        <v>Yes</v>
      </c>
      <c r="R1748" s="39" t="s">
        <v>356</v>
      </c>
    </row>
    <row r="1749" spans="1:18" x14ac:dyDescent="0.25">
      <c r="A1749" s="39" t="s">
        <v>219</v>
      </c>
      <c r="B1749" s="49" t="s">
        <v>4031</v>
      </c>
      <c r="C1749" s="39">
        <v>1</v>
      </c>
      <c r="D1749" s="50" t="s">
        <v>4044</v>
      </c>
      <c r="E1749" s="39" t="s">
        <v>4032</v>
      </c>
      <c r="F1749" s="4">
        <f>VALUE(RIGHT(Table2[[#This Row],[Commissioned]],4))</f>
        <v>2006</v>
      </c>
      <c r="G1749" s="39">
        <v>1800</v>
      </c>
      <c r="H1749" s="39">
        <v>80</v>
      </c>
      <c r="I1749" s="39">
        <v>78</v>
      </c>
      <c r="J1749" s="39" t="s">
        <v>227</v>
      </c>
      <c r="K1749" s="39" t="s">
        <v>957</v>
      </c>
      <c r="L1749" s="39" t="s">
        <v>1817</v>
      </c>
      <c r="M1749" s="42" t="s">
        <v>2072</v>
      </c>
      <c r="N1749" s="42">
        <v>44.945907888409501</v>
      </c>
      <c r="O1749" s="42">
        <v>-81.262859232748298</v>
      </c>
      <c r="P1749" s="52" t="str">
        <f t="shared" si="54"/>
        <v>44.945908° , -81.262859°</v>
      </c>
      <c r="Q1749" s="51" t="str">
        <f t="shared" si="55"/>
        <v>Yes</v>
      </c>
      <c r="R1749" s="39" t="s">
        <v>356</v>
      </c>
    </row>
    <row r="1750" spans="1:18" x14ac:dyDescent="0.25">
      <c r="A1750" s="39" t="s">
        <v>219</v>
      </c>
      <c r="B1750" s="49" t="s">
        <v>4031</v>
      </c>
      <c r="C1750" s="39">
        <v>2</v>
      </c>
      <c r="D1750" s="50" t="s">
        <v>4042</v>
      </c>
      <c r="E1750" s="39" t="s">
        <v>4032</v>
      </c>
      <c r="F1750" s="4">
        <f>VALUE(RIGHT(Table2[[#This Row],[Commissioned]],4))</f>
        <v>2006</v>
      </c>
      <c r="G1750" s="39">
        <v>1650</v>
      </c>
      <c r="H1750" s="39">
        <v>82</v>
      </c>
      <c r="I1750" s="39">
        <v>78</v>
      </c>
      <c r="J1750" s="39" t="s">
        <v>227</v>
      </c>
      <c r="K1750" s="39" t="s">
        <v>2064</v>
      </c>
      <c r="L1750" s="39" t="s">
        <v>1817</v>
      </c>
      <c r="M1750" s="42" t="s">
        <v>2072</v>
      </c>
      <c r="N1750" s="42">
        <v>44.947789786924702</v>
      </c>
      <c r="O1750" s="42">
        <v>-81.270794647160599</v>
      </c>
      <c r="P1750" s="52" t="str">
        <f t="shared" si="54"/>
        <v>44.947790° , -81.270795°</v>
      </c>
      <c r="Q1750" s="51" t="str">
        <f t="shared" si="55"/>
        <v>Yes</v>
      </c>
      <c r="R1750" s="39" t="s">
        <v>356</v>
      </c>
    </row>
    <row r="1751" spans="1:18" x14ac:dyDescent="0.25">
      <c r="A1751" s="39" t="s">
        <v>219</v>
      </c>
      <c r="B1751" s="49" t="s">
        <v>4031</v>
      </c>
      <c r="C1751" s="39">
        <v>3</v>
      </c>
      <c r="D1751" s="50" t="s">
        <v>4043</v>
      </c>
      <c r="E1751" s="39" t="s">
        <v>4032</v>
      </c>
      <c r="F1751" s="4">
        <f>VALUE(RIGHT(Table2[[#This Row],[Commissioned]],4))</f>
        <v>2006</v>
      </c>
      <c r="G1751" s="39">
        <v>1650</v>
      </c>
      <c r="H1751" s="39">
        <v>82</v>
      </c>
      <c r="I1751" s="39">
        <v>78</v>
      </c>
      <c r="J1751" s="39" t="s">
        <v>227</v>
      </c>
      <c r="K1751" s="39" t="s">
        <v>2064</v>
      </c>
      <c r="L1751" s="39" t="s">
        <v>1817</v>
      </c>
      <c r="M1751" s="42" t="s">
        <v>2072</v>
      </c>
      <c r="N1751" s="42">
        <v>44.951129386886002</v>
      </c>
      <c r="O1751" s="42">
        <v>-81.272403597058698</v>
      </c>
      <c r="P1751" s="52" t="str">
        <f t="shared" si="54"/>
        <v>44.951129° , -81.272404°</v>
      </c>
      <c r="Q1751" s="51" t="str">
        <f t="shared" si="55"/>
        <v>Yes</v>
      </c>
      <c r="R1751" s="39" t="s">
        <v>356</v>
      </c>
    </row>
    <row r="1752" spans="1:18" ht="15" customHeight="1" x14ac:dyDescent="0.25">
      <c r="A1752" s="39" t="s">
        <v>222</v>
      </c>
      <c r="B1752" s="49" t="s">
        <v>4812</v>
      </c>
      <c r="C1752" s="39">
        <v>1</v>
      </c>
      <c r="D1752" s="50" t="s">
        <v>4813</v>
      </c>
      <c r="E1752" s="39">
        <v>2015</v>
      </c>
      <c r="F1752" s="4">
        <f>VALUE(RIGHT(Table2[[#This Row],[Commissioned]],4))</f>
        <v>2015</v>
      </c>
      <c r="G1752" s="39">
        <v>1400</v>
      </c>
      <c r="H1752" s="39">
        <v>82.5</v>
      </c>
      <c r="I1752" s="39">
        <v>80</v>
      </c>
      <c r="J1752" s="39" t="s">
        <v>605</v>
      </c>
      <c r="K1752" s="39" t="s">
        <v>325</v>
      </c>
      <c r="L1752" s="39" t="s">
        <v>4814</v>
      </c>
      <c r="M1752" s="39" t="s">
        <v>4814</v>
      </c>
      <c r="N1752" s="42">
        <v>45.623173000000001</v>
      </c>
      <c r="O1752" s="42">
        <v>-62.908047000000003</v>
      </c>
      <c r="P1752" s="52" t="str">
        <f t="shared" si="54"/>
        <v>45.623173° , -62.908047°</v>
      </c>
      <c r="Q1752" s="51" t="str">
        <f t="shared" si="55"/>
        <v>Yes</v>
      </c>
      <c r="R1752" s="39" t="s">
        <v>356</v>
      </c>
    </row>
    <row r="1753" spans="1:18" ht="15" customHeight="1" x14ac:dyDescent="0.25">
      <c r="A1753" s="39" t="s">
        <v>222</v>
      </c>
      <c r="B1753" s="49" t="s">
        <v>32</v>
      </c>
      <c r="C1753" s="39">
        <v>1</v>
      </c>
      <c r="D1753" s="50" t="s">
        <v>4810</v>
      </c>
      <c r="E1753" s="39">
        <v>2006</v>
      </c>
      <c r="F1753" s="4">
        <f>VALUE(RIGHT(Table2[[#This Row],[Commissioned]],4))</f>
        <v>2006</v>
      </c>
      <c r="G1753" s="39">
        <v>800</v>
      </c>
      <c r="H1753" s="39">
        <v>48</v>
      </c>
      <c r="I1753" s="39">
        <v>50</v>
      </c>
      <c r="J1753" s="39" t="s">
        <v>233</v>
      </c>
      <c r="K1753" s="39" t="s">
        <v>4055</v>
      </c>
      <c r="L1753" s="39" t="s">
        <v>1817</v>
      </c>
      <c r="M1753" s="42" t="s">
        <v>4660</v>
      </c>
      <c r="N1753" s="42">
        <v>45.627251999999999</v>
      </c>
      <c r="O1753" s="42">
        <v>-62.898995999999997</v>
      </c>
      <c r="P1753" s="52" t="str">
        <f t="shared" si="54"/>
        <v>45.627252° , -62.898996°</v>
      </c>
      <c r="Q1753" s="51" t="str">
        <f t="shared" si="55"/>
        <v>Yes</v>
      </c>
      <c r="R1753" s="39" t="s">
        <v>356</v>
      </c>
    </row>
    <row r="1754" spans="1:18" ht="15" customHeight="1" x14ac:dyDescent="0.25">
      <c r="A1754" s="39" t="s">
        <v>222</v>
      </c>
      <c r="B1754" s="49" t="s">
        <v>32</v>
      </c>
      <c r="C1754" s="39">
        <v>2</v>
      </c>
      <c r="D1754" s="50" t="s">
        <v>4811</v>
      </c>
      <c r="E1754" s="39">
        <v>2006</v>
      </c>
      <c r="F1754" s="4">
        <f>VALUE(RIGHT(Table2[[#This Row],[Commissioned]],4))</f>
        <v>2006</v>
      </c>
      <c r="G1754" s="39">
        <v>800</v>
      </c>
      <c r="H1754" s="39">
        <v>48</v>
      </c>
      <c r="I1754" s="39">
        <v>50</v>
      </c>
      <c r="J1754" s="39" t="s">
        <v>233</v>
      </c>
      <c r="K1754" s="39" t="s">
        <v>4055</v>
      </c>
      <c r="L1754" s="39" t="s">
        <v>1817</v>
      </c>
      <c r="M1754" s="42" t="s">
        <v>4660</v>
      </c>
      <c r="N1754" s="42">
        <v>45.626120999999998</v>
      </c>
      <c r="O1754" s="42">
        <v>-62.901494</v>
      </c>
      <c r="P1754" s="52" t="str">
        <f t="shared" si="54"/>
        <v>45.626121° , -62.901494°</v>
      </c>
      <c r="Q1754" s="51" t="str">
        <f t="shared" si="55"/>
        <v>Yes</v>
      </c>
      <c r="R1754" s="39" t="s">
        <v>356</v>
      </c>
    </row>
    <row r="1755" spans="1:18" ht="15" customHeight="1" x14ac:dyDescent="0.25">
      <c r="A1755" s="39" t="s">
        <v>220</v>
      </c>
      <c r="B1755" s="49" t="s">
        <v>158</v>
      </c>
      <c r="C1755" s="39">
        <v>1</v>
      </c>
      <c r="D1755" s="50" t="s">
        <v>7138</v>
      </c>
      <c r="E1755" s="39">
        <v>2015</v>
      </c>
      <c r="F1755" s="4">
        <f>VALUE(RIGHT(Table2[[#This Row],[Commissioned]],4))</f>
        <v>2015</v>
      </c>
      <c r="G1755" s="39">
        <v>2000</v>
      </c>
      <c r="H1755" s="39">
        <v>82</v>
      </c>
      <c r="I1755" s="39">
        <v>83</v>
      </c>
      <c r="J1755" s="39" t="s">
        <v>233</v>
      </c>
      <c r="K1755" s="39" t="s">
        <v>268</v>
      </c>
      <c r="L1755" s="39" t="s">
        <v>7150</v>
      </c>
      <c r="M1755" s="42" t="s">
        <v>4397</v>
      </c>
      <c r="N1755" s="42">
        <v>46.447536039597701</v>
      </c>
      <c r="O1755" s="42">
        <v>-70.7381201074963</v>
      </c>
      <c r="P1755" s="52" t="str">
        <f t="shared" si="54"/>
        <v>46.447536° , -70.738120°</v>
      </c>
      <c r="Q1755" s="51" t="str">
        <f t="shared" si="55"/>
        <v>Yes</v>
      </c>
      <c r="R1755" s="39" t="s">
        <v>356</v>
      </c>
    </row>
    <row r="1756" spans="1:18" ht="15" customHeight="1" x14ac:dyDescent="0.25">
      <c r="A1756" s="39" t="s">
        <v>220</v>
      </c>
      <c r="B1756" s="49" t="s">
        <v>158</v>
      </c>
      <c r="C1756" s="39">
        <v>2</v>
      </c>
      <c r="D1756" s="50" t="s">
        <v>7139</v>
      </c>
      <c r="E1756" s="39">
        <v>2015</v>
      </c>
      <c r="F1756" s="4">
        <f>VALUE(RIGHT(Table2[[#This Row],[Commissioned]],4))</f>
        <v>2015</v>
      </c>
      <c r="G1756" s="39">
        <v>2000</v>
      </c>
      <c r="H1756" s="39">
        <v>82</v>
      </c>
      <c r="I1756" s="39">
        <v>83</v>
      </c>
      <c r="J1756" s="39" t="s">
        <v>233</v>
      </c>
      <c r="K1756" s="39" t="s">
        <v>268</v>
      </c>
      <c r="L1756" s="39" t="s">
        <v>7150</v>
      </c>
      <c r="M1756" s="42" t="s">
        <v>4397</v>
      </c>
      <c r="N1756" s="42">
        <v>46.4418363798139</v>
      </c>
      <c r="O1756" s="42">
        <v>-70.735566205478406</v>
      </c>
      <c r="P1756" s="52" t="str">
        <f t="shared" si="54"/>
        <v>46.441836° , -70.735566°</v>
      </c>
      <c r="Q1756" s="51" t="str">
        <f t="shared" si="55"/>
        <v>Yes</v>
      </c>
      <c r="R1756" s="39" t="s">
        <v>356</v>
      </c>
    </row>
    <row r="1757" spans="1:18" ht="15" customHeight="1" x14ac:dyDescent="0.25">
      <c r="A1757" s="39" t="s">
        <v>220</v>
      </c>
      <c r="B1757" s="49" t="s">
        <v>158</v>
      </c>
      <c r="C1757" s="39">
        <v>3</v>
      </c>
      <c r="D1757" s="50" t="s">
        <v>7140</v>
      </c>
      <c r="E1757" s="39">
        <v>2015</v>
      </c>
      <c r="F1757" s="4">
        <f>VALUE(RIGHT(Table2[[#This Row],[Commissioned]],4))</f>
        <v>2015</v>
      </c>
      <c r="G1757" s="39">
        <v>2000</v>
      </c>
      <c r="H1757" s="39">
        <v>82</v>
      </c>
      <c r="I1757" s="39">
        <v>83</v>
      </c>
      <c r="J1757" s="39" t="s">
        <v>233</v>
      </c>
      <c r="K1757" s="39" t="s">
        <v>268</v>
      </c>
      <c r="L1757" s="39" t="s">
        <v>7150</v>
      </c>
      <c r="M1757" s="42" t="s">
        <v>4397</v>
      </c>
      <c r="N1757" s="42">
        <v>46.444371574712498</v>
      </c>
      <c r="O1757" s="42">
        <v>-70.736818509965602</v>
      </c>
      <c r="P1757" s="52" t="str">
        <f t="shared" si="54"/>
        <v>46.444372° , -70.736819°</v>
      </c>
      <c r="Q1757" s="51" t="str">
        <f t="shared" si="55"/>
        <v>Yes</v>
      </c>
      <c r="R1757" s="39" t="s">
        <v>356</v>
      </c>
    </row>
    <row r="1758" spans="1:18" ht="15" customHeight="1" x14ac:dyDescent="0.25">
      <c r="A1758" s="39" t="s">
        <v>220</v>
      </c>
      <c r="B1758" s="49" t="s">
        <v>158</v>
      </c>
      <c r="C1758" s="39">
        <v>4</v>
      </c>
      <c r="D1758" s="50" t="s">
        <v>7141</v>
      </c>
      <c r="E1758" s="39">
        <v>2015</v>
      </c>
      <c r="F1758" s="4">
        <f>VALUE(RIGHT(Table2[[#This Row],[Commissioned]],4))</f>
        <v>2015</v>
      </c>
      <c r="G1758" s="39">
        <v>2000</v>
      </c>
      <c r="H1758" s="39">
        <v>82</v>
      </c>
      <c r="I1758" s="39">
        <v>83</v>
      </c>
      <c r="J1758" s="39" t="s">
        <v>233</v>
      </c>
      <c r="K1758" s="39" t="s">
        <v>268</v>
      </c>
      <c r="L1758" s="39" t="s">
        <v>7150</v>
      </c>
      <c r="M1758" s="42" t="s">
        <v>4397</v>
      </c>
      <c r="N1758" s="42">
        <v>46.450131225647198</v>
      </c>
      <c r="O1758" s="42">
        <v>-70.7380319189283</v>
      </c>
      <c r="P1758" s="52" t="str">
        <f t="shared" si="54"/>
        <v>46.450131° , -70.738032°</v>
      </c>
      <c r="Q1758" s="51" t="str">
        <f t="shared" si="55"/>
        <v>Yes</v>
      </c>
      <c r="R1758" s="39" t="s">
        <v>356</v>
      </c>
    </row>
    <row r="1759" spans="1:18" ht="15" customHeight="1" x14ac:dyDescent="0.25">
      <c r="A1759" s="39" t="s">
        <v>220</v>
      </c>
      <c r="B1759" s="49" t="s">
        <v>158</v>
      </c>
      <c r="C1759" s="39">
        <v>5</v>
      </c>
      <c r="D1759" s="50" t="s">
        <v>7142</v>
      </c>
      <c r="E1759" s="39">
        <v>2015</v>
      </c>
      <c r="F1759" s="4">
        <f>VALUE(RIGHT(Table2[[#This Row],[Commissioned]],4))</f>
        <v>2015</v>
      </c>
      <c r="G1759" s="39">
        <v>2000</v>
      </c>
      <c r="H1759" s="39">
        <v>82</v>
      </c>
      <c r="I1759" s="39">
        <v>83</v>
      </c>
      <c r="J1759" s="39" t="s">
        <v>233</v>
      </c>
      <c r="K1759" s="39" t="s">
        <v>268</v>
      </c>
      <c r="L1759" s="39" t="s">
        <v>7150</v>
      </c>
      <c r="M1759" s="42" t="s">
        <v>4397</v>
      </c>
      <c r="N1759" s="42">
        <v>46.452883856546002</v>
      </c>
      <c r="O1759" s="42">
        <v>-70.739123330985805</v>
      </c>
      <c r="P1759" s="52" t="str">
        <f t="shared" si="54"/>
        <v>46.452884° , -70.739123°</v>
      </c>
      <c r="Q1759" s="51" t="str">
        <f t="shared" si="55"/>
        <v>Yes</v>
      </c>
      <c r="R1759" s="39" t="s">
        <v>356</v>
      </c>
    </row>
    <row r="1760" spans="1:18" ht="15" customHeight="1" x14ac:dyDescent="0.25">
      <c r="A1760" s="39" t="s">
        <v>220</v>
      </c>
      <c r="B1760" s="49" t="s">
        <v>158</v>
      </c>
      <c r="C1760" s="39">
        <v>6</v>
      </c>
      <c r="D1760" s="50" t="s">
        <v>7143</v>
      </c>
      <c r="E1760" s="39">
        <v>2015</v>
      </c>
      <c r="F1760" s="4">
        <f>VALUE(RIGHT(Table2[[#This Row],[Commissioned]],4))</f>
        <v>2015</v>
      </c>
      <c r="G1760" s="39">
        <v>2000</v>
      </c>
      <c r="H1760" s="39">
        <v>82</v>
      </c>
      <c r="I1760" s="39">
        <v>83</v>
      </c>
      <c r="J1760" s="39" t="s">
        <v>233</v>
      </c>
      <c r="K1760" s="39" t="s">
        <v>268</v>
      </c>
      <c r="L1760" s="39" t="s">
        <v>7150</v>
      </c>
      <c r="M1760" s="42" t="s">
        <v>4397</v>
      </c>
      <c r="N1760" s="42">
        <v>46.438731976378399</v>
      </c>
      <c r="O1760" s="42">
        <v>-70.736243350118102</v>
      </c>
      <c r="P1760" s="52" t="str">
        <f t="shared" si="54"/>
        <v>46.438732° , -70.736243°</v>
      </c>
      <c r="Q1760" s="51" t="str">
        <f t="shared" si="55"/>
        <v>Yes</v>
      </c>
      <c r="R1760" s="39" t="s">
        <v>356</v>
      </c>
    </row>
    <row r="1761" spans="1:18" ht="15" customHeight="1" x14ac:dyDescent="0.25">
      <c r="A1761" s="39" t="s">
        <v>220</v>
      </c>
      <c r="B1761" s="49" t="s">
        <v>158</v>
      </c>
      <c r="C1761" s="39">
        <v>7</v>
      </c>
      <c r="D1761" s="50" t="s">
        <v>7144</v>
      </c>
      <c r="E1761" s="39">
        <v>2015</v>
      </c>
      <c r="F1761" s="4">
        <f>VALUE(RIGHT(Table2[[#This Row],[Commissioned]],4))</f>
        <v>2015</v>
      </c>
      <c r="G1761" s="39">
        <v>2000</v>
      </c>
      <c r="H1761" s="39">
        <v>82</v>
      </c>
      <c r="I1761" s="39">
        <v>83</v>
      </c>
      <c r="J1761" s="39" t="s">
        <v>233</v>
      </c>
      <c r="K1761" s="39" t="s">
        <v>268</v>
      </c>
      <c r="L1761" s="39" t="s">
        <v>7150</v>
      </c>
      <c r="M1761" s="42" t="s">
        <v>4397</v>
      </c>
      <c r="N1761" s="42">
        <v>46.443980334304698</v>
      </c>
      <c r="O1761" s="42">
        <v>-70.742669097270394</v>
      </c>
      <c r="P1761" s="52" t="str">
        <f t="shared" si="54"/>
        <v>46.443980° , -70.742669°</v>
      </c>
      <c r="Q1761" s="51" t="str">
        <f t="shared" si="55"/>
        <v>Yes</v>
      </c>
      <c r="R1761" s="39" t="s">
        <v>356</v>
      </c>
    </row>
    <row r="1762" spans="1:18" ht="15" customHeight="1" x14ac:dyDescent="0.25">
      <c r="A1762" s="39" t="s">
        <v>220</v>
      </c>
      <c r="B1762" s="49" t="s">
        <v>158</v>
      </c>
      <c r="C1762" s="39">
        <v>8</v>
      </c>
      <c r="D1762" s="50" t="s">
        <v>7145</v>
      </c>
      <c r="E1762" s="39">
        <v>2015</v>
      </c>
      <c r="F1762" s="4">
        <f>VALUE(RIGHT(Table2[[#This Row],[Commissioned]],4))</f>
        <v>2015</v>
      </c>
      <c r="G1762" s="39">
        <v>2000</v>
      </c>
      <c r="H1762" s="39">
        <v>82</v>
      </c>
      <c r="I1762" s="39">
        <v>83</v>
      </c>
      <c r="J1762" s="39" t="s">
        <v>233</v>
      </c>
      <c r="K1762" s="39" t="s">
        <v>268</v>
      </c>
      <c r="L1762" s="39" t="s">
        <v>7150</v>
      </c>
      <c r="M1762" s="42" t="s">
        <v>4397</v>
      </c>
      <c r="N1762" s="42">
        <v>46.441031794543399</v>
      </c>
      <c r="O1762" s="42">
        <v>-70.741395563588</v>
      </c>
      <c r="P1762" s="52" t="str">
        <f t="shared" si="54"/>
        <v>46.441032° , -70.741396°</v>
      </c>
      <c r="Q1762" s="51" t="str">
        <f t="shared" si="55"/>
        <v>Yes</v>
      </c>
      <c r="R1762" s="39" t="s">
        <v>356</v>
      </c>
    </row>
    <row r="1763" spans="1:18" ht="15" customHeight="1" x14ac:dyDescent="0.25">
      <c r="A1763" s="39" t="s">
        <v>220</v>
      </c>
      <c r="B1763" s="49" t="s">
        <v>158</v>
      </c>
      <c r="C1763" s="39">
        <v>9</v>
      </c>
      <c r="D1763" s="50" t="s">
        <v>7146</v>
      </c>
      <c r="E1763" s="39">
        <v>2015</v>
      </c>
      <c r="F1763" s="4">
        <f>VALUE(RIGHT(Table2[[#This Row],[Commissioned]],4))</f>
        <v>2015</v>
      </c>
      <c r="G1763" s="39">
        <v>2000</v>
      </c>
      <c r="H1763" s="39">
        <v>82</v>
      </c>
      <c r="I1763" s="39">
        <v>83</v>
      </c>
      <c r="J1763" s="39" t="s">
        <v>233</v>
      </c>
      <c r="K1763" s="39" t="s">
        <v>268</v>
      </c>
      <c r="L1763" s="39" t="s">
        <v>7150</v>
      </c>
      <c r="M1763" s="42" t="s">
        <v>4397</v>
      </c>
      <c r="N1763" s="42">
        <v>46.437254238574297</v>
      </c>
      <c r="O1763" s="42">
        <v>-70.741542706005504</v>
      </c>
      <c r="P1763" s="52" t="str">
        <f t="shared" si="54"/>
        <v>46.437254° , -70.741543°</v>
      </c>
      <c r="Q1763" s="51" t="str">
        <f t="shared" si="55"/>
        <v>Yes</v>
      </c>
      <c r="R1763" s="39" t="s">
        <v>356</v>
      </c>
    </row>
    <row r="1764" spans="1:18" ht="15" customHeight="1" x14ac:dyDescent="0.25">
      <c r="A1764" s="39" t="s">
        <v>220</v>
      </c>
      <c r="B1764" s="49" t="s">
        <v>158</v>
      </c>
      <c r="C1764" s="39">
        <v>10</v>
      </c>
      <c r="D1764" s="50" t="s">
        <v>7147</v>
      </c>
      <c r="E1764" s="39">
        <v>2015</v>
      </c>
      <c r="F1764" s="4">
        <f>VALUE(RIGHT(Table2[[#This Row],[Commissioned]],4))</f>
        <v>2015</v>
      </c>
      <c r="G1764" s="39">
        <v>2000</v>
      </c>
      <c r="H1764" s="39">
        <v>82</v>
      </c>
      <c r="I1764" s="39">
        <v>83</v>
      </c>
      <c r="J1764" s="39" t="s">
        <v>233</v>
      </c>
      <c r="K1764" s="39" t="s">
        <v>268</v>
      </c>
      <c r="L1764" s="39" t="s">
        <v>7150</v>
      </c>
      <c r="M1764" s="42" t="s">
        <v>4397</v>
      </c>
      <c r="N1764" s="42">
        <v>46.433083866157098</v>
      </c>
      <c r="O1764" s="42">
        <v>-70.730789640087593</v>
      </c>
      <c r="P1764" s="52" t="str">
        <f t="shared" si="54"/>
        <v>46.433084° , -70.730790°</v>
      </c>
      <c r="Q1764" s="51" t="str">
        <f t="shared" si="55"/>
        <v>Yes</v>
      </c>
      <c r="R1764" s="39" t="s">
        <v>356</v>
      </c>
    </row>
    <row r="1765" spans="1:18" ht="15" customHeight="1" x14ac:dyDescent="0.25">
      <c r="A1765" s="39" t="s">
        <v>220</v>
      </c>
      <c r="B1765" s="49" t="s">
        <v>158</v>
      </c>
      <c r="C1765" s="39">
        <v>11</v>
      </c>
      <c r="D1765" s="50" t="s">
        <v>7148</v>
      </c>
      <c r="E1765" s="39">
        <v>2015</v>
      </c>
      <c r="F1765" s="4">
        <f>VALUE(RIGHT(Table2[[#This Row],[Commissioned]],4))</f>
        <v>2015</v>
      </c>
      <c r="G1765" s="39">
        <v>2000</v>
      </c>
      <c r="H1765" s="39">
        <v>82</v>
      </c>
      <c r="I1765" s="39">
        <v>83</v>
      </c>
      <c r="J1765" s="39" t="s">
        <v>233</v>
      </c>
      <c r="K1765" s="39" t="s">
        <v>268</v>
      </c>
      <c r="L1765" s="39" t="s">
        <v>7150</v>
      </c>
      <c r="M1765" s="42" t="s">
        <v>4397</v>
      </c>
      <c r="N1765" s="42">
        <v>46.430421442403798</v>
      </c>
      <c r="O1765" s="42">
        <v>-70.730904528329404</v>
      </c>
      <c r="P1765" s="52" t="str">
        <f t="shared" si="54"/>
        <v>46.430421° , -70.730905°</v>
      </c>
      <c r="Q1765" s="51" t="str">
        <f t="shared" si="55"/>
        <v>Yes</v>
      </c>
      <c r="R1765" s="39" t="s">
        <v>356</v>
      </c>
    </row>
    <row r="1766" spans="1:18" ht="15" customHeight="1" x14ac:dyDescent="0.25">
      <c r="A1766" s="39" t="s">
        <v>220</v>
      </c>
      <c r="B1766" s="49" t="s">
        <v>158</v>
      </c>
      <c r="C1766" s="39">
        <v>12</v>
      </c>
      <c r="D1766" s="50" t="s">
        <v>7149</v>
      </c>
      <c r="E1766" s="39">
        <v>2015</v>
      </c>
      <c r="F1766" s="4">
        <f>VALUE(RIGHT(Table2[[#This Row],[Commissioned]],4))</f>
        <v>2015</v>
      </c>
      <c r="G1766" s="39">
        <v>2000</v>
      </c>
      <c r="H1766" s="39">
        <v>82</v>
      </c>
      <c r="I1766" s="39">
        <v>83</v>
      </c>
      <c r="J1766" s="39" t="s">
        <v>233</v>
      </c>
      <c r="K1766" s="39" t="s">
        <v>268</v>
      </c>
      <c r="L1766" s="39" t="s">
        <v>7150</v>
      </c>
      <c r="M1766" s="42" t="s">
        <v>4397</v>
      </c>
      <c r="N1766" s="42">
        <v>46.4279081414819</v>
      </c>
      <c r="O1766" s="42">
        <v>-70.732454091348103</v>
      </c>
      <c r="P1766" s="52" t="str">
        <f t="shared" si="54"/>
        <v>46.427908° , -70.732454°</v>
      </c>
      <c r="Q1766" s="51" t="str">
        <f t="shared" si="55"/>
        <v>Yes</v>
      </c>
      <c r="R1766" s="39" t="s">
        <v>356</v>
      </c>
    </row>
    <row r="1767" spans="1:18" x14ac:dyDescent="0.25">
      <c r="A1767" s="39" t="s">
        <v>219</v>
      </c>
      <c r="B1767" s="49" t="s">
        <v>2676</v>
      </c>
      <c r="C1767" s="39">
        <v>1</v>
      </c>
      <c r="D1767" s="50" t="s">
        <v>2689</v>
      </c>
      <c r="E1767" s="39">
        <v>2008</v>
      </c>
      <c r="F1767" s="4">
        <f>VALUE(RIGHT(Table2[[#This Row],[Commissioned]],4))</f>
        <v>2008</v>
      </c>
      <c r="G1767" s="39">
        <v>1650</v>
      </c>
      <c r="H1767" s="39">
        <v>82</v>
      </c>
      <c r="I1767" s="39">
        <v>90</v>
      </c>
      <c r="J1767" s="39" t="s">
        <v>227</v>
      </c>
      <c r="K1767" s="39" t="s">
        <v>2064</v>
      </c>
      <c r="L1767" s="39" t="s">
        <v>2695</v>
      </c>
      <c r="M1767" s="42" t="s">
        <v>2696</v>
      </c>
      <c r="N1767" s="42">
        <v>42.584445841961298</v>
      </c>
      <c r="O1767" s="42">
        <v>-80.559551270517304</v>
      </c>
      <c r="P1767" s="52" t="str">
        <f t="shared" si="54"/>
        <v>42.584446° , -80.559551°</v>
      </c>
      <c r="Q1767" s="51" t="str">
        <f t="shared" si="55"/>
        <v>Yes</v>
      </c>
      <c r="R1767" s="39" t="s">
        <v>355</v>
      </c>
    </row>
    <row r="1768" spans="1:18" x14ac:dyDescent="0.25">
      <c r="A1768" s="39" t="s">
        <v>219</v>
      </c>
      <c r="B1768" s="49" t="s">
        <v>2676</v>
      </c>
      <c r="C1768" s="39">
        <v>2</v>
      </c>
      <c r="D1768" s="50" t="s">
        <v>2690</v>
      </c>
      <c r="E1768" s="39">
        <v>2008</v>
      </c>
      <c r="F1768" s="4">
        <f>VALUE(RIGHT(Table2[[#This Row],[Commissioned]],4))</f>
        <v>2008</v>
      </c>
      <c r="G1768" s="39">
        <v>1650</v>
      </c>
      <c r="H1768" s="39">
        <v>82</v>
      </c>
      <c r="I1768" s="39">
        <v>90</v>
      </c>
      <c r="J1768" s="39" t="s">
        <v>227</v>
      </c>
      <c r="K1768" s="39" t="s">
        <v>2064</v>
      </c>
      <c r="L1768" s="39" t="s">
        <v>2695</v>
      </c>
      <c r="M1768" s="42" t="s">
        <v>2696</v>
      </c>
      <c r="N1768" s="42">
        <v>42.5814665560818</v>
      </c>
      <c r="O1768" s="42">
        <v>-80.559116602170803</v>
      </c>
      <c r="P1768" s="52" t="str">
        <f t="shared" si="54"/>
        <v>42.581467° , -80.559117°</v>
      </c>
      <c r="Q1768" s="51" t="str">
        <f t="shared" si="55"/>
        <v>Yes</v>
      </c>
      <c r="R1768" s="39" t="s">
        <v>355</v>
      </c>
    </row>
    <row r="1769" spans="1:18" x14ac:dyDescent="0.25">
      <c r="A1769" s="39" t="s">
        <v>219</v>
      </c>
      <c r="B1769" s="49" t="s">
        <v>2676</v>
      </c>
      <c r="C1769" s="39">
        <v>3</v>
      </c>
      <c r="D1769" s="50" t="s">
        <v>2691</v>
      </c>
      <c r="E1769" s="39">
        <v>2008</v>
      </c>
      <c r="F1769" s="4">
        <f>VALUE(RIGHT(Table2[[#This Row],[Commissioned]],4))</f>
        <v>2008</v>
      </c>
      <c r="G1769" s="39">
        <v>1650</v>
      </c>
      <c r="H1769" s="39">
        <v>82</v>
      </c>
      <c r="I1769" s="39">
        <v>90</v>
      </c>
      <c r="J1769" s="39" t="s">
        <v>227</v>
      </c>
      <c r="K1769" s="39" t="s">
        <v>2064</v>
      </c>
      <c r="L1769" s="39" t="s">
        <v>2695</v>
      </c>
      <c r="M1769" s="42" t="s">
        <v>2696</v>
      </c>
      <c r="N1769" s="42">
        <v>42.5900866883661</v>
      </c>
      <c r="O1769" s="42">
        <v>-80.556568620860105</v>
      </c>
      <c r="P1769" s="52" t="str">
        <f t="shared" si="54"/>
        <v>42.590087° , -80.556569°</v>
      </c>
      <c r="Q1769" s="51" t="str">
        <f t="shared" si="55"/>
        <v>Yes</v>
      </c>
      <c r="R1769" s="39" t="s">
        <v>355</v>
      </c>
    </row>
    <row r="1770" spans="1:18" x14ac:dyDescent="0.25">
      <c r="A1770" s="39" t="s">
        <v>219</v>
      </c>
      <c r="B1770" s="49" t="s">
        <v>2676</v>
      </c>
      <c r="C1770" s="39">
        <v>4</v>
      </c>
      <c r="D1770" s="50" t="s">
        <v>2692</v>
      </c>
      <c r="E1770" s="39">
        <v>2008</v>
      </c>
      <c r="F1770" s="4">
        <f>VALUE(RIGHT(Table2[[#This Row],[Commissioned]],4))</f>
        <v>2008</v>
      </c>
      <c r="G1770" s="39">
        <v>1650</v>
      </c>
      <c r="H1770" s="39">
        <v>82</v>
      </c>
      <c r="I1770" s="39">
        <v>90</v>
      </c>
      <c r="J1770" s="39" t="s">
        <v>227</v>
      </c>
      <c r="K1770" s="39" t="s">
        <v>2064</v>
      </c>
      <c r="L1770" s="39" t="s">
        <v>2695</v>
      </c>
      <c r="M1770" s="42" t="s">
        <v>2696</v>
      </c>
      <c r="N1770" s="42">
        <v>42.589172065283798</v>
      </c>
      <c r="O1770" s="42">
        <v>-80.552332169745199</v>
      </c>
      <c r="P1770" s="52" t="str">
        <f t="shared" si="54"/>
        <v>42.589172° , -80.552332°</v>
      </c>
      <c r="Q1770" s="51" t="str">
        <f t="shared" si="55"/>
        <v>Yes</v>
      </c>
      <c r="R1770" s="39" t="s">
        <v>355</v>
      </c>
    </row>
    <row r="1771" spans="1:18" x14ac:dyDescent="0.25">
      <c r="A1771" s="39" t="s">
        <v>219</v>
      </c>
      <c r="B1771" s="49" t="s">
        <v>2676</v>
      </c>
      <c r="C1771" s="39">
        <v>5</v>
      </c>
      <c r="D1771" s="50" t="s">
        <v>2693</v>
      </c>
      <c r="E1771" s="39">
        <v>2008</v>
      </c>
      <c r="F1771" s="4">
        <f>VALUE(RIGHT(Table2[[#This Row],[Commissioned]],4))</f>
        <v>2008</v>
      </c>
      <c r="G1771" s="39">
        <v>1650</v>
      </c>
      <c r="H1771" s="39">
        <v>82</v>
      </c>
      <c r="I1771" s="39">
        <v>90</v>
      </c>
      <c r="J1771" s="39" t="s">
        <v>227</v>
      </c>
      <c r="K1771" s="39" t="s">
        <v>2064</v>
      </c>
      <c r="L1771" s="39" t="s">
        <v>2695</v>
      </c>
      <c r="M1771" s="42" t="s">
        <v>2696</v>
      </c>
      <c r="N1771" s="42">
        <v>42.585994663510597</v>
      </c>
      <c r="O1771" s="42">
        <v>-80.553672311012505</v>
      </c>
      <c r="P1771" s="52" t="str">
        <f t="shared" si="54"/>
        <v>42.585995° , -80.553672°</v>
      </c>
      <c r="Q1771" s="51" t="str">
        <f t="shared" si="55"/>
        <v>Yes</v>
      </c>
      <c r="R1771" s="39" t="s">
        <v>355</v>
      </c>
    </row>
    <row r="1772" spans="1:18" x14ac:dyDescent="0.25">
      <c r="A1772" s="39" t="s">
        <v>219</v>
      </c>
      <c r="B1772" s="49" t="s">
        <v>2676</v>
      </c>
      <c r="C1772" s="39">
        <v>6</v>
      </c>
      <c r="D1772" s="50" t="s">
        <v>2694</v>
      </c>
      <c r="E1772" s="39">
        <v>2008</v>
      </c>
      <c r="F1772" s="4">
        <f>VALUE(RIGHT(Table2[[#This Row],[Commissioned]],4))</f>
        <v>2008</v>
      </c>
      <c r="G1772" s="39">
        <v>1650</v>
      </c>
      <c r="H1772" s="39">
        <v>82</v>
      </c>
      <c r="I1772" s="39">
        <v>90</v>
      </c>
      <c r="J1772" s="39" t="s">
        <v>227</v>
      </c>
      <c r="K1772" s="39" t="s">
        <v>2064</v>
      </c>
      <c r="L1772" s="39" t="s">
        <v>2695</v>
      </c>
      <c r="M1772" s="42" t="s">
        <v>2696</v>
      </c>
      <c r="N1772" s="42">
        <v>42.584859735307603</v>
      </c>
      <c r="O1772" s="42">
        <v>-80.548772273046595</v>
      </c>
      <c r="P1772" s="52" t="str">
        <f t="shared" si="54"/>
        <v>42.584860° , -80.548772°</v>
      </c>
      <c r="Q1772" s="51" t="str">
        <f t="shared" si="55"/>
        <v>Yes</v>
      </c>
      <c r="R1772" s="39" t="s">
        <v>355</v>
      </c>
    </row>
    <row r="1773" spans="1:18" x14ac:dyDescent="0.25">
      <c r="A1773" s="39" t="s">
        <v>219</v>
      </c>
      <c r="B1773" s="49" t="s">
        <v>3690</v>
      </c>
      <c r="C1773" s="39">
        <v>1</v>
      </c>
      <c r="D1773" s="39" t="s">
        <v>3649</v>
      </c>
      <c r="E1773" s="39">
        <v>2009</v>
      </c>
      <c r="F1773" s="4">
        <f>VALUE(RIGHT(Table2[[#This Row],[Commissioned]],4))</f>
        <v>2009</v>
      </c>
      <c r="G1773" s="39">
        <v>2000</v>
      </c>
      <c r="H1773" s="39">
        <v>82</v>
      </c>
      <c r="I1773" s="39">
        <v>78</v>
      </c>
      <c r="J1773" s="39" t="s">
        <v>233</v>
      </c>
      <c r="K1773" s="39" t="s">
        <v>3501</v>
      </c>
      <c r="L1773" s="39" t="s">
        <v>3698</v>
      </c>
      <c r="M1773" s="42" t="s">
        <v>4397</v>
      </c>
      <c r="N1773" s="42">
        <v>42.396022043802802</v>
      </c>
      <c r="O1773" s="42">
        <v>-81.873966763596499</v>
      </c>
      <c r="P1773" s="52" t="str">
        <f t="shared" si="54"/>
        <v>42.396022° , -81.873967°</v>
      </c>
      <c r="Q1773" s="51" t="str">
        <f t="shared" si="55"/>
        <v>Yes</v>
      </c>
      <c r="R1773" s="39" t="s">
        <v>356</v>
      </c>
    </row>
    <row r="1774" spans="1:18" x14ac:dyDescent="0.25">
      <c r="A1774" s="39" t="s">
        <v>219</v>
      </c>
      <c r="B1774" s="49" t="s">
        <v>3690</v>
      </c>
      <c r="C1774" s="39">
        <v>2</v>
      </c>
      <c r="D1774" s="39" t="s">
        <v>3650</v>
      </c>
      <c r="E1774" s="39">
        <v>2009</v>
      </c>
      <c r="F1774" s="4">
        <f>VALUE(RIGHT(Table2[[#This Row],[Commissioned]],4))</f>
        <v>2009</v>
      </c>
      <c r="G1774" s="39">
        <v>2000</v>
      </c>
      <c r="H1774" s="39">
        <v>82</v>
      </c>
      <c r="I1774" s="39">
        <v>78</v>
      </c>
      <c r="J1774" s="39" t="s">
        <v>233</v>
      </c>
      <c r="K1774" s="39" t="s">
        <v>3501</v>
      </c>
      <c r="L1774" s="39" t="s">
        <v>3698</v>
      </c>
      <c r="M1774" s="42" t="s">
        <v>4397</v>
      </c>
      <c r="N1774" s="42">
        <v>42.394299094649298</v>
      </c>
      <c r="O1774" s="42">
        <v>-81.871464847205999</v>
      </c>
      <c r="P1774" s="52" t="str">
        <f t="shared" si="54"/>
        <v>42.394299° , -81.871465°</v>
      </c>
      <c r="Q1774" s="51" t="str">
        <f t="shared" si="55"/>
        <v>Yes</v>
      </c>
      <c r="R1774" s="39" t="s">
        <v>356</v>
      </c>
    </row>
    <row r="1775" spans="1:18" x14ac:dyDescent="0.25">
      <c r="A1775" s="39" t="s">
        <v>219</v>
      </c>
      <c r="B1775" s="49" t="s">
        <v>3690</v>
      </c>
      <c r="C1775" s="39">
        <v>3</v>
      </c>
      <c r="D1775" s="39" t="s">
        <v>3651</v>
      </c>
      <c r="E1775" s="39">
        <v>2009</v>
      </c>
      <c r="F1775" s="4">
        <f>VALUE(RIGHT(Table2[[#This Row],[Commissioned]],4))</f>
        <v>2009</v>
      </c>
      <c r="G1775" s="39">
        <v>2000</v>
      </c>
      <c r="H1775" s="39">
        <v>82</v>
      </c>
      <c r="I1775" s="39">
        <v>78</v>
      </c>
      <c r="J1775" s="39" t="s">
        <v>233</v>
      </c>
      <c r="K1775" s="39" t="s">
        <v>3501</v>
      </c>
      <c r="L1775" s="39" t="s">
        <v>3698</v>
      </c>
      <c r="M1775" s="42" t="s">
        <v>4397</v>
      </c>
      <c r="N1775" s="42">
        <v>42.392534586925997</v>
      </c>
      <c r="O1775" s="42">
        <v>-81.869187988384098</v>
      </c>
      <c r="P1775" s="52" t="str">
        <f t="shared" si="54"/>
        <v>42.392535° , -81.869188°</v>
      </c>
      <c r="Q1775" s="51" t="str">
        <f t="shared" si="55"/>
        <v>Yes</v>
      </c>
      <c r="R1775" s="39" t="s">
        <v>356</v>
      </c>
    </row>
    <row r="1776" spans="1:18" x14ac:dyDescent="0.25">
      <c r="A1776" s="39" t="s">
        <v>219</v>
      </c>
      <c r="B1776" s="49" t="s">
        <v>3690</v>
      </c>
      <c r="C1776" s="39">
        <v>4</v>
      </c>
      <c r="D1776" s="39" t="s">
        <v>3652</v>
      </c>
      <c r="E1776" s="39">
        <v>2009</v>
      </c>
      <c r="F1776" s="4">
        <f>VALUE(RIGHT(Table2[[#This Row],[Commissioned]],4))</f>
        <v>2009</v>
      </c>
      <c r="G1776" s="39">
        <v>2000</v>
      </c>
      <c r="H1776" s="39">
        <v>82</v>
      </c>
      <c r="I1776" s="39">
        <v>78</v>
      </c>
      <c r="J1776" s="39" t="s">
        <v>233</v>
      </c>
      <c r="K1776" s="39" t="s">
        <v>3501</v>
      </c>
      <c r="L1776" s="39" t="s">
        <v>3698</v>
      </c>
      <c r="M1776" s="42" t="s">
        <v>4397</v>
      </c>
      <c r="N1776" s="42">
        <v>42.3961674868399</v>
      </c>
      <c r="O1776" s="42">
        <v>-81.865702300842202</v>
      </c>
      <c r="P1776" s="52" t="str">
        <f t="shared" si="54"/>
        <v>42.396167° , -81.865702°</v>
      </c>
      <c r="Q1776" s="51" t="str">
        <f t="shared" si="55"/>
        <v>Yes</v>
      </c>
      <c r="R1776" s="39" t="s">
        <v>356</v>
      </c>
    </row>
    <row r="1777" spans="1:18" x14ac:dyDescent="0.25">
      <c r="A1777" s="39" t="s">
        <v>219</v>
      </c>
      <c r="B1777" s="49" t="s">
        <v>3690</v>
      </c>
      <c r="C1777" s="39">
        <v>5</v>
      </c>
      <c r="D1777" s="39" t="s">
        <v>3653</v>
      </c>
      <c r="E1777" s="39">
        <v>2009</v>
      </c>
      <c r="F1777" s="4">
        <f>VALUE(RIGHT(Table2[[#This Row],[Commissioned]],4))</f>
        <v>2009</v>
      </c>
      <c r="G1777" s="39">
        <v>2000</v>
      </c>
      <c r="H1777" s="39">
        <v>82</v>
      </c>
      <c r="I1777" s="39">
        <v>78</v>
      </c>
      <c r="J1777" s="39" t="s">
        <v>233</v>
      </c>
      <c r="K1777" s="39" t="s">
        <v>3501</v>
      </c>
      <c r="L1777" s="39" t="s">
        <v>3698</v>
      </c>
      <c r="M1777" s="42" t="s">
        <v>4397</v>
      </c>
      <c r="N1777" s="42">
        <v>42.394070662794697</v>
      </c>
      <c r="O1777" s="42">
        <v>-81.862891369191004</v>
      </c>
      <c r="P1777" s="52" t="str">
        <f t="shared" si="54"/>
        <v>42.394071° , -81.862891°</v>
      </c>
      <c r="Q1777" s="51" t="str">
        <f t="shared" si="55"/>
        <v>Yes</v>
      </c>
      <c r="R1777" s="39" t="s">
        <v>356</v>
      </c>
    </row>
    <row r="1778" spans="1:18" ht="15" customHeight="1" x14ac:dyDescent="0.25">
      <c r="A1778" s="39" t="s">
        <v>222</v>
      </c>
      <c r="B1778" s="49" t="s">
        <v>4739</v>
      </c>
      <c r="C1778" s="39">
        <v>1</v>
      </c>
      <c r="D1778" s="50" t="s">
        <v>4740</v>
      </c>
      <c r="E1778" s="39">
        <v>2014</v>
      </c>
      <c r="F1778" s="4">
        <f>VALUE(RIGHT(Table2[[#This Row],[Commissioned]],4))</f>
        <v>2014</v>
      </c>
      <c r="G1778" s="39">
        <v>2300</v>
      </c>
      <c r="H1778" s="39">
        <v>92</v>
      </c>
      <c r="I1778" s="39">
        <v>98</v>
      </c>
      <c r="J1778" s="39" t="s">
        <v>233</v>
      </c>
      <c r="K1778" s="39" t="s">
        <v>310</v>
      </c>
      <c r="L1778" s="39" t="s">
        <v>4708</v>
      </c>
      <c r="M1778" s="42" t="s">
        <v>4573</v>
      </c>
      <c r="N1778" s="42">
        <v>44.757914</v>
      </c>
      <c r="O1778" s="42">
        <v>-63.204633000000001</v>
      </c>
      <c r="P1778" s="52" t="str">
        <f t="shared" si="54"/>
        <v>44.757914° , -63.204633°</v>
      </c>
      <c r="Q1778" s="51" t="str">
        <f t="shared" si="55"/>
        <v>Yes</v>
      </c>
      <c r="R1778" s="39" t="s">
        <v>356</v>
      </c>
    </row>
    <row r="1779" spans="1:18" x14ac:dyDescent="0.25">
      <c r="A1779" s="39" t="s">
        <v>219</v>
      </c>
      <c r="B1779" s="49" t="s">
        <v>186</v>
      </c>
      <c r="C1779" s="39">
        <v>1</v>
      </c>
      <c r="D1779" s="50" t="s">
        <v>3896</v>
      </c>
      <c r="E1779" s="39">
        <v>2016</v>
      </c>
      <c r="F1779" s="4">
        <f>VALUE(RIGHT(Table2[[#This Row],[Commissioned]],4))</f>
        <v>2016</v>
      </c>
      <c r="G1779" s="39">
        <v>2000</v>
      </c>
      <c r="H1779" s="39">
        <v>92</v>
      </c>
      <c r="I1779" s="39">
        <v>100</v>
      </c>
      <c r="J1779" s="39" t="s">
        <v>237</v>
      </c>
      <c r="K1779" s="39" t="s">
        <v>273</v>
      </c>
      <c r="L1779" s="39" t="s">
        <v>1817</v>
      </c>
      <c r="M1779" s="39" t="s">
        <v>1817</v>
      </c>
      <c r="N1779" s="42">
        <v>44.942467655069699</v>
      </c>
      <c r="O1779" s="42">
        <v>-75.370557725299903</v>
      </c>
      <c r="P1779" s="52" t="str">
        <f t="shared" si="54"/>
        <v>44.942468° , -75.370558°</v>
      </c>
      <c r="Q1779" s="51" t="str">
        <f t="shared" si="55"/>
        <v>Yes</v>
      </c>
      <c r="R1779" s="39" t="s">
        <v>356</v>
      </c>
    </row>
    <row r="1780" spans="1:18" x14ac:dyDescent="0.25">
      <c r="A1780" s="39" t="s">
        <v>219</v>
      </c>
      <c r="B1780" s="49" t="s">
        <v>186</v>
      </c>
      <c r="C1780" s="39">
        <v>2</v>
      </c>
      <c r="D1780" s="50" t="s">
        <v>3897</v>
      </c>
      <c r="E1780" s="39">
        <v>2016</v>
      </c>
      <c r="F1780" s="4">
        <f>VALUE(RIGHT(Table2[[#This Row],[Commissioned]],4))</f>
        <v>2016</v>
      </c>
      <c r="G1780" s="39">
        <v>2000</v>
      </c>
      <c r="H1780" s="39">
        <v>92</v>
      </c>
      <c r="I1780" s="39">
        <v>100</v>
      </c>
      <c r="J1780" s="39" t="s">
        <v>237</v>
      </c>
      <c r="K1780" s="39" t="s">
        <v>273</v>
      </c>
      <c r="L1780" s="39" t="s">
        <v>1817</v>
      </c>
      <c r="M1780" s="39" t="s">
        <v>1817</v>
      </c>
      <c r="N1780" s="42">
        <v>44.933677281184004</v>
      </c>
      <c r="O1780" s="42">
        <v>-75.348183959027807</v>
      </c>
      <c r="P1780" s="52" t="str">
        <f t="shared" si="54"/>
        <v>44.933677° , -75.348184°</v>
      </c>
      <c r="Q1780" s="51" t="str">
        <f t="shared" si="55"/>
        <v>Yes</v>
      </c>
      <c r="R1780" s="39" t="s">
        <v>356</v>
      </c>
    </row>
    <row r="1781" spans="1:18" x14ac:dyDescent="0.25">
      <c r="A1781" s="39" t="s">
        <v>219</v>
      </c>
      <c r="B1781" s="49" t="s">
        <v>186</v>
      </c>
      <c r="C1781" s="39">
        <v>3</v>
      </c>
      <c r="D1781" s="50" t="s">
        <v>3898</v>
      </c>
      <c r="E1781" s="39">
        <v>2016</v>
      </c>
      <c r="F1781" s="4">
        <f>VALUE(RIGHT(Table2[[#This Row],[Commissioned]],4))</f>
        <v>2016</v>
      </c>
      <c r="G1781" s="39">
        <v>2000</v>
      </c>
      <c r="H1781" s="39">
        <v>92</v>
      </c>
      <c r="I1781" s="39">
        <v>100</v>
      </c>
      <c r="J1781" s="39" t="s">
        <v>237</v>
      </c>
      <c r="K1781" s="39" t="s">
        <v>273</v>
      </c>
      <c r="L1781" s="39" t="s">
        <v>1817</v>
      </c>
      <c r="M1781" s="39" t="s">
        <v>1817</v>
      </c>
      <c r="N1781" s="42">
        <v>44.9531491833106</v>
      </c>
      <c r="O1781" s="42">
        <v>-75.356206880669603</v>
      </c>
      <c r="P1781" s="52" t="str">
        <f t="shared" si="54"/>
        <v>44.953149° , -75.356207°</v>
      </c>
      <c r="Q1781" s="51" t="str">
        <f t="shared" si="55"/>
        <v>Yes</v>
      </c>
      <c r="R1781" s="39" t="s">
        <v>356</v>
      </c>
    </row>
    <row r="1782" spans="1:18" x14ac:dyDescent="0.25">
      <c r="A1782" s="39" t="s">
        <v>219</v>
      </c>
      <c r="B1782" s="49" t="s">
        <v>186</v>
      </c>
      <c r="C1782" s="39">
        <v>4</v>
      </c>
      <c r="D1782" s="50" t="s">
        <v>3899</v>
      </c>
      <c r="E1782" s="39">
        <v>2016</v>
      </c>
      <c r="F1782" s="4">
        <f>VALUE(RIGHT(Table2[[#This Row],[Commissioned]],4))</f>
        <v>2016</v>
      </c>
      <c r="G1782" s="39">
        <v>2000</v>
      </c>
      <c r="H1782" s="39">
        <v>92</v>
      </c>
      <c r="I1782" s="39">
        <v>100</v>
      </c>
      <c r="J1782" s="39" t="s">
        <v>237</v>
      </c>
      <c r="K1782" s="39" t="s">
        <v>273</v>
      </c>
      <c r="L1782" s="39" t="s">
        <v>1817</v>
      </c>
      <c r="M1782" s="39" t="s">
        <v>1817</v>
      </c>
      <c r="N1782" s="42">
        <v>44.9579097047517</v>
      </c>
      <c r="O1782" s="42">
        <v>-75.352382714545001</v>
      </c>
      <c r="P1782" s="52" t="str">
        <f t="shared" si="54"/>
        <v>44.957910° , -75.352383°</v>
      </c>
      <c r="Q1782" s="51" t="str">
        <f t="shared" si="55"/>
        <v>Yes</v>
      </c>
      <c r="R1782" s="39" t="s">
        <v>356</v>
      </c>
    </row>
    <row r="1783" spans="1:18" x14ac:dyDescent="0.25">
      <c r="A1783" s="39" t="s">
        <v>219</v>
      </c>
      <c r="B1783" s="49" t="s">
        <v>186</v>
      </c>
      <c r="C1783" s="39">
        <v>5</v>
      </c>
      <c r="D1783" s="50" t="s">
        <v>3900</v>
      </c>
      <c r="E1783" s="39">
        <v>2016</v>
      </c>
      <c r="F1783" s="4">
        <f>VALUE(RIGHT(Table2[[#This Row],[Commissioned]],4))</f>
        <v>2016</v>
      </c>
      <c r="G1783" s="39">
        <v>2000</v>
      </c>
      <c r="H1783" s="39">
        <v>92</v>
      </c>
      <c r="I1783" s="39">
        <v>100</v>
      </c>
      <c r="J1783" s="39" t="s">
        <v>237</v>
      </c>
      <c r="K1783" s="39" t="s">
        <v>273</v>
      </c>
      <c r="L1783" s="39" t="s">
        <v>1817</v>
      </c>
      <c r="M1783" s="39" t="s">
        <v>1817</v>
      </c>
      <c r="N1783" s="42">
        <v>44.963107704522699</v>
      </c>
      <c r="O1783" s="42">
        <v>-75.344963309379906</v>
      </c>
      <c r="P1783" s="52" t="str">
        <f t="shared" si="54"/>
        <v>44.963108° , -75.344963°</v>
      </c>
      <c r="Q1783" s="51" t="str">
        <f t="shared" si="55"/>
        <v>Yes</v>
      </c>
      <c r="R1783" s="39" t="s">
        <v>356</v>
      </c>
    </row>
    <row r="1784" spans="1:18" x14ac:dyDescent="0.25">
      <c r="A1784" s="39" t="s">
        <v>219</v>
      </c>
      <c r="B1784" s="49" t="s">
        <v>186</v>
      </c>
      <c r="C1784" s="39">
        <v>6</v>
      </c>
      <c r="D1784" s="50" t="s">
        <v>3901</v>
      </c>
      <c r="E1784" s="39">
        <v>2016</v>
      </c>
      <c r="F1784" s="4">
        <f>VALUE(RIGHT(Table2[[#This Row],[Commissioned]],4))</f>
        <v>2016</v>
      </c>
      <c r="G1784" s="39">
        <v>2000</v>
      </c>
      <c r="H1784" s="39">
        <v>92</v>
      </c>
      <c r="I1784" s="39">
        <v>100</v>
      </c>
      <c r="J1784" s="39" t="s">
        <v>237</v>
      </c>
      <c r="K1784" s="39" t="s">
        <v>273</v>
      </c>
      <c r="L1784" s="39" t="s">
        <v>1817</v>
      </c>
      <c r="M1784" s="39" t="s">
        <v>1817</v>
      </c>
      <c r="N1784" s="42">
        <v>44.966432820350697</v>
      </c>
      <c r="O1784" s="42">
        <v>-75.3460878831401</v>
      </c>
      <c r="P1784" s="52" t="str">
        <f t="shared" si="54"/>
        <v>44.966433° , -75.346088°</v>
      </c>
      <c r="Q1784" s="51" t="str">
        <f t="shared" si="55"/>
        <v>Yes</v>
      </c>
      <c r="R1784" s="39" t="s">
        <v>356</v>
      </c>
    </row>
    <row r="1785" spans="1:18" x14ac:dyDescent="0.25">
      <c r="A1785" s="39" t="s">
        <v>219</v>
      </c>
      <c r="B1785" s="49" t="s">
        <v>186</v>
      </c>
      <c r="C1785" s="39">
        <v>7</v>
      </c>
      <c r="D1785" s="50" t="s">
        <v>3902</v>
      </c>
      <c r="E1785" s="39">
        <v>2016</v>
      </c>
      <c r="F1785" s="4">
        <f>VALUE(RIGHT(Table2[[#This Row],[Commissioned]],4))</f>
        <v>2016</v>
      </c>
      <c r="G1785" s="39">
        <v>2000</v>
      </c>
      <c r="H1785" s="39">
        <v>92</v>
      </c>
      <c r="I1785" s="39">
        <v>100</v>
      </c>
      <c r="J1785" s="39" t="s">
        <v>237</v>
      </c>
      <c r="K1785" s="39" t="s">
        <v>273</v>
      </c>
      <c r="L1785" s="39" t="s">
        <v>1817</v>
      </c>
      <c r="M1785" s="39" t="s">
        <v>1817</v>
      </c>
      <c r="N1785" s="42">
        <v>44.9726371310269</v>
      </c>
      <c r="O1785" s="42">
        <v>-75.373079398515202</v>
      </c>
      <c r="P1785" s="52" t="str">
        <f t="shared" si="54"/>
        <v>44.972637° , -75.373079°</v>
      </c>
      <c r="Q1785" s="51" t="str">
        <f t="shared" si="55"/>
        <v>Yes</v>
      </c>
      <c r="R1785" s="39" t="s">
        <v>356</v>
      </c>
    </row>
    <row r="1786" spans="1:18" x14ac:dyDescent="0.25">
      <c r="A1786" s="39" t="s">
        <v>219</v>
      </c>
      <c r="B1786" s="49" t="s">
        <v>186</v>
      </c>
      <c r="C1786" s="39">
        <v>8</v>
      </c>
      <c r="D1786" s="50" t="s">
        <v>3903</v>
      </c>
      <c r="E1786" s="39">
        <v>2016</v>
      </c>
      <c r="F1786" s="4">
        <f>VALUE(RIGHT(Table2[[#This Row],[Commissioned]],4))</f>
        <v>2016</v>
      </c>
      <c r="G1786" s="39">
        <v>2000</v>
      </c>
      <c r="H1786" s="39">
        <v>92</v>
      </c>
      <c r="I1786" s="39">
        <v>100</v>
      </c>
      <c r="J1786" s="39" t="s">
        <v>237</v>
      </c>
      <c r="K1786" s="39" t="s">
        <v>273</v>
      </c>
      <c r="L1786" s="39" t="s">
        <v>1817</v>
      </c>
      <c r="M1786" s="39" t="s">
        <v>1817</v>
      </c>
      <c r="N1786" s="42">
        <v>44.9743722653525</v>
      </c>
      <c r="O1786" s="42">
        <v>-75.366594087380605</v>
      </c>
      <c r="P1786" s="52" t="str">
        <f t="shared" si="54"/>
        <v>44.974372° , -75.366594°</v>
      </c>
      <c r="Q1786" s="51" t="str">
        <f t="shared" si="55"/>
        <v>Yes</v>
      </c>
      <c r="R1786" s="39" t="s">
        <v>356</v>
      </c>
    </row>
    <row r="1787" spans="1:18" x14ac:dyDescent="0.25">
      <c r="A1787" s="39" t="s">
        <v>219</v>
      </c>
      <c r="B1787" s="49" t="s">
        <v>186</v>
      </c>
      <c r="C1787" s="39">
        <v>9</v>
      </c>
      <c r="D1787" s="50" t="s">
        <v>3904</v>
      </c>
      <c r="E1787" s="39">
        <v>2016</v>
      </c>
      <c r="F1787" s="4">
        <f>VALUE(RIGHT(Table2[[#This Row],[Commissioned]],4))</f>
        <v>2016</v>
      </c>
      <c r="G1787" s="39">
        <v>2000</v>
      </c>
      <c r="H1787" s="39">
        <v>92</v>
      </c>
      <c r="I1787" s="39">
        <v>100</v>
      </c>
      <c r="J1787" s="39" t="s">
        <v>237</v>
      </c>
      <c r="K1787" s="39" t="s">
        <v>273</v>
      </c>
      <c r="L1787" s="39" t="s">
        <v>1817</v>
      </c>
      <c r="M1787" s="39" t="s">
        <v>1817</v>
      </c>
      <c r="N1787" s="42">
        <v>44.984518745072798</v>
      </c>
      <c r="O1787" s="42">
        <v>-75.388952485360903</v>
      </c>
      <c r="P1787" s="52" t="str">
        <f t="shared" si="54"/>
        <v>44.984519° , -75.388952°</v>
      </c>
      <c r="Q1787" s="51" t="str">
        <f t="shared" si="55"/>
        <v>Yes</v>
      </c>
      <c r="R1787" s="39" t="s">
        <v>356</v>
      </c>
    </row>
    <row r="1788" spans="1:18" x14ac:dyDescent="0.25">
      <c r="A1788" s="39" t="s">
        <v>219</v>
      </c>
      <c r="B1788" s="49" t="s">
        <v>186</v>
      </c>
      <c r="C1788" s="39">
        <v>10</v>
      </c>
      <c r="D1788" s="50" t="s">
        <v>3905</v>
      </c>
      <c r="E1788" s="39">
        <v>2016</v>
      </c>
      <c r="F1788" s="4">
        <f>VALUE(RIGHT(Table2[[#This Row],[Commissioned]],4))</f>
        <v>2016</v>
      </c>
      <c r="G1788" s="39">
        <v>2000</v>
      </c>
      <c r="H1788" s="39">
        <v>92</v>
      </c>
      <c r="I1788" s="39">
        <v>100</v>
      </c>
      <c r="J1788" s="39" t="s">
        <v>237</v>
      </c>
      <c r="K1788" s="39" t="s">
        <v>273</v>
      </c>
      <c r="L1788" s="39" t="s">
        <v>1817</v>
      </c>
      <c r="M1788" s="39" t="s">
        <v>1817</v>
      </c>
      <c r="N1788" s="42">
        <v>44.986107938868798</v>
      </c>
      <c r="O1788" s="42">
        <v>-75.383270259119101</v>
      </c>
      <c r="P1788" s="52" t="str">
        <f t="shared" si="54"/>
        <v>44.986108° , -75.383270°</v>
      </c>
      <c r="Q1788" s="51" t="str">
        <f t="shared" si="55"/>
        <v>Yes</v>
      </c>
      <c r="R1788" s="39" t="s">
        <v>356</v>
      </c>
    </row>
    <row r="1789" spans="1:18" ht="15" customHeight="1" x14ac:dyDescent="0.25">
      <c r="A1789" s="39" t="s">
        <v>222</v>
      </c>
      <c r="B1789" s="49" t="s">
        <v>4661</v>
      </c>
      <c r="C1789" s="39">
        <v>1</v>
      </c>
      <c r="D1789" s="50" t="s">
        <v>4662</v>
      </c>
      <c r="E1789" s="39">
        <v>2017</v>
      </c>
      <c r="F1789" s="4">
        <f>VALUE(RIGHT(Table2[[#This Row],[Commissioned]],4))</f>
        <v>2017</v>
      </c>
      <c r="G1789" s="39">
        <v>2350</v>
      </c>
      <c r="H1789" s="39">
        <v>92</v>
      </c>
      <c r="I1789" s="39">
        <v>85</v>
      </c>
      <c r="J1789" s="39" t="s">
        <v>233</v>
      </c>
      <c r="K1789" s="39" t="s">
        <v>4659</v>
      </c>
      <c r="L1789" s="39" t="s">
        <v>4665</v>
      </c>
      <c r="M1789" s="42" t="s">
        <v>4573</v>
      </c>
      <c r="N1789" s="42">
        <v>46.1971237216746</v>
      </c>
      <c r="O1789" s="42">
        <v>-60.080339434698402</v>
      </c>
      <c r="P1789" s="52" t="str">
        <f t="shared" si="54"/>
        <v>46.197124° , -60.080339°</v>
      </c>
      <c r="Q1789" s="51" t="str">
        <f t="shared" si="55"/>
        <v>Yes</v>
      </c>
      <c r="R1789" s="39" t="s">
        <v>356</v>
      </c>
    </row>
    <row r="1790" spans="1:18" ht="15" customHeight="1" x14ac:dyDescent="0.25">
      <c r="A1790" s="39" t="s">
        <v>222</v>
      </c>
      <c r="B1790" s="49" t="s">
        <v>4661</v>
      </c>
      <c r="C1790" s="39">
        <v>2</v>
      </c>
      <c r="D1790" s="50" t="s">
        <v>4663</v>
      </c>
      <c r="E1790" s="39">
        <v>2017</v>
      </c>
      <c r="F1790" s="4">
        <f>VALUE(RIGHT(Table2[[#This Row],[Commissioned]],4))</f>
        <v>2017</v>
      </c>
      <c r="G1790" s="39">
        <v>2350</v>
      </c>
      <c r="H1790" s="39">
        <v>92</v>
      </c>
      <c r="I1790" s="39">
        <v>85</v>
      </c>
      <c r="J1790" s="39" t="s">
        <v>233</v>
      </c>
      <c r="K1790" s="39" t="s">
        <v>4659</v>
      </c>
      <c r="L1790" s="39" t="s">
        <v>4665</v>
      </c>
      <c r="M1790" s="42" t="s">
        <v>4573</v>
      </c>
      <c r="N1790" s="42">
        <v>46.194859058632503</v>
      </c>
      <c r="O1790" s="42">
        <v>-60.084004417574299</v>
      </c>
      <c r="P1790" s="52" t="str">
        <f t="shared" si="54"/>
        <v>46.194859° , -60.084004°</v>
      </c>
      <c r="Q1790" s="51" t="str">
        <f t="shared" si="55"/>
        <v>Yes</v>
      </c>
      <c r="R1790" s="39" t="s">
        <v>356</v>
      </c>
    </row>
    <row r="1791" spans="1:18" ht="15" customHeight="1" x14ac:dyDescent="0.25">
      <c r="A1791" s="39" t="s">
        <v>222</v>
      </c>
      <c r="B1791" s="49" t="s">
        <v>4661</v>
      </c>
      <c r="C1791" s="39">
        <v>3</v>
      </c>
      <c r="D1791" s="50" t="s">
        <v>4664</v>
      </c>
      <c r="E1791" s="39">
        <v>2017</v>
      </c>
      <c r="F1791" s="4">
        <f>VALUE(RIGHT(Table2[[#This Row],[Commissioned]],4))</f>
        <v>2017</v>
      </c>
      <c r="G1791" s="39">
        <v>2350</v>
      </c>
      <c r="H1791" s="39">
        <v>92</v>
      </c>
      <c r="I1791" s="39">
        <v>85</v>
      </c>
      <c r="J1791" s="39" t="s">
        <v>233</v>
      </c>
      <c r="K1791" s="39" t="s">
        <v>4659</v>
      </c>
      <c r="L1791" s="39" t="s">
        <v>4665</v>
      </c>
      <c r="M1791" s="42" t="s">
        <v>4573</v>
      </c>
      <c r="N1791" s="42">
        <v>46.192458088438698</v>
      </c>
      <c r="O1791" s="42">
        <v>-60.088176633469701</v>
      </c>
      <c r="P1791" s="52" t="str">
        <f t="shared" si="54"/>
        <v>46.192458° , -60.088177°</v>
      </c>
      <c r="Q1791" s="51" t="str">
        <f t="shared" si="55"/>
        <v>Yes</v>
      </c>
      <c r="R1791" s="39" t="s">
        <v>356</v>
      </c>
    </row>
    <row r="1792" spans="1:18" x14ac:dyDescent="0.25">
      <c r="A1792" s="39" t="s">
        <v>219</v>
      </c>
      <c r="B1792" s="49" t="s">
        <v>3952</v>
      </c>
      <c r="C1792" s="39">
        <v>1</v>
      </c>
      <c r="D1792" s="50" t="s">
        <v>3953</v>
      </c>
      <c r="E1792" s="39">
        <v>2013</v>
      </c>
      <c r="F1792" s="4">
        <f>VALUE(RIGHT(Table2[[#This Row],[Commissioned]],4))</f>
        <v>2013</v>
      </c>
      <c r="G1792" s="39">
        <v>2000</v>
      </c>
      <c r="H1792" s="39">
        <v>90</v>
      </c>
      <c r="I1792" s="39">
        <v>100</v>
      </c>
      <c r="J1792" s="39" t="s">
        <v>242</v>
      </c>
      <c r="K1792" s="39" t="s">
        <v>602</v>
      </c>
      <c r="L1792" s="39" t="s">
        <v>3958</v>
      </c>
      <c r="M1792" s="42" t="s">
        <v>3958</v>
      </c>
      <c r="N1792" s="42">
        <v>42.518850746170003</v>
      </c>
      <c r="O1792" s="42">
        <v>-81.757073905947493</v>
      </c>
      <c r="P1792" s="52" t="str">
        <f t="shared" si="54"/>
        <v>42.518851° , -81.757074°</v>
      </c>
      <c r="Q1792" s="51" t="str">
        <f t="shared" si="55"/>
        <v>Yes</v>
      </c>
      <c r="R1792" s="39" t="s">
        <v>356</v>
      </c>
    </row>
    <row r="1793" spans="1:18" x14ac:dyDescent="0.25">
      <c r="A1793" s="39" t="s">
        <v>219</v>
      </c>
      <c r="B1793" s="49" t="s">
        <v>3952</v>
      </c>
      <c r="C1793" s="39">
        <v>2</v>
      </c>
      <c r="D1793" s="50" t="s">
        <v>3954</v>
      </c>
      <c r="E1793" s="39">
        <v>2013</v>
      </c>
      <c r="F1793" s="4">
        <f>VALUE(RIGHT(Table2[[#This Row],[Commissioned]],4))</f>
        <v>2013</v>
      </c>
      <c r="G1793" s="39">
        <v>2000</v>
      </c>
      <c r="H1793" s="39">
        <v>90</v>
      </c>
      <c r="I1793" s="39">
        <v>100</v>
      </c>
      <c r="J1793" s="39" t="s">
        <v>242</v>
      </c>
      <c r="K1793" s="39" t="s">
        <v>602</v>
      </c>
      <c r="L1793" s="39" t="s">
        <v>3958</v>
      </c>
      <c r="M1793" s="42" t="s">
        <v>3958</v>
      </c>
      <c r="N1793" s="42">
        <v>42.522541768130402</v>
      </c>
      <c r="O1793" s="42">
        <v>-81.749354157054498</v>
      </c>
      <c r="P1793" s="52" t="str">
        <f t="shared" si="54"/>
        <v>42.522542° , -81.749354°</v>
      </c>
      <c r="Q1793" s="51" t="str">
        <f t="shared" si="55"/>
        <v>Yes</v>
      </c>
      <c r="R1793" s="39" t="s">
        <v>356</v>
      </c>
    </row>
    <row r="1794" spans="1:18" x14ac:dyDescent="0.25">
      <c r="A1794" s="39" t="s">
        <v>219</v>
      </c>
      <c r="B1794" s="49" t="s">
        <v>3952</v>
      </c>
      <c r="C1794" s="39">
        <v>3</v>
      </c>
      <c r="D1794" s="50" t="s">
        <v>3955</v>
      </c>
      <c r="E1794" s="39">
        <v>2013</v>
      </c>
      <c r="F1794" s="4">
        <f>VALUE(RIGHT(Table2[[#This Row],[Commissioned]],4))</f>
        <v>2013</v>
      </c>
      <c r="G1794" s="39">
        <v>2000</v>
      </c>
      <c r="H1794" s="39">
        <v>90</v>
      </c>
      <c r="I1794" s="39">
        <v>100</v>
      </c>
      <c r="J1794" s="39" t="s">
        <v>242</v>
      </c>
      <c r="K1794" s="39" t="s">
        <v>602</v>
      </c>
      <c r="L1794" s="39" t="s">
        <v>3958</v>
      </c>
      <c r="M1794" s="42" t="s">
        <v>3958</v>
      </c>
      <c r="N1794" s="42">
        <v>42.525429348272503</v>
      </c>
      <c r="O1794" s="42">
        <v>-81.745014688092098</v>
      </c>
      <c r="P1794" s="52" t="str">
        <f t="shared" ref="P1794:P1857" si="56">TEXT(N1794,"##0.000000")&amp;CHAR(176)&amp;" , "&amp;TEXT(O1794,"##0.000000")&amp;CHAR(176)</f>
        <v>42.525429° , -81.745015°</v>
      </c>
      <c r="Q1794" s="51" t="str">
        <f t="shared" ref="Q1794:Q1857" si="57">IF(OR(ISBLANK(N1794),ISBLANK(O1794)),"No","Yes")</f>
        <v>Yes</v>
      </c>
      <c r="R1794" s="39" t="s">
        <v>356</v>
      </c>
    </row>
    <row r="1795" spans="1:18" x14ac:dyDescent="0.25">
      <c r="A1795" s="39" t="s">
        <v>219</v>
      </c>
      <c r="B1795" s="49" t="s">
        <v>3952</v>
      </c>
      <c r="C1795" s="39">
        <v>4</v>
      </c>
      <c r="D1795" s="50" t="s">
        <v>3956</v>
      </c>
      <c r="E1795" s="39">
        <v>2013</v>
      </c>
      <c r="F1795" s="4">
        <f>VALUE(RIGHT(Table2[[#This Row],[Commissioned]],4))</f>
        <v>2013</v>
      </c>
      <c r="G1795" s="39">
        <v>2000</v>
      </c>
      <c r="H1795" s="39">
        <v>90</v>
      </c>
      <c r="I1795" s="39">
        <v>100</v>
      </c>
      <c r="J1795" s="39" t="s">
        <v>242</v>
      </c>
      <c r="K1795" s="39" t="s">
        <v>602</v>
      </c>
      <c r="L1795" s="39" t="s">
        <v>3958</v>
      </c>
      <c r="M1795" s="42" t="s">
        <v>3958</v>
      </c>
      <c r="N1795" s="42">
        <v>42.519744591915703</v>
      </c>
      <c r="O1795" s="42">
        <v>-81.7372090814317</v>
      </c>
      <c r="P1795" s="52" t="str">
        <f t="shared" si="56"/>
        <v>42.519745° , -81.737209°</v>
      </c>
      <c r="Q1795" s="51" t="str">
        <f t="shared" si="57"/>
        <v>Yes</v>
      </c>
      <c r="R1795" s="39" t="s">
        <v>356</v>
      </c>
    </row>
    <row r="1796" spans="1:18" x14ac:dyDescent="0.25">
      <c r="A1796" s="39" t="s">
        <v>219</v>
      </c>
      <c r="B1796" s="49" t="s">
        <v>3952</v>
      </c>
      <c r="C1796" s="39">
        <v>5</v>
      </c>
      <c r="D1796" s="50" t="s">
        <v>3957</v>
      </c>
      <c r="E1796" s="39">
        <v>2013</v>
      </c>
      <c r="F1796" s="4">
        <f>VALUE(RIGHT(Table2[[#This Row],[Commissioned]],4))</f>
        <v>2013</v>
      </c>
      <c r="G1796" s="39">
        <v>2000</v>
      </c>
      <c r="H1796" s="39">
        <v>90</v>
      </c>
      <c r="I1796" s="39">
        <v>100</v>
      </c>
      <c r="J1796" s="39" t="s">
        <v>242</v>
      </c>
      <c r="K1796" s="39" t="s">
        <v>602</v>
      </c>
      <c r="L1796" s="39" t="s">
        <v>3958</v>
      </c>
      <c r="M1796" s="42" t="s">
        <v>3958</v>
      </c>
      <c r="N1796" s="42">
        <v>42.511852552622599</v>
      </c>
      <c r="O1796" s="42">
        <v>-81.735286226054697</v>
      </c>
      <c r="P1796" s="52" t="str">
        <f t="shared" si="56"/>
        <v>42.511853° , -81.735286°</v>
      </c>
      <c r="Q1796" s="51" t="str">
        <f t="shared" si="57"/>
        <v>Yes</v>
      </c>
      <c r="R1796" s="39" t="s">
        <v>356</v>
      </c>
    </row>
    <row r="1797" spans="1:18" ht="15" customHeight="1" x14ac:dyDescent="0.25">
      <c r="A1797" s="39" t="s">
        <v>218</v>
      </c>
      <c r="B1797" s="49" t="s">
        <v>62</v>
      </c>
      <c r="C1797" s="39">
        <v>1</v>
      </c>
      <c r="D1797" s="50" t="s">
        <v>1184</v>
      </c>
      <c r="E1797" s="39">
        <v>2010</v>
      </c>
      <c r="F1797" s="4">
        <f>VALUE(RIGHT(Table2[[#This Row],[Commissioned]],4))</f>
        <v>2010</v>
      </c>
      <c r="G1797" s="39">
        <v>1600</v>
      </c>
      <c r="H1797" s="39">
        <v>100</v>
      </c>
      <c r="I1797" s="39">
        <v>80</v>
      </c>
      <c r="J1797" s="39" t="s">
        <v>605</v>
      </c>
      <c r="K1797" s="39" t="s">
        <v>1236</v>
      </c>
      <c r="L1797" s="39" t="s">
        <v>1235</v>
      </c>
      <c r="M1797" s="39" t="s">
        <v>1235</v>
      </c>
      <c r="N1797" s="42">
        <v>51.934431884801597</v>
      </c>
      <c r="O1797" s="42">
        <v>-113.43293390452401</v>
      </c>
      <c r="P1797" s="52" t="str">
        <f t="shared" si="56"/>
        <v>51.934432° , -113.432934°</v>
      </c>
      <c r="Q1797" s="51" t="str">
        <f t="shared" si="57"/>
        <v>Yes</v>
      </c>
      <c r="R1797" s="39" t="s">
        <v>356</v>
      </c>
    </row>
    <row r="1798" spans="1:18" ht="15" customHeight="1" x14ac:dyDescent="0.25">
      <c r="A1798" s="39" t="s">
        <v>218</v>
      </c>
      <c r="B1798" s="49" t="s">
        <v>62</v>
      </c>
      <c r="C1798" s="39">
        <v>2</v>
      </c>
      <c r="D1798" s="50" t="s">
        <v>1185</v>
      </c>
      <c r="E1798" s="39">
        <v>2010</v>
      </c>
      <c r="F1798" s="4">
        <f>VALUE(RIGHT(Table2[[#This Row],[Commissioned]],4))</f>
        <v>2010</v>
      </c>
      <c r="G1798" s="39">
        <v>1600</v>
      </c>
      <c r="H1798" s="39">
        <v>100</v>
      </c>
      <c r="I1798" s="39">
        <v>80</v>
      </c>
      <c r="J1798" s="39" t="s">
        <v>605</v>
      </c>
      <c r="K1798" s="39" t="s">
        <v>1236</v>
      </c>
      <c r="L1798" s="39" t="s">
        <v>1235</v>
      </c>
      <c r="M1798" s="39" t="s">
        <v>1235</v>
      </c>
      <c r="N1798" s="42">
        <v>51.930854170457799</v>
      </c>
      <c r="O1798" s="42">
        <v>-113.432622978167</v>
      </c>
      <c r="P1798" s="52" t="str">
        <f t="shared" si="56"/>
        <v>51.930854° , -113.432623°</v>
      </c>
      <c r="Q1798" s="51" t="str">
        <f t="shared" si="57"/>
        <v>Yes</v>
      </c>
      <c r="R1798" s="39" t="s">
        <v>356</v>
      </c>
    </row>
    <row r="1799" spans="1:18" ht="15" customHeight="1" x14ac:dyDescent="0.25">
      <c r="A1799" s="39" t="s">
        <v>218</v>
      </c>
      <c r="B1799" s="49" t="s">
        <v>62</v>
      </c>
      <c r="C1799" s="39">
        <v>3</v>
      </c>
      <c r="D1799" s="50" t="s">
        <v>1186</v>
      </c>
      <c r="E1799" s="39">
        <v>2010</v>
      </c>
      <c r="F1799" s="4">
        <f>VALUE(RIGHT(Table2[[#This Row],[Commissioned]],4))</f>
        <v>2010</v>
      </c>
      <c r="G1799" s="39">
        <v>1600</v>
      </c>
      <c r="H1799" s="39">
        <v>100</v>
      </c>
      <c r="I1799" s="39">
        <v>80</v>
      </c>
      <c r="J1799" s="39" t="s">
        <v>605</v>
      </c>
      <c r="K1799" s="39" t="s">
        <v>1236</v>
      </c>
      <c r="L1799" s="39" t="s">
        <v>1235</v>
      </c>
      <c r="M1799" s="39" t="s">
        <v>1235</v>
      </c>
      <c r="N1799" s="42">
        <v>51.928006840620299</v>
      </c>
      <c r="O1799" s="42">
        <v>-113.43253092152101</v>
      </c>
      <c r="P1799" s="52" t="str">
        <f t="shared" si="56"/>
        <v>51.928007° , -113.432531°</v>
      </c>
      <c r="Q1799" s="51" t="str">
        <f t="shared" si="57"/>
        <v>Yes</v>
      </c>
      <c r="R1799" s="39" t="s">
        <v>356</v>
      </c>
    </row>
    <row r="1800" spans="1:18" ht="15" customHeight="1" x14ac:dyDescent="0.25">
      <c r="A1800" s="39" t="s">
        <v>218</v>
      </c>
      <c r="B1800" s="49" t="s">
        <v>62</v>
      </c>
      <c r="C1800" s="39">
        <v>4</v>
      </c>
      <c r="D1800" s="50" t="s">
        <v>1187</v>
      </c>
      <c r="E1800" s="39">
        <v>2010</v>
      </c>
      <c r="F1800" s="4">
        <f>VALUE(RIGHT(Table2[[#This Row],[Commissioned]],4))</f>
        <v>2010</v>
      </c>
      <c r="G1800" s="39">
        <v>1600</v>
      </c>
      <c r="H1800" s="39">
        <v>100</v>
      </c>
      <c r="I1800" s="39">
        <v>80</v>
      </c>
      <c r="J1800" s="39" t="s">
        <v>605</v>
      </c>
      <c r="K1800" s="39" t="s">
        <v>1236</v>
      </c>
      <c r="L1800" s="39" t="s">
        <v>1235</v>
      </c>
      <c r="M1800" s="39" t="s">
        <v>1235</v>
      </c>
      <c r="N1800" s="42">
        <v>51.9247428441927</v>
      </c>
      <c r="O1800" s="42">
        <v>-113.432661784613</v>
      </c>
      <c r="P1800" s="52" t="str">
        <f t="shared" si="56"/>
        <v>51.924743° , -113.432662°</v>
      </c>
      <c r="Q1800" s="51" t="str">
        <f t="shared" si="57"/>
        <v>Yes</v>
      </c>
      <c r="R1800" s="39" t="s">
        <v>356</v>
      </c>
    </row>
    <row r="1801" spans="1:18" ht="15" customHeight="1" x14ac:dyDescent="0.25">
      <c r="A1801" s="39" t="s">
        <v>218</v>
      </c>
      <c r="B1801" s="49" t="s">
        <v>62</v>
      </c>
      <c r="C1801" s="39">
        <v>5</v>
      </c>
      <c r="D1801" s="50" t="s">
        <v>1188</v>
      </c>
      <c r="E1801" s="39">
        <v>2010</v>
      </c>
      <c r="F1801" s="4">
        <f>VALUE(RIGHT(Table2[[#This Row],[Commissioned]],4))</f>
        <v>2010</v>
      </c>
      <c r="G1801" s="39">
        <v>1600</v>
      </c>
      <c r="H1801" s="39">
        <v>100</v>
      </c>
      <c r="I1801" s="39">
        <v>80</v>
      </c>
      <c r="J1801" s="39" t="s">
        <v>605</v>
      </c>
      <c r="K1801" s="39" t="s">
        <v>1236</v>
      </c>
      <c r="L1801" s="39" t="s">
        <v>1235</v>
      </c>
      <c r="M1801" s="39" t="s">
        <v>1235</v>
      </c>
      <c r="N1801" s="42">
        <v>51.921912342252597</v>
      </c>
      <c r="O1801" s="42">
        <v>-113.435635919257</v>
      </c>
      <c r="P1801" s="52" t="str">
        <f t="shared" si="56"/>
        <v>51.921912° , -113.435636°</v>
      </c>
      <c r="Q1801" s="51" t="str">
        <f t="shared" si="57"/>
        <v>Yes</v>
      </c>
      <c r="R1801" s="39" t="s">
        <v>356</v>
      </c>
    </row>
    <row r="1802" spans="1:18" ht="15" customHeight="1" x14ac:dyDescent="0.25">
      <c r="A1802" s="39" t="s">
        <v>218</v>
      </c>
      <c r="B1802" s="49" t="s">
        <v>62</v>
      </c>
      <c r="C1802" s="39">
        <v>6</v>
      </c>
      <c r="D1802" s="50" t="s">
        <v>1189</v>
      </c>
      <c r="E1802" s="39">
        <v>2010</v>
      </c>
      <c r="F1802" s="4">
        <f>VALUE(RIGHT(Table2[[#This Row],[Commissioned]],4))</f>
        <v>2010</v>
      </c>
      <c r="G1802" s="39">
        <v>1600</v>
      </c>
      <c r="H1802" s="39">
        <v>100</v>
      </c>
      <c r="I1802" s="39">
        <v>80</v>
      </c>
      <c r="J1802" s="39" t="s">
        <v>605</v>
      </c>
      <c r="K1802" s="39" t="s">
        <v>1236</v>
      </c>
      <c r="L1802" s="39" t="s">
        <v>1235</v>
      </c>
      <c r="M1802" s="39" t="s">
        <v>1235</v>
      </c>
      <c r="N1802" s="42">
        <v>51.918573336014703</v>
      </c>
      <c r="O1802" s="42">
        <v>-113.438283268662</v>
      </c>
      <c r="P1802" s="52" t="str">
        <f t="shared" si="56"/>
        <v>51.918573° , -113.438283°</v>
      </c>
      <c r="Q1802" s="51" t="str">
        <f t="shared" si="57"/>
        <v>Yes</v>
      </c>
      <c r="R1802" s="39" t="s">
        <v>356</v>
      </c>
    </row>
    <row r="1803" spans="1:18" ht="15" customHeight="1" x14ac:dyDescent="0.25">
      <c r="A1803" s="39" t="s">
        <v>218</v>
      </c>
      <c r="B1803" s="49" t="s">
        <v>62</v>
      </c>
      <c r="C1803" s="39">
        <v>7</v>
      </c>
      <c r="D1803" s="50" t="s">
        <v>1190</v>
      </c>
      <c r="E1803" s="39">
        <v>2010</v>
      </c>
      <c r="F1803" s="4">
        <f>VALUE(RIGHT(Table2[[#This Row],[Commissioned]],4))</f>
        <v>2010</v>
      </c>
      <c r="G1803" s="39">
        <v>1600</v>
      </c>
      <c r="H1803" s="39">
        <v>100</v>
      </c>
      <c r="I1803" s="39">
        <v>80</v>
      </c>
      <c r="J1803" s="39" t="s">
        <v>605</v>
      </c>
      <c r="K1803" s="39" t="s">
        <v>1236</v>
      </c>
      <c r="L1803" s="39" t="s">
        <v>1235</v>
      </c>
      <c r="M1803" s="39" t="s">
        <v>1235</v>
      </c>
      <c r="N1803" s="42">
        <v>51.9339394808298</v>
      </c>
      <c r="O1803" s="42">
        <v>-113.40302359207</v>
      </c>
      <c r="P1803" s="52" t="str">
        <f t="shared" si="56"/>
        <v>51.933939° , -113.403024°</v>
      </c>
      <c r="Q1803" s="51" t="str">
        <f t="shared" si="57"/>
        <v>Yes</v>
      </c>
      <c r="R1803" s="39" t="s">
        <v>356</v>
      </c>
    </row>
    <row r="1804" spans="1:18" ht="15" customHeight="1" x14ac:dyDescent="0.25">
      <c r="A1804" s="39" t="s">
        <v>218</v>
      </c>
      <c r="B1804" s="49" t="s">
        <v>62</v>
      </c>
      <c r="C1804" s="39">
        <v>8</v>
      </c>
      <c r="D1804" s="50" t="s">
        <v>1191</v>
      </c>
      <c r="E1804" s="39">
        <v>2010</v>
      </c>
      <c r="F1804" s="4">
        <f>VALUE(RIGHT(Table2[[#This Row],[Commissioned]],4))</f>
        <v>2010</v>
      </c>
      <c r="G1804" s="39">
        <v>1600</v>
      </c>
      <c r="H1804" s="39">
        <v>100</v>
      </c>
      <c r="I1804" s="39">
        <v>80</v>
      </c>
      <c r="J1804" s="39" t="s">
        <v>605</v>
      </c>
      <c r="K1804" s="39" t="s">
        <v>1236</v>
      </c>
      <c r="L1804" s="39" t="s">
        <v>1235</v>
      </c>
      <c r="M1804" s="39" t="s">
        <v>1235</v>
      </c>
      <c r="N1804" s="42">
        <v>51.929936859252699</v>
      </c>
      <c r="O1804" s="42">
        <v>-113.402910068607</v>
      </c>
      <c r="P1804" s="52" t="str">
        <f t="shared" si="56"/>
        <v>51.929937° , -113.402910°</v>
      </c>
      <c r="Q1804" s="51" t="str">
        <f t="shared" si="57"/>
        <v>Yes</v>
      </c>
      <c r="R1804" s="39" t="s">
        <v>356</v>
      </c>
    </row>
    <row r="1805" spans="1:18" ht="15" customHeight="1" x14ac:dyDescent="0.25">
      <c r="A1805" s="39" t="s">
        <v>218</v>
      </c>
      <c r="B1805" s="49" t="s">
        <v>62</v>
      </c>
      <c r="C1805" s="39">
        <v>9</v>
      </c>
      <c r="D1805" s="50" t="s">
        <v>1192</v>
      </c>
      <c r="E1805" s="39">
        <v>2010</v>
      </c>
      <c r="F1805" s="4">
        <f>VALUE(RIGHT(Table2[[#This Row],[Commissioned]],4))</f>
        <v>2010</v>
      </c>
      <c r="G1805" s="39">
        <v>1600</v>
      </c>
      <c r="H1805" s="39">
        <v>100</v>
      </c>
      <c r="I1805" s="39">
        <v>80</v>
      </c>
      <c r="J1805" s="39" t="s">
        <v>605</v>
      </c>
      <c r="K1805" s="39" t="s">
        <v>1236</v>
      </c>
      <c r="L1805" s="39" t="s">
        <v>1235</v>
      </c>
      <c r="M1805" s="39" t="s">
        <v>1235</v>
      </c>
      <c r="N1805" s="42">
        <v>51.9271536889107</v>
      </c>
      <c r="O1805" s="42">
        <v>-113.40225158108601</v>
      </c>
      <c r="P1805" s="52" t="str">
        <f t="shared" si="56"/>
        <v>51.927154° , -113.402252°</v>
      </c>
      <c r="Q1805" s="51" t="str">
        <f t="shared" si="57"/>
        <v>Yes</v>
      </c>
      <c r="R1805" s="39" t="s">
        <v>356</v>
      </c>
    </row>
    <row r="1806" spans="1:18" ht="15" customHeight="1" x14ac:dyDescent="0.25">
      <c r="A1806" s="39" t="s">
        <v>218</v>
      </c>
      <c r="B1806" s="49" t="s">
        <v>62</v>
      </c>
      <c r="C1806" s="39">
        <v>10</v>
      </c>
      <c r="D1806" s="50" t="s">
        <v>1193</v>
      </c>
      <c r="E1806" s="39">
        <v>2010</v>
      </c>
      <c r="F1806" s="4">
        <f>VALUE(RIGHT(Table2[[#This Row],[Commissioned]],4))</f>
        <v>2010</v>
      </c>
      <c r="G1806" s="39">
        <v>1600</v>
      </c>
      <c r="H1806" s="39">
        <v>100</v>
      </c>
      <c r="I1806" s="39">
        <v>80</v>
      </c>
      <c r="J1806" s="39" t="s">
        <v>605</v>
      </c>
      <c r="K1806" s="39" t="s">
        <v>1236</v>
      </c>
      <c r="L1806" s="39" t="s">
        <v>1235</v>
      </c>
      <c r="M1806" s="39" t="s">
        <v>1235</v>
      </c>
      <c r="N1806" s="42">
        <v>51.923555977261501</v>
      </c>
      <c r="O1806" s="42">
        <v>-113.39995122849101</v>
      </c>
      <c r="P1806" s="52" t="str">
        <f t="shared" si="56"/>
        <v>51.923556° , -113.399951°</v>
      </c>
      <c r="Q1806" s="51" t="str">
        <f t="shared" si="57"/>
        <v>Yes</v>
      </c>
      <c r="R1806" s="39" t="s">
        <v>356</v>
      </c>
    </row>
    <row r="1807" spans="1:18" ht="15" customHeight="1" x14ac:dyDescent="0.25">
      <c r="A1807" s="39" t="s">
        <v>218</v>
      </c>
      <c r="B1807" s="49" t="s">
        <v>62</v>
      </c>
      <c r="C1807" s="39">
        <v>11</v>
      </c>
      <c r="D1807" s="50" t="s">
        <v>1194</v>
      </c>
      <c r="E1807" s="39">
        <v>2010</v>
      </c>
      <c r="F1807" s="4">
        <f>VALUE(RIGHT(Table2[[#This Row],[Commissioned]],4))</f>
        <v>2010</v>
      </c>
      <c r="G1807" s="39">
        <v>1600</v>
      </c>
      <c r="H1807" s="39">
        <v>100</v>
      </c>
      <c r="I1807" s="39">
        <v>80</v>
      </c>
      <c r="J1807" s="39" t="s">
        <v>605</v>
      </c>
      <c r="K1807" s="39" t="s">
        <v>1236</v>
      </c>
      <c r="L1807" s="39" t="s">
        <v>1235</v>
      </c>
      <c r="M1807" s="39" t="s">
        <v>1235</v>
      </c>
      <c r="N1807" s="42">
        <v>51.920726992347603</v>
      </c>
      <c r="O1807" s="42">
        <v>-113.400114029536</v>
      </c>
      <c r="P1807" s="52" t="str">
        <f t="shared" si="56"/>
        <v>51.920727° , -113.400114°</v>
      </c>
      <c r="Q1807" s="51" t="str">
        <f t="shared" si="57"/>
        <v>Yes</v>
      </c>
      <c r="R1807" s="39" t="s">
        <v>356</v>
      </c>
    </row>
    <row r="1808" spans="1:18" ht="15" customHeight="1" x14ac:dyDescent="0.25">
      <c r="A1808" s="39" t="s">
        <v>218</v>
      </c>
      <c r="B1808" s="49" t="s">
        <v>62</v>
      </c>
      <c r="C1808" s="39">
        <v>12</v>
      </c>
      <c r="D1808" s="50" t="s">
        <v>1195</v>
      </c>
      <c r="E1808" s="39">
        <v>2010</v>
      </c>
      <c r="F1808" s="4">
        <f>VALUE(RIGHT(Table2[[#This Row],[Commissioned]],4))</f>
        <v>2010</v>
      </c>
      <c r="G1808" s="39">
        <v>1600</v>
      </c>
      <c r="H1808" s="39">
        <v>100</v>
      </c>
      <c r="I1808" s="39">
        <v>80</v>
      </c>
      <c r="J1808" s="39" t="s">
        <v>605</v>
      </c>
      <c r="K1808" s="39" t="s">
        <v>1236</v>
      </c>
      <c r="L1808" s="39" t="s">
        <v>1235</v>
      </c>
      <c r="M1808" s="39" t="s">
        <v>1235</v>
      </c>
      <c r="N1808" s="42">
        <v>51.917511930431097</v>
      </c>
      <c r="O1808" s="42">
        <v>-113.39715465584899</v>
      </c>
      <c r="P1808" s="52" t="str">
        <f t="shared" si="56"/>
        <v>51.917512° , -113.397155°</v>
      </c>
      <c r="Q1808" s="51" t="str">
        <f t="shared" si="57"/>
        <v>Yes</v>
      </c>
      <c r="R1808" s="39" t="s">
        <v>356</v>
      </c>
    </row>
    <row r="1809" spans="1:18" ht="15" customHeight="1" x14ac:dyDescent="0.25">
      <c r="A1809" s="39" t="s">
        <v>218</v>
      </c>
      <c r="B1809" s="49" t="s">
        <v>62</v>
      </c>
      <c r="C1809" s="39">
        <v>13</v>
      </c>
      <c r="D1809" s="50" t="s">
        <v>1196</v>
      </c>
      <c r="E1809" s="39">
        <v>2010</v>
      </c>
      <c r="F1809" s="4">
        <f>VALUE(RIGHT(Table2[[#This Row],[Commissioned]],4))</f>
        <v>2010</v>
      </c>
      <c r="G1809" s="39">
        <v>1600</v>
      </c>
      <c r="H1809" s="39">
        <v>100</v>
      </c>
      <c r="I1809" s="39">
        <v>80</v>
      </c>
      <c r="J1809" s="39" t="s">
        <v>605</v>
      </c>
      <c r="K1809" s="39" t="s">
        <v>1236</v>
      </c>
      <c r="L1809" s="39" t="s">
        <v>1235</v>
      </c>
      <c r="M1809" s="39" t="s">
        <v>1235</v>
      </c>
      <c r="N1809" s="42">
        <v>51.950011148419897</v>
      </c>
      <c r="O1809" s="42">
        <v>-113.32279682472701</v>
      </c>
      <c r="P1809" s="52" t="str">
        <f t="shared" si="56"/>
        <v>51.950011° , -113.322797°</v>
      </c>
      <c r="Q1809" s="51" t="str">
        <f t="shared" si="57"/>
        <v>Yes</v>
      </c>
      <c r="R1809" s="39" t="s">
        <v>356</v>
      </c>
    </row>
    <row r="1810" spans="1:18" ht="15" customHeight="1" x14ac:dyDescent="0.25">
      <c r="A1810" s="39" t="s">
        <v>218</v>
      </c>
      <c r="B1810" s="49" t="s">
        <v>62</v>
      </c>
      <c r="C1810" s="39">
        <v>14</v>
      </c>
      <c r="D1810" s="50" t="s">
        <v>1197</v>
      </c>
      <c r="E1810" s="39">
        <v>2010</v>
      </c>
      <c r="F1810" s="4">
        <f>VALUE(RIGHT(Table2[[#This Row],[Commissioned]],4))</f>
        <v>2010</v>
      </c>
      <c r="G1810" s="39">
        <v>1600</v>
      </c>
      <c r="H1810" s="39">
        <v>100</v>
      </c>
      <c r="I1810" s="39">
        <v>80</v>
      </c>
      <c r="J1810" s="39" t="s">
        <v>605</v>
      </c>
      <c r="K1810" s="39" t="s">
        <v>1236</v>
      </c>
      <c r="L1810" s="39" t="s">
        <v>1235</v>
      </c>
      <c r="M1810" s="39" t="s">
        <v>1235</v>
      </c>
      <c r="N1810" s="42">
        <v>51.945791014308902</v>
      </c>
      <c r="O1810" s="42">
        <v>-113.32713674508</v>
      </c>
      <c r="P1810" s="52" t="str">
        <f t="shared" si="56"/>
        <v>51.945791° , -113.327137°</v>
      </c>
      <c r="Q1810" s="51" t="str">
        <f t="shared" si="57"/>
        <v>Yes</v>
      </c>
      <c r="R1810" s="39" t="s">
        <v>356</v>
      </c>
    </row>
    <row r="1811" spans="1:18" ht="15" customHeight="1" x14ac:dyDescent="0.25">
      <c r="A1811" s="39" t="s">
        <v>218</v>
      </c>
      <c r="B1811" s="49" t="s">
        <v>62</v>
      </c>
      <c r="C1811" s="39">
        <v>15</v>
      </c>
      <c r="D1811" s="50" t="s">
        <v>1198</v>
      </c>
      <c r="E1811" s="39">
        <v>2010</v>
      </c>
      <c r="F1811" s="4">
        <f>VALUE(RIGHT(Table2[[#This Row],[Commissioned]],4))</f>
        <v>2010</v>
      </c>
      <c r="G1811" s="39">
        <v>1600</v>
      </c>
      <c r="H1811" s="39">
        <v>100</v>
      </c>
      <c r="I1811" s="39">
        <v>80</v>
      </c>
      <c r="J1811" s="39" t="s">
        <v>605</v>
      </c>
      <c r="K1811" s="39" t="s">
        <v>1236</v>
      </c>
      <c r="L1811" s="39" t="s">
        <v>1235</v>
      </c>
      <c r="M1811" s="39" t="s">
        <v>1235</v>
      </c>
      <c r="N1811" s="42">
        <v>51.945898490803103</v>
      </c>
      <c r="O1811" s="42">
        <v>-113.315763192725</v>
      </c>
      <c r="P1811" s="52" t="str">
        <f t="shared" si="56"/>
        <v>51.945898° , -113.315763°</v>
      </c>
      <c r="Q1811" s="51" t="str">
        <f t="shared" si="57"/>
        <v>Yes</v>
      </c>
      <c r="R1811" s="39" t="s">
        <v>356</v>
      </c>
    </row>
    <row r="1812" spans="1:18" ht="15" customHeight="1" x14ac:dyDescent="0.25">
      <c r="A1812" s="39" t="s">
        <v>218</v>
      </c>
      <c r="B1812" s="49" t="s">
        <v>62</v>
      </c>
      <c r="C1812" s="39">
        <v>16</v>
      </c>
      <c r="D1812" s="50" t="s">
        <v>1199</v>
      </c>
      <c r="E1812" s="39">
        <v>2010</v>
      </c>
      <c r="F1812" s="4">
        <f>VALUE(RIGHT(Table2[[#This Row],[Commissioned]],4))</f>
        <v>2010</v>
      </c>
      <c r="G1812" s="39">
        <v>1600</v>
      </c>
      <c r="H1812" s="39">
        <v>100</v>
      </c>
      <c r="I1812" s="39">
        <v>80</v>
      </c>
      <c r="J1812" s="39" t="s">
        <v>605</v>
      </c>
      <c r="K1812" s="39" t="s">
        <v>1236</v>
      </c>
      <c r="L1812" s="39" t="s">
        <v>1235</v>
      </c>
      <c r="M1812" s="39" t="s">
        <v>1235</v>
      </c>
      <c r="N1812" s="42">
        <v>51.953272332310497</v>
      </c>
      <c r="O1812" s="42">
        <v>-113.318370018255</v>
      </c>
      <c r="P1812" s="52" t="str">
        <f t="shared" si="56"/>
        <v>51.953272° , -113.318370°</v>
      </c>
      <c r="Q1812" s="51" t="str">
        <f t="shared" si="57"/>
        <v>Yes</v>
      </c>
      <c r="R1812" s="39" t="s">
        <v>356</v>
      </c>
    </row>
    <row r="1813" spans="1:18" ht="15" customHeight="1" x14ac:dyDescent="0.25">
      <c r="A1813" s="39" t="s">
        <v>218</v>
      </c>
      <c r="B1813" s="49" t="s">
        <v>62</v>
      </c>
      <c r="C1813" s="39">
        <v>17</v>
      </c>
      <c r="D1813" s="50" t="s">
        <v>1200</v>
      </c>
      <c r="E1813" s="39">
        <v>2010</v>
      </c>
      <c r="F1813" s="4">
        <f>VALUE(RIGHT(Table2[[#This Row],[Commissioned]],4))</f>
        <v>2010</v>
      </c>
      <c r="G1813" s="39">
        <v>1600</v>
      </c>
      <c r="H1813" s="39">
        <v>100</v>
      </c>
      <c r="I1813" s="39">
        <v>80</v>
      </c>
      <c r="J1813" s="39" t="s">
        <v>605</v>
      </c>
      <c r="K1813" s="39" t="s">
        <v>1236</v>
      </c>
      <c r="L1813" s="39" t="s">
        <v>1235</v>
      </c>
      <c r="M1813" s="39" t="s">
        <v>1235</v>
      </c>
      <c r="N1813" s="42">
        <v>51.931382638628001</v>
      </c>
      <c r="O1813" s="42">
        <v>-113.321688099019</v>
      </c>
      <c r="P1813" s="52" t="str">
        <f t="shared" si="56"/>
        <v>51.931383° , -113.321688°</v>
      </c>
      <c r="Q1813" s="51" t="str">
        <f t="shared" si="57"/>
        <v>Yes</v>
      </c>
      <c r="R1813" s="39" t="s">
        <v>356</v>
      </c>
    </row>
    <row r="1814" spans="1:18" ht="15" customHeight="1" x14ac:dyDescent="0.25">
      <c r="A1814" s="39" t="s">
        <v>218</v>
      </c>
      <c r="B1814" s="49" t="s">
        <v>62</v>
      </c>
      <c r="C1814" s="39">
        <v>18</v>
      </c>
      <c r="D1814" s="50" t="s">
        <v>1201</v>
      </c>
      <c r="E1814" s="39">
        <v>2010</v>
      </c>
      <c r="F1814" s="4">
        <f>VALUE(RIGHT(Table2[[#This Row],[Commissioned]],4))</f>
        <v>2010</v>
      </c>
      <c r="G1814" s="39">
        <v>1600</v>
      </c>
      <c r="H1814" s="39">
        <v>100</v>
      </c>
      <c r="I1814" s="39">
        <v>80</v>
      </c>
      <c r="J1814" s="39" t="s">
        <v>605</v>
      </c>
      <c r="K1814" s="39" t="s">
        <v>1236</v>
      </c>
      <c r="L1814" s="39" t="s">
        <v>1235</v>
      </c>
      <c r="M1814" s="39" t="s">
        <v>1235</v>
      </c>
      <c r="N1814" s="42">
        <v>51.926682514434702</v>
      </c>
      <c r="O1814" s="42">
        <v>-113.32169512178</v>
      </c>
      <c r="P1814" s="52" t="str">
        <f t="shared" si="56"/>
        <v>51.926683° , -113.321695°</v>
      </c>
      <c r="Q1814" s="51" t="str">
        <f t="shared" si="57"/>
        <v>Yes</v>
      </c>
      <c r="R1814" s="39" t="s">
        <v>356</v>
      </c>
    </row>
    <row r="1815" spans="1:18" ht="15" customHeight="1" x14ac:dyDescent="0.25">
      <c r="A1815" s="39" t="s">
        <v>218</v>
      </c>
      <c r="B1815" s="49" t="s">
        <v>62</v>
      </c>
      <c r="C1815" s="39">
        <v>19</v>
      </c>
      <c r="D1815" s="50" t="s">
        <v>1202</v>
      </c>
      <c r="E1815" s="39">
        <v>2010</v>
      </c>
      <c r="F1815" s="4">
        <f>VALUE(RIGHT(Table2[[#This Row],[Commissioned]],4))</f>
        <v>2010</v>
      </c>
      <c r="G1815" s="39">
        <v>1600</v>
      </c>
      <c r="H1815" s="39">
        <v>100</v>
      </c>
      <c r="I1815" s="39">
        <v>80</v>
      </c>
      <c r="J1815" s="39" t="s">
        <v>605</v>
      </c>
      <c r="K1815" s="39" t="s">
        <v>1236</v>
      </c>
      <c r="L1815" s="39" t="s">
        <v>1235</v>
      </c>
      <c r="M1815" s="39" t="s">
        <v>1235</v>
      </c>
      <c r="N1815" s="42">
        <v>51.922113275053697</v>
      </c>
      <c r="O1815" s="42">
        <v>-113.322935256059</v>
      </c>
      <c r="P1815" s="52" t="str">
        <f t="shared" si="56"/>
        <v>51.922113° , -113.322935°</v>
      </c>
      <c r="Q1815" s="51" t="str">
        <f t="shared" si="57"/>
        <v>Yes</v>
      </c>
      <c r="R1815" s="39" t="s">
        <v>356</v>
      </c>
    </row>
    <row r="1816" spans="1:18" ht="15" customHeight="1" x14ac:dyDescent="0.25">
      <c r="A1816" s="39" t="s">
        <v>218</v>
      </c>
      <c r="B1816" s="49" t="s">
        <v>62</v>
      </c>
      <c r="C1816" s="39">
        <v>20</v>
      </c>
      <c r="D1816" s="50" t="s">
        <v>1203</v>
      </c>
      <c r="E1816" s="39">
        <v>2010</v>
      </c>
      <c r="F1816" s="4">
        <f>VALUE(RIGHT(Table2[[#This Row],[Commissioned]],4))</f>
        <v>2010</v>
      </c>
      <c r="G1816" s="39">
        <v>1600</v>
      </c>
      <c r="H1816" s="39">
        <v>100</v>
      </c>
      <c r="I1816" s="39">
        <v>80</v>
      </c>
      <c r="J1816" s="39" t="s">
        <v>605</v>
      </c>
      <c r="K1816" s="39" t="s">
        <v>1236</v>
      </c>
      <c r="L1816" s="39" t="s">
        <v>1235</v>
      </c>
      <c r="M1816" s="39" t="s">
        <v>1235</v>
      </c>
      <c r="N1816" s="42">
        <v>51.9223343500949</v>
      </c>
      <c r="O1816" s="42">
        <v>-113.33208762494699</v>
      </c>
      <c r="P1816" s="52" t="str">
        <f t="shared" si="56"/>
        <v>51.922334° , -113.332088°</v>
      </c>
      <c r="Q1816" s="51" t="str">
        <f t="shared" si="57"/>
        <v>Yes</v>
      </c>
      <c r="R1816" s="39" t="s">
        <v>356</v>
      </c>
    </row>
    <row r="1817" spans="1:18" ht="15" customHeight="1" x14ac:dyDescent="0.25">
      <c r="A1817" s="39" t="s">
        <v>218</v>
      </c>
      <c r="B1817" s="49" t="s">
        <v>62</v>
      </c>
      <c r="C1817" s="39">
        <v>21</v>
      </c>
      <c r="D1817" s="50" t="s">
        <v>1204</v>
      </c>
      <c r="E1817" s="39">
        <v>2010</v>
      </c>
      <c r="F1817" s="4">
        <f>VALUE(RIGHT(Table2[[#This Row],[Commissioned]],4))</f>
        <v>2010</v>
      </c>
      <c r="G1817" s="39">
        <v>1600</v>
      </c>
      <c r="H1817" s="39">
        <v>100</v>
      </c>
      <c r="I1817" s="39">
        <v>80</v>
      </c>
      <c r="J1817" s="39" t="s">
        <v>605</v>
      </c>
      <c r="K1817" s="39" t="s">
        <v>1236</v>
      </c>
      <c r="L1817" s="39" t="s">
        <v>1235</v>
      </c>
      <c r="M1817" s="39" t="s">
        <v>1235</v>
      </c>
      <c r="N1817" s="42">
        <v>51.894886276928297</v>
      </c>
      <c r="O1817" s="42">
        <v>-113.373496115975</v>
      </c>
      <c r="P1817" s="52" t="str">
        <f t="shared" si="56"/>
        <v>51.894886° , -113.373496°</v>
      </c>
      <c r="Q1817" s="51" t="str">
        <f t="shared" si="57"/>
        <v>Yes</v>
      </c>
      <c r="R1817" s="39" t="s">
        <v>356</v>
      </c>
    </row>
    <row r="1818" spans="1:18" ht="15" customHeight="1" x14ac:dyDescent="0.25">
      <c r="A1818" s="39" t="s">
        <v>218</v>
      </c>
      <c r="B1818" s="49" t="s">
        <v>62</v>
      </c>
      <c r="C1818" s="39">
        <v>22</v>
      </c>
      <c r="D1818" s="50" t="s">
        <v>1205</v>
      </c>
      <c r="E1818" s="39">
        <v>2010</v>
      </c>
      <c r="F1818" s="4">
        <f>VALUE(RIGHT(Table2[[#This Row],[Commissioned]],4))</f>
        <v>2010</v>
      </c>
      <c r="G1818" s="39">
        <v>1600</v>
      </c>
      <c r="H1818" s="39">
        <v>100</v>
      </c>
      <c r="I1818" s="39">
        <v>80</v>
      </c>
      <c r="J1818" s="39" t="s">
        <v>605</v>
      </c>
      <c r="K1818" s="39" t="s">
        <v>1236</v>
      </c>
      <c r="L1818" s="39" t="s">
        <v>1235</v>
      </c>
      <c r="M1818" s="39" t="s">
        <v>1235</v>
      </c>
      <c r="N1818" s="42">
        <v>51.898757902049098</v>
      </c>
      <c r="O1818" s="42">
        <v>-113.365102796022</v>
      </c>
      <c r="P1818" s="52" t="str">
        <f t="shared" si="56"/>
        <v>51.898758° , -113.365103°</v>
      </c>
      <c r="Q1818" s="51" t="str">
        <f t="shared" si="57"/>
        <v>Yes</v>
      </c>
      <c r="R1818" s="39" t="s">
        <v>356</v>
      </c>
    </row>
    <row r="1819" spans="1:18" ht="15" customHeight="1" x14ac:dyDescent="0.25">
      <c r="A1819" s="39" t="s">
        <v>218</v>
      </c>
      <c r="B1819" s="49" t="s">
        <v>62</v>
      </c>
      <c r="C1819" s="39">
        <v>23</v>
      </c>
      <c r="D1819" s="50" t="s">
        <v>1206</v>
      </c>
      <c r="E1819" s="39">
        <v>2010</v>
      </c>
      <c r="F1819" s="4">
        <f>VALUE(RIGHT(Table2[[#This Row],[Commissioned]],4))</f>
        <v>2010</v>
      </c>
      <c r="G1819" s="39">
        <v>1600</v>
      </c>
      <c r="H1819" s="39">
        <v>100</v>
      </c>
      <c r="I1819" s="39">
        <v>80</v>
      </c>
      <c r="J1819" s="39" t="s">
        <v>605</v>
      </c>
      <c r="K1819" s="39" t="s">
        <v>1236</v>
      </c>
      <c r="L1819" s="39" t="s">
        <v>1235</v>
      </c>
      <c r="M1819" s="39" t="s">
        <v>1235</v>
      </c>
      <c r="N1819" s="42">
        <v>51.902275968355703</v>
      </c>
      <c r="O1819" s="42">
        <v>-113.36114261527</v>
      </c>
      <c r="P1819" s="52" t="str">
        <f t="shared" si="56"/>
        <v>51.902276° , -113.361143°</v>
      </c>
      <c r="Q1819" s="51" t="str">
        <f t="shared" si="57"/>
        <v>Yes</v>
      </c>
      <c r="R1819" s="39" t="s">
        <v>356</v>
      </c>
    </row>
    <row r="1820" spans="1:18" ht="15" customHeight="1" x14ac:dyDescent="0.25">
      <c r="A1820" s="39" t="s">
        <v>218</v>
      </c>
      <c r="B1820" s="49" t="s">
        <v>62</v>
      </c>
      <c r="C1820" s="39">
        <v>24</v>
      </c>
      <c r="D1820" s="50" t="s">
        <v>1207</v>
      </c>
      <c r="E1820" s="39">
        <v>2010</v>
      </c>
      <c r="F1820" s="4">
        <f>VALUE(RIGHT(Table2[[#This Row],[Commissioned]],4))</f>
        <v>2010</v>
      </c>
      <c r="G1820" s="39">
        <v>1600</v>
      </c>
      <c r="H1820" s="39">
        <v>100</v>
      </c>
      <c r="I1820" s="39">
        <v>80</v>
      </c>
      <c r="J1820" s="39" t="s">
        <v>605</v>
      </c>
      <c r="K1820" s="39" t="s">
        <v>1236</v>
      </c>
      <c r="L1820" s="39" t="s">
        <v>1235</v>
      </c>
      <c r="M1820" s="39" t="s">
        <v>1235</v>
      </c>
      <c r="N1820" s="42">
        <v>51.904959756287802</v>
      </c>
      <c r="O1820" s="42">
        <v>-113.35561228069901</v>
      </c>
      <c r="P1820" s="52" t="str">
        <f t="shared" si="56"/>
        <v>51.904960° , -113.355612°</v>
      </c>
      <c r="Q1820" s="51" t="str">
        <f t="shared" si="57"/>
        <v>Yes</v>
      </c>
      <c r="R1820" s="39" t="s">
        <v>356</v>
      </c>
    </row>
    <row r="1821" spans="1:18" ht="15" customHeight="1" x14ac:dyDescent="0.25">
      <c r="A1821" s="39" t="s">
        <v>218</v>
      </c>
      <c r="B1821" s="49" t="s">
        <v>62</v>
      </c>
      <c r="C1821" s="39">
        <v>25</v>
      </c>
      <c r="D1821" s="50" t="s">
        <v>1208</v>
      </c>
      <c r="E1821" s="39">
        <v>2010</v>
      </c>
      <c r="F1821" s="4">
        <f>VALUE(RIGHT(Table2[[#This Row],[Commissioned]],4))</f>
        <v>2010</v>
      </c>
      <c r="G1821" s="39">
        <v>1600</v>
      </c>
      <c r="H1821" s="39">
        <v>100</v>
      </c>
      <c r="I1821" s="39">
        <v>80</v>
      </c>
      <c r="J1821" s="39" t="s">
        <v>605</v>
      </c>
      <c r="K1821" s="39" t="s">
        <v>1236</v>
      </c>
      <c r="L1821" s="39" t="s">
        <v>1235</v>
      </c>
      <c r="M1821" s="39" t="s">
        <v>1235</v>
      </c>
      <c r="N1821" s="42">
        <v>51.90700469934</v>
      </c>
      <c r="O1821" s="42">
        <v>-113.339566528582</v>
      </c>
      <c r="P1821" s="52" t="str">
        <f t="shared" si="56"/>
        <v>51.907005° , -113.339567°</v>
      </c>
      <c r="Q1821" s="51" t="str">
        <f t="shared" si="57"/>
        <v>Yes</v>
      </c>
      <c r="R1821" s="39" t="s">
        <v>356</v>
      </c>
    </row>
    <row r="1822" spans="1:18" ht="15" customHeight="1" x14ac:dyDescent="0.25">
      <c r="A1822" s="39" t="s">
        <v>218</v>
      </c>
      <c r="B1822" s="49" t="s">
        <v>62</v>
      </c>
      <c r="C1822" s="39">
        <v>26</v>
      </c>
      <c r="D1822" s="50" t="s">
        <v>1209</v>
      </c>
      <c r="E1822" s="39">
        <v>2010</v>
      </c>
      <c r="F1822" s="4">
        <f>VALUE(RIGHT(Table2[[#This Row],[Commissioned]],4))</f>
        <v>2010</v>
      </c>
      <c r="G1822" s="39">
        <v>1600</v>
      </c>
      <c r="H1822" s="39">
        <v>100</v>
      </c>
      <c r="I1822" s="39">
        <v>80</v>
      </c>
      <c r="J1822" s="39" t="s">
        <v>605</v>
      </c>
      <c r="K1822" s="39" t="s">
        <v>1236</v>
      </c>
      <c r="L1822" s="39" t="s">
        <v>1235</v>
      </c>
      <c r="M1822" s="39" t="s">
        <v>1235</v>
      </c>
      <c r="N1822" s="42">
        <v>51.9060854367426</v>
      </c>
      <c r="O1822" s="42">
        <v>-113.327327654245</v>
      </c>
      <c r="P1822" s="52" t="str">
        <f t="shared" si="56"/>
        <v>51.906085° , -113.327328°</v>
      </c>
      <c r="Q1822" s="51" t="str">
        <f t="shared" si="57"/>
        <v>Yes</v>
      </c>
      <c r="R1822" s="39" t="s">
        <v>356</v>
      </c>
    </row>
    <row r="1823" spans="1:18" ht="15" customHeight="1" x14ac:dyDescent="0.25">
      <c r="A1823" s="39" t="s">
        <v>218</v>
      </c>
      <c r="B1823" s="49" t="s">
        <v>62</v>
      </c>
      <c r="C1823" s="39">
        <v>27</v>
      </c>
      <c r="D1823" s="50" t="s">
        <v>1210</v>
      </c>
      <c r="E1823" s="39">
        <v>2010</v>
      </c>
      <c r="F1823" s="4">
        <f>VALUE(RIGHT(Table2[[#This Row],[Commissioned]],4))</f>
        <v>2010</v>
      </c>
      <c r="G1823" s="39">
        <v>1600</v>
      </c>
      <c r="H1823" s="39">
        <v>100</v>
      </c>
      <c r="I1823" s="39">
        <v>80</v>
      </c>
      <c r="J1823" s="39" t="s">
        <v>605</v>
      </c>
      <c r="K1823" s="39" t="s">
        <v>1236</v>
      </c>
      <c r="L1823" s="39" t="s">
        <v>1235</v>
      </c>
      <c r="M1823" s="39" t="s">
        <v>1235</v>
      </c>
      <c r="N1823" s="42">
        <v>51.885297703106303</v>
      </c>
      <c r="O1823" s="42">
        <v>-113.32319071243801</v>
      </c>
      <c r="P1823" s="52" t="str">
        <f t="shared" si="56"/>
        <v>51.885298° , -113.323191°</v>
      </c>
      <c r="Q1823" s="51" t="str">
        <f t="shared" si="57"/>
        <v>Yes</v>
      </c>
      <c r="R1823" s="39" t="s">
        <v>356</v>
      </c>
    </row>
    <row r="1824" spans="1:18" ht="15" customHeight="1" x14ac:dyDescent="0.25">
      <c r="A1824" s="39" t="s">
        <v>218</v>
      </c>
      <c r="B1824" s="49" t="s">
        <v>62</v>
      </c>
      <c r="C1824" s="39">
        <v>28</v>
      </c>
      <c r="D1824" s="50" t="s">
        <v>1211</v>
      </c>
      <c r="E1824" s="39">
        <v>2010</v>
      </c>
      <c r="F1824" s="4">
        <f>VALUE(RIGHT(Table2[[#This Row],[Commissioned]],4))</f>
        <v>2010</v>
      </c>
      <c r="G1824" s="39">
        <v>1600</v>
      </c>
      <c r="H1824" s="39">
        <v>100</v>
      </c>
      <c r="I1824" s="39">
        <v>80</v>
      </c>
      <c r="J1824" s="39" t="s">
        <v>605</v>
      </c>
      <c r="K1824" s="39" t="s">
        <v>1236</v>
      </c>
      <c r="L1824" s="39" t="s">
        <v>1235</v>
      </c>
      <c r="M1824" s="39" t="s">
        <v>1235</v>
      </c>
      <c r="N1824" s="42">
        <v>51.879411454403197</v>
      </c>
      <c r="O1824" s="42">
        <v>-113.32551959992</v>
      </c>
      <c r="P1824" s="52" t="str">
        <f t="shared" si="56"/>
        <v>51.879411° , -113.325520°</v>
      </c>
      <c r="Q1824" s="51" t="str">
        <f t="shared" si="57"/>
        <v>Yes</v>
      </c>
      <c r="R1824" s="39" t="s">
        <v>356</v>
      </c>
    </row>
    <row r="1825" spans="1:18" ht="15" customHeight="1" x14ac:dyDescent="0.25">
      <c r="A1825" s="39" t="s">
        <v>218</v>
      </c>
      <c r="B1825" s="49" t="s">
        <v>62</v>
      </c>
      <c r="C1825" s="39">
        <v>29</v>
      </c>
      <c r="D1825" s="50" t="s">
        <v>1212</v>
      </c>
      <c r="E1825" s="39">
        <v>2010</v>
      </c>
      <c r="F1825" s="4">
        <f>VALUE(RIGHT(Table2[[#This Row],[Commissioned]],4))</f>
        <v>2010</v>
      </c>
      <c r="G1825" s="39">
        <v>1600</v>
      </c>
      <c r="H1825" s="39">
        <v>100</v>
      </c>
      <c r="I1825" s="39">
        <v>80</v>
      </c>
      <c r="J1825" s="39" t="s">
        <v>605</v>
      </c>
      <c r="K1825" s="39" t="s">
        <v>1236</v>
      </c>
      <c r="L1825" s="39" t="s">
        <v>1235</v>
      </c>
      <c r="M1825" s="39" t="s">
        <v>1235</v>
      </c>
      <c r="N1825" s="42">
        <v>51.879829433018898</v>
      </c>
      <c r="O1825" s="42">
        <v>-113.316123200148</v>
      </c>
      <c r="P1825" s="52" t="str">
        <f t="shared" si="56"/>
        <v>51.879829° , -113.316123°</v>
      </c>
      <c r="Q1825" s="51" t="str">
        <f t="shared" si="57"/>
        <v>Yes</v>
      </c>
      <c r="R1825" s="39" t="s">
        <v>356</v>
      </c>
    </row>
    <row r="1826" spans="1:18" ht="15" customHeight="1" x14ac:dyDescent="0.25">
      <c r="A1826" s="39" t="s">
        <v>218</v>
      </c>
      <c r="B1826" s="49" t="s">
        <v>62</v>
      </c>
      <c r="C1826" s="39">
        <v>30</v>
      </c>
      <c r="D1826" s="50" t="s">
        <v>1213</v>
      </c>
      <c r="E1826" s="39">
        <v>2010</v>
      </c>
      <c r="F1826" s="4">
        <f>VALUE(RIGHT(Table2[[#This Row],[Commissioned]],4))</f>
        <v>2010</v>
      </c>
      <c r="G1826" s="39">
        <v>1600</v>
      </c>
      <c r="H1826" s="39">
        <v>100</v>
      </c>
      <c r="I1826" s="39">
        <v>80</v>
      </c>
      <c r="J1826" s="39" t="s">
        <v>605</v>
      </c>
      <c r="K1826" s="39" t="s">
        <v>1236</v>
      </c>
      <c r="L1826" s="39" t="s">
        <v>1235</v>
      </c>
      <c r="M1826" s="39" t="s">
        <v>1235</v>
      </c>
      <c r="N1826" s="42">
        <v>51.875133104274603</v>
      </c>
      <c r="O1826" s="42">
        <v>-113.32330118963699</v>
      </c>
      <c r="P1826" s="52" t="str">
        <f t="shared" si="56"/>
        <v>51.875133° , -113.323301°</v>
      </c>
      <c r="Q1826" s="51" t="str">
        <f t="shared" si="57"/>
        <v>Yes</v>
      </c>
      <c r="R1826" s="39" t="s">
        <v>356</v>
      </c>
    </row>
    <row r="1827" spans="1:18" ht="15" customHeight="1" x14ac:dyDescent="0.25">
      <c r="A1827" s="39" t="s">
        <v>218</v>
      </c>
      <c r="B1827" s="49" t="s">
        <v>62</v>
      </c>
      <c r="C1827" s="39">
        <v>31</v>
      </c>
      <c r="D1827" s="50" t="s">
        <v>1214</v>
      </c>
      <c r="E1827" s="39">
        <v>2010</v>
      </c>
      <c r="F1827" s="4">
        <f>VALUE(RIGHT(Table2[[#This Row],[Commissioned]],4))</f>
        <v>2010</v>
      </c>
      <c r="G1827" s="39">
        <v>1600</v>
      </c>
      <c r="H1827" s="39">
        <v>100</v>
      </c>
      <c r="I1827" s="39">
        <v>80</v>
      </c>
      <c r="J1827" s="39" t="s">
        <v>605</v>
      </c>
      <c r="K1827" s="39" t="s">
        <v>1236</v>
      </c>
      <c r="L1827" s="39" t="s">
        <v>1235</v>
      </c>
      <c r="M1827" s="39" t="s">
        <v>1235</v>
      </c>
      <c r="N1827" s="42">
        <v>51.875961020818799</v>
      </c>
      <c r="O1827" s="42">
        <v>-113.315996357706</v>
      </c>
      <c r="P1827" s="52" t="str">
        <f t="shared" si="56"/>
        <v>51.875961° , -113.315996°</v>
      </c>
      <c r="Q1827" s="51" t="str">
        <f t="shared" si="57"/>
        <v>Yes</v>
      </c>
      <c r="R1827" s="39" t="s">
        <v>356</v>
      </c>
    </row>
    <row r="1828" spans="1:18" ht="15" customHeight="1" x14ac:dyDescent="0.25">
      <c r="A1828" s="39" t="s">
        <v>218</v>
      </c>
      <c r="B1828" s="49" t="s">
        <v>62</v>
      </c>
      <c r="C1828" s="39">
        <v>32</v>
      </c>
      <c r="D1828" s="50" t="s">
        <v>1215</v>
      </c>
      <c r="E1828" s="39">
        <v>2010</v>
      </c>
      <c r="F1828" s="4">
        <f>VALUE(RIGHT(Table2[[#This Row],[Commissioned]],4))</f>
        <v>2010</v>
      </c>
      <c r="G1828" s="39">
        <v>1600</v>
      </c>
      <c r="H1828" s="39">
        <v>100</v>
      </c>
      <c r="I1828" s="39">
        <v>80</v>
      </c>
      <c r="J1828" s="39" t="s">
        <v>605</v>
      </c>
      <c r="K1828" s="39" t="s">
        <v>1236</v>
      </c>
      <c r="L1828" s="39" t="s">
        <v>1235</v>
      </c>
      <c r="M1828" s="39" t="s">
        <v>1235</v>
      </c>
      <c r="N1828" s="42">
        <v>51.872484316784401</v>
      </c>
      <c r="O1828" s="42">
        <v>-113.318260888099</v>
      </c>
      <c r="P1828" s="52" t="str">
        <f t="shared" si="56"/>
        <v>51.872484° , -113.318261°</v>
      </c>
      <c r="Q1828" s="51" t="str">
        <f t="shared" si="57"/>
        <v>Yes</v>
      </c>
      <c r="R1828" s="39" t="s">
        <v>356</v>
      </c>
    </row>
    <row r="1829" spans="1:18" ht="15" customHeight="1" x14ac:dyDescent="0.25">
      <c r="A1829" s="39" t="s">
        <v>218</v>
      </c>
      <c r="B1829" s="49" t="s">
        <v>62</v>
      </c>
      <c r="C1829" s="39">
        <v>33</v>
      </c>
      <c r="D1829" s="50" t="s">
        <v>1216</v>
      </c>
      <c r="E1829" s="39">
        <v>2010</v>
      </c>
      <c r="F1829" s="4">
        <f>VALUE(RIGHT(Table2[[#This Row],[Commissioned]],4))</f>
        <v>2010</v>
      </c>
      <c r="G1829" s="39">
        <v>1600</v>
      </c>
      <c r="H1829" s="39">
        <v>100</v>
      </c>
      <c r="I1829" s="39">
        <v>80</v>
      </c>
      <c r="J1829" s="39" t="s">
        <v>605</v>
      </c>
      <c r="K1829" s="39" t="s">
        <v>1236</v>
      </c>
      <c r="L1829" s="39" t="s">
        <v>1235</v>
      </c>
      <c r="M1829" s="39" t="s">
        <v>1235</v>
      </c>
      <c r="N1829" s="42">
        <v>51.8701586697876</v>
      </c>
      <c r="O1829" s="42">
        <v>-113.31595832082699</v>
      </c>
      <c r="P1829" s="52" t="str">
        <f t="shared" si="56"/>
        <v>51.870159° , -113.315958°</v>
      </c>
      <c r="Q1829" s="51" t="str">
        <f t="shared" si="57"/>
        <v>Yes</v>
      </c>
      <c r="R1829" s="39" t="s">
        <v>356</v>
      </c>
    </row>
    <row r="1830" spans="1:18" ht="15" customHeight="1" x14ac:dyDescent="0.25">
      <c r="A1830" s="39" t="s">
        <v>218</v>
      </c>
      <c r="B1830" s="49" t="s">
        <v>62</v>
      </c>
      <c r="C1830" s="39">
        <v>34</v>
      </c>
      <c r="D1830" s="50" t="s">
        <v>1217</v>
      </c>
      <c r="E1830" s="39">
        <v>2010</v>
      </c>
      <c r="F1830" s="4">
        <f>VALUE(RIGHT(Table2[[#This Row],[Commissioned]],4))</f>
        <v>2010</v>
      </c>
      <c r="G1830" s="39">
        <v>1600</v>
      </c>
      <c r="H1830" s="39">
        <v>100</v>
      </c>
      <c r="I1830" s="39">
        <v>80</v>
      </c>
      <c r="J1830" s="39" t="s">
        <v>605</v>
      </c>
      <c r="K1830" s="39" t="s">
        <v>1236</v>
      </c>
      <c r="L1830" s="39" t="s">
        <v>1235</v>
      </c>
      <c r="M1830" s="39" t="s">
        <v>1235</v>
      </c>
      <c r="N1830" s="42">
        <v>51.869225268120502</v>
      </c>
      <c r="O1830" s="42">
        <v>-113.307400294376</v>
      </c>
      <c r="P1830" s="52" t="str">
        <f t="shared" si="56"/>
        <v>51.869225° , -113.307400°</v>
      </c>
      <c r="Q1830" s="51" t="str">
        <f t="shared" si="57"/>
        <v>Yes</v>
      </c>
      <c r="R1830" s="39" t="s">
        <v>356</v>
      </c>
    </row>
    <row r="1831" spans="1:18" ht="15" customHeight="1" x14ac:dyDescent="0.25">
      <c r="A1831" s="39" t="s">
        <v>218</v>
      </c>
      <c r="B1831" s="49" t="s">
        <v>62</v>
      </c>
      <c r="C1831" s="39">
        <v>35</v>
      </c>
      <c r="D1831" s="50" t="s">
        <v>1218</v>
      </c>
      <c r="E1831" s="39">
        <v>2010</v>
      </c>
      <c r="F1831" s="4">
        <f>VALUE(RIGHT(Table2[[#This Row],[Commissioned]],4))</f>
        <v>2010</v>
      </c>
      <c r="G1831" s="39">
        <v>1600</v>
      </c>
      <c r="H1831" s="39">
        <v>100</v>
      </c>
      <c r="I1831" s="39">
        <v>80</v>
      </c>
      <c r="J1831" s="39" t="s">
        <v>605</v>
      </c>
      <c r="K1831" s="39" t="s">
        <v>1236</v>
      </c>
      <c r="L1831" s="39" t="s">
        <v>1235</v>
      </c>
      <c r="M1831" s="39" t="s">
        <v>1235</v>
      </c>
      <c r="N1831" s="42">
        <v>51.872653727874599</v>
      </c>
      <c r="O1831" s="42">
        <v>-113.30152795226699</v>
      </c>
      <c r="P1831" s="52" t="str">
        <f t="shared" si="56"/>
        <v>51.872654° , -113.301528°</v>
      </c>
      <c r="Q1831" s="51" t="str">
        <f t="shared" si="57"/>
        <v>Yes</v>
      </c>
      <c r="R1831" s="39" t="s">
        <v>356</v>
      </c>
    </row>
    <row r="1832" spans="1:18" ht="15" customHeight="1" x14ac:dyDescent="0.25">
      <c r="A1832" s="39" t="s">
        <v>218</v>
      </c>
      <c r="B1832" s="49" t="s">
        <v>62</v>
      </c>
      <c r="C1832" s="39">
        <v>36</v>
      </c>
      <c r="D1832" s="50" t="s">
        <v>1219</v>
      </c>
      <c r="E1832" s="39">
        <v>2010</v>
      </c>
      <c r="F1832" s="4">
        <f>VALUE(RIGHT(Table2[[#This Row],[Commissioned]],4))</f>
        <v>2010</v>
      </c>
      <c r="G1832" s="39">
        <v>1600</v>
      </c>
      <c r="H1832" s="39">
        <v>100</v>
      </c>
      <c r="I1832" s="39">
        <v>80</v>
      </c>
      <c r="J1832" s="39" t="s">
        <v>605</v>
      </c>
      <c r="K1832" s="39" t="s">
        <v>1236</v>
      </c>
      <c r="L1832" s="39" t="s">
        <v>1235</v>
      </c>
      <c r="M1832" s="39" t="s">
        <v>1235</v>
      </c>
      <c r="N1832" s="42">
        <v>51.873175600043297</v>
      </c>
      <c r="O1832" s="42">
        <v>-113.38833664022501</v>
      </c>
      <c r="P1832" s="52" t="str">
        <f t="shared" si="56"/>
        <v>51.873176° , -113.388337°</v>
      </c>
      <c r="Q1832" s="51" t="str">
        <f t="shared" si="57"/>
        <v>Yes</v>
      </c>
      <c r="R1832" s="39" t="s">
        <v>356</v>
      </c>
    </row>
    <row r="1833" spans="1:18" ht="15" customHeight="1" x14ac:dyDescent="0.25">
      <c r="A1833" s="39" t="s">
        <v>218</v>
      </c>
      <c r="B1833" s="49" t="s">
        <v>62</v>
      </c>
      <c r="C1833" s="39">
        <v>37</v>
      </c>
      <c r="D1833" s="50" t="s">
        <v>1220</v>
      </c>
      <c r="E1833" s="39">
        <v>2010</v>
      </c>
      <c r="F1833" s="4">
        <f>VALUE(RIGHT(Table2[[#This Row],[Commissioned]],4))</f>
        <v>2010</v>
      </c>
      <c r="G1833" s="39">
        <v>1600</v>
      </c>
      <c r="H1833" s="39">
        <v>100</v>
      </c>
      <c r="I1833" s="39">
        <v>80</v>
      </c>
      <c r="J1833" s="39" t="s">
        <v>605</v>
      </c>
      <c r="K1833" s="39" t="s">
        <v>1236</v>
      </c>
      <c r="L1833" s="39" t="s">
        <v>1235</v>
      </c>
      <c r="M1833" s="39" t="s">
        <v>1235</v>
      </c>
      <c r="N1833" s="42">
        <v>51.870163595193198</v>
      </c>
      <c r="O1833" s="42">
        <v>-113.392177054255</v>
      </c>
      <c r="P1833" s="52" t="str">
        <f t="shared" si="56"/>
        <v>51.870164° , -113.392177°</v>
      </c>
      <c r="Q1833" s="51" t="str">
        <f t="shared" si="57"/>
        <v>Yes</v>
      </c>
      <c r="R1833" s="39" t="s">
        <v>356</v>
      </c>
    </row>
    <row r="1834" spans="1:18" ht="15" customHeight="1" x14ac:dyDescent="0.25">
      <c r="A1834" s="39" t="s">
        <v>218</v>
      </c>
      <c r="B1834" s="49" t="s">
        <v>62</v>
      </c>
      <c r="C1834" s="39">
        <v>38</v>
      </c>
      <c r="D1834" s="50" t="s">
        <v>1221</v>
      </c>
      <c r="E1834" s="39">
        <v>2010</v>
      </c>
      <c r="F1834" s="4">
        <f>VALUE(RIGHT(Table2[[#This Row],[Commissioned]],4))</f>
        <v>2010</v>
      </c>
      <c r="G1834" s="39">
        <v>1600</v>
      </c>
      <c r="H1834" s="39">
        <v>100</v>
      </c>
      <c r="I1834" s="39">
        <v>80</v>
      </c>
      <c r="J1834" s="39" t="s">
        <v>605</v>
      </c>
      <c r="K1834" s="39" t="s">
        <v>1236</v>
      </c>
      <c r="L1834" s="39" t="s">
        <v>1235</v>
      </c>
      <c r="M1834" s="39" t="s">
        <v>1235</v>
      </c>
      <c r="N1834" s="42">
        <v>51.8690004061717</v>
      </c>
      <c r="O1834" s="42">
        <v>-113.384603256128</v>
      </c>
      <c r="P1834" s="52" t="str">
        <f t="shared" si="56"/>
        <v>51.869000° , -113.384603°</v>
      </c>
      <c r="Q1834" s="51" t="str">
        <f t="shared" si="57"/>
        <v>Yes</v>
      </c>
      <c r="R1834" s="39" t="s">
        <v>356</v>
      </c>
    </row>
    <row r="1835" spans="1:18" ht="15" customHeight="1" x14ac:dyDescent="0.25">
      <c r="A1835" s="39" t="s">
        <v>218</v>
      </c>
      <c r="B1835" s="49" t="s">
        <v>62</v>
      </c>
      <c r="C1835" s="39">
        <v>39</v>
      </c>
      <c r="D1835" s="50" t="s">
        <v>1222</v>
      </c>
      <c r="E1835" s="39">
        <v>2010</v>
      </c>
      <c r="F1835" s="4">
        <f>VALUE(RIGHT(Table2[[#This Row],[Commissioned]],4))</f>
        <v>2010</v>
      </c>
      <c r="G1835" s="39">
        <v>1600</v>
      </c>
      <c r="H1835" s="39">
        <v>100</v>
      </c>
      <c r="I1835" s="39">
        <v>80</v>
      </c>
      <c r="J1835" s="39" t="s">
        <v>605</v>
      </c>
      <c r="K1835" s="39" t="s">
        <v>1236</v>
      </c>
      <c r="L1835" s="39" t="s">
        <v>1235</v>
      </c>
      <c r="M1835" s="39" t="s">
        <v>1235</v>
      </c>
      <c r="N1835" s="42">
        <v>51.866336447864498</v>
      </c>
      <c r="O1835" s="42">
        <v>-113.393621902414</v>
      </c>
      <c r="P1835" s="52" t="str">
        <f t="shared" si="56"/>
        <v>51.866336° , -113.393622°</v>
      </c>
      <c r="Q1835" s="51" t="str">
        <f t="shared" si="57"/>
        <v>Yes</v>
      </c>
      <c r="R1835" s="39" t="s">
        <v>356</v>
      </c>
    </row>
    <row r="1836" spans="1:18" ht="15" customHeight="1" x14ac:dyDescent="0.25">
      <c r="A1836" s="39" t="s">
        <v>218</v>
      </c>
      <c r="B1836" s="49" t="s">
        <v>62</v>
      </c>
      <c r="C1836" s="39">
        <v>40</v>
      </c>
      <c r="D1836" s="50" t="s">
        <v>1223</v>
      </c>
      <c r="E1836" s="39">
        <v>2010</v>
      </c>
      <c r="F1836" s="4">
        <f>VALUE(RIGHT(Table2[[#This Row],[Commissioned]],4))</f>
        <v>2010</v>
      </c>
      <c r="G1836" s="39">
        <v>1600</v>
      </c>
      <c r="H1836" s="39">
        <v>100</v>
      </c>
      <c r="I1836" s="39">
        <v>80</v>
      </c>
      <c r="J1836" s="39" t="s">
        <v>605</v>
      </c>
      <c r="K1836" s="39" t="s">
        <v>1236</v>
      </c>
      <c r="L1836" s="39" t="s">
        <v>1235</v>
      </c>
      <c r="M1836" s="39" t="s">
        <v>1235</v>
      </c>
      <c r="N1836" s="42">
        <v>51.862843061089201</v>
      </c>
      <c r="O1836" s="42">
        <v>-113.399315336478</v>
      </c>
      <c r="P1836" s="52" t="str">
        <f t="shared" si="56"/>
        <v>51.862843° , -113.399315°</v>
      </c>
      <c r="Q1836" s="51" t="str">
        <f t="shared" si="57"/>
        <v>Yes</v>
      </c>
      <c r="R1836" s="39" t="s">
        <v>356</v>
      </c>
    </row>
    <row r="1837" spans="1:18" ht="15" customHeight="1" x14ac:dyDescent="0.25">
      <c r="A1837" s="39" t="s">
        <v>218</v>
      </c>
      <c r="B1837" s="49" t="s">
        <v>62</v>
      </c>
      <c r="C1837" s="39">
        <v>41</v>
      </c>
      <c r="D1837" s="50" t="s">
        <v>1224</v>
      </c>
      <c r="E1837" s="39">
        <v>2010</v>
      </c>
      <c r="F1837" s="4">
        <f>VALUE(RIGHT(Table2[[#This Row],[Commissioned]],4))</f>
        <v>2010</v>
      </c>
      <c r="G1837" s="39">
        <v>1600</v>
      </c>
      <c r="H1837" s="39">
        <v>100</v>
      </c>
      <c r="I1837" s="39">
        <v>80</v>
      </c>
      <c r="J1837" s="39" t="s">
        <v>605</v>
      </c>
      <c r="K1837" s="39" t="s">
        <v>1236</v>
      </c>
      <c r="L1837" s="39" t="s">
        <v>1235</v>
      </c>
      <c r="M1837" s="39" t="s">
        <v>1235</v>
      </c>
      <c r="N1837" s="42">
        <v>51.859661517095098</v>
      </c>
      <c r="O1837" s="42">
        <v>-113.393798945521</v>
      </c>
      <c r="P1837" s="52" t="str">
        <f t="shared" si="56"/>
        <v>51.859662° , -113.393799°</v>
      </c>
      <c r="Q1837" s="51" t="str">
        <f t="shared" si="57"/>
        <v>Yes</v>
      </c>
      <c r="R1837" s="39" t="s">
        <v>356</v>
      </c>
    </row>
    <row r="1838" spans="1:18" ht="15" customHeight="1" x14ac:dyDescent="0.25">
      <c r="A1838" s="39" t="s">
        <v>218</v>
      </c>
      <c r="B1838" s="49" t="s">
        <v>62</v>
      </c>
      <c r="C1838" s="39">
        <v>42</v>
      </c>
      <c r="D1838" s="50" t="s">
        <v>1225</v>
      </c>
      <c r="E1838" s="39">
        <v>2010</v>
      </c>
      <c r="F1838" s="4">
        <f>VALUE(RIGHT(Table2[[#This Row],[Commissioned]],4))</f>
        <v>2010</v>
      </c>
      <c r="G1838" s="39">
        <v>1600</v>
      </c>
      <c r="H1838" s="39">
        <v>100</v>
      </c>
      <c r="I1838" s="39">
        <v>80</v>
      </c>
      <c r="J1838" s="39" t="s">
        <v>605</v>
      </c>
      <c r="K1838" s="39" t="s">
        <v>1236</v>
      </c>
      <c r="L1838" s="39" t="s">
        <v>1235</v>
      </c>
      <c r="M1838" s="39" t="s">
        <v>1235</v>
      </c>
      <c r="N1838" s="42">
        <v>51.859293116914401</v>
      </c>
      <c r="O1838" s="42">
        <v>-113.387326418364</v>
      </c>
      <c r="P1838" s="52" t="str">
        <f t="shared" si="56"/>
        <v>51.859293° , -113.387326°</v>
      </c>
      <c r="Q1838" s="51" t="str">
        <f t="shared" si="57"/>
        <v>Yes</v>
      </c>
      <c r="R1838" s="39" t="s">
        <v>356</v>
      </c>
    </row>
    <row r="1839" spans="1:18" ht="15" customHeight="1" x14ac:dyDescent="0.25">
      <c r="A1839" s="39" t="s">
        <v>218</v>
      </c>
      <c r="B1839" s="49" t="s">
        <v>62</v>
      </c>
      <c r="C1839" s="39">
        <v>43</v>
      </c>
      <c r="D1839" s="50" t="s">
        <v>1226</v>
      </c>
      <c r="E1839" s="39">
        <v>2010</v>
      </c>
      <c r="F1839" s="4">
        <f>VALUE(RIGHT(Table2[[#This Row],[Commissioned]],4))</f>
        <v>2010</v>
      </c>
      <c r="G1839" s="39">
        <v>1600</v>
      </c>
      <c r="H1839" s="39">
        <v>100</v>
      </c>
      <c r="I1839" s="39">
        <v>80</v>
      </c>
      <c r="J1839" s="39" t="s">
        <v>605</v>
      </c>
      <c r="K1839" s="39" t="s">
        <v>1236</v>
      </c>
      <c r="L1839" s="39" t="s">
        <v>1235</v>
      </c>
      <c r="M1839" s="39" t="s">
        <v>1235</v>
      </c>
      <c r="N1839" s="42">
        <v>51.863550242036602</v>
      </c>
      <c r="O1839" s="42">
        <v>-113.38947978370599</v>
      </c>
      <c r="P1839" s="52" t="str">
        <f t="shared" si="56"/>
        <v>51.863550° , -113.389480°</v>
      </c>
      <c r="Q1839" s="51" t="str">
        <f t="shared" si="57"/>
        <v>Yes</v>
      </c>
      <c r="R1839" s="39" t="s">
        <v>356</v>
      </c>
    </row>
    <row r="1840" spans="1:18" ht="15" customHeight="1" x14ac:dyDescent="0.25">
      <c r="A1840" s="39" t="s">
        <v>218</v>
      </c>
      <c r="B1840" s="49" t="s">
        <v>62</v>
      </c>
      <c r="C1840" s="39">
        <v>44</v>
      </c>
      <c r="D1840" s="50" t="s">
        <v>1227</v>
      </c>
      <c r="E1840" s="39">
        <v>2010</v>
      </c>
      <c r="F1840" s="4">
        <f>VALUE(RIGHT(Table2[[#This Row],[Commissioned]],4))</f>
        <v>2010</v>
      </c>
      <c r="G1840" s="39">
        <v>1600</v>
      </c>
      <c r="H1840" s="39">
        <v>100</v>
      </c>
      <c r="I1840" s="39">
        <v>80</v>
      </c>
      <c r="J1840" s="39" t="s">
        <v>605</v>
      </c>
      <c r="K1840" s="39" t="s">
        <v>1236</v>
      </c>
      <c r="L1840" s="39" t="s">
        <v>1235</v>
      </c>
      <c r="M1840" s="39" t="s">
        <v>1235</v>
      </c>
      <c r="N1840" s="42">
        <v>51.897496419080802</v>
      </c>
      <c r="O1840" s="42">
        <v>-113.43915174101799</v>
      </c>
      <c r="P1840" s="52" t="str">
        <f t="shared" si="56"/>
        <v>51.897496° , -113.439152°</v>
      </c>
      <c r="Q1840" s="51" t="str">
        <f t="shared" si="57"/>
        <v>Yes</v>
      </c>
      <c r="R1840" s="39" t="s">
        <v>356</v>
      </c>
    </row>
    <row r="1841" spans="1:18" ht="15" customHeight="1" x14ac:dyDescent="0.25">
      <c r="A1841" s="39" t="s">
        <v>218</v>
      </c>
      <c r="B1841" s="49" t="s">
        <v>62</v>
      </c>
      <c r="C1841" s="39">
        <v>45</v>
      </c>
      <c r="D1841" s="50" t="s">
        <v>1228</v>
      </c>
      <c r="E1841" s="39">
        <v>2010</v>
      </c>
      <c r="F1841" s="4">
        <f>VALUE(RIGHT(Table2[[#This Row],[Commissioned]],4))</f>
        <v>2010</v>
      </c>
      <c r="G1841" s="39">
        <v>1600</v>
      </c>
      <c r="H1841" s="39">
        <v>100</v>
      </c>
      <c r="I1841" s="39">
        <v>80</v>
      </c>
      <c r="J1841" s="39" t="s">
        <v>605</v>
      </c>
      <c r="K1841" s="39" t="s">
        <v>1236</v>
      </c>
      <c r="L1841" s="39" t="s">
        <v>1235</v>
      </c>
      <c r="M1841" s="39" t="s">
        <v>1235</v>
      </c>
      <c r="N1841" s="42">
        <v>51.89410762152</v>
      </c>
      <c r="O1841" s="42">
        <v>-113.43878389154099</v>
      </c>
      <c r="P1841" s="52" t="str">
        <f t="shared" si="56"/>
        <v>51.894108° , -113.438784°</v>
      </c>
      <c r="Q1841" s="51" t="str">
        <f t="shared" si="57"/>
        <v>Yes</v>
      </c>
      <c r="R1841" s="39" t="s">
        <v>356</v>
      </c>
    </row>
    <row r="1842" spans="1:18" ht="15" customHeight="1" x14ac:dyDescent="0.25">
      <c r="A1842" s="39" t="s">
        <v>218</v>
      </c>
      <c r="B1842" s="49" t="s">
        <v>62</v>
      </c>
      <c r="C1842" s="39">
        <v>46</v>
      </c>
      <c r="D1842" s="50" t="s">
        <v>1229</v>
      </c>
      <c r="E1842" s="39">
        <v>2010</v>
      </c>
      <c r="F1842" s="4">
        <f>VALUE(RIGHT(Table2[[#This Row],[Commissioned]],4))</f>
        <v>2010</v>
      </c>
      <c r="G1842" s="39">
        <v>1600</v>
      </c>
      <c r="H1842" s="39">
        <v>100</v>
      </c>
      <c r="I1842" s="39">
        <v>80</v>
      </c>
      <c r="J1842" s="39" t="s">
        <v>605</v>
      </c>
      <c r="K1842" s="39" t="s">
        <v>1236</v>
      </c>
      <c r="L1842" s="39" t="s">
        <v>1235</v>
      </c>
      <c r="M1842" s="39" t="s">
        <v>1235</v>
      </c>
      <c r="N1842" s="42">
        <v>51.890606245257104</v>
      </c>
      <c r="O1842" s="42">
        <v>-113.444754637036</v>
      </c>
      <c r="P1842" s="52" t="str">
        <f t="shared" si="56"/>
        <v>51.890606° , -113.444755°</v>
      </c>
      <c r="Q1842" s="51" t="str">
        <f t="shared" si="57"/>
        <v>Yes</v>
      </c>
      <c r="R1842" s="39" t="s">
        <v>356</v>
      </c>
    </row>
    <row r="1843" spans="1:18" ht="15" customHeight="1" x14ac:dyDescent="0.25">
      <c r="A1843" s="39" t="s">
        <v>218</v>
      </c>
      <c r="B1843" s="49" t="s">
        <v>62</v>
      </c>
      <c r="C1843" s="39">
        <v>47</v>
      </c>
      <c r="D1843" s="50" t="s">
        <v>1230</v>
      </c>
      <c r="E1843" s="39">
        <v>2010</v>
      </c>
      <c r="F1843" s="4">
        <f>VALUE(RIGHT(Table2[[#This Row],[Commissioned]],4))</f>
        <v>2010</v>
      </c>
      <c r="G1843" s="39">
        <v>1600</v>
      </c>
      <c r="H1843" s="39">
        <v>100</v>
      </c>
      <c r="I1843" s="39">
        <v>80</v>
      </c>
      <c r="J1843" s="39" t="s">
        <v>605</v>
      </c>
      <c r="K1843" s="39" t="s">
        <v>1236</v>
      </c>
      <c r="L1843" s="39" t="s">
        <v>1235</v>
      </c>
      <c r="M1843" s="39" t="s">
        <v>1235</v>
      </c>
      <c r="N1843" s="42">
        <v>51.890597692393698</v>
      </c>
      <c r="O1843" s="42">
        <v>-113.434435340015</v>
      </c>
      <c r="P1843" s="52" t="str">
        <f t="shared" si="56"/>
        <v>51.890598° , -113.434435°</v>
      </c>
      <c r="Q1843" s="51" t="str">
        <f t="shared" si="57"/>
        <v>Yes</v>
      </c>
      <c r="R1843" s="39" t="s">
        <v>356</v>
      </c>
    </row>
    <row r="1844" spans="1:18" ht="15" customHeight="1" x14ac:dyDescent="0.25">
      <c r="A1844" s="39" t="s">
        <v>218</v>
      </c>
      <c r="B1844" s="49" t="s">
        <v>62</v>
      </c>
      <c r="C1844" s="39">
        <v>48</v>
      </c>
      <c r="D1844" s="50" t="s">
        <v>1231</v>
      </c>
      <c r="E1844" s="39">
        <v>2010</v>
      </c>
      <c r="F1844" s="4">
        <f>VALUE(RIGHT(Table2[[#This Row],[Commissioned]],4))</f>
        <v>2010</v>
      </c>
      <c r="G1844" s="39">
        <v>1600</v>
      </c>
      <c r="H1844" s="39">
        <v>100</v>
      </c>
      <c r="I1844" s="39">
        <v>80</v>
      </c>
      <c r="J1844" s="39" t="s">
        <v>605</v>
      </c>
      <c r="K1844" s="39" t="s">
        <v>1236</v>
      </c>
      <c r="L1844" s="39" t="s">
        <v>1235</v>
      </c>
      <c r="M1844" s="39" t="s">
        <v>1235</v>
      </c>
      <c r="N1844" s="42">
        <v>51.854876308004201</v>
      </c>
      <c r="O1844" s="42">
        <v>-113.282432267519</v>
      </c>
      <c r="P1844" s="52" t="str">
        <f t="shared" si="56"/>
        <v>51.854876° , -113.282432°</v>
      </c>
      <c r="Q1844" s="51" t="str">
        <f t="shared" si="57"/>
        <v>Yes</v>
      </c>
      <c r="R1844" s="39" t="s">
        <v>356</v>
      </c>
    </row>
    <row r="1845" spans="1:18" ht="15" customHeight="1" x14ac:dyDescent="0.25">
      <c r="A1845" s="39" t="s">
        <v>218</v>
      </c>
      <c r="B1845" s="49" t="s">
        <v>62</v>
      </c>
      <c r="C1845" s="39">
        <v>49</v>
      </c>
      <c r="D1845" s="50" t="s">
        <v>1232</v>
      </c>
      <c r="E1845" s="39">
        <v>2010</v>
      </c>
      <c r="F1845" s="4">
        <f>VALUE(RIGHT(Table2[[#This Row],[Commissioned]],4))</f>
        <v>2010</v>
      </c>
      <c r="G1845" s="39">
        <v>1600</v>
      </c>
      <c r="H1845" s="39">
        <v>100</v>
      </c>
      <c r="I1845" s="39">
        <v>80</v>
      </c>
      <c r="J1845" s="39" t="s">
        <v>605</v>
      </c>
      <c r="K1845" s="39" t="s">
        <v>1236</v>
      </c>
      <c r="L1845" s="39" t="s">
        <v>1235</v>
      </c>
      <c r="M1845" s="39" t="s">
        <v>1235</v>
      </c>
      <c r="N1845" s="42">
        <v>51.854726927050002</v>
      </c>
      <c r="O1845" s="42">
        <v>-113.299024156321</v>
      </c>
      <c r="P1845" s="52" t="str">
        <f t="shared" si="56"/>
        <v>51.854727° , -113.299024°</v>
      </c>
      <c r="Q1845" s="51" t="str">
        <f t="shared" si="57"/>
        <v>Yes</v>
      </c>
      <c r="R1845" s="39" t="s">
        <v>356</v>
      </c>
    </row>
    <row r="1846" spans="1:18" ht="15" customHeight="1" x14ac:dyDescent="0.25">
      <c r="A1846" s="39" t="s">
        <v>218</v>
      </c>
      <c r="B1846" s="49" t="s">
        <v>62</v>
      </c>
      <c r="C1846" s="39">
        <v>50</v>
      </c>
      <c r="D1846" s="50" t="s">
        <v>1233</v>
      </c>
      <c r="E1846" s="39">
        <v>2010</v>
      </c>
      <c r="F1846" s="4">
        <f>VALUE(RIGHT(Table2[[#This Row],[Commissioned]],4))</f>
        <v>2010</v>
      </c>
      <c r="G1846" s="39">
        <v>1600</v>
      </c>
      <c r="H1846" s="39">
        <v>100</v>
      </c>
      <c r="I1846" s="39">
        <v>80</v>
      </c>
      <c r="J1846" s="39" t="s">
        <v>605</v>
      </c>
      <c r="K1846" s="39" t="s">
        <v>1236</v>
      </c>
      <c r="L1846" s="39" t="s">
        <v>1235</v>
      </c>
      <c r="M1846" s="39" t="s">
        <v>1235</v>
      </c>
      <c r="N1846" s="42">
        <v>51.860865927232801</v>
      </c>
      <c r="O1846" s="42">
        <v>-113.303786620035</v>
      </c>
      <c r="P1846" s="52" t="str">
        <f t="shared" si="56"/>
        <v>51.860866° , -113.303787°</v>
      </c>
      <c r="Q1846" s="51" t="str">
        <f t="shared" si="57"/>
        <v>Yes</v>
      </c>
      <c r="R1846" s="39" t="s">
        <v>356</v>
      </c>
    </row>
    <row r="1847" spans="1:18" ht="15" customHeight="1" x14ac:dyDescent="0.25">
      <c r="A1847" s="39" t="s">
        <v>218</v>
      </c>
      <c r="B1847" s="49" t="s">
        <v>62</v>
      </c>
      <c r="C1847" s="39">
        <v>51</v>
      </c>
      <c r="D1847" s="50" t="s">
        <v>1234</v>
      </c>
      <c r="E1847" s="39">
        <v>2010</v>
      </c>
      <c r="F1847" s="4">
        <f>VALUE(RIGHT(Table2[[#This Row],[Commissioned]],4))</f>
        <v>2010</v>
      </c>
      <c r="G1847" s="39">
        <v>1600</v>
      </c>
      <c r="H1847" s="39">
        <v>100</v>
      </c>
      <c r="I1847" s="39">
        <v>80</v>
      </c>
      <c r="J1847" s="39" t="s">
        <v>605</v>
      </c>
      <c r="K1847" s="39" t="s">
        <v>1236</v>
      </c>
      <c r="L1847" s="39" t="s">
        <v>1235</v>
      </c>
      <c r="M1847" s="39" t="s">
        <v>1235</v>
      </c>
      <c r="N1847" s="42">
        <v>51.858796308426697</v>
      </c>
      <c r="O1847" s="42">
        <v>-113.28411350700399</v>
      </c>
      <c r="P1847" s="52" t="str">
        <f t="shared" si="56"/>
        <v>51.858796° , -113.284114°</v>
      </c>
      <c r="Q1847" s="51" t="str">
        <f t="shared" si="57"/>
        <v>Yes</v>
      </c>
      <c r="R1847" s="39" t="s">
        <v>356</v>
      </c>
    </row>
    <row r="1848" spans="1:18" ht="15" customHeight="1" x14ac:dyDescent="0.25">
      <c r="A1848" s="39" t="s">
        <v>222</v>
      </c>
      <c r="B1848" s="49" t="s">
        <v>23</v>
      </c>
      <c r="C1848" s="39">
        <v>1</v>
      </c>
      <c r="D1848" s="39" t="s">
        <v>4589</v>
      </c>
      <c r="E1848" s="39">
        <v>2005</v>
      </c>
      <c r="F1848" s="4">
        <f>VALUE(RIGHT(Table2[[#This Row],[Commissioned]],4))</f>
        <v>2005</v>
      </c>
      <c r="G1848" s="39">
        <v>800</v>
      </c>
      <c r="H1848" s="39">
        <v>48</v>
      </c>
      <c r="I1848" s="39">
        <v>50</v>
      </c>
      <c r="J1848" s="39" t="s">
        <v>233</v>
      </c>
      <c r="K1848" s="39" t="s">
        <v>4055</v>
      </c>
      <c r="L1848" s="39" t="s">
        <v>1817</v>
      </c>
      <c r="M1848" s="42" t="s">
        <v>4591</v>
      </c>
      <c r="N1848" s="42">
        <v>46.217785224337298</v>
      </c>
      <c r="O1848" s="42">
        <v>-59.981122969809903</v>
      </c>
      <c r="P1848" s="52" t="str">
        <f t="shared" si="56"/>
        <v>46.217785° , -59.981123°</v>
      </c>
      <c r="Q1848" s="51" t="str">
        <f t="shared" si="57"/>
        <v>Yes</v>
      </c>
      <c r="R1848" s="39" t="s">
        <v>356</v>
      </c>
    </row>
    <row r="1849" spans="1:18" ht="15" customHeight="1" x14ac:dyDescent="0.25">
      <c r="A1849" s="39" t="s">
        <v>222</v>
      </c>
      <c r="B1849" s="49" t="s">
        <v>23</v>
      </c>
      <c r="C1849" s="39">
        <v>2</v>
      </c>
      <c r="D1849" s="39" t="s">
        <v>4590</v>
      </c>
      <c r="E1849" s="39">
        <v>2005</v>
      </c>
      <c r="F1849" s="4">
        <f>VALUE(RIGHT(Table2[[#This Row],[Commissioned]],4))</f>
        <v>2005</v>
      </c>
      <c r="G1849" s="39">
        <v>800</v>
      </c>
      <c r="H1849" s="39">
        <v>48</v>
      </c>
      <c r="I1849" s="39">
        <v>50</v>
      </c>
      <c r="J1849" s="39" t="s">
        <v>233</v>
      </c>
      <c r="K1849" s="39" t="s">
        <v>4055</v>
      </c>
      <c r="L1849" s="39" t="s">
        <v>1817</v>
      </c>
      <c r="M1849" s="42" t="s">
        <v>4591</v>
      </c>
      <c r="N1849" s="42">
        <v>46.1848109688585</v>
      </c>
      <c r="O1849" s="42">
        <v>-59.897174399107598</v>
      </c>
      <c r="P1849" s="52" t="str">
        <f t="shared" si="56"/>
        <v>46.184811° , -59.897174°</v>
      </c>
      <c r="Q1849" s="51" t="str">
        <f t="shared" si="57"/>
        <v>Yes</v>
      </c>
      <c r="R1849" s="39" t="s">
        <v>356</v>
      </c>
    </row>
    <row r="1850" spans="1:18" ht="15" customHeight="1" x14ac:dyDescent="0.25">
      <c r="A1850" s="39" t="s">
        <v>222</v>
      </c>
      <c r="B1850" s="49" t="s">
        <v>73</v>
      </c>
      <c r="C1850" s="39">
        <v>1</v>
      </c>
      <c r="D1850" s="50" t="s">
        <v>4472</v>
      </c>
      <c r="E1850" s="39">
        <v>2011</v>
      </c>
      <c r="F1850" s="4">
        <f>VALUE(RIGHT(Table2[[#This Row],[Commissioned]],4))</f>
        <v>2011</v>
      </c>
      <c r="G1850" s="39">
        <v>2300</v>
      </c>
      <c r="H1850" s="39">
        <v>82</v>
      </c>
      <c r="I1850" s="39">
        <v>78</v>
      </c>
      <c r="J1850" s="39" t="s">
        <v>233</v>
      </c>
      <c r="K1850" s="39" t="s">
        <v>4499</v>
      </c>
      <c r="L1850" s="39" t="s">
        <v>1817</v>
      </c>
      <c r="M1850" s="42" t="s">
        <v>4500</v>
      </c>
      <c r="N1850" s="42">
        <v>45.688238271121598</v>
      </c>
      <c r="O1850" s="42">
        <v>-62.202217529013502</v>
      </c>
      <c r="P1850" s="52" t="str">
        <f t="shared" si="56"/>
        <v>45.688238° , -62.202218°</v>
      </c>
      <c r="Q1850" s="51" t="str">
        <f t="shared" si="57"/>
        <v>Yes</v>
      </c>
      <c r="R1850" s="39" t="s">
        <v>356</v>
      </c>
    </row>
    <row r="1851" spans="1:18" ht="15" customHeight="1" x14ac:dyDescent="0.25">
      <c r="A1851" s="39" t="s">
        <v>222</v>
      </c>
      <c r="B1851" s="49" t="s">
        <v>73</v>
      </c>
      <c r="C1851" s="39">
        <v>2</v>
      </c>
      <c r="D1851" s="50" t="s">
        <v>4473</v>
      </c>
      <c r="E1851" s="39">
        <v>2011</v>
      </c>
      <c r="F1851" s="4">
        <f>VALUE(RIGHT(Table2[[#This Row],[Commissioned]],4))</f>
        <v>2011</v>
      </c>
      <c r="G1851" s="39">
        <v>2300</v>
      </c>
      <c r="H1851" s="39">
        <v>82</v>
      </c>
      <c r="I1851" s="39">
        <v>78</v>
      </c>
      <c r="J1851" s="39" t="s">
        <v>233</v>
      </c>
      <c r="K1851" s="39" t="s">
        <v>4499</v>
      </c>
      <c r="L1851" s="39" t="s">
        <v>1817</v>
      </c>
      <c r="M1851" s="42" t="s">
        <v>4500</v>
      </c>
      <c r="N1851" s="42">
        <v>45.686881004656499</v>
      </c>
      <c r="O1851" s="42">
        <v>-62.206478238361001</v>
      </c>
      <c r="P1851" s="52" t="str">
        <f t="shared" si="56"/>
        <v>45.686881° , -62.206478°</v>
      </c>
      <c r="Q1851" s="51" t="str">
        <f t="shared" si="57"/>
        <v>Yes</v>
      </c>
      <c r="R1851" s="39" t="s">
        <v>356</v>
      </c>
    </row>
    <row r="1852" spans="1:18" ht="15" customHeight="1" x14ac:dyDescent="0.25">
      <c r="A1852" s="39" t="s">
        <v>222</v>
      </c>
      <c r="B1852" s="49" t="s">
        <v>73</v>
      </c>
      <c r="C1852" s="39">
        <v>3</v>
      </c>
      <c r="D1852" s="50" t="s">
        <v>4474</v>
      </c>
      <c r="E1852" s="39">
        <v>2011</v>
      </c>
      <c r="F1852" s="4">
        <f>VALUE(RIGHT(Table2[[#This Row],[Commissioned]],4))</f>
        <v>2011</v>
      </c>
      <c r="G1852" s="39">
        <v>2300</v>
      </c>
      <c r="H1852" s="39">
        <v>82</v>
      </c>
      <c r="I1852" s="39">
        <v>78</v>
      </c>
      <c r="J1852" s="39" t="s">
        <v>233</v>
      </c>
      <c r="K1852" s="39" t="s">
        <v>4499</v>
      </c>
      <c r="L1852" s="39" t="s">
        <v>1817</v>
      </c>
      <c r="M1852" s="42" t="s">
        <v>4500</v>
      </c>
      <c r="N1852" s="42">
        <v>45.685096372672199</v>
      </c>
      <c r="O1852" s="42">
        <v>-62.212094754994297</v>
      </c>
      <c r="P1852" s="52" t="str">
        <f t="shared" si="56"/>
        <v>45.685096° , -62.212095°</v>
      </c>
      <c r="Q1852" s="51" t="str">
        <f t="shared" si="57"/>
        <v>Yes</v>
      </c>
      <c r="R1852" s="39" t="s">
        <v>356</v>
      </c>
    </row>
    <row r="1853" spans="1:18" ht="15" customHeight="1" x14ac:dyDescent="0.25">
      <c r="A1853" s="39" t="s">
        <v>222</v>
      </c>
      <c r="B1853" s="49" t="s">
        <v>73</v>
      </c>
      <c r="C1853" s="39">
        <v>4</v>
      </c>
      <c r="D1853" s="50" t="s">
        <v>4475</v>
      </c>
      <c r="E1853" s="39">
        <v>2011</v>
      </c>
      <c r="F1853" s="4">
        <f>VALUE(RIGHT(Table2[[#This Row],[Commissioned]],4))</f>
        <v>2011</v>
      </c>
      <c r="G1853" s="39">
        <v>2300</v>
      </c>
      <c r="H1853" s="39">
        <v>82</v>
      </c>
      <c r="I1853" s="39">
        <v>78</v>
      </c>
      <c r="J1853" s="39" t="s">
        <v>233</v>
      </c>
      <c r="K1853" s="39" t="s">
        <v>4499</v>
      </c>
      <c r="L1853" s="39" t="s">
        <v>1817</v>
      </c>
      <c r="M1853" s="42" t="s">
        <v>4500</v>
      </c>
      <c r="N1853" s="42">
        <v>45.683334109929902</v>
      </c>
      <c r="O1853" s="42">
        <v>-62.206898183035896</v>
      </c>
      <c r="P1853" s="52" t="str">
        <f t="shared" si="56"/>
        <v>45.683334° , -62.206898°</v>
      </c>
      <c r="Q1853" s="51" t="str">
        <f t="shared" si="57"/>
        <v>Yes</v>
      </c>
      <c r="R1853" s="39" t="s">
        <v>356</v>
      </c>
    </row>
    <row r="1854" spans="1:18" ht="15" customHeight="1" x14ac:dyDescent="0.25">
      <c r="A1854" s="39" t="s">
        <v>222</v>
      </c>
      <c r="B1854" s="49" t="s">
        <v>73</v>
      </c>
      <c r="C1854" s="39">
        <v>5</v>
      </c>
      <c r="D1854" s="50" t="s">
        <v>4476</v>
      </c>
      <c r="E1854" s="39">
        <v>2011</v>
      </c>
      <c r="F1854" s="4">
        <f>VALUE(RIGHT(Table2[[#This Row],[Commissioned]],4))</f>
        <v>2011</v>
      </c>
      <c r="G1854" s="39">
        <v>2300</v>
      </c>
      <c r="H1854" s="39">
        <v>82</v>
      </c>
      <c r="I1854" s="39">
        <v>78</v>
      </c>
      <c r="J1854" s="39" t="s">
        <v>233</v>
      </c>
      <c r="K1854" s="39" t="s">
        <v>4499</v>
      </c>
      <c r="L1854" s="39" t="s">
        <v>1817</v>
      </c>
      <c r="M1854" s="42" t="s">
        <v>4500</v>
      </c>
      <c r="N1854" s="42">
        <v>45.683291892171503</v>
      </c>
      <c r="O1854" s="42">
        <v>-62.199826985021303</v>
      </c>
      <c r="P1854" s="52" t="str">
        <f t="shared" si="56"/>
        <v>45.683292° , -62.199827°</v>
      </c>
      <c r="Q1854" s="51" t="str">
        <f t="shared" si="57"/>
        <v>Yes</v>
      </c>
      <c r="R1854" s="39" t="s">
        <v>356</v>
      </c>
    </row>
    <row r="1855" spans="1:18" ht="15" customHeight="1" x14ac:dyDescent="0.25">
      <c r="A1855" s="39" t="s">
        <v>222</v>
      </c>
      <c r="B1855" s="49" t="s">
        <v>73</v>
      </c>
      <c r="C1855" s="39">
        <v>6</v>
      </c>
      <c r="D1855" s="50" t="s">
        <v>4477</v>
      </c>
      <c r="E1855" s="39">
        <v>2011</v>
      </c>
      <c r="F1855" s="4">
        <f>VALUE(RIGHT(Table2[[#This Row],[Commissioned]],4))</f>
        <v>2011</v>
      </c>
      <c r="G1855" s="39">
        <v>2300</v>
      </c>
      <c r="H1855" s="39">
        <v>82</v>
      </c>
      <c r="I1855" s="39">
        <v>78</v>
      </c>
      <c r="J1855" s="39" t="s">
        <v>233</v>
      </c>
      <c r="K1855" s="39" t="s">
        <v>4499</v>
      </c>
      <c r="L1855" s="39" t="s">
        <v>1817</v>
      </c>
      <c r="M1855" s="42" t="s">
        <v>4500</v>
      </c>
      <c r="N1855" s="42">
        <v>45.680055337779599</v>
      </c>
      <c r="O1855" s="42">
        <v>-62.216521781536997</v>
      </c>
      <c r="P1855" s="52" t="str">
        <f t="shared" si="56"/>
        <v>45.680055° , -62.216522°</v>
      </c>
      <c r="Q1855" s="51" t="str">
        <f t="shared" si="57"/>
        <v>Yes</v>
      </c>
      <c r="R1855" s="39" t="s">
        <v>356</v>
      </c>
    </row>
    <row r="1856" spans="1:18" ht="15" customHeight="1" x14ac:dyDescent="0.25">
      <c r="A1856" s="39" t="s">
        <v>222</v>
      </c>
      <c r="B1856" s="49" t="s">
        <v>73</v>
      </c>
      <c r="C1856" s="39">
        <v>7</v>
      </c>
      <c r="D1856" s="50" t="s">
        <v>4478</v>
      </c>
      <c r="E1856" s="39">
        <v>2011</v>
      </c>
      <c r="F1856" s="4">
        <f>VALUE(RIGHT(Table2[[#This Row],[Commissioned]],4))</f>
        <v>2011</v>
      </c>
      <c r="G1856" s="39">
        <v>2300</v>
      </c>
      <c r="H1856" s="39">
        <v>82</v>
      </c>
      <c r="I1856" s="39">
        <v>78</v>
      </c>
      <c r="J1856" s="39" t="s">
        <v>233</v>
      </c>
      <c r="K1856" s="39" t="s">
        <v>4499</v>
      </c>
      <c r="L1856" s="39" t="s">
        <v>1817</v>
      </c>
      <c r="M1856" s="42" t="s">
        <v>4500</v>
      </c>
      <c r="N1856" s="42">
        <v>45.678074375028203</v>
      </c>
      <c r="O1856" s="42">
        <v>-62.209458138544903</v>
      </c>
      <c r="P1856" s="52" t="str">
        <f t="shared" si="56"/>
        <v>45.678074° , -62.209458°</v>
      </c>
      <c r="Q1856" s="51" t="str">
        <f t="shared" si="57"/>
        <v>Yes</v>
      </c>
      <c r="R1856" s="39" t="s">
        <v>356</v>
      </c>
    </row>
    <row r="1857" spans="1:18" ht="15" customHeight="1" x14ac:dyDescent="0.25">
      <c r="A1857" s="39" t="s">
        <v>222</v>
      </c>
      <c r="B1857" s="49" t="s">
        <v>73</v>
      </c>
      <c r="C1857" s="39">
        <v>8</v>
      </c>
      <c r="D1857" s="50" t="s">
        <v>4479</v>
      </c>
      <c r="E1857" s="39">
        <v>2011</v>
      </c>
      <c r="F1857" s="4">
        <f>VALUE(RIGHT(Table2[[#This Row],[Commissioned]],4))</f>
        <v>2011</v>
      </c>
      <c r="G1857" s="39">
        <v>2300</v>
      </c>
      <c r="H1857" s="39">
        <v>82</v>
      </c>
      <c r="I1857" s="39">
        <v>78</v>
      </c>
      <c r="J1857" s="39" t="s">
        <v>233</v>
      </c>
      <c r="K1857" s="39" t="s">
        <v>4499</v>
      </c>
      <c r="L1857" s="39" t="s">
        <v>1817</v>
      </c>
      <c r="M1857" s="42" t="s">
        <v>4500</v>
      </c>
      <c r="N1857" s="42">
        <v>45.6746397067486</v>
      </c>
      <c r="O1857" s="42">
        <v>-62.209531131134199</v>
      </c>
      <c r="P1857" s="52" t="str">
        <f t="shared" si="56"/>
        <v>45.674640° , -62.209531°</v>
      </c>
      <c r="Q1857" s="51" t="str">
        <f t="shared" si="57"/>
        <v>Yes</v>
      </c>
      <c r="R1857" s="39" t="s">
        <v>356</v>
      </c>
    </row>
    <row r="1858" spans="1:18" ht="15" customHeight="1" x14ac:dyDescent="0.25">
      <c r="A1858" s="39" t="s">
        <v>222</v>
      </c>
      <c r="B1858" s="49" t="s">
        <v>73</v>
      </c>
      <c r="C1858" s="39">
        <v>9</v>
      </c>
      <c r="D1858" s="50" t="s">
        <v>4480</v>
      </c>
      <c r="E1858" s="39">
        <v>2011</v>
      </c>
      <c r="F1858" s="4">
        <f>VALUE(RIGHT(Table2[[#This Row],[Commissioned]],4))</f>
        <v>2011</v>
      </c>
      <c r="G1858" s="39">
        <v>2300</v>
      </c>
      <c r="H1858" s="39">
        <v>82</v>
      </c>
      <c r="I1858" s="39">
        <v>78</v>
      </c>
      <c r="J1858" s="39" t="s">
        <v>233</v>
      </c>
      <c r="K1858" s="39" t="s">
        <v>4499</v>
      </c>
      <c r="L1858" s="39" t="s">
        <v>1817</v>
      </c>
      <c r="M1858" s="42" t="s">
        <v>4500</v>
      </c>
      <c r="N1858" s="42">
        <v>45.676571990113104</v>
      </c>
      <c r="O1858" s="42">
        <v>-62.2058275934044</v>
      </c>
      <c r="P1858" s="52" t="str">
        <f t="shared" ref="P1858:P1921" si="58">TEXT(N1858,"##0.000000")&amp;CHAR(176)&amp;" , "&amp;TEXT(O1858,"##0.000000")&amp;CHAR(176)</f>
        <v>45.676572° , -62.205828°</v>
      </c>
      <c r="Q1858" s="51" t="str">
        <f t="shared" ref="Q1858:Q1921" si="59">IF(OR(ISBLANK(N1858),ISBLANK(O1858)),"No","Yes")</f>
        <v>Yes</v>
      </c>
      <c r="R1858" s="39" t="s">
        <v>356</v>
      </c>
    </row>
    <row r="1859" spans="1:18" ht="15" customHeight="1" x14ac:dyDescent="0.25">
      <c r="A1859" s="39" t="s">
        <v>222</v>
      </c>
      <c r="B1859" s="49" t="s">
        <v>73</v>
      </c>
      <c r="C1859" s="39">
        <v>10</v>
      </c>
      <c r="D1859" s="50" t="s">
        <v>4481</v>
      </c>
      <c r="E1859" s="39">
        <v>2011</v>
      </c>
      <c r="F1859" s="4">
        <f>VALUE(RIGHT(Table2[[#This Row],[Commissioned]],4))</f>
        <v>2011</v>
      </c>
      <c r="G1859" s="39">
        <v>2300</v>
      </c>
      <c r="H1859" s="39">
        <v>82</v>
      </c>
      <c r="I1859" s="39">
        <v>78</v>
      </c>
      <c r="J1859" s="39" t="s">
        <v>233</v>
      </c>
      <c r="K1859" s="39" t="s">
        <v>4499</v>
      </c>
      <c r="L1859" s="39" t="s">
        <v>1817</v>
      </c>
      <c r="M1859" s="42" t="s">
        <v>4500</v>
      </c>
      <c r="N1859" s="42">
        <v>45.676231054543798</v>
      </c>
      <c r="O1859" s="42">
        <v>-62.198954834888703</v>
      </c>
      <c r="P1859" s="52" t="str">
        <f t="shared" si="58"/>
        <v>45.676231° , -62.198955°</v>
      </c>
      <c r="Q1859" s="51" t="str">
        <f t="shared" si="59"/>
        <v>Yes</v>
      </c>
      <c r="R1859" s="39" t="s">
        <v>356</v>
      </c>
    </row>
    <row r="1860" spans="1:18" ht="15" customHeight="1" x14ac:dyDescent="0.25">
      <c r="A1860" s="39" t="s">
        <v>222</v>
      </c>
      <c r="B1860" s="49" t="s">
        <v>73</v>
      </c>
      <c r="C1860" s="39">
        <v>11</v>
      </c>
      <c r="D1860" s="50" t="s">
        <v>4482</v>
      </c>
      <c r="E1860" s="39">
        <v>2011</v>
      </c>
      <c r="F1860" s="4">
        <f>VALUE(RIGHT(Table2[[#This Row],[Commissioned]],4))</f>
        <v>2011</v>
      </c>
      <c r="G1860" s="39">
        <v>2300</v>
      </c>
      <c r="H1860" s="39">
        <v>82</v>
      </c>
      <c r="I1860" s="39">
        <v>78</v>
      </c>
      <c r="J1860" s="39" t="s">
        <v>233</v>
      </c>
      <c r="K1860" s="39" t="s">
        <v>4499</v>
      </c>
      <c r="L1860" s="39" t="s">
        <v>1817</v>
      </c>
      <c r="M1860" s="42" t="s">
        <v>4500</v>
      </c>
      <c r="N1860" s="42">
        <v>45.672833448732703</v>
      </c>
      <c r="O1860" s="42">
        <v>-62.196319756014901</v>
      </c>
      <c r="P1860" s="52" t="str">
        <f t="shared" si="58"/>
        <v>45.672833° , -62.196320°</v>
      </c>
      <c r="Q1860" s="51" t="str">
        <f t="shared" si="59"/>
        <v>Yes</v>
      </c>
      <c r="R1860" s="39" t="s">
        <v>356</v>
      </c>
    </row>
    <row r="1861" spans="1:18" ht="15" customHeight="1" x14ac:dyDescent="0.25">
      <c r="A1861" s="39" t="s">
        <v>222</v>
      </c>
      <c r="B1861" s="49" t="s">
        <v>73</v>
      </c>
      <c r="C1861" s="39">
        <v>12</v>
      </c>
      <c r="D1861" s="50" t="s">
        <v>4483</v>
      </c>
      <c r="E1861" s="39">
        <v>2011</v>
      </c>
      <c r="F1861" s="4">
        <f>VALUE(RIGHT(Table2[[#This Row],[Commissioned]],4))</f>
        <v>2011</v>
      </c>
      <c r="G1861" s="39">
        <v>2300</v>
      </c>
      <c r="H1861" s="39">
        <v>82</v>
      </c>
      <c r="I1861" s="39">
        <v>78</v>
      </c>
      <c r="J1861" s="39" t="s">
        <v>233</v>
      </c>
      <c r="K1861" s="39" t="s">
        <v>4499</v>
      </c>
      <c r="L1861" s="39" t="s">
        <v>1817</v>
      </c>
      <c r="M1861" s="42" t="s">
        <v>4500</v>
      </c>
      <c r="N1861" s="42">
        <v>45.669964626462601</v>
      </c>
      <c r="O1861" s="42">
        <v>-62.197086462518001</v>
      </c>
      <c r="P1861" s="52" t="str">
        <f t="shared" si="58"/>
        <v>45.669965° , -62.197086°</v>
      </c>
      <c r="Q1861" s="51" t="str">
        <f t="shared" si="59"/>
        <v>Yes</v>
      </c>
      <c r="R1861" s="39" t="s">
        <v>356</v>
      </c>
    </row>
    <row r="1862" spans="1:18" ht="15" customHeight="1" x14ac:dyDescent="0.25">
      <c r="A1862" s="39" t="s">
        <v>222</v>
      </c>
      <c r="B1862" s="49" t="s">
        <v>73</v>
      </c>
      <c r="C1862" s="39">
        <v>13</v>
      </c>
      <c r="D1862" s="50" t="s">
        <v>4484</v>
      </c>
      <c r="E1862" s="39">
        <v>2011</v>
      </c>
      <c r="F1862" s="4">
        <f>VALUE(RIGHT(Table2[[#This Row],[Commissioned]],4))</f>
        <v>2011</v>
      </c>
      <c r="G1862" s="39">
        <v>2300</v>
      </c>
      <c r="H1862" s="39">
        <v>82</v>
      </c>
      <c r="I1862" s="39">
        <v>78</v>
      </c>
      <c r="J1862" s="39" t="s">
        <v>233</v>
      </c>
      <c r="K1862" s="39" t="s">
        <v>4499</v>
      </c>
      <c r="L1862" s="39" t="s">
        <v>1817</v>
      </c>
      <c r="M1862" s="42" t="s">
        <v>4500</v>
      </c>
      <c r="N1862" s="42">
        <v>45.669249961184804</v>
      </c>
      <c r="O1862" s="42">
        <v>-62.203120399755697</v>
      </c>
      <c r="P1862" s="52" t="str">
        <f t="shared" si="58"/>
        <v>45.669250° , -62.203120°</v>
      </c>
      <c r="Q1862" s="51" t="str">
        <f t="shared" si="59"/>
        <v>Yes</v>
      </c>
      <c r="R1862" s="39" t="s">
        <v>356</v>
      </c>
    </row>
    <row r="1863" spans="1:18" ht="15" customHeight="1" x14ac:dyDescent="0.25">
      <c r="A1863" s="39" t="s">
        <v>222</v>
      </c>
      <c r="B1863" s="49" t="s">
        <v>73</v>
      </c>
      <c r="C1863" s="39">
        <v>14</v>
      </c>
      <c r="D1863" s="50" t="s">
        <v>4485</v>
      </c>
      <c r="E1863" s="39">
        <v>2011</v>
      </c>
      <c r="F1863" s="4">
        <f>VALUE(RIGHT(Table2[[#This Row],[Commissioned]],4))</f>
        <v>2011</v>
      </c>
      <c r="G1863" s="39">
        <v>2300</v>
      </c>
      <c r="H1863" s="39">
        <v>82</v>
      </c>
      <c r="I1863" s="39">
        <v>78</v>
      </c>
      <c r="J1863" s="39" t="s">
        <v>233</v>
      </c>
      <c r="K1863" s="39" t="s">
        <v>4499</v>
      </c>
      <c r="L1863" s="39" t="s">
        <v>1817</v>
      </c>
      <c r="M1863" s="42" t="s">
        <v>4500</v>
      </c>
      <c r="N1863" s="42">
        <v>45.670030117532697</v>
      </c>
      <c r="O1863" s="42">
        <v>-62.2143039336244</v>
      </c>
      <c r="P1863" s="52" t="str">
        <f t="shared" si="58"/>
        <v>45.670030° , -62.214304°</v>
      </c>
      <c r="Q1863" s="51" t="str">
        <f t="shared" si="59"/>
        <v>Yes</v>
      </c>
      <c r="R1863" s="39" t="s">
        <v>356</v>
      </c>
    </row>
    <row r="1864" spans="1:18" ht="15" customHeight="1" x14ac:dyDescent="0.25">
      <c r="A1864" s="39" t="s">
        <v>222</v>
      </c>
      <c r="B1864" s="49" t="s">
        <v>73</v>
      </c>
      <c r="C1864" s="39">
        <v>15</v>
      </c>
      <c r="D1864" s="50" t="s">
        <v>4486</v>
      </c>
      <c r="E1864" s="39">
        <v>2011</v>
      </c>
      <c r="F1864" s="4">
        <f>VALUE(RIGHT(Table2[[#This Row],[Commissioned]],4))</f>
        <v>2011</v>
      </c>
      <c r="G1864" s="39">
        <v>2300</v>
      </c>
      <c r="H1864" s="39">
        <v>82</v>
      </c>
      <c r="I1864" s="39">
        <v>78</v>
      </c>
      <c r="J1864" s="39" t="s">
        <v>233</v>
      </c>
      <c r="K1864" s="39" t="s">
        <v>4499</v>
      </c>
      <c r="L1864" s="39" t="s">
        <v>1817</v>
      </c>
      <c r="M1864" s="42" t="s">
        <v>4500</v>
      </c>
      <c r="N1864" s="42">
        <v>45.675517298228598</v>
      </c>
      <c r="O1864" s="42">
        <v>-62.2219720679958</v>
      </c>
      <c r="P1864" s="52" t="str">
        <f t="shared" si="58"/>
        <v>45.675517° , -62.221972°</v>
      </c>
      <c r="Q1864" s="51" t="str">
        <f t="shared" si="59"/>
        <v>Yes</v>
      </c>
      <c r="R1864" s="39" t="s">
        <v>356</v>
      </c>
    </row>
    <row r="1865" spans="1:18" ht="15" customHeight="1" x14ac:dyDescent="0.25">
      <c r="A1865" s="39" t="s">
        <v>222</v>
      </c>
      <c r="B1865" s="49" t="s">
        <v>73</v>
      </c>
      <c r="C1865" s="39">
        <v>16</v>
      </c>
      <c r="D1865" s="50" t="s">
        <v>4487</v>
      </c>
      <c r="E1865" s="39">
        <v>2011</v>
      </c>
      <c r="F1865" s="4">
        <f>VALUE(RIGHT(Table2[[#This Row],[Commissioned]],4))</f>
        <v>2011</v>
      </c>
      <c r="G1865" s="39">
        <v>2300</v>
      </c>
      <c r="H1865" s="39">
        <v>82</v>
      </c>
      <c r="I1865" s="39">
        <v>78</v>
      </c>
      <c r="J1865" s="39" t="s">
        <v>233</v>
      </c>
      <c r="K1865" s="39" t="s">
        <v>4499</v>
      </c>
      <c r="L1865" s="39" t="s">
        <v>1817</v>
      </c>
      <c r="M1865" s="42" t="s">
        <v>4500</v>
      </c>
      <c r="N1865" s="42">
        <v>45.6707323533455</v>
      </c>
      <c r="O1865" s="42">
        <v>-62.223097930832303</v>
      </c>
      <c r="P1865" s="52" t="str">
        <f t="shared" si="58"/>
        <v>45.670732° , -62.223098°</v>
      </c>
      <c r="Q1865" s="51" t="str">
        <f t="shared" si="59"/>
        <v>Yes</v>
      </c>
      <c r="R1865" s="39" t="s">
        <v>356</v>
      </c>
    </row>
    <row r="1866" spans="1:18" ht="15" customHeight="1" x14ac:dyDescent="0.25">
      <c r="A1866" s="39" t="s">
        <v>222</v>
      </c>
      <c r="B1866" s="49" t="s">
        <v>73</v>
      </c>
      <c r="C1866" s="39">
        <v>17</v>
      </c>
      <c r="D1866" s="50" t="s">
        <v>4488</v>
      </c>
      <c r="E1866" s="39">
        <v>2011</v>
      </c>
      <c r="F1866" s="4">
        <f>VALUE(RIGHT(Table2[[#This Row],[Commissioned]],4))</f>
        <v>2011</v>
      </c>
      <c r="G1866" s="39">
        <v>2300</v>
      </c>
      <c r="H1866" s="39">
        <v>82</v>
      </c>
      <c r="I1866" s="39">
        <v>78</v>
      </c>
      <c r="J1866" s="39" t="s">
        <v>233</v>
      </c>
      <c r="K1866" s="39" t="s">
        <v>4499</v>
      </c>
      <c r="L1866" s="39" t="s">
        <v>1817</v>
      </c>
      <c r="M1866" s="42" t="s">
        <v>4500</v>
      </c>
      <c r="N1866" s="42">
        <v>45.667292270590899</v>
      </c>
      <c r="O1866" s="42">
        <v>-62.231839751097802</v>
      </c>
      <c r="P1866" s="52" t="str">
        <f t="shared" si="58"/>
        <v>45.667292° , -62.231840°</v>
      </c>
      <c r="Q1866" s="51" t="str">
        <f t="shared" si="59"/>
        <v>Yes</v>
      </c>
      <c r="R1866" s="39" t="s">
        <v>356</v>
      </c>
    </row>
    <row r="1867" spans="1:18" ht="15" customHeight="1" x14ac:dyDescent="0.25">
      <c r="A1867" s="39" t="s">
        <v>222</v>
      </c>
      <c r="B1867" s="49" t="s">
        <v>73</v>
      </c>
      <c r="C1867" s="39">
        <v>18</v>
      </c>
      <c r="D1867" s="50" t="s">
        <v>4489</v>
      </c>
      <c r="E1867" s="39">
        <v>2011</v>
      </c>
      <c r="F1867" s="4">
        <f>VALUE(RIGHT(Table2[[#This Row],[Commissioned]],4))</f>
        <v>2011</v>
      </c>
      <c r="G1867" s="39">
        <v>2300</v>
      </c>
      <c r="H1867" s="39">
        <v>82</v>
      </c>
      <c r="I1867" s="39">
        <v>78</v>
      </c>
      <c r="J1867" s="39" t="s">
        <v>233</v>
      </c>
      <c r="K1867" s="39" t="s">
        <v>4499</v>
      </c>
      <c r="L1867" s="39" t="s">
        <v>1817</v>
      </c>
      <c r="M1867" s="42" t="s">
        <v>4500</v>
      </c>
      <c r="N1867" s="42">
        <v>45.663654925037797</v>
      </c>
      <c r="O1867" s="42">
        <v>-62.230617393395498</v>
      </c>
      <c r="P1867" s="52" t="str">
        <f t="shared" si="58"/>
        <v>45.663655° , -62.230617°</v>
      </c>
      <c r="Q1867" s="51" t="str">
        <f t="shared" si="59"/>
        <v>Yes</v>
      </c>
      <c r="R1867" s="39" t="s">
        <v>356</v>
      </c>
    </row>
    <row r="1868" spans="1:18" ht="15" customHeight="1" x14ac:dyDescent="0.25">
      <c r="A1868" s="39" t="s">
        <v>222</v>
      </c>
      <c r="B1868" s="49" t="s">
        <v>73</v>
      </c>
      <c r="C1868" s="39">
        <v>19</v>
      </c>
      <c r="D1868" s="50" t="s">
        <v>4490</v>
      </c>
      <c r="E1868" s="39">
        <v>2011</v>
      </c>
      <c r="F1868" s="4">
        <f>VALUE(RIGHT(Table2[[#This Row],[Commissioned]],4))</f>
        <v>2011</v>
      </c>
      <c r="G1868" s="39">
        <v>2300</v>
      </c>
      <c r="H1868" s="39">
        <v>82</v>
      </c>
      <c r="I1868" s="39">
        <v>78</v>
      </c>
      <c r="J1868" s="39" t="s">
        <v>233</v>
      </c>
      <c r="K1868" s="39" t="s">
        <v>4499</v>
      </c>
      <c r="L1868" s="39" t="s">
        <v>1817</v>
      </c>
      <c r="M1868" s="42" t="s">
        <v>4500</v>
      </c>
      <c r="N1868" s="42">
        <v>45.664642867467002</v>
      </c>
      <c r="O1868" s="42">
        <v>-62.235123876081602</v>
      </c>
      <c r="P1868" s="52" t="str">
        <f t="shared" si="58"/>
        <v>45.664643° , -62.235124°</v>
      </c>
      <c r="Q1868" s="51" t="str">
        <f t="shared" si="59"/>
        <v>Yes</v>
      </c>
      <c r="R1868" s="39" t="s">
        <v>356</v>
      </c>
    </row>
    <row r="1869" spans="1:18" ht="15" customHeight="1" x14ac:dyDescent="0.25">
      <c r="A1869" s="39" t="s">
        <v>222</v>
      </c>
      <c r="B1869" s="49" t="s">
        <v>73</v>
      </c>
      <c r="C1869" s="39">
        <v>20</v>
      </c>
      <c r="D1869" s="50" t="s">
        <v>4491</v>
      </c>
      <c r="E1869" s="39">
        <v>2011</v>
      </c>
      <c r="F1869" s="4">
        <f>VALUE(RIGHT(Table2[[#This Row],[Commissioned]],4))</f>
        <v>2011</v>
      </c>
      <c r="G1869" s="39">
        <v>2300</v>
      </c>
      <c r="H1869" s="39">
        <v>82</v>
      </c>
      <c r="I1869" s="39">
        <v>78</v>
      </c>
      <c r="J1869" s="39" t="s">
        <v>233</v>
      </c>
      <c r="K1869" s="39" t="s">
        <v>4499</v>
      </c>
      <c r="L1869" s="39" t="s">
        <v>1817</v>
      </c>
      <c r="M1869" s="42" t="s">
        <v>4500</v>
      </c>
      <c r="N1869" s="42">
        <v>45.661952433591999</v>
      </c>
      <c r="O1869" s="42">
        <v>-62.239314988690197</v>
      </c>
      <c r="P1869" s="52" t="str">
        <f t="shared" si="58"/>
        <v>45.661952° , -62.239315°</v>
      </c>
      <c r="Q1869" s="51" t="str">
        <f t="shared" si="59"/>
        <v>Yes</v>
      </c>
      <c r="R1869" s="39" t="s">
        <v>356</v>
      </c>
    </row>
    <row r="1870" spans="1:18" ht="15" customHeight="1" x14ac:dyDescent="0.25">
      <c r="A1870" s="39" t="s">
        <v>222</v>
      </c>
      <c r="B1870" s="49" t="s">
        <v>73</v>
      </c>
      <c r="C1870" s="39">
        <v>21</v>
      </c>
      <c r="D1870" s="50" t="s">
        <v>4492</v>
      </c>
      <c r="E1870" s="39">
        <v>2011</v>
      </c>
      <c r="F1870" s="4">
        <f>VALUE(RIGHT(Table2[[#This Row],[Commissioned]],4))</f>
        <v>2011</v>
      </c>
      <c r="G1870" s="39">
        <v>2300</v>
      </c>
      <c r="H1870" s="39">
        <v>82</v>
      </c>
      <c r="I1870" s="39">
        <v>78</v>
      </c>
      <c r="J1870" s="39" t="s">
        <v>233</v>
      </c>
      <c r="K1870" s="39" t="s">
        <v>4499</v>
      </c>
      <c r="L1870" s="39" t="s">
        <v>1817</v>
      </c>
      <c r="M1870" s="42" t="s">
        <v>4500</v>
      </c>
      <c r="N1870" s="42">
        <v>45.6564516434862</v>
      </c>
      <c r="O1870" s="42">
        <v>-62.244618993262598</v>
      </c>
      <c r="P1870" s="52" t="str">
        <f t="shared" si="58"/>
        <v>45.656452° , -62.244619°</v>
      </c>
      <c r="Q1870" s="51" t="str">
        <f t="shared" si="59"/>
        <v>Yes</v>
      </c>
      <c r="R1870" s="39" t="s">
        <v>356</v>
      </c>
    </row>
    <row r="1871" spans="1:18" ht="15" customHeight="1" x14ac:dyDescent="0.25">
      <c r="A1871" s="39" t="s">
        <v>222</v>
      </c>
      <c r="B1871" s="49" t="s">
        <v>73</v>
      </c>
      <c r="C1871" s="39">
        <v>22</v>
      </c>
      <c r="D1871" s="50" t="s">
        <v>4493</v>
      </c>
      <c r="E1871" s="39">
        <v>2011</v>
      </c>
      <c r="F1871" s="4">
        <f>VALUE(RIGHT(Table2[[#This Row],[Commissioned]],4))</f>
        <v>2011</v>
      </c>
      <c r="G1871" s="39">
        <v>2300</v>
      </c>
      <c r="H1871" s="39">
        <v>82</v>
      </c>
      <c r="I1871" s="39">
        <v>78</v>
      </c>
      <c r="J1871" s="39" t="s">
        <v>233</v>
      </c>
      <c r="K1871" s="39" t="s">
        <v>4499</v>
      </c>
      <c r="L1871" s="39" t="s">
        <v>1817</v>
      </c>
      <c r="M1871" s="42" t="s">
        <v>4500</v>
      </c>
      <c r="N1871" s="42">
        <v>45.652046125101798</v>
      </c>
      <c r="O1871" s="42">
        <v>-62.242783311653803</v>
      </c>
      <c r="P1871" s="52" t="str">
        <f t="shared" si="58"/>
        <v>45.652046° , -62.242783°</v>
      </c>
      <c r="Q1871" s="51" t="str">
        <f t="shared" si="59"/>
        <v>Yes</v>
      </c>
      <c r="R1871" s="39" t="s">
        <v>356</v>
      </c>
    </row>
    <row r="1872" spans="1:18" ht="15" customHeight="1" x14ac:dyDescent="0.25">
      <c r="A1872" s="39" t="s">
        <v>222</v>
      </c>
      <c r="B1872" s="49" t="s">
        <v>73</v>
      </c>
      <c r="C1872" s="39">
        <v>23</v>
      </c>
      <c r="D1872" s="50" t="s">
        <v>4494</v>
      </c>
      <c r="E1872" s="39">
        <v>2011</v>
      </c>
      <c r="F1872" s="4">
        <f>VALUE(RIGHT(Table2[[#This Row],[Commissioned]],4))</f>
        <v>2011</v>
      </c>
      <c r="G1872" s="39">
        <v>2300</v>
      </c>
      <c r="H1872" s="39">
        <v>82</v>
      </c>
      <c r="I1872" s="39">
        <v>78</v>
      </c>
      <c r="J1872" s="39" t="s">
        <v>233</v>
      </c>
      <c r="K1872" s="39" t="s">
        <v>4499</v>
      </c>
      <c r="L1872" s="39" t="s">
        <v>1817</v>
      </c>
      <c r="M1872" s="42" t="s">
        <v>4500</v>
      </c>
      <c r="N1872" s="42">
        <v>45.654114536000101</v>
      </c>
      <c r="O1872" s="42">
        <v>-62.238721412419501</v>
      </c>
      <c r="P1872" s="52" t="str">
        <f t="shared" si="58"/>
        <v>45.654115° , -62.238721°</v>
      </c>
      <c r="Q1872" s="51" t="str">
        <f t="shared" si="59"/>
        <v>Yes</v>
      </c>
      <c r="R1872" s="39" t="s">
        <v>356</v>
      </c>
    </row>
    <row r="1873" spans="1:18" ht="15" customHeight="1" x14ac:dyDescent="0.25">
      <c r="A1873" s="39" t="s">
        <v>222</v>
      </c>
      <c r="B1873" s="49" t="s">
        <v>73</v>
      </c>
      <c r="C1873" s="39">
        <v>24</v>
      </c>
      <c r="D1873" s="50" t="s">
        <v>4495</v>
      </c>
      <c r="E1873" s="39">
        <v>2011</v>
      </c>
      <c r="F1873" s="4">
        <f>VALUE(RIGHT(Table2[[#This Row],[Commissioned]],4))</f>
        <v>2011</v>
      </c>
      <c r="G1873" s="39">
        <v>2300</v>
      </c>
      <c r="H1873" s="39">
        <v>82</v>
      </c>
      <c r="I1873" s="39">
        <v>78</v>
      </c>
      <c r="J1873" s="39" t="s">
        <v>233</v>
      </c>
      <c r="K1873" s="39" t="s">
        <v>4499</v>
      </c>
      <c r="L1873" s="39" t="s">
        <v>1817</v>
      </c>
      <c r="M1873" s="42" t="s">
        <v>4500</v>
      </c>
      <c r="N1873" s="42">
        <v>45.651368997941802</v>
      </c>
      <c r="O1873" s="42">
        <v>-62.235821253049899</v>
      </c>
      <c r="P1873" s="52" t="str">
        <f t="shared" si="58"/>
        <v>45.651369° , -62.235821°</v>
      </c>
      <c r="Q1873" s="51" t="str">
        <f t="shared" si="59"/>
        <v>Yes</v>
      </c>
      <c r="R1873" s="39" t="s">
        <v>356</v>
      </c>
    </row>
    <row r="1874" spans="1:18" ht="15" customHeight="1" x14ac:dyDescent="0.25">
      <c r="A1874" s="39" t="s">
        <v>222</v>
      </c>
      <c r="B1874" s="49" t="s">
        <v>73</v>
      </c>
      <c r="C1874" s="39">
        <v>25</v>
      </c>
      <c r="D1874" s="50" t="s">
        <v>4496</v>
      </c>
      <c r="E1874" s="39">
        <v>2011</v>
      </c>
      <c r="F1874" s="4">
        <f>VALUE(RIGHT(Table2[[#This Row],[Commissioned]],4))</f>
        <v>2011</v>
      </c>
      <c r="G1874" s="39">
        <v>2300</v>
      </c>
      <c r="H1874" s="39">
        <v>82</v>
      </c>
      <c r="I1874" s="39">
        <v>78</v>
      </c>
      <c r="J1874" s="39" t="s">
        <v>233</v>
      </c>
      <c r="K1874" s="39" t="s">
        <v>4499</v>
      </c>
      <c r="L1874" s="39" t="s">
        <v>1817</v>
      </c>
      <c r="M1874" s="42" t="s">
        <v>4500</v>
      </c>
      <c r="N1874" s="42">
        <v>45.655213174334499</v>
      </c>
      <c r="O1874" s="42">
        <v>-62.232120470973001</v>
      </c>
      <c r="P1874" s="52" t="str">
        <f t="shared" si="58"/>
        <v>45.655213° , -62.232120°</v>
      </c>
      <c r="Q1874" s="51" t="str">
        <f t="shared" si="59"/>
        <v>Yes</v>
      </c>
      <c r="R1874" s="39" t="s">
        <v>356</v>
      </c>
    </row>
    <row r="1875" spans="1:18" ht="15" customHeight="1" x14ac:dyDescent="0.25">
      <c r="A1875" s="39" t="s">
        <v>222</v>
      </c>
      <c r="B1875" s="49" t="s">
        <v>73</v>
      </c>
      <c r="C1875" s="39">
        <v>26</v>
      </c>
      <c r="D1875" s="50" t="s">
        <v>4497</v>
      </c>
      <c r="E1875" s="39">
        <v>2011</v>
      </c>
      <c r="F1875" s="4">
        <f>VALUE(RIGHT(Table2[[#This Row],[Commissioned]],4))</f>
        <v>2011</v>
      </c>
      <c r="G1875" s="39">
        <v>2300</v>
      </c>
      <c r="H1875" s="39">
        <v>82</v>
      </c>
      <c r="I1875" s="39">
        <v>78</v>
      </c>
      <c r="J1875" s="39" t="s">
        <v>233</v>
      </c>
      <c r="K1875" s="39" t="s">
        <v>4499</v>
      </c>
      <c r="L1875" s="39" t="s">
        <v>1817</v>
      </c>
      <c r="M1875" s="42" t="s">
        <v>4500</v>
      </c>
      <c r="N1875" s="42">
        <v>45.655213478514902</v>
      </c>
      <c r="O1875" s="42">
        <v>-62.227358665668099</v>
      </c>
      <c r="P1875" s="52" t="str">
        <f t="shared" si="58"/>
        <v>45.655213° , -62.227359°</v>
      </c>
      <c r="Q1875" s="51" t="str">
        <f t="shared" si="59"/>
        <v>Yes</v>
      </c>
      <c r="R1875" s="39" t="s">
        <v>356</v>
      </c>
    </row>
    <row r="1876" spans="1:18" ht="15" customHeight="1" x14ac:dyDescent="0.25">
      <c r="A1876" s="39" t="s">
        <v>222</v>
      </c>
      <c r="B1876" s="49" t="s">
        <v>73</v>
      </c>
      <c r="C1876" s="39">
        <v>27</v>
      </c>
      <c r="D1876" s="50" t="s">
        <v>4498</v>
      </c>
      <c r="E1876" s="39">
        <v>2011</v>
      </c>
      <c r="F1876" s="4">
        <f>VALUE(RIGHT(Table2[[#This Row],[Commissioned]],4))</f>
        <v>2011</v>
      </c>
      <c r="G1876" s="39">
        <v>2300</v>
      </c>
      <c r="H1876" s="39">
        <v>82</v>
      </c>
      <c r="I1876" s="39">
        <v>78</v>
      </c>
      <c r="J1876" s="39" t="s">
        <v>233</v>
      </c>
      <c r="K1876" s="39" t="s">
        <v>4499</v>
      </c>
      <c r="L1876" s="39" t="s">
        <v>1817</v>
      </c>
      <c r="M1876" s="42" t="s">
        <v>4500</v>
      </c>
      <c r="N1876" s="42">
        <v>45.6475895382478</v>
      </c>
      <c r="O1876" s="42">
        <v>-62.224791714330998</v>
      </c>
      <c r="P1876" s="52" t="str">
        <f t="shared" si="58"/>
        <v>45.647590° , -62.224792°</v>
      </c>
      <c r="Q1876" s="51" t="str">
        <f t="shared" si="59"/>
        <v>Yes</v>
      </c>
      <c r="R1876" s="39" t="s">
        <v>356</v>
      </c>
    </row>
    <row r="1877" spans="1:18" ht="15" customHeight="1" x14ac:dyDescent="0.25">
      <c r="A1877" s="39" t="s">
        <v>222</v>
      </c>
      <c r="B1877" s="49" t="s">
        <v>24</v>
      </c>
      <c r="C1877" s="39">
        <v>1</v>
      </c>
      <c r="D1877" s="50" t="s">
        <v>4808</v>
      </c>
      <c r="E1877" s="39">
        <v>2005</v>
      </c>
      <c r="F1877" s="4">
        <f>VALUE(RIGHT(Table2[[#This Row],[Commissioned]],4))</f>
        <v>2005</v>
      </c>
      <c r="G1877" s="39">
        <v>600</v>
      </c>
      <c r="H1877" s="39">
        <v>48</v>
      </c>
      <c r="I1877" s="39">
        <v>50</v>
      </c>
      <c r="J1877" s="39" t="s">
        <v>4806</v>
      </c>
      <c r="K1877" s="39" t="s">
        <v>4807</v>
      </c>
      <c r="L1877" s="39" t="s">
        <v>4660</v>
      </c>
      <c r="M1877" s="39" t="s">
        <v>4660</v>
      </c>
      <c r="N1877" s="42">
        <v>44.607785</v>
      </c>
      <c r="O1877" s="42">
        <v>-63.678277999999999</v>
      </c>
      <c r="P1877" s="52" t="str">
        <f t="shared" si="58"/>
        <v>44.607785° , -63.678278°</v>
      </c>
      <c r="Q1877" s="51" t="str">
        <f t="shared" si="59"/>
        <v>Yes</v>
      </c>
      <c r="R1877" s="39" t="s">
        <v>356</v>
      </c>
    </row>
    <row r="1878" spans="1:18" x14ac:dyDescent="0.25">
      <c r="A1878" s="39" t="s">
        <v>219</v>
      </c>
      <c r="B1878" s="49" t="s">
        <v>3751</v>
      </c>
      <c r="C1878" s="39">
        <v>1</v>
      </c>
      <c r="D1878" s="39" t="s">
        <v>3752</v>
      </c>
      <c r="E1878" s="39">
        <v>2010</v>
      </c>
      <c r="F1878" s="4">
        <f>VALUE(RIGHT(Table2[[#This Row],[Commissioned]],4))</f>
        <v>2010</v>
      </c>
      <c r="G1878" s="39">
        <v>2300</v>
      </c>
      <c r="H1878" s="39">
        <v>101</v>
      </c>
      <c r="I1878" s="39">
        <v>80</v>
      </c>
      <c r="J1878" s="39" t="s">
        <v>236</v>
      </c>
      <c r="K1878" s="39" t="s">
        <v>1392</v>
      </c>
      <c r="L1878" s="39" t="s">
        <v>1687</v>
      </c>
      <c r="M1878" s="42" t="s">
        <v>3774</v>
      </c>
      <c r="N1878" s="42">
        <v>42.167216929887402</v>
      </c>
      <c r="O1878" s="42">
        <v>-82.668787818252298</v>
      </c>
      <c r="P1878" s="52" t="str">
        <f t="shared" si="58"/>
        <v>42.167217° , -82.668788°</v>
      </c>
      <c r="Q1878" s="51" t="str">
        <f t="shared" si="59"/>
        <v>Yes</v>
      </c>
      <c r="R1878" s="39" t="s">
        <v>356</v>
      </c>
    </row>
    <row r="1879" spans="1:18" x14ac:dyDescent="0.25">
      <c r="A1879" s="39" t="s">
        <v>219</v>
      </c>
      <c r="B1879" s="49" t="s">
        <v>3751</v>
      </c>
      <c r="C1879" s="39">
        <v>2</v>
      </c>
      <c r="D1879" s="39" t="s">
        <v>3753</v>
      </c>
      <c r="E1879" s="39">
        <v>2010</v>
      </c>
      <c r="F1879" s="4">
        <f>VALUE(RIGHT(Table2[[#This Row],[Commissioned]],4))</f>
        <v>2010</v>
      </c>
      <c r="G1879" s="39">
        <v>2300</v>
      </c>
      <c r="H1879" s="39">
        <v>101</v>
      </c>
      <c r="I1879" s="39">
        <v>80</v>
      </c>
      <c r="J1879" s="39" t="s">
        <v>236</v>
      </c>
      <c r="K1879" s="39" t="s">
        <v>1392</v>
      </c>
      <c r="L1879" s="39" t="s">
        <v>1687</v>
      </c>
      <c r="M1879" s="42" t="s">
        <v>3774</v>
      </c>
      <c r="N1879" s="42">
        <v>42.168142136423597</v>
      </c>
      <c r="O1879" s="42">
        <v>-82.680410681514104</v>
      </c>
      <c r="P1879" s="52" t="str">
        <f t="shared" si="58"/>
        <v>42.168142° , -82.680411°</v>
      </c>
      <c r="Q1879" s="51" t="str">
        <f t="shared" si="59"/>
        <v>Yes</v>
      </c>
      <c r="R1879" s="39" t="s">
        <v>356</v>
      </c>
    </row>
    <row r="1880" spans="1:18" x14ac:dyDescent="0.25">
      <c r="A1880" s="39" t="s">
        <v>219</v>
      </c>
      <c r="B1880" s="49" t="s">
        <v>3751</v>
      </c>
      <c r="C1880" s="39">
        <v>3</v>
      </c>
      <c r="D1880" s="39" t="s">
        <v>3754</v>
      </c>
      <c r="E1880" s="39">
        <v>2010</v>
      </c>
      <c r="F1880" s="4">
        <f>VALUE(RIGHT(Table2[[#This Row],[Commissioned]],4))</f>
        <v>2010</v>
      </c>
      <c r="G1880" s="39">
        <v>2300</v>
      </c>
      <c r="H1880" s="39">
        <v>101</v>
      </c>
      <c r="I1880" s="39">
        <v>80</v>
      </c>
      <c r="J1880" s="39" t="s">
        <v>236</v>
      </c>
      <c r="K1880" s="39" t="s">
        <v>1392</v>
      </c>
      <c r="L1880" s="39" t="s">
        <v>1687</v>
      </c>
      <c r="M1880" s="42" t="s">
        <v>3774</v>
      </c>
      <c r="N1880" s="42">
        <v>42.157475260578799</v>
      </c>
      <c r="O1880" s="42">
        <v>-82.716585978479998</v>
      </c>
      <c r="P1880" s="52" t="str">
        <f t="shared" si="58"/>
        <v>42.157475° , -82.716586°</v>
      </c>
      <c r="Q1880" s="51" t="str">
        <f t="shared" si="59"/>
        <v>Yes</v>
      </c>
      <c r="R1880" s="39" t="s">
        <v>356</v>
      </c>
    </row>
    <row r="1881" spans="1:18" x14ac:dyDescent="0.25">
      <c r="A1881" s="39" t="s">
        <v>219</v>
      </c>
      <c r="B1881" s="49" t="s">
        <v>3751</v>
      </c>
      <c r="C1881" s="39">
        <v>4</v>
      </c>
      <c r="D1881" s="39" t="s">
        <v>3755</v>
      </c>
      <c r="E1881" s="39">
        <v>2010</v>
      </c>
      <c r="F1881" s="4">
        <f>VALUE(RIGHT(Table2[[#This Row],[Commissioned]],4))</f>
        <v>2010</v>
      </c>
      <c r="G1881" s="39">
        <v>2300</v>
      </c>
      <c r="H1881" s="39">
        <v>101</v>
      </c>
      <c r="I1881" s="39">
        <v>80</v>
      </c>
      <c r="J1881" s="39" t="s">
        <v>236</v>
      </c>
      <c r="K1881" s="39" t="s">
        <v>1392</v>
      </c>
      <c r="L1881" s="39" t="s">
        <v>1687</v>
      </c>
      <c r="M1881" s="42" t="s">
        <v>3774</v>
      </c>
      <c r="N1881" s="42">
        <v>42.157185233741203</v>
      </c>
      <c r="O1881" s="42">
        <v>-82.708923331582</v>
      </c>
      <c r="P1881" s="52" t="str">
        <f t="shared" si="58"/>
        <v>42.157185° , -82.708923°</v>
      </c>
      <c r="Q1881" s="51" t="str">
        <f t="shared" si="59"/>
        <v>Yes</v>
      </c>
      <c r="R1881" s="39" t="s">
        <v>356</v>
      </c>
    </row>
    <row r="1882" spans="1:18" x14ac:dyDescent="0.25">
      <c r="A1882" s="39" t="s">
        <v>219</v>
      </c>
      <c r="B1882" s="49" t="s">
        <v>3751</v>
      </c>
      <c r="C1882" s="39">
        <v>5</v>
      </c>
      <c r="D1882" s="39" t="s">
        <v>3756</v>
      </c>
      <c r="E1882" s="39">
        <v>2010</v>
      </c>
      <c r="F1882" s="4">
        <f>VALUE(RIGHT(Table2[[#This Row],[Commissioned]],4))</f>
        <v>2010</v>
      </c>
      <c r="G1882" s="39">
        <v>2300</v>
      </c>
      <c r="H1882" s="39">
        <v>101</v>
      </c>
      <c r="I1882" s="39">
        <v>80</v>
      </c>
      <c r="J1882" s="39" t="s">
        <v>236</v>
      </c>
      <c r="K1882" s="39" t="s">
        <v>1392</v>
      </c>
      <c r="L1882" s="39" t="s">
        <v>1687</v>
      </c>
      <c r="M1882" s="42" t="s">
        <v>3774</v>
      </c>
      <c r="N1882" s="42">
        <v>42.157417649638901</v>
      </c>
      <c r="O1882" s="42">
        <v>-82.698398473268099</v>
      </c>
      <c r="P1882" s="52" t="str">
        <f t="shared" si="58"/>
        <v>42.157418° , -82.698398°</v>
      </c>
      <c r="Q1882" s="51" t="str">
        <f t="shared" si="59"/>
        <v>Yes</v>
      </c>
      <c r="R1882" s="39" t="s">
        <v>356</v>
      </c>
    </row>
    <row r="1883" spans="1:18" x14ac:dyDescent="0.25">
      <c r="A1883" s="39" t="s">
        <v>219</v>
      </c>
      <c r="B1883" s="49" t="s">
        <v>3751</v>
      </c>
      <c r="C1883" s="39">
        <v>6</v>
      </c>
      <c r="D1883" s="39" t="s">
        <v>3757</v>
      </c>
      <c r="E1883" s="39">
        <v>2010</v>
      </c>
      <c r="F1883" s="4">
        <f>VALUE(RIGHT(Table2[[#This Row],[Commissioned]],4))</f>
        <v>2010</v>
      </c>
      <c r="G1883" s="39">
        <v>2300</v>
      </c>
      <c r="H1883" s="39">
        <v>101</v>
      </c>
      <c r="I1883" s="39">
        <v>80</v>
      </c>
      <c r="J1883" s="39" t="s">
        <v>236</v>
      </c>
      <c r="K1883" s="39" t="s">
        <v>1392</v>
      </c>
      <c r="L1883" s="39" t="s">
        <v>1687</v>
      </c>
      <c r="M1883" s="42" t="s">
        <v>3774</v>
      </c>
      <c r="N1883" s="42">
        <v>42.155205496910398</v>
      </c>
      <c r="O1883" s="42">
        <v>-82.674111930409296</v>
      </c>
      <c r="P1883" s="52" t="str">
        <f t="shared" si="58"/>
        <v>42.155205° , -82.674112°</v>
      </c>
      <c r="Q1883" s="51" t="str">
        <f t="shared" si="59"/>
        <v>Yes</v>
      </c>
      <c r="R1883" s="39" t="s">
        <v>356</v>
      </c>
    </row>
    <row r="1884" spans="1:18" x14ac:dyDescent="0.25">
      <c r="A1884" s="39" t="s">
        <v>219</v>
      </c>
      <c r="B1884" s="49" t="s">
        <v>3751</v>
      </c>
      <c r="C1884" s="39">
        <v>7</v>
      </c>
      <c r="D1884" s="39" t="s">
        <v>3758</v>
      </c>
      <c r="E1884" s="39">
        <v>2010</v>
      </c>
      <c r="F1884" s="4">
        <f>VALUE(RIGHT(Table2[[#This Row],[Commissioned]],4))</f>
        <v>2010</v>
      </c>
      <c r="G1884" s="39">
        <v>2300</v>
      </c>
      <c r="H1884" s="39">
        <v>101</v>
      </c>
      <c r="I1884" s="39">
        <v>80</v>
      </c>
      <c r="J1884" s="39" t="s">
        <v>236</v>
      </c>
      <c r="K1884" s="39" t="s">
        <v>1392</v>
      </c>
      <c r="L1884" s="39" t="s">
        <v>1687</v>
      </c>
      <c r="M1884" s="42" t="s">
        <v>3774</v>
      </c>
      <c r="N1884" s="42">
        <v>42.1438916939317</v>
      </c>
      <c r="O1884" s="42">
        <v>-82.667594689925096</v>
      </c>
      <c r="P1884" s="52" t="str">
        <f t="shared" si="58"/>
        <v>42.143892° , -82.667595°</v>
      </c>
      <c r="Q1884" s="51" t="str">
        <f t="shared" si="59"/>
        <v>Yes</v>
      </c>
      <c r="R1884" s="39" t="s">
        <v>356</v>
      </c>
    </row>
    <row r="1885" spans="1:18" x14ac:dyDescent="0.25">
      <c r="A1885" s="39" t="s">
        <v>219</v>
      </c>
      <c r="B1885" s="49" t="s">
        <v>3751</v>
      </c>
      <c r="C1885" s="39">
        <v>8</v>
      </c>
      <c r="D1885" s="39" t="s">
        <v>3759</v>
      </c>
      <c r="E1885" s="39">
        <v>2010</v>
      </c>
      <c r="F1885" s="4">
        <f>VALUE(RIGHT(Table2[[#This Row],[Commissioned]],4))</f>
        <v>2010</v>
      </c>
      <c r="G1885" s="39">
        <v>2300</v>
      </c>
      <c r="H1885" s="39">
        <v>101</v>
      </c>
      <c r="I1885" s="39">
        <v>80</v>
      </c>
      <c r="J1885" s="39" t="s">
        <v>236</v>
      </c>
      <c r="K1885" s="39" t="s">
        <v>1392</v>
      </c>
      <c r="L1885" s="39" t="s">
        <v>1687</v>
      </c>
      <c r="M1885" s="42" t="s">
        <v>3774</v>
      </c>
      <c r="N1885" s="42">
        <v>42.144316617823499</v>
      </c>
      <c r="O1885" s="42">
        <v>-82.683770772585405</v>
      </c>
      <c r="P1885" s="52" t="str">
        <f t="shared" si="58"/>
        <v>42.144317° , -82.683771°</v>
      </c>
      <c r="Q1885" s="51" t="str">
        <f t="shared" si="59"/>
        <v>Yes</v>
      </c>
      <c r="R1885" s="39" t="s">
        <v>356</v>
      </c>
    </row>
    <row r="1886" spans="1:18" x14ac:dyDescent="0.25">
      <c r="A1886" s="39" t="s">
        <v>219</v>
      </c>
      <c r="B1886" s="49" t="s">
        <v>3751</v>
      </c>
      <c r="C1886" s="39">
        <v>9</v>
      </c>
      <c r="D1886" s="39" t="s">
        <v>3760</v>
      </c>
      <c r="E1886" s="39">
        <v>2010</v>
      </c>
      <c r="F1886" s="4">
        <f>VALUE(RIGHT(Table2[[#This Row],[Commissioned]],4))</f>
        <v>2010</v>
      </c>
      <c r="G1886" s="39">
        <v>2300</v>
      </c>
      <c r="H1886" s="39">
        <v>101</v>
      </c>
      <c r="I1886" s="39">
        <v>80</v>
      </c>
      <c r="J1886" s="39" t="s">
        <v>236</v>
      </c>
      <c r="K1886" s="39" t="s">
        <v>1392</v>
      </c>
      <c r="L1886" s="39" t="s">
        <v>1687</v>
      </c>
      <c r="M1886" s="42" t="s">
        <v>3774</v>
      </c>
      <c r="N1886" s="42">
        <v>42.1449834844802</v>
      </c>
      <c r="O1886" s="42">
        <v>-82.699260034295307</v>
      </c>
      <c r="P1886" s="52" t="str">
        <f t="shared" si="58"/>
        <v>42.144983° , -82.699260°</v>
      </c>
      <c r="Q1886" s="51" t="str">
        <f t="shared" si="59"/>
        <v>Yes</v>
      </c>
      <c r="R1886" s="39" t="s">
        <v>356</v>
      </c>
    </row>
    <row r="1887" spans="1:18" x14ac:dyDescent="0.25">
      <c r="A1887" s="39" t="s">
        <v>219</v>
      </c>
      <c r="B1887" s="49" t="s">
        <v>3751</v>
      </c>
      <c r="C1887" s="39">
        <v>10</v>
      </c>
      <c r="D1887" s="39" t="s">
        <v>3761</v>
      </c>
      <c r="E1887" s="39">
        <v>2010</v>
      </c>
      <c r="F1887" s="4">
        <f>VALUE(RIGHT(Table2[[#This Row],[Commissioned]],4))</f>
        <v>2010</v>
      </c>
      <c r="G1887" s="39">
        <v>2300</v>
      </c>
      <c r="H1887" s="39">
        <v>101</v>
      </c>
      <c r="I1887" s="39">
        <v>80</v>
      </c>
      <c r="J1887" s="39" t="s">
        <v>236</v>
      </c>
      <c r="K1887" s="39" t="s">
        <v>1392</v>
      </c>
      <c r="L1887" s="39" t="s">
        <v>1687</v>
      </c>
      <c r="M1887" s="42" t="s">
        <v>3774</v>
      </c>
      <c r="N1887" s="42">
        <v>42.143859725495702</v>
      </c>
      <c r="O1887" s="42">
        <v>-82.708234385325795</v>
      </c>
      <c r="P1887" s="52" t="str">
        <f t="shared" si="58"/>
        <v>42.143860° , -82.708234°</v>
      </c>
      <c r="Q1887" s="51" t="str">
        <f t="shared" si="59"/>
        <v>Yes</v>
      </c>
      <c r="R1887" s="39" t="s">
        <v>356</v>
      </c>
    </row>
    <row r="1888" spans="1:18" x14ac:dyDescent="0.25">
      <c r="A1888" s="39" t="s">
        <v>219</v>
      </c>
      <c r="B1888" s="49" t="s">
        <v>3751</v>
      </c>
      <c r="C1888" s="39">
        <v>11</v>
      </c>
      <c r="D1888" s="39" t="s">
        <v>3762</v>
      </c>
      <c r="E1888" s="39">
        <v>2010</v>
      </c>
      <c r="F1888" s="4">
        <f>VALUE(RIGHT(Table2[[#This Row],[Commissioned]],4))</f>
        <v>2010</v>
      </c>
      <c r="G1888" s="39">
        <v>2300</v>
      </c>
      <c r="H1888" s="39">
        <v>101</v>
      </c>
      <c r="I1888" s="39">
        <v>80</v>
      </c>
      <c r="J1888" s="39" t="s">
        <v>236</v>
      </c>
      <c r="K1888" s="39" t="s">
        <v>1392</v>
      </c>
      <c r="L1888" s="39" t="s">
        <v>1687</v>
      </c>
      <c r="M1888" s="42" t="s">
        <v>3774</v>
      </c>
      <c r="N1888" s="42">
        <v>42.143554509744803</v>
      </c>
      <c r="O1888" s="42">
        <v>-82.720599570236104</v>
      </c>
      <c r="P1888" s="52" t="str">
        <f t="shared" si="58"/>
        <v>42.143555° , -82.720600°</v>
      </c>
      <c r="Q1888" s="51" t="str">
        <f t="shared" si="59"/>
        <v>Yes</v>
      </c>
      <c r="R1888" s="39" t="s">
        <v>356</v>
      </c>
    </row>
    <row r="1889" spans="1:18" x14ac:dyDescent="0.25">
      <c r="A1889" s="39" t="s">
        <v>219</v>
      </c>
      <c r="B1889" s="49" t="s">
        <v>3751</v>
      </c>
      <c r="C1889" s="39">
        <v>12</v>
      </c>
      <c r="D1889" s="39" t="s">
        <v>3763</v>
      </c>
      <c r="E1889" s="39">
        <v>2010</v>
      </c>
      <c r="F1889" s="4">
        <f>VALUE(RIGHT(Table2[[#This Row],[Commissioned]],4))</f>
        <v>2010</v>
      </c>
      <c r="G1889" s="39">
        <v>2300</v>
      </c>
      <c r="H1889" s="39">
        <v>101</v>
      </c>
      <c r="I1889" s="39">
        <v>80</v>
      </c>
      <c r="J1889" s="39" t="s">
        <v>236</v>
      </c>
      <c r="K1889" s="39" t="s">
        <v>1392</v>
      </c>
      <c r="L1889" s="39" t="s">
        <v>1687</v>
      </c>
      <c r="M1889" s="42" t="s">
        <v>3774</v>
      </c>
      <c r="N1889" s="42">
        <v>42.1318286816377</v>
      </c>
      <c r="O1889" s="42">
        <v>-82.708316373977794</v>
      </c>
      <c r="P1889" s="52" t="str">
        <f t="shared" si="58"/>
        <v>42.131829° , -82.708316°</v>
      </c>
      <c r="Q1889" s="51" t="str">
        <f t="shared" si="59"/>
        <v>Yes</v>
      </c>
      <c r="R1889" s="39" t="s">
        <v>356</v>
      </c>
    </row>
    <row r="1890" spans="1:18" x14ac:dyDescent="0.25">
      <c r="A1890" s="39" t="s">
        <v>219</v>
      </c>
      <c r="B1890" s="49" t="s">
        <v>3751</v>
      </c>
      <c r="C1890" s="39">
        <v>13</v>
      </c>
      <c r="D1890" s="39" t="s">
        <v>3764</v>
      </c>
      <c r="E1890" s="39">
        <v>2010</v>
      </c>
      <c r="F1890" s="4">
        <f>VALUE(RIGHT(Table2[[#This Row],[Commissioned]],4))</f>
        <v>2010</v>
      </c>
      <c r="G1890" s="39">
        <v>2300</v>
      </c>
      <c r="H1890" s="39">
        <v>101</v>
      </c>
      <c r="I1890" s="39">
        <v>80</v>
      </c>
      <c r="J1890" s="39" t="s">
        <v>236</v>
      </c>
      <c r="K1890" s="39" t="s">
        <v>1392</v>
      </c>
      <c r="L1890" s="39" t="s">
        <v>1687</v>
      </c>
      <c r="M1890" s="42" t="s">
        <v>3774</v>
      </c>
      <c r="N1890" s="42">
        <v>42.130363024682502</v>
      </c>
      <c r="O1890" s="42">
        <v>-82.698604548084006</v>
      </c>
      <c r="P1890" s="52" t="str">
        <f t="shared" si="58"/>
        <v>42.130363° , -82.698605°</v>
      </c>
      <c r="Q1890" s="51" t="str">
        <f t="shared" si="59"/>
        <v>Yes</v>
      </c>
      <c r="R1890" s="39" t="s">
        <v>356</v>
      </c>
    </row>
    <row r="1891" spans="1:18" x14ac:dyDescent="0.25">
      <c r="A1891" s="39" t="s">
        <v>219</v>
      </c>
      <c r="B1891" s="49" t="s">
        <v>3751</v>
      </c>
      <c r="C1891" s="39">
        <v>14</v>
      </c>
      <c r="D1891" s="39" t="s">
        <v>3765</v>
      </c>
      <c r="E1891" s="39">
        <v>2010</v>
      </c>
      <c r="F1891" s="4">
        <f>VALUE(RIGHT(Table2[[#This Row],[Commissioned]],4))</f>
        <v>2010</v>
      </c>
      <c r="G1891" s="39">
        <v>2300</v>
      </c>
      <c r="H1891" s="39">
        <v>101</v>
      </c>
      <c r="I1891" s="39">
        <v>80</v>
      </c>
      <c r="J1891" s="39" t="s">
        <v>236</v>
      </c>
      <c r="K1891" s="39" t="s">
        <v>1392</v>
      </c>
      <c r="L1891" s="39" t="s">
        <v>1687</v>
      </c>
      <c r="M1891" s="42" t="s">
        <v>3774</v>
      </c>
      <c r="N1891" s="42">
        <v>42.126424962626203</v>
      </c>
      <c r="O1891" s="42">
        <v>-82.683452853160702</v>
      </c>
      <c r="P1891" s="52" t="str">
        <f t="shared" si="58"/>
        <v>42.126425° , -82.683453°</v>
      </c>
      <c r="Q1891" s="51" t="str">
        <f t="shared" si="59"/>
        <v>Yes</v>
      </c>
      <c r="R1891" s="39" t="s">
        <v>356</v>
      </c>
    </row>
    <row r="1892" spans="1:18" x14ac:dyDescent="0.25">
      <c r="A1892" s="39" t="s">
        <v>219</v>
      </c>
      <c r="B1892" s="49" t="s">
        <v>3751</v>
      </c>
      <c r="C1892" s="39">
        <v>15</v>
      </c>
      <c r="D1892" s="39" t="s">
        <v>3766</v>
      </c>
      <c r="E1892" s="39">
        <v>2010</v>
      </c>
      <c r="F1892" s="4">
        <f>VALUE(RIGHT(Table2[[#This Row],[Commissioned]],4))</f>
        <v>2010</v>
      </c>
      <c r="G1892" s="39">
        <v>2300</v>
      </c>
      <c r="H1892" s="39">
        <v>101</v>
      </c>
      <c r="I1892" s="39">
        <v>80</v>
      </c>
      <c r="J1892" s="39" t="s">
        <v>236</v>
      </c>
      <c r="K1892" s="39" t="s">
        <v>1392</v>
      </c>
      <c r="L1892" s="39" t="s">
        <v>1687</v>
      </c>
      <c r="M1892" s="42" t="s">
        <v>3774</v>
      </c>
      <c r="N1892" s="42">
        <v>42.130502478852399</v>
      </c>
      <c r="O1892" s="42">
        <v>-82.672272926869198</v>
      </c>
      <c r="P1892" s="52" t="str">
        <f t="shared" si="58"/>
        <v>42.130502° , -82.672273°</v>
      </c>
      <c r="Q1892" s="51" t="str">
        <f t="shared" si="59"/>
        <v>Yes</v>
      </c>
      <c r="R1892" s="39" t="s">
        <v>356</v>
      </c>
    </row>
    <row r="1893" spans="1:18" x14ac:dyDescent="0.25">
      <c r="A1893" s="39" t="s">
        <v>219</v>
      </c>
      <c r="B1893" s="49" t="s">
        <v>3751</v>
      </c>
      <c r="C1893" s="39">
        <v>16</v>
      </c>
      <c r="D1893" s="39" t="s">
        <v>3767</v>
      </c>
      <c r="E1893" s="39">
        <v>2010</v>
      </c>
      <c r="F1893" s="4">
        <f>VALUE(RIGHT(Table2[[#This Row],[Commissioned]],4))</f>
        <v>2010</v>
      </c>
      <c r="G1893" s="39">
        <v>2300</v>
      </c>
      <c r="H1893" s="39">
        <v>101</v>
      </c>
      <c r="I1893" s="39">
        <v>80</v>
      </c>
      <c r="J1893" s="39" t="s">
        <v>236</v>
      </c>
      <c r="K1893" s="39" t="s">
        <v>1392</v>
      </c>
      <c r="L1893" s="39" t="s">
        <v>1687</v>
      </c>
      <c r="M1893" s="42" t="s">
        <v>3774</v>
      </c>
      <c r="N1893" s="42">
        <v>42.130346604610999</v>
      </c>
      <c r="O1893" s="42">
        <v>-82.662931423576893</v>
      </c>
      <c r="P1893" s="52" t="str">
        <f t="shared" si="58"/>
        <v>42.130347° , -82.662931°</v>
      </c>
      <c r="Q1893" s="51" t="str">
        <f t="shared" si="59"/>
        <v>Yes</v>
      </c>
      <c r="R1893" s="39" t="s">
        <v>356</v>
      </c>
    </row>
    <row r="1894" spans="1:18" x14ac:dyDescent="0.25">
      <c r="A1894" s="39" t="s">
        <v>219</v>
      </c>
      <c r="B1894" s="49" t="s">
        <v>3751</v>
      </c>
      <c r="C1894" s="39">
        <v>17</v>
      </c>
      <c r="D1894" s="39" t="s">
        <v>3768</v>
      </c>
      <c r="E1894" s="39">
        <v>2010</v>
      </c>
      <c r="F1894" s="4">
        <f>VALUE(RIGHT(Table2[[#This Row],[Commissioned]],4))</f>
        <v>2010</v>
      </c>
      <c r="G1894" s="39">
        <v>2300</v>
      </c>
      <c r="H1894" s="39">
        <v>101</v>
      </c>
      <c r="I1894" s="39">
        <v>80</v>
      </c>
      <c r="J1894" s="39" t="s">
        <v>236</v>
      </c>
      <c r="K1894" s="39" t="s">
        <v>1392</v>
      </c>
      <c r="L1894" s="39" t="s">
        <v>1687</v>
      </c>
      <c r="M1894" s="42" t="s">
        <v>3774</v>
      </c>
      <c r="N1894" s="42">
        <v>42.128769475775798</v>
      </c>
      <c r="O1894" s="42">
        <v>-82.657455237194299</v>
      </c>
      <c r="P1894" s="52" t="str">
        <f t="shared" si="58"/>
        <v>42.128769° , -82.657455°</v>
      </c>
      <c r="Q1894" s="51" t="str">
        <f t="shared" si="59"/>
        <v>Yes</v>
      </c>
      <c r="R1894" s="39" t="s">
        <v>356</v>
      </c>
    </row>
    <row r="1895" spans="1:18" x14ac:dyDescent="0.25">
      <c r="A1895" s="39" t="s">
        <v>219</v>
      </c>
      <c r="B1895" s="49" t="s">
        <v>3751</v>
      </c>
      <c r="C1895" s="39">
        <v>18</v>
      </c>
      <c r="D1895" s="39" t="s">
        <v>3769</v>
      </c>
      <c r="E1895" s="39">
        <v>2010</v>
      </c>
      <c r="F1895" s="4">
        <f>VALUE(RIGHT(Table2[[#This Row],[Commissioned]],4))</f>
        <v>2010</v>
      </c>
      <c r="G1895" s="39">
        <v>2300</v>
      </c>
      <c r="H1895" s="39">
        <v>101</v>
      </c>
      <c r="I1895" s="39">
        <v>80</v>
      </c>
      <c r="J1895" s="39" t="s">
        <v>236</v>
      </c>
      <c r="K1895" s="39" t="s">
        <v>1392</v>
      </c>
      <c r="L1895" s="39" t="s">
        <v>1687</v>
      </c>
      <c r="M1895" s="42" t="s">
        <v>3774</v>
      </c>
      <c r="N1895" s="42">
        <v>42.1186369924921</v>
      </c>
      <c r="O1895" s="42">
        <v>-82.673579516041798</v>
      </c>
      <c r="P1895" s="52" t="str">
        <f t="shared" si="58"/>
        <v>42.118637° , -82.673580°</v>
      </c>
      <c r="Q1895" s="51" t="str">
        <f t="shared" si="59"/>
        <v>Yes</v>
      </c>
      <c r="R1895" s="39" t="s">
        <v>356</v>
      </c>
    </row>
    <row r="1896" spans="1:18" x14ac:dyDescent="0.25">
      <c r="A1896" s="39" t="s">
        <v>219</v>
      </c>
      <c r="B1896" s="49" t="s">
        <v>3751</v>
      </c>
      <c r="C1896" s="39">
        <v>19</v>
      </c>
      <c r="D1896" s="39" t="s">
        <v>3770</v>
      </c>
      <c r="E1896" s="39">
        <v>2010</v>
      </c>
      <c r="F1896" s="4">
        <f>VALUE(RIGHT(Table2[[#This Row],[Commissioned]],4))</f>
        <v>2010</v>
      </c>
      <c r="G1896" s="39">
        <v>2300</v>
      </c>
      <c r="H1896" s="39">
        <v>101</v>
      </c>
      <c r="I1896" s="39">
        <v>80</v>
      </c>
      <c r="J1896" s="39" t="s">
        <v>236</v>
      </c>
      <c r="K1896" s="39" t="s">
        <v>1392</v>
      </c>
      <c r="L1896" s="39" t="s">
        <v>1687</v>
      </c>
      <c r="M1896" s="42" t="s">
        <v>3774</v>
      </c>
      <c r="N1896" s="42">
        <v>42.119301559544901</v>
      </c>
      <c r="O1896" s="42">
        <v>-82.679955008619004</v>
      </c>
      <c r="P1896" s="52" t="str">
        <f t="shared" si="58"/>
        <v>42.119302° , -82.679955°</v>
      </c>
      <c r="Q1896" s="51" t="str">
        <f t="shared" si="59"/>
        <v>Yes</v>
      </c>
      <c r="R1896" s="39" t="s">
        <v>356</v>
      </c>
    </row>
    <row r="1897" spans="1:18" x14ac:dyDescent="0.25">
      <c r="A1897" s="39" t="s">
        <v>219</v>
      </c>
      <c r="B1897" s="49" t="s">
        <v>3751</v>
      </c>
      <c r="C1897" s="39">
        <v>20</v>
      </c>
      <c r="D1897" s="39" t="s">
        <v>3771</v>
      </c>
      <c r="E1897" s="39">
        <v>2010</v>
      </c>
      <c r="F1897" s="4">
        <f>VALUE(RIGHT(Table2[[#This Row],[Commissioned]],4))</f>
        <v>2010</v>
      </c>
      <c r="G1897" s="39">
        <v>2300</v>
      </c>
      <c r="H1897" s="39">
        <v>101</v>
      </c>
      <c r="I1897" s="39">
        <v>80</v>
      </c>
      <c r="J1897" s="39" t="s">
        <v>236</v>
      </c>
      <c r="K1897" s="39" t="s">
        <v>1392</v>
      </c>
      <c r="L1897" s="39" t="s">
        <v>1687</v>
      </c>
      <c r="M1897" s="42" t="s">
        <v>3774</v>
      </c>
      <c r="N1897" s="42">
        <v>42.119992327076602</v>
      </c>
      <c r="O1897" s="42">
        <v>-82.706399771040694</v>
      </c>
      <c r="P1897" s="52" t="str">
        <f t="shared" si="58"/>
        <v>42.119992° , -82.706400°</v>
      </c>
      <c r="Q1897" s="51" t="str">
        <f t="shared" si="59"/>
        <v>Yes</v>
      </c>
      <c r="R1897" s="39" t="s">
        <v>356</v>
      </c>
    </row>
    <row r="1898" spans="1:18" x14ac:dyDescent="0.25">
      <c r="A1898" s="39" t="s">
        <v>219</v>
      </c>
      <c r="B1898" s="49" t="s">
        <v>3751</v>
      </c>
      <c r="C1898" s="39">
        <v>21</v>
      </c>
      <c r="D1898" s="39" t="s">
        <v>3772</v>
      </c>
      <c r="E1898" s="39">
        <v>2010</v>
      </c>
      <c r="F1898" s="4">
        <f>VALUE(RIGHT(Table2[[#This Row],[Commissioned]],4))</f>
        <v>2010</v>
      </c>
      <c r="G1898" s="39">
        <v>2300</v>
      </c>
      <c r="H1898" s="39">
        <v>101</v>
      </c>
      <c r="I1898" s="39">
        <v>80</v>
      </c>
      <c r="J1898" s="39" t="s">
        <v>236</v>
      </c>
      <c r="K1898" s="39" t="s">
        <v>1392</v>
      </c>
      <c r="L1898" s="39" t="s">
        <v>1687</v>
      </c>
      <c r="M1898" s="42" t="s">
        <v>3774</v>
      </c>
      <c r="N1898" s="42">
        <v>42.105285621272301</v>
      </c>
      <c r="O1898" s="42">
        <v>-82.701530654657802</v>
      </c>
      <c r="P1898" s="52" t="str">
        <f t="shared" si="58"/>
        <v>42.105286° , -82.701531°</v>
      </c>
      <c r="Q1898" s="51" t="str">
        <f t="shared" si="59"/>
        <v>Yes</v>
      </c>
      <c r="R1898" s="39" t="s">
        <v>356</v>
      </c>
    </row>
    <row r="1899" spans="1:18" x14ac:dyDescent="0.25">
      <c r="A1899" s="39" t="s">
        <v>219</v>
      </c>
      <c r="B1899" s="49" t="s">
        <v>3751</v>
      </c>
      <c r="C1899" s="39">
        <v>22</v>
      </c>
      <c r="D1899" s="39" t="s">
        <v>3773</v>
      </c>
      <c r="E1899" s="39">
        <v>2010</v>
      </c>
      <c r="F1899" s="4">
        <f>VALUE(RIGHT(Table2[[#This Row],[Commissioned]],4))</f>
        <v>2010</v>
      </c>
      <c r="G1899" s="39">
        <v>2300</v>
      </c>
      <c r="H1899" s="39">
        <v>101</v>
      </c>
      <c r="I1899" s="39">
        <v>80</v>
      </c>
      <c r="J1899" s="39" t="s">
        <v>236</v>
      </c>
      <c r="K1899" s="39" t="s">
        <v>1392</v>
      </c>
      <c r="L1899" s="39" t="s">
        <v>1687</v>
      </c>
      <c r="M1899" s="42" t="s">
        <v>3774</v>
      </c>
      <c r="N1899" s="42">
        <v>42.106322109264603</v>
      </c>
      <c r="O1899" s="42">
        <v>-82.6923710023366</v>
      </c>
      <c r="P1899" s="52" t="str">
        <f t="shared" si="58"/>
        <v>42.106322° , -82.692371°</v>
      </c>
      <c r="Q1899" s="51" t="str">
        <f t="shared" si="59"/>
        <v>Yes</v>
      </c>
      <c r="R1899" s="39" t="s">
        <v>356</v>
      </c>
    </row>
    <row r="1900" spans="1:18" x14ac:dyDescent="0.25">
      <c r="A1900" s="39" t="s">
        <v>219</v>
      </c>
      <c r="B1900" s="49" t="s">
        <v>2697</v>
      </c>
      <c r="C1900" s="39">
        <v>1</v>
      </c>
      <c r="D1900" s="50" t="s">
        <v>2698</v>
      </c>
      <c r="E1900" s="39">
        <v>2015</v>
      </c>
      <c r="F1900" s="4">
        <f>VALUE(RIGHT(Table2[[#This Row],[Commissioned]],4))</f>
        <v>2015</v>
      </c>
      <c r="G1900" s="39">
        <v>1600</v>
      </c>
      <c r="H1900" s="39">
        <v>100</v>
      </c>
      <c r="I1900" s="39">
        <v>80</v>
      </c>
      <c r="J1900" s="39" t="s">
        <v>605</v>
      </c>
      <c r="K1900" s="39" t="s">
        <v>1236</v>
      </c>
      <c r="L1900" s="39" t="s">
        <v>1235</v>
      </c>
      <c r="M1900" s="42" t="s">
        <v>1235</v>
      </c>
      <c r="N1900" s="42">
        <v>43.402919366391401</v>
      </c>
      <c r="O1900" s="42">
        <v>-81.611049099269493</v>
      </c>
      <c r="P1900" s="52" t="str">
        <f t="shared" si="58"/>
        <v>43.402919° , -81.611049°</v>
      </c>
      <c r="Q1900" s="51" t="str">
        <f t="shared" si="59"/>
        <v>Yes</v>
      </c>
      <c r="R1900" s="39" t="s">
        <v>356</v>
      </c>
    </row>
    <row r="1901" spans="1:18" x14ac:dyDescent="0.25">
      <c r="A1901" s="39" t="s">
        <v>219</v>
      </c>
      <c r="B1901" s="49" t="s">
        <v>2697</v>
      </c>
      <c r="C1901" s="39">
        <v>2</v>
      </c>
      <c r="D1901" s="50" t="s">
        <v>2699</v>
      </c>
      <c r="E1901" s="39">
        <v>2015</v>
      </c>
      <c r="F1901" s="4">
        <f>VALUE(RIGHT(Table2[[#This Row],[Commissioned]],4))</f>
        <v>2015</v>
      </c>
      <c r="G1901" s="39">
        <v>1600</v>
      </c>
      <c r="H1901" s="39">
        <v>100</v>
      </c>
      <c r="I1901" s="39">
        <v>80</v>
      </c>
      <c r="J1901" s="39" t="s">
        <v>605</v>
      </c>
      <c r="K1901" s="39" t="s">
        <v>1236</v>
      </c>
      <c r="L1901" s="39" t="s">
        <v>1235</v>
      </c>
      <c r="M1901" s="42" t="s">
        <v>1235</v>
      </c>
      <c r="N1901" s="42">
        <v>43.395634700080997</v>
      </c>
      <c r="O1901" s="42">
        <v>-81.611139007176305</v>
      </c>
      <c r="P1901" s="52" t="str">
        <f t="shared" si="58"/>
        <v>43.395635° , -81.611139°</v>
      </c>
      <c r="Q1901" s="51" t="str">
        <f t="shared" si="59"/>
        <v>Yes</v>
      </c>
      <c r="R1901" s="39" t="s">
        <v>356</v>
      </c>
    </row>
    <row r="1902" spans="1:18" x14ac:dyDescent="0.25">
      <c r="A1902" s="39" t="s">
        <v>219</v>
      </c>
      <c r="B1902" s="49" t="s">
        <v>2697</v>
      </c>
      <c r="C1902" s="39">
        <v>3</v>
      </c>
      <c r="D1902" s="50" t="s">
        <v>2700</v>
      </c>
      <c r="E1902" s="39">
        <v>2015</v>
      </c>
      <c r="F1902" s="4">
        <f>VALUE(RIGHT(Table2[[#This Row],[Commissioned]],4))</f>
        <v>2015</v>
      </c>
      <c r="G1902" s="39">
        <v>1600</v>
      </c>
      <c r="H1902" s="39">
        <v>100</v>
      </c>
      <c r="I1902" s="39">
        <v>80</v>
      </c>
      <c r="J1902" s="39" t="s">
        <v>605</v>
      </c>
      <c r="K1902" s="39" t="s">
        <v>1236</v>
      </c>
      <c r="L1902" s="39" t="s">
        <v>1235</v>
      </c>
      <c r="M1902" s="42" t="s">
        <v>1235</v>
      </c>
      <c r="N1902" s="42">
        <v>43.399177005974998</v>
      </c>
      <c r="O1902" s="42">
        <v>-81.604525016198394</v>
      </c>
      <c r="P1902" s="52" t="str">
        <f t="shared" si="58"/>
        <v>43.399177° , -81.604525°</v>
      </c>
      <c r="Q1902" s="51" t="str">
        <f t="shared" si="59"/>
        <v>Yes</v>
      </c>
      <c r="R1902" s="39" t="s">
        <v>356</v>
      </c>
    </row>
    <row r="1903" spans="1:18" x14ac:dyDescent="0.25">
      <c r="A1903" s="39" t="s">
        <v>219</v>
      </c>
      <c r="B1903" s="49" t="s">
        <v>2697</v>
      </c>
      <c r="C1903" s="39">
        <v>4</v>
      </c>
      <c r="D1903" s="50" t="s">
        <v>2701</v>
      </c>
      <c r="E1903" s="39">
        <v>2015</v>
      </c>
      <c r="F1903" s="4">
        <f>VALUE(RIGHT(Table2[[#This Row],[Commissioned]],4))</f>
        <v>2015</v>
      </c>
      <c r="G1903" s="39">
        <v>1600</v>
      </c>
      <c r="H1903" s="39">
        <v>100</v>
      </c>
      <c r="I1903" s="39">
        <v>80</v>
      </c>
      <c r="J1903" s="39" t="s">
        <v>605</v>
      </c>
      <c r="K1903" s="39" t="s">
        <v>1236</v>
      </c>
      <c r="L1903" s="39" t="s">
        <v>1235</v>
      </c>
      <c r="M1903" s="42" t="s">
        <v>1235</v>
      </c>
      <c r="N1903" s="42">
        <v>43.390225287316198</v>
      </c>
      <c r="O1903" s="42">
        <v>-81.609249485191398</v>
      </c>
      <c r="P1903" s="52" t="str">
        <f t="shared" si="58"/>
        <v>43.390225° , -81.609249°</v>
      </c>
      <c r="Q1903" s="51" t="str">
        <f t="shared" si="59"/>
        <v>Yes</v>
      </c>
      <c r="R1903" s="39" t="s">
        <v>356</v>
      </c>
    </row>
    <row r="1904" spans="1:18" x14ac:dyDescent="0.25">
      <c r="A1904" s="39" t="s">
        <v>219</v>
      </c>
      <c r="B1904" s="49" t="s">
        <v>2697</v>
      </c>
      <c r="C1904" s="39">
        <v>5</v>
      </c>
      <c r="D1904" s="50" t="s">
        <v>2702</v>
      </c>
      <c r="E1904" s="39">
        <v>2015</v>
      </c>
      <c r="F1904" s="4">
        <f>VALUE(RIGHT(Table2[[#This Row],[Commissioned]],4))</f>
        <v>2015</v>
      </c>
      <c r="G1904" s="39">
        <v>1600</v>
      </c>
      <c r="H1904" s="39">
        <v>100</v>
      </c>
      <c r="I1904" s="39">
        <v>80</v>
      </c>
      <c r="J1904" s="39" t="s">
        <v>605</v>
      </c>
      <c r="K1904" s="39" t="s">
        <v>1236</v>
      </c>
      <c r="L1904" s="39" t="s">
        <v>1235</v>
      </c>
      <c r="M1904" s="42" t="s">
        <v>1235</v>
      </c>
      <c r="N1904" s="42">
        <v>43.392542133994198</v>
      </c>
      <c r="O1904" s="42">
        <v>-81.601372238788301</v>
      </c>
      <c r="P1904" s="52" t="str">
        <f t="shared" si="58"/>
        <v>43.392542° , -81.601372°</v>
      </c>
      <c r="Q1904" s="51" t="str">
        <f t="shared" si="59"/>
        <v>Yes</v>
      </c>
      <c r="R1904" s="39" t="s">
        <v>356</v>
      </c>
    </row>
    <row r="1905" spans="1:18" x14ac:dyDescent="0.25">
      <c r="A1905" s="39" t="s">
        <v>219</v>
      </c>
      <c r="B1905" s="49" t="s">
        <v>2697</v>
      </c>
      <c r="C1905" s="39">
        <v>6</v>
      </c>
      <c r="D1905" s="50" t="s">
        <v>2703</v>
      </c>
      <c r="E1905" s="39">
        <v>2015</v>
      </c>
      <c r="F1905" s="4">
        <f>VALUE(RIGHT(Table2[[#This Row],[Commissioned]],4))</f>
        <v>2015</v>
      </c>
      <c r="G1905" s="39">
        <v>1600</v>
      </c>
      <c r="H1905" s="39">
        <v>100</v>
      </c>
      <c r="I1905" s="39">
        <v>80</v>
      </c>
      <c r="J1905" s="39" t="s">
        <v>605</v>
      </c>
      <c r="K1905" s="39" t="s">
        <v>1236</v>
      </c>
      <c r="L1905" s="39" t="s">
        <v>1235</v>
      </c>
      <c r="M1905" s="42" t="s">
        <v>1235</v>
      </c>
      <c r="N1905" s="42">
        <v>43.317318024596901</v>
      </c>
      <c r="O1905" s="42">
        <v>-81.672600446877794</v>
      </c>
      <c r="P1905" s="52" t="str">
        <f t="shared" si="58"/>
        <v>43.317318° , -81.672600°</v>
      </c>
      <c r="Q1905" s="51" t="str">
        <f t="shared" si="59"/>
        <v>Yes</v>
      </c>
      <c r="R1905" s="39" t="s">
        <v>356</v>
      </c>
    </row>
    <row r="1906" spans="1:18" x14ac:dyDescent="0.25">
      <c r="A1906" s="39" t="s">
        <v>219</v>
      </c>
      <c r="B1906" s="49" t="s">
        <v>2697</v>
      </c>
      <c r="C1906" s="39">
        <v>7</v>
      </c>
      <c r="D1906" s="50" t="s">
        <v>2704</v>
      </c>
      <c r="E1906" s="39">
        <v>2015</v>
      </c>
      <c r="F1906" s="4">
        <f>VALUE(RIGHT(Table2[[#This Row],[Commissioned]],4))</f>
        <v>2015</v>
      </c>
      <c r="G1906" s="39">
        <v>1600</v>
      </c>
      <c r="H1906" s="39">
        <v>100</v>
      </c>
      <c r="I1906" s="39">
        <v>80</v>
      </c>
      <c r="J1906" s="39" t="s">
        <v>605</v>
      </c>
      <c r="K1906" s="39" t="s">
        <v>1236</v>
      </c>
      <c r="L1906" s="39" t="s">
        <v>1235</v>
      </c>
      <c r="M1906" s="42" t="s">
        <v>1235</v>
      </c>
      <c r="N1906" s="42">
        <v>43.3924714548208</v>
      </c>
      <c r="O1906" s="42">
        <v>-81.633060961791401</v>
      </c>
      <c r="P1906" s="52" t="str">
        <f t="shared" si="58"/>
        <v>43.392471° , -81.633061°</v>
      </c>
      <c r="Q1906" s="51" t="str">
        <f t="shared" si="59"/>
        <v>Yes</v>
      </c>
      <c r="R1906" s="39" t="s">
        <v>356</v>
      </c>
    </row>
    <row r="1907" spans="1:18" x14ac:dyDescent="0.25">
      <c r="A1907" s="39" t="s">
        <v>219</v>
      </c>
      <c r="B1907" s="49" t="s">
        <v>2697</v>
      </c>
      <c r="C1907" s="39">
        <v>8</v>
      </c>
      <c r="D1907" s="50" t="s">
        <v>2705</v>
      </c>
      <c r="E1907" s="39">
        <v>2015</v>
      </c>
      <c r="F1907" s="4">
        <f>VALUE(RIGHT(Table2[[#This Row],[Commissioned]],4))</f>
        <v>2015</v>
      </c>
      <c r="G1907" s="39">
        <v>1600</v>
      </c>
      <c r="H1907" s="39">
        <v>100</v>
      </c>
      <c r="I1907" s="39">
        <v>80</v>
      </c>
      <c r="J1907" s="39" t="s">
        <v>605</v>
      </c>
      <c r="K1907" s="39" t="s">
        <v>1236</v>
      </c>
      <c r="L1907" s="39" t="s">
        <v>1235</v>
      </c>
      <c r="M1907" s="42" t="s">
        <v>1235</v>
      </c>
      <c r="N1907" s="42">
        <v>43.381814140618602</v>
      </c>
      <c r="O1907" s="42">
        <v>-81.653734079489496</v>
      </c>
      <c r="P1907" s="52" t="str">
        <f t="shared" si="58"/>
        <v>43.381814° , -81.653734°</v>
      </c>
      <c r="Q1907" s="51" t="str">
        <f t="shared" si="59"/>
        <v>Yes</v>
      </c>
      <c r="R1907" s="39" t="s">
        <v>356</v>
      </c>
    </row>
    <row r="1908" spans="1:18" x14ac:dyDescent="0.25">
      <c r="A1908" s="39" t="s">
        <v>219</v>
      </c>
      <c r="B1908" s="49" t="s">
        <v>2697</v>
      </c>
      <c r="C1908" s="39">
        <v>9</v>
      </c>
      <c r="D1908" s="50" t="s">
        <v>2706</v>
      </c>
      <c r="E1908" s="39">
        <v>2015</v>
      </c>
      <c r="F1908" s="4">
        <f>VALUE(RIGHT(Table2[[#This Row],[Commissioned]],4))</f>
        <v>2015</v>
      </c>
      <c r="G1908" s="39">
        <v>1600</v>
      </c>
      <c r="H1908" s="39">
        <v>100</v>
      </c>
      <c r="I1908" s="39">
        <v>80</v>
      </c>
      <c r="J1908" s="39" t="s">
        <v>605</v>
      </c>
      <c r="K1908" s="39" t="s">
        <v>1236</v>
      </c>
      <c r="L1908" s="39" t="s">
        <v>1235</v>
      </c>
      <c r="M1908" s="42" t="s">
        <v>1235</v>
      </c>
      <c r="N1908" s="42">
        <v>43.384276096108898</v>
      </c>
      <c r="O1908" s="42">
        <v>-81.634890496015203</v>
      </c>
      <c r="P1908" s="52" t="str">
        <f t="shared" si="58"/>
        <v>43.384276° , -81.634890°</v>
      </c>
      <c r="Q1908" s="51" t="str">
        <f t="shared" si="59"/>
        <v>Yes</v>
      </c>
      <c r="R1908" s="39" t="s">
        <v>356</v>
      </c>
    </row>
    <row r="1909" spans="1:18" x14ac:dyDescent="0.25">
      <c r="A1909" s="39" t="s">
        <v>219</v>
      </c>
      <c r="B1909" s="49" t="s">
        <v>2697</v>
      </c>
      <c r="C1909" s="39">
        <v>10</v>
      </c>
      <c r="D1909" s="50" t="s">
        <v>2707</v>
      </c>
      <c r="E1909" s="39">
        <v>2015</v>
      </c>
      <c r="F1909" s="4">
        <f>VALUE(RIGHT(Table2[[#This Row],[Commissioned]],4))</f>
        <v>2015</v>
      </c>
      <c r="G1909" s="39">
        <v>1600</v>
      </c>
      <c r="H1909" s="39">
        <v>100</v>
      </c>
      <c r="I1909" s="39">
        <v>80</v>
      </c>
      <c r="J1909" s="39" t="s">
        <v>605</v>
      </c>
      <c r="K1909" s="39" t="s">
        <v>1236</v>
      </c>
      <c r="L1909" s="39" t="s">
        <v>1235</v>
      </c>
      <c r="M1909" s="42" t="s">
        <v>1235</v>
      </c>
      <c r="N1909" s="42">
        <v>43.380930859604298</v>
      </c>
      <c r="O1909" s="42">
        <v>-81.626814947986801</v>
      </c>
      <c r="P1909" s="52" t="str">
        <f t="shared" si="58"/>
        <v>43.380931° , -81.626815°</v>
      </c>
      <c r="Q1909" s="51" t="str">
        <f t="shared" si="59"/>
        <v>Yes</v>
      </c>
      <c r="R1909" s="39" t="s">
        <v>356</v>
      </c>
    </row>
    <row r="1910" spans="1:18" x14ac:dyDescent="0.25">
      <c r="A1910" s="39" t="s">
        <v>219</v>
      </c>
      <c r="B1910" s="49" t="s">
        <v>2697</v>
      </c>
      <c r="C1910" s="39">
        <v>11</v>
      </c>
      <c r="D1910" s="50" t="s">
        <v>2708</v>
      </c>
      <c r="E1910" s="39">
        <v>2015</v>
      </c>
      <c r="F1910" s="4">
        <f>VALUE(RIGHT(Table2[[#This Row],[Commissioned]],4))</f>
        <v>2015</v>
      </c>
      <c r="G1910" s="39">
        <v>1600</v>
      </c>
      <c r="H1910" s="39">
        <v>100</v>
      </c>
      <c r="I1910" s="39">
        <v>80</v>
      </c>
      <c r="J1910" s="39" t="s">
        <v>605</v>
      </c>
      <c r="K1910" s="39" t="s">
        <v>1236</v>
      </c>
      <c r="L1910" s="39" t="s">
        <v>1235</v>
      </c>
      <c r="M1910" s="42" t="s">
        <v>1235</v>
      </c>
      <c r="N1910" s="42">
        <v>43.369508359550302</v>
      </c>
      <c r="O1910" s="42">
        <v>-81.656051116956405</v>
      </c>
      <c r="P1910" s="52" t="str">
        <f t="shared" si="58"/>
        <v>43.369508° , -81.656051°</v>
      </c>
      <c r="Q1910" s="51" t="str">
        <f t="shared" si="59"/>
        <v>Yes</v>
      </c>
      <c r="R1910" s="39" t="s">
        <v>356</v>
      </c>
    </row>
    <row r="1911" spans="1:18" x14ac:dyDescent="0.25">
      <c r="A1911" s="39" t="s">
        <v>219</v>
      </c>
      <c r="B1911" s="49" t="s">
        <v>2697</v>
      </c>
      <c r="C1911" s="39">
        <v>12</v>
      </c>
      <c r="D1911" s="50" t="s">
        <v>2709</v>
      </c>
      <c r="E1911" s="39">
        <v>2015</v>
      </c>
      <c r="F1911" s="4">
        <f>VALUE(RIGHT(Table2[[#This Row],[Commissioned]],4))</f>
        <v>2015</v>
      </c>
      <c r="G1911" s="39">
        <v>1600</v>
      </c>
      <c r="H1911" s="39">
        <v>100</v>
      </c>
      <c r="I1911" s="39">
        <v>80</v>
      </c>
      <c r="J1911" s="39" t="s">
        <v>605</v>
      </c>
      <c r="K1911" s="39" t="s">
        <v>1236</v>
      </c>
      <c r="L1911" s="39" t="s">
        <v>1235</v>
      </c>
      <c r="M1911" s="42" t="s">
        <v>1235</v>
      </c>
      <c r="N1911" s="42">
        <v>43.3654428166952</v>
      </c>
      <c r="O1911" s="42">
        <v>-81.630931999143698</v>
      </c>
      <c r="P1911" s="52" t="str">
        <f t="shared" si="58"/>
        <v>43.365443° , -81.630932°</v>
      </c>
      <c r="Q1911" s="51" t="str">
        <f t="shared" si="59"/>
        <v>Yes</v>
      </c>
      <c r="R1911" s="39" t="s">
        <v>356</v>
      </c>
    </row>
    <row r="1912" spans="1:18" x14ac:dyDescent="0.25">
      <c r="A1912" s="39" t="s">
        <v>219</v>
      </c>
      <c r="B1912" s="49" t="s">
        <v>2697</v>
      </c>
      <c r="C1912" s="39">
        <v>13</v>
      </c>
      <c r="D1912" s="50" t="s">
        <v>2710</v>
      </c>
      <c r="E1912" s="39">
        <v>2015</v>
      </c>
      <c r="F1912" s="4">
        <f>VALUE(RIGHT(Table2[[#This Row],[Commissioned]],4))</f>
        <v>2015</v>
      </c>
      <c r="G1912" s="39">
        <v>1600</v>
      </c>
      <c r="H1912" s="39">
        <v>100</v>
      </c>
      <c r="I1912" s="39">
        <v>80</v>
      </c>
      <c r="J1912" s="39" t="s">
        <v>605</v>
      </c>
      <c r="K1912" s="39" t="s">
        <v>1236</v>
      </c>
      <c r="L1912" s="39" t="s">
        <v>1235</v>
      </c>
      <c r="M1912" s="42" t="s">
        <v>1235</v>
      </c>
      <c r="N1912" s="42">
        <v>43.354980740122201</v>
      </c>
      <c r="O1912" s="42">
        <v>-81.626489184540304</v>
      </c>
      <c r="P1912" s="52" t="str">
        <f t="shared" si="58"/>
        <v>43.354981° , -81.626489°</v>
      </c>
      <c r="Q1912" s="51" t="str">
        <f t="shared" si="59"/>
        <v>Yes</v>
      </c>
      <c r="R1912" s="39" t="s">
        <v>356</v>
      </c>
    </row>
    <row r="1913" spans="1:18" x14ac:dyDescent="0.25">
      <c r="A1913" s="39" t="s">
        <v>219</v>
      </c>
      <c r="B1913" s="49" t="s">
        <v>2697</v>
      </c>
      <c r="C1913" s="39">
        <v>14</v>
      </c>
      <c r="D1913" s="50" t="s">
        <v>2711</v>
      </c>
      <c r="E1913" s="39">
        <v>2015</v>
      </c>
      <c r="F1913" s="4">
        <f>VALUE(RIGHT(Table2[[#This Row],[Commissioned]],4))</f>
        <v>2015</v>
      </c>
      <c r="G1913" s="39">
        <v>1600</v>
      </c>
      <c r="H1913" s="39">
        <v>100</v>
      </c>
      <c r="I1913" s="39">
        <v>80</v>
      </c>
      <c r="J1913" s="39" t="s">
        <v>605</v>
      </c>
      <c r="K1913" s="39" t="s">
        <v>1236</v>
      </c>
      <c r="L1913" s="39" t="s">
        <v>1235</v>
      </c>
      <c r="M1913" s="42" t="s">
        <v>1235</v>
      </c>
      <c r="N1913" s="42">
        <v>43.3571922856001</v>
      </c>
      <c r="O1913" s="42">
        <v>-81.577501507267399</v>
      </c>
      <c r="P1913" s="52" t="str">
        <f t="shared" si="58"/>
        <v>43.357192° , -81.577502°</v>
      </c>
      <c r="Q1913" s="51" t="str">
        <f t="shared" si="59"/>
        <v>Yes</v>
      </c>
      <c r="R1913" s="39" t="s">
        <v>356</v>
      </c>
    </row>
    <row r="1914" spans="1:18" x14ac:dyDescent="0.25">
      <c r="A1914" s="39" t="s">
        <v>219</v>
      </c>
      <c r="B1914" s="49" t="s">
        <v>2697</v>
      </c>
      <c r="C1914" s="39">
        <v>15</v>
      </c>
      <c r="D1914" s="50" t="s">
        <v>2712</v>
      </c>
      <c r="E1914" s="39">
        <v>2015</v>
      </c>
      <c r="F1914" s="4">
        <f>VALUE(RIGHT(Table2[[#This Row],[Commissioned]],4))</f>
        <v>2015</v>
      </c>
      <c r="G1914" s="39">
        <v>1600</v>
      </c>
      <c r="H1914" s="39">
        <v>100</v>
      </c>
      <c r="I1914" s="39">
        <v>80</v>
      </c>
      <c r="J1914" s="39" t="s">
        <v>605</v>
      </c>
      <c r="K1914" s="39" t="s">
        <v>1236</v>
      </c>
      <c r="L1914" s="39" t="s">
        <v>1235</v>
      </c>
      <c r="M1914" s="42" t="s">
        <v>1235</v>
      </c>
      <c r="N1914" s="42">
        <v>43.3474255449851</v>
      </c>
      <c r="O1914" s="42">
        <v>-81.5783661189637</v>
      </c>
      <c r="P1914" s="52" t="str">
        <f t="shared" si="58"/>
        <v>43.347426° , -81.578366°</v>
      </c>
      <c r="Q1914" s="51" t="str">
        <f t="shared" si="59"/>
        <v>Yes</v>
      </c>
      <c r="R1914" s="39" t="s">
        <v>356</v>
      </c>
    </row>
    <row r="1915" spans="1:18" x14ac:dyDescent="0.25">
      <c r="A1915" s="39" t="s">
        <v>219</v>
      </c>
      <c r="B1915" s="49" t="s">
        <v>2697</v>
      </c>
      <c r="C1915" s="39">
        <v>16</v>
      </c>
      <c r="D1915" s="50" t="s">
        <v>2713</v>
      </c>
      <c r="E1915" s="39">
        <v>2015</v>
      </c>
      <c r="F1915" s="4">
        <f>VALUE(RIGHT(Table2[[#This Row],[Commissioned]],4))</f>
        <v>2015</v>
      </c>
      <c r="G1915" s="39">
        <v>1600</v>
      </c>
      <c r="H1915" s="39">
        <v>100</v>
      </c>
      <c r="I1915" s="39">
        <v>80</v>
      </c>
      <c r="J1915" s="39" t="s">
        <v>605</v>
      </c>
      <c r="K1915" s="39" t="s">
        <v>1236</v>
      </c>
      <c r="L1915" s="39" t="s">
        <v>1235</v>
      </c>
      <c r="M1915" s="42" t="s">
        <v>1235</v>
      </c>
      <c r="N1915" s="42">
        <v>43.348851030759398</v>
      </c>
      <c r="O1915" s="42">
        <v>-81.568306443833507</v>
      </c>
      <c r="P1915" s="52" t="str">
        <f t="shared" si="58"/>
        <v>43.348851° , -81.568306°</v>
      </c>
      <c r="Q1915" s="51" t="str">
        <f t="shared" si="59"/>
        <v>Yes</v>
      </c>
      <c r="R1915" s="39" t="s">
        <v>356</v>
      </c>
    </row>
    <row r="1916" spans="1:18" x14ac:dyDescent="0.25">
      <c r="A1916" s="39" t="s">
        <v>219</v>
      </c>
      <c r="B1916" s="49" t="s">
        <v>2697</v>
      </c>
      <c r="C1916" s="39">
        <v>17</v>
      </c>
      <c r="D1916" s="50" t="s">
        <v>2714</v>
      </c>
      <c r="E1916" s="39">
        <v>2015</v>
      </c>
      <c r="F1916" s="4">
        <f>VALUE(RIGHT(Table2[[#This Row],[Commissioned]],4))</f>
        <v>2015</v>
      </c>
      <c r="G1916" s="39">
        <v>1600</v>
      </c>
      <c r="H1916" s="39">
        <v>100</v>
      </c>
      <c r="I1916" s="39">
        <v>80</v>
      </c>
      <c r="J1916" s="39" t="s">
        <v>605</v>
      </c>
      <c r="K1916" s="39" t="s">
        <v>1236</v>
      </c>
      <c r="L1916" s="39" t="s">
        <v>1235</v>
      </c>
      <c r="M1916" s="42" t="s">
        <v>1235</v>
      </c>
      <c r="N1916" s="42">
        <v>43.342140578406102</v>
      </c>
      <c r="O1916" s="42">
        <v>-81.567178615115395</v>
      </c>
      <c r="P1916" s="52" t="str">
        <f t="shared" si="58"/>
        <v>43.342141° , -81.567179°</v>
      </c>
      <c r="Q1916" s="51" t="str">
        <f t="shared" si="59"/>
        <v>Yes</v>
      </c>
      <c r="R1916" s="39" t="s">
        <v>356</v>
      </c>
    </row>
    <row r="1917" spans="1:18" x14ac:dyDescent="0.25">
      <c r="A1917" s="39" t="s">
        <v>219</v>
      </c>
      <c r="B1917" s="49" t="s">
        <v>2697</v>
      </c>
      <c r="C1917" s="39">
        <v>18</v>
      </c>
      <c r="D1917" s="50" t="s">
        <v>2715</v>
      </c>
      <c r="E1917" s="39">
        <v>2015</v>
      </c>
      <c r="F1917" s="4">
        <f>VALUE(RIGHT(Table2[[#This Row],[Commissioned]],4))</f>
        <v>2015</v>
      </c>
      <c r="G1917" s="39">
        <v>1600</v>
      </c>
      <c r="H1917" s="39">
        <v>100</v>
      </c>
      <c r="I1917" s="39">
        <v>80</v>
      </c>
      <c r="J1917" s="39" t="s">
        <v>605</v>
      </c>
      <c r="K1917" s="39" t="s">
        <v>1236</v>
      </c>
      <c r="L1917" s="39" t="s">
        <v>1235</v>
      </c>
      <c r="M1917" s="42" t="s">
        <v>1235</v>
      </c>
      <c r="N1917" s="42">
        <v>43.332379373207097</v>
      </c>
      <c r="O1917" s="42">
        <v>-81.587780576922299</v>
      </c>
      <c r="P1917" s="52" t="str">
        <f t="shared" si="58"/>
        <v>43.332379° , -81.587781°</v>
      </c>
      <c r="Q1917" s="51" t="str">
        <f t="shared" si="59"/>
        <v>Yes</v>
      </c>
      <c r="R1917" s="39" t="s">
        <v>356</v>
      </c>
    </row>
    <row r="1918" spans="1:18" x14ac:dyDescent="0.25">
      <c r="A1918" s="39" t="s">
        <v>219</v>
      </c>
      <c r="B1918" s="49" t="s">
        <v>2697</v>
      </c>
      <c r="C1918" s="39">
        <v>19</v>
      </c>
      <c r="D1918" s="50" t="s">
        <v>2716</v>
      </c>
      <c r="E1918" s="39">
        <v>2015</v>
      </c>
      <c r="F1918" s="4">
        <f>VALUE(RIGHT(Table2[[#This Row],[Commissioned]],4))</f>
        <v>2015</v>
      </c>
      <c r="G1918" s="39">
        <v>1600</v>
      </c>
      <c r="H1918" s="39">
        <v>100</v>
      </c>
      <c r="I1918" s="39">
        <v>80</v>
      </c>
      <c r="J1918" s="39" t="s">
        <v>605</v>
      </c>
      <c r="K1918" s="39" t="s">
        <v>1236</v>
      </c>
      <c r="L1918" s="39" t="s">
        <v>1235</v>
      </c>
      <c r="M1918" s="42" t="s">
        <v>1235</v>
      </c>
      <c r="N1918" s="42">
        <v>43.323937290768797</v>
      </c>
      <c r="O1918" s="42">
        <v>-81.585042447165307</v>
      </c>
      <c r="P1918" s="52" t="str">
        <f t="shared" si="58"/>
        <v>43.323937° , -81.585042°</v>
      </c>
      <c r="Q1918" s="51" t="str">
        <f t="shared" si="59"/>
        <v>Yes</v>
      </c>
      <c r="R1918" s="39" t="s">
        <v>356</v>
      </c>
    </row>
    <row r="1919" spans="1:18" x14ac:dyDescent="0.25">
      <c r="A1919" s="39" t="s">
        <v>219</v>
      </c>
      <c r="B1919" s="49" t="s">
        <v>2697</v>
      </c>
      <c r="C1919" s="39">
        <v>20</v>
      </c>
      <c r="D1919" s="50" t="s">
        <v>2717</v>
      </c>
      <c r="E1919" s="39">
        <v>2015</v>
      </c>
      <c r="F1919" s="4">
        <f>VALUE(RIGHT(Table2[[#This Row],[Commissioned]],4))</f>
        <v>2015</v>
      </c>
      <c r="G1919" s="39">
        <v>1600</v>
      </c>
      <c r="H1919" s="39">
        <v>100</v>
      </c>
      <c r="I1919" s="39">
        <v>80</v>
      </c>
      <c r="J1919" s="39" t="s">
        <v>605</v>
      </c>
      <c r="K1919" s="39" t="s">
        <v>1236</v>
      </c>
      <c r="L1919" s="39" t="s">
        <v>1235</v>
      </c>
      <c r="M1919" s="42" t="s">
        <v>1235</v>
      </c>
      <c r="N1919" s="42">
        <v>43.318727315551399</v>
      </c>
      <c r="O1919" s="42">
        <v>-81.5874337584969</v>
      </c>
      <c r="P1919" s="52" t="str">
        <f t="shared" si="58"/>
        <v>43.318727° , -81.587434°</v>
      </c>
      <c r="Q1919" s="51" t="str">
        <f t="shared" si="59"/>
        <v>Yes</v>
      </c>
      <c r="R1919" s="39" t="s">
        <v>356</v>
      </c>
    </row>
    <row r="1920" spans="1:18" x14ac:dyDescent="0.25">
      <c r="A1920" s="39" t="s">
        <v>219</v>
      </c>
      <c r="B1920" s="49" t="s">
        <v>2697</v>
      </c>
      <c r="C1920" s="39">
        <v>21</v>
      </c>
      <c r="D1920" s="50" t="s">
        <v>2718</v>
      </c>
      <c r="E1920" s="39">
        <v>2015</v>
      </c>
      <c r="F1920" s="4">
        <f>VALUE(RIGHT(Table2[[#This Row],[Commissioned]],4))</f>
        <v>2015</v>
      </c>
      <c r="G1920" s="39">
        <v>1600</v>
      </c>
      <c r="H1920" s="39">
        <v>100</v>
      </c>
      <c r="I1920" s="39">
        <v>80</v>
      </c>
      <c r="J1920" s="39" t="s">
        <v>605</v>
      </c>
      <c r="K1920" s="39" t="s">
        <v>1236</v>
      </c>
      <c r="L1920" s="39" t="s">
        <v>1235</v>
      </c>
      <c r="M1920" s="42" t="s">
        <v>1235</v>
      </c>
      <c r="N1920" s="42">
        <v>43.320579369333501</v>
      </c>
      <c r="O1920" s="42">
        <v>-81.565989792366196</v>
      </c>
      <c r="P1920" s="52" t="str">
        <f t="shared" si="58"/>
        <v>43.320579° , -81.565990°</v>
      </c>
      <c r="Q1920" s="51" t="str">
        <f t="shared" si="59"/>
        <v>Yes</v>
      </c>
      <c r="R1920" s="39" t="s">
        <v>356</v>
      </c>
    </row>
    <row r="1921" spans="1:18" x14ac:dyDescent="0.25">
      <c r="A1921" s="39" t="s">
        <v>219</v>
      </c>
      <c r="B1921" s="49" t="s">
        <v>2697</v>
      </c>
      <c r="C1921" s="39">
        <v>22</v>
      </c>
      <c r="D1921" s="50" t="s">
        <v>2719</v>
      </c>
      <c r="E1921" s="39">
        <v>2015</v>
      </c>
      <c r="F1921" s="4">
        <f>VALUE(RIGHT(Table2[[#This Row],[Commissioned]],4))</f>
        <v>2015</v>
      </c>
      <c r="G1921" s="39">
        <v>1600</v>
      </c>
      <c r="H1921" s="39">
        <v>100</v>
      </c>
      <c r="I1921" s="39">
        <v>80</v>
      </c>
      <c r="J1921" s="39" t="s">
        <v>605</v>
      </c>
      <c r="K1921" s="39" t="s">
        <v>1236</v>
      </c>
      <c r="L1921" s="39" t="s">
        <v>1235</v>
      </c>
      <c r="M1921" s="42" t="s">
        <v>1235</v>
      </c>
      <c r="N1921" s="42">
        <v>43.311204739824802</v>
      </c>
      <c r="O1921" s="42">
        <v>-81.593720034772403</v>
      </c>
      <c r="P1921" s="52" t="str">
        <f t="shared" si="58"/>
        <v>43.311205° , -81.593720°</v>
      </c>
      <c r="Q1921" s="51" t="str">
        <f t="shared" si="59"/>
        <v>Yes</v>
      </c>
      <c r="R1921" s="39" t="s">
        <v>356</v>
      </c>
    </row>
    <row r="1922" spans="1:18" x14ac:dyDescent="0.25">
      <c r="A1922" s="39" t="s">
        <v>219</v>
      </c>
      <c r="B1922" s="49" t="s">
        <v>2697</v>
      </c>
      <c r="C1922" s="39">
        <v>23</v>
      </c>
      <c r="D1922" s="50" t="s">
        <v>2720</v>
      </c>
      <c r="E1922" s="39">
        <v>2015</v>
      </c>
      <c r="F1922" s="4">
        <f>VALUE(RIGHT(Table2[[#This Row],[Commissioned]],4))</f>
        <v>2015</v>
      </c>
      <c r="G1922" s="39">
        <v>1600</v>
      </c>
      <c r="H1922" s="39">
        <v>100</v>
      </c>
      <c r="I1922" s="39">
        <v>80</v>
      </c>
      <c r="J1922" s="39" t="s">
        <v>605</v>
      </c>
      <c r="K1922" s="39" t="s">
        <v>1236</v>
      </c>
      <c r="L1922" s="39" t="s">
        <v>1235</v>
      </c>
      <c r="M1922" s="42" t="s">
        <v>1235</v>
      </c>
      <c r="N1922" s="42">
        <v>43.3105490319385</v>
      </c>
      <c r="O1922" s="42">
        <v>-81.568474741962206</v>
      </c>
      <c r="P1922" s="52" t="str">
        <f t="shared" ref="P1922:P1985" si="60">TEXT(N1922,"##0.000000")&amp;CHAR(176)&amp;" , "&amp;TEXT(O1922,"##0.000000")&amp;CHAR(176)</f>
        <v>43.310549° , -81.568475°</v>
      </c>
      <c r="Q1922" s="51" t="str">
        <f t="shared" ref="Q1922:Q1985" si="61">IF(OR(ISBLANK(N1922),ISBLANK(O1922)),"No","Yes")</f>
        <v>Yes</v>
      </c>
      <c r="R1922" s="39" t="s">
        <v>356</v>
      </c>
    </row>
    <row r="1923" spans="1:18" x14ac:dyDescent="0.25">
      <c r="A1923" s="39" t="s">
        <v>219</v>
      </c>
      <c r="B1923" s="49" t="s">
        <v>2697</v>
      </c>
      <c r="C1923" s="39">
        <v>24</v>
      </c>
      <c r="D1923" s="50" t="s">
        <v>2721</v>
      </c>
      <c r="E1923" s="39">
        <v>2015</v>
      </c>
      <c r="F1923" s="4">
        <f>VALUE(RIGHT(Table2[[#This Row],[Commissioned]],4))</f>
        <v>2015</v>
      </c>
      <c r="G1923" s="39">
        <v>1600</v>
      </c>
      <c r="H1923" s="39">
        <v>100</v>
      </c>
      <c r="I1923" s="39">
        <v>80</v>
      </c>
      <c r="J1923" s="39" t="s">
        <v>605</v>
      </c>
      <c r="K1923" s="39" t="s">
        <v>1236</v>
      </c>
      <c r="L1923" s="39" t="s">
        <v>1235</v>
      </c>
      <c r="M1923" s="42" t="s">
        <v>1235</v>
      </c>
      <c r="N1923" s="42">
        <v>43.3063581712074</v>
      </c>
      <c r="O1923" s="42">
        <v>-81.558041597067401</v>
      </c>
      <c r="P1923" s="52" t="str">
        <f t="shared" si="60"/>
        <v>43.306358° , -81.558042°</v>
      </c>
      <c r="Q1923" s="51" t="str">
        <f t="shared" si="61"/>
        <v>Yes</v>
      </c>
      <c r="R1923" s="39" t="s">
        <v>356</v>
      </c>
    </row>
    <row r="1924" spans="1:18" x14ac:dyDescent="0.25">
      <c r="A1924" s="39" t="s">
        <v>219</v>
      </c>
      <c r="B1924" s="49" t="s">
        <v>2697</v>
      </c>
      <c r="C1924" s="39">
        <v>25</v>
      </c>
      <c r="D1924" s="50" t="s">
        <v>2722</v>
      </c>
      <c r="E1924" s="39">
        <v>2015</v>
      </c>
      <c r="F1924" s="4">
        <f>VALUE(RIGHT(Table2[[#This Row],[Commissioned]],4))</f>
        <v>2015</v>
      </c>
      <c r="G1924" s="39">
        <v>1600</v>
      </c>
      <c r="H1924" s="39">
        <v>100</v>
      </c>
      <c r="I1924" s="39">
        <v>80</v>
      </c>
      <c r="J1924" s="39" t="s">
        <v>605</v>
      </c>
      <c r="K1924" s="39" t="s">
        <v>1236</v>
      </c>
      <c r="L1924" s="39" t="s">
        <v>1235</v>
      </c>
      <c r="M1924" s="42" t="s">
        <v>1235</v>
      </c>
      <c r="N1924" s="42">
        <v>43.290490819797199</v>
      </c>
      <c r="O1924" s="42">
        <v>-81.554233391799102</v>
      </c>
      <c r="P1924" s="52" t="str">
        <f t="shared" si="60"/>
        <v>43.290491° , -81.554233°</v>
      </c>
      <c r="Q1924" s="51" t="str">
        <f t="shared" si="61"/>
        <v>Yes</v>
      </c>
      <c r="R1924" s="39" t="s">
        <v>356</v>
      </c>
    </row>
    <row r="1925" spans="1:18" x14ac:dyDescent="0.25">
      <c r="A1925" s="39" t="s">
        <v>219</v>
      </c>
      <c r="B1925" s="49" t="s">
        <v>2697</v>
      </c>
      <c r="C1925" s="39">
        <v>26</v>
      </c>
      <c r="D1925" s="50" t="s">
        <v>2723</v>
      </c>
      <c r="E1925" s="39">
        <v>2015</v>
      </c>
      <c r="F1925" s="4">
        <f>VALUE(RIGHT(Table2[[#This Row],[Commissioned]],4))</f>
        <v>2015</v>
      </c>
      <c r="G1925" s="39">
        <v>1600</v>
      </c>
      <c r="H1925" s="39">
        <v>100</v>
      </c>
      <c r="I1925" s="39">
        <v>80</v>
      </c>
      <c r="J1925" s="39" t="s">
        <v>605</v>
      </c>
      <c r="K1925" s="39" t="s">
        <v>1236</v>
      </c>
      <c r="L1925" s="39" t="s">
        <v>1235</v>
      </c>
      <c r="M1925" s="42" t="s">
        <v>1235</v>
      </c>
      <c r="N1925" s="42">
        <v>43.286791445756101</v>
      </c>
      <c r="O1925" s="42">
        <v>-81.559464366733906</v>
      </c>
      <c r="P1925" s="52" t="str">
        <f t="shared" si="60"/>
        <v>43.286791° , -81.559464°</v>
      </c>
      <c r="Q1925" s="51" t="str">
        <f t="shared" si="61"/>
        <v>Yes</v>
      </c>
      <c r="R1925" s="39" t="s">
        <v>356</v>
      </c>
    </row>
    <row r="1926" spans="1:18" x14ac:dyDescent="0.25">
      <c r="A1926" s="39" t="s">
        <v>219</v>
      </c>
      <c r="B1926" s="49" t="s">
        <v>2697</v>
      </c>
      <c r="C1926" s="39">
        <v>27</v>
      </c>
      <c r="D1926" s="50" t="s">
        <v>2724</v>
      </c>
      <c r="E1926" s="39">
        <v>2015</v>
      </c>
      <c r="F1926" s="4">
        <f>VALUE(RIGHT(Table2[[#This Row],[Commissioned]],4))</f>
        <v>2015</v>
      </c>
      <c r="G1926" s="39">
        <v>1600</v>
      </c>
      <c r="H1926" s="39">
        <v>100</v>
      </c>
      <c r="I1926" s="39">
        <v>80</v>
      </c>
      <c r="J1926" s="39" t="s">
        <v>605</v>
      </c>
      <c r="K1926" s="39" t="s">
        <v>1236</v>
      </c>
      <c r="L1926" s="39" t="s">
        <v>1235</v>
      </c>
      <c r="M1926" s="42" t="s">
        <v>1235</v>
      </c>
      <c r="N1926" s="42">
        <v>43.272199540943802</v>
      </c>
      <c r="O1926" s="42">
        <v>-81.576674968927506</v>
      </c>
      <c r="P1926" s="52" t="str">
        <f t="shared" si="60"/>
        <v>43.272200° , -81.576675°</v>
      </c>
      <c r="Q1926" s="51" t="str">
        <f t="shared" si="61"/>
        <v>Yes</v>
      </c>
      <c r="R1926" s="39" t="s">
        <v>356</v>
      </c>
    </row>
    <row r="1927" spans="1:18" x14ac:dyDescent="0.25">
      <c r="A1927" s="39" t="s">
        <v>219</v>
      </c>
      <c r="B1927" s="49" t="s">
        <v>2697</v>
      </c>
      <c r="C1927" s="39">
        <v>28</v>
      </c>
      <c r="D1927" s="50" t="s">
        <v>2725</v>
      </c>
      <c r="E1927" s="39">
        <v>2015</v>
      </c>
      <c r="F1927" s="4">
        <f>VALUE(RIGHT(Table2[[#This Row],[Commissioned]],4))</f>
        <v>2015</v>
      </c>
      <c r="G1927" s="39">
        <v>1600</v>
      </c>
      <c r="H1927" s="39">
        <v>100</v>
      </c>
      <c r="I1927" s="39">
        <v>80</v>
      </c>
      <c r="J1927" s="39" t="s">
        <v>605</v>
      </c>
      <c r="K1927" s="39" t="s">
        <v>1236</v>
      </c>
      <c r="L1927" s="39" t="s">
        <v>1235</v>
      </c>
      <c r="M1927" s="42" t="s">
        <v>1235</v>
      </c>
      <c r="N1927" s="42">
        <v>43.290442228903999</v>
      </c>
      <c r="O1927" s="42">
        <v>-81.581039107488195</v>
      </c>
      <c r="P1927" s="52" t="str">
        <f t="shared" si="60"/>
        <v>43.290442° , -81.581039°</v>
      </c>
      <c r="Q1927" s="51" t="str">
        <f t="shared" si="61"/>
        <v>Yes</v>
      </c>
      <c r="R1927" s="39" t="s">
        <v>356</v>
      </c>
    </row>
    <row r="1928" spans="1:18" x14ac:dyDescent="0.25">
      <c r="A1928" s="39" t="s">
        <v>219</v>
      </c>
      <c r="B1928" s="49" t="s">
        <v>2697</v>
      </c>
      <c r="C1928" s="39">
        <v>29</v>
      </c>
      <c r="D1928" s="50" t="s">
        <v>2726</v>
      </c>
      <c r="E1928" s="39">
        <v>2015</v>
      </c>
      <c r="F1928" s="4">
        <f>VALUE(RIGHT(Table2[[#This Row],[Commissioned]],4))</f>
        <v>2015</v>
      </c>
      <c r="G1928" s="39">
        <v>1600</v>
      </c>
      <c r="H1928" s="39">
        <v>100</v>
      </c>
      <c r="I1928" s="39">
        <v>80</v>
      </c>
      <c r="J1928" s="39" t="s">
        <v>605</v>
      </c>
      <c r="K1928" s="39" t="s">
        <v>1236</v>
      </c>
      <c r="L1928" s="39" t="s">
        <v>1235</v>
      </c>
      <c r="M1928" s="42" t="s">
        <v>1235</v>
      </c>
      <c r="N1928" s="42">
        <v>43.289239776428502</v>
      </c>
      <c r="O1928" s="42">
        <v>-81.588567161162999</v>
      </c>
      <c r="P1928" s="52" t="str">
        <f t="shared" si="60"/>
        <v>43.289240° , -81.588567°</v>
      </c>
      <c r="Q1928" s="51" t="str">
        <f t="shared" si="61"/>
        <v>Yes</v>
      </c>
      <c r="R1928" s="39" t="s">
        <v>356</v>
      </c>
    </row>
    <row r="1929" spans="1:18" x14ac:dyDescent="0.25">
      <c r="A1929" s="39" t="s">
        <v>219</v>
      </c>
      <c r="B1929" s="49" t="s">
        <v>2697</v>
      </c>
      <c r="C1929" s="39">
        <v>30</v>
      </c>
      <c r="D1929" s="50" t="s">
        <v>2727</v>
      </c>
      <c r="E1929" s="39">
        <v>2015</v>
      </c>
      <c r="F1929" s="4">
        <f>VALUE(RIGHT(Table2[[#This Row],[Commissioned]],4))</f>
        <v>2015</v>
      </c>
      <c r="G1929" s="39">
        <v>1600</v>
      </c>
      <c r="H1929" s="39">
        <v>100</v>
      </c>
      <c r="I1929" s="39">
        <v>80</v>
      </c>
      <c r="J1929" s="39" t="s">
        <v>605</v>
      </c>
      <c r="K1929" s="39" t="s">
        <v>1236</v>
      </c>
      <c r="L1929" s="39" t="s">
        <v>1235</v>
      </c>
      <c r="M1929" s="42" t="s">
        <v>1235</v>
      </c>
      <c r="N1929" s="42">
        <v>43.284539092959101</v>
      </c>
      <c r="O1929" s="42">
        <v>-81.586284363523902</v>
      </c>
      <c r="P1929" s="52" t="str">
        <f t="shared" si="60"/>
        <v>43.284539° , -81.586284°</v>
      </c>
      <c r="Q1929" s="51" t="str">
        <f t="shared" si="61"/>
        <v>Yes</v>
      </c>
      <c r="R1929" s="39" t="s">
        <v>356</v>
      </c>
    </row>
    <row r="1930" spans="1:18" x14ac:dyDescent="0.25">
      <c r="A1930" s="39" t="s">
        <v>219</v>
      </c>
      <c r="B1930" s="49" t="s">
        <v>2697</v>
      </c>
      <c r="C1930" s="39">
        <v>31</v>
      </c>
      <c r="D1930" s="50" t="s">
        <v>2728</v>
      </c>
      <c r="E1930" s="39">
        <v>2015</v>
      </c>
      <c r="F1930" s="4">
        <f>VALUE(RIGHT(Table2[[#This Row],[Commissioned]],4))</f>
        <v>2015</v>
      </c>
      <c r="G1930" s="39">
        <v>1600</v>
      </c>
      <c r="H1930" s="39">
        <v>100</v>
      </c>
      <c r="I1930" s="39">
        <v>80</v>
      </c>
      <c r="J1930" s="39" t="s">
        <v>605</v>
      </c>
      <c r="K1930" s="39" t="s">
        <v>1236</v>
      </c>
      <c r="L1930" s="39" t="s">
        <v>1235</v>
      </c>
      <c r="M1930" s="42" t="s">
        <v>1235</v>
      </c>
      <c r="N1930" s="42">
        <v>43.2803623632038</v>
      </c>
      <c r="O1930" s="42">
        <v>-81.6059380489056</v>
      </c>
      <c r="P1930" s="52" t="str">
        <f t="shared" si="60"/>
        <v>43.280362° , -81.605938°</v>
      </c>
      <c r="Q1930" s="51" t="str">
        <f t="shared" si="61"/>
        <v>Yes</v>
      </c>
      <c r="R1930" s="39" t="s">
        <v>356</v>
      </c>
    </row>
    <row r="1931" spans="1:18" x14ac:dyDescent="0.25">
      <c r="A1931" s="39" t="s">
        <v>219</v>
      </c>
      <c r="B1931" s="49" t="s">
        <v>2697</v>
      </c>
      <c r="C1931" s="39">
        <v>32</v>
      </c>
      <c r="D1931" s="50" t="s">
        <v>2729</v>
      </c>
      <c r="E1931" s="39">
        <v>2015</v>
      </c>
      <c r="F1931" s="4">
        <f>VALUE(RIGHT(Table2[[#This Row],[Commissioned]],4))</f>
        <v>2015</v>
      </c>
      <c r="G1931" s="39">
        <v>1600</v>
      </c>
      <c r="H1931" s="39">
        <v>100</v>
      </c>
      <c r="I1931" s="39">
        <v>80</v>
      </c>
      <c r="J1931" s="39" t="s">
        <v>605</v>
      </c>
      <c r="K1931" s="39" t="s">
        <v>1236</v>
      </c>
      <c r="L1931" s="39" t="s">
        <v>1235</v>
      </c>
      <c r="M1931" s="42" t="s">
        <v>1235</v>
      </c>
      <c r="N1931" s="42">
        <v>43.274253453055302</v>
      </c>
      <c r="O1931" s="42">
        <v>-81.606392813131805</v>
      </c>
      <c r="P1931" s="52" t="str">
        <f t="shared" si="60"/>
        <v>43.274253° , -81.606393°</v>
      </c>
      <c r="Q1931" s="51" t="str">
        <f t="shared" si="61"/>
        <v>Yes</v>
      </c>
      <c r="R1931" s="39" t="s">
        <v>356</v>
      </c>
    </row>
    <row r="1932" spans="1:18" x14ac:dyDescent="0.25">
      <c r="A1932" s="39" t="s">
        <v>219</v>
      </c>
      <c r="B1932" s="49" t="s">
        <v>2697</v>
      </c>
      <c r="C1932" s="39">
        <v>33</v>
      </c>
      <c r="D1932" s="50" t="s">
        <v>2730</v>
      </c>
      <c r="E1932" s="39">
        <v>2015</v>
      </c>
      <c r="F1932" s="4">
        <f>VALUE(RIGHT(Table2[[#This Row],[Commissioned]],4))</f>
        <v>2015</v>
      </c>
      <c r="G1932" s="39">
        <v>1600</v>
      </c>
      <c r="H1932" s="39">
        <v>100</v>
      </c>
      <c r="I1932" s="39">
        <v>80</v>
      </c>
      <c r="J1932" s="39" t="s">
        <v>605</v>
      </c>
      <c r="K1932" s="39" t="s">
        <v>1236</v>
      </c>
      <c r="L1932" s="39" t="s">
        <v>1235</v>
      </c>
      <c r="M1932" s="42" t="s">
        <v>1235</v>
      </c>
      <c r="N1932" s="42">
        <v>43.266927248848901</v>
      </c>
      <c r="O1932" s="42">
        <v>-81.608870174051106</v>
      </c>
      <c r="P1932" s="52" t="str">
        <f t="shared" si="60"/>
        <v>43.266927° , -81.608870°</v>
      </c>
      <c r="Q1932" s="51" t="str">
        <f t="shared" si="61"/>
        <v>Yes</v>
      </c>
      <c r="R1932" s="39" t="s">
        <v>356</v>
      </c>
    </row>
    <row r="1933" spans="1:18" x14ac:dyDescent="0.25">
      <c r="A1933" s="39" t="s">
        <v>219</v>
      </c>
      <c r="B1933" s="49" t="s">
        <v>2697</v>
      </c>
      <c r="C1933" s="39">
        <v>34</v>
      </c>
      <c r="D1933" s="50" t="s">
        <v>2731</v>
      </c>
      <c r="E1933" s="39">
        <v>2015</v>
      </c>
      <c r="F1933" s="4">
        <f>VALUE(RIGHT(Table2[[#This Row],[Commissioned]],4))</f>
        <v>2015</v>
      </c>
      <c r="G1933" s="39">
        <v>1600</v>
      </c>
      <c r="H1933" s="39">
        <v>100</v>
      </c>
      <c r="I1933" s="39">
        <v>80</v>
      </c>
      <c r="J1933" s="39" t="s">
        <v>605</v>
      </c>
      <c r="K1933" s="39" t="s">
        <v>1236</v>
      </c>
      <c r="L1933" s="39" t="s">
        <v>1235</v>
      </c>
      <c r="M1933" s="42" t="s">
        <v>1235</v>
      </c>
      <c r="N1933" s="42">
        <v>43.267136697913301</v>
      </c>
      <c r="O1933" s="42">
        <v>-81.628482826375006</v>
      </c>
      <c r="P1933" s="52" t="str">
        <f t="shared" si="60"/>
        <v>43.267137° , -81.628483°</v>
      </c>
      <c r="Q1933" s="51" t="str">
        <f t="shared" si="61"/>
        <v>Yes</v>
      </c>
      <c r="R1933" s="39" t="s">
        <v>356</v>
      </c>
    </row>
    <row r="1934" spans="1:18" x14ac:dyDescent="0.25">
      <c r="A1934" s="39" t="s">
        <v>219</v>
      </c>
      <c r="B1934" s="49" t="s">
        <v>2697</v>
      </c>
      <c r="C1934" s="39">
        <v>35</v>
      </c>
      <c r="D1934" s="50" t="s">
        <v>2732</v>
      </c>
      <c r="E1934" s="39">
        <v>2015</v>
      </c>
      <c r="F1934" s="4">
        <f>VALUE(RIGHT(Table2[[#This Row],[Commissioned]],4))</f>
        <v>2015</v>
      </c>
      <c r="G1934" s="39">
        <v>1600</v>
      </c>
      <c r="H1934" s="39">
        <v>100</v>
      </c>
      <c r="I1934" s="39">
        <v>80</v>
      </c>
      <c r="J1934" s="39" t="s">
        <v>605</v>
      </c>
      <c r="K1934" s="39" t="s">
        <v>1236</v>
      </c>
      <c r="L1934" s="39" t="s">
        <v>1235</v>
      </c>
      <c r="M1934" s="42" t="s">
        <v>1235</v>
      </c>
      <c r="N1934" s="42">
        <v>43.274866338157501</v>
      </c>
      <c r="O1934" s="42">
        <v>-81.630302012789201</v>
      </c>
      <c r="P1934" s="52" t="str">
        <f t="shared" si="60"/>
        <v>43.274866° , -81.630302°</v>
      </c>
      <c r="Q1934" s="51" t="str">
        <f t="shared" si="61"/>
        <v>Yes</v>
      </c>
      <c r="R1934" s="39" t="s">
        <v>356</v>
      </c>
    </row>
    <row r="1935" spans="1:18" x14ac:dyDescent="0.25">
      <c r="A1935" s="39" t="s">
        <v>219</v>
      </c>
      <c r="B1935" s="49" t="s">
        <v>2697</v>
      </c>
      <c r="C1935" s="39">
        <v>36</v>
      </c>
      <c r="D1935" s="50" t="s">
        <v>2733</v>
      </c>
      <c r="E1935" s="39">
        <v>2015</v>
      </c>
      <c r="F1935" s="4">
        <f>VALUE(RIGHT(Table2[[#This Row],[Commissioned]],4))</f>
        <v>2015</v>
      </c>
      <c r="G1935" s="39">
        <v>1600</v>
      </c>
      <c r="H1935" s="39">
        <v>100</v>
      </c>
      <c r="I1935" s="39">
        <v>80</v>
      </c>
      <c r="J1935" s="39" t="s">
        <v>605</v>
      </c>
      <c r="K1935" s="39" t="s">
        <v>1236</v>
      </c>
      <c r="L1935" s="39" t="s">
        <v>1235</v>
      </c>
      <c r="M1935" s="42" t="s">
        <v>1235</v>
      </c>
      <c r="N1935" s="42">
        <v>43.266952434837499</v>
      </c>
      <c r="O1935" s="42">
        <v>-81.653114235842395</v>
      </c>
      <c r="P1935" s="52" t="str">
        <f t="shared" si="60"/>
        <v>43.266952° , -81.653114°</v>
      </c>
      <c r="Q1935" s="51" t="str">
        <f t="shared" si="61"/>
        <v>Yes</v>
      </c>
      <c r="R1935" s="39" t="s">
        <v>356</v>
      </c>
    </row>
    <row r="1936" spans="1:18" x14ac:dyDescent="0.25">
      <c r="A1936" s="39" t="s">
        <v>219</v>
      </c>
      <c r="B1936" s="49" t="s">
        <v>2697</v>
      </c>
      <c r="C1936" s="39">
        <v>37</v>
      </c>
      <c r="D1936" s="50" t="s">
        <v>2734</v>
      </c>
      <c r="E1936" s="39">
        <v>2015</v>
      </c>
      <c r="F1936" s="4">
        <f>VALUE(RIGHT(Table2[[#This Row],[Commissioned]],4))</f>
        <v>2015</v>
      </c>
      <c r="G1936" s="39">
        <v>1600</v>
      </c>
      <c r="H1936" s="39">
        <v>100</v>
      </c>
      <c r="I1936" s="39">
        <v>80</v>
      </c>
      <c r="J1936" s="39" t="s">
        <v>605</v>
      </c>
      <c r="K1936" s="39" t="s">
        <v>1236</v>
      </c>
      <c r="L1936" s="39" t="s">
        <v>1235</v>
      </c>
      <c r="M1936" s="42" t="s">
        <v>1235</v>
      </c>
      <c r="N1936" s="42">
        <v>43.276604287873703</v>
      </c>
      <c r="O1936" s="42">
        <v>-81.653169750578201</v>
      </c>
      <c r="P1936" s="52" t="str">
        <f t="shared" si="60"/>
        <v>43.276604° , -81.653170°</v>
      </c>
      <c r="Q1936" s="51" t="str">
        <f t="shared" si="61"/>
        <v>Yes</v>
      </c>
      <c r="R1936" s="39" t="s">
        <v>356</v>
      </c>
    </row>
    <row r="1937" spans="1:18" x14ac:dyDescent="0.25">
      <c r="A1937" s="39" t="s">
        <v>219</v>
      </c>
      <c r="B1937" s="49" t="s">
        <v>2697</v>
      </c>
      <c r="C1937" s="39">
        <v>38</v>
      </c>
      <c r="D1937" s="50" t="s">
        <v>2735</v>
      </c>
      <c r="E1937" s="39">
        <v>2015</v>
      </c>
      <c r="F1937" s="4">
        <f>VALUE(RIGHT(Table2[[#This Row],[Commissioned]],4))</f>
        <v>2015</v>
      </c>
      <c r="G1937" s="39">
        <v>1600</v>
      </c>
      <c r="H1937" s="39">
        <v>100</v>
      </c>
      <c r="I1937" s="39">
        <v>80</v>
      </c>
      <c r="J1937" s="39" t="s">
        <v>605</v>
      </c>
      <c r="K1937" s="39" t="s">
        <v>1236</v>
      </c>
      <c r="L1937" s="39" t="s">
        <v>1235</v>
      </c>
      <c r="M1937" s="42" t="s">
        <v>1235</v>
      </c>
      <c r="N1937" s="42">
        <v>43.269560290772503</v>
      </c>
      <c r="O1937" s="42">
        <v>-81.663863358133497</v>
      </c>
      <c r="P1937" s="52" t="str">
        <f t="shared" si="60"/>
        <v>43.269560° , -81.663863°</v>
      </c>
      <c r="Q1937" s="51" t="str">
        <f t="shared" si="61"/>
        <v>Yes</v>
      </c>
      <c r="R1937" s="39" t="s">
        <v>356</v>
      </c>
    </row>
    <row r="1938" spans="1:18" x14ac:dyDescent="0.25">
      <c r="A1938" s="39" t="s">
        <v>219</v>
      </c>
      <c r="B1938" s="49" t="s">
        <v>2697</v>
      </c>
      <c r="C1938" s="39">
        <v>39</v>
      </c>
      <c r="D1938" s="50" t="s">
        <v>2736</v>
      </c>
      <c r="E1938" s="39">
        <v>2015</v>
      </c>
      <c r="F1938" s="4">
        <f>VALUE(RIGHT(Table2[[#This Row],[Commissioned]],4))</f>
        <v>2015</v>
      </c>
      <c r="G1938" s="39">
        <v>1600</v>
      </c>
      <c r="H1938" s="39">
        <v>100</v>
      </c>
      <c r="I1938" s="39">
        <v>80</v>
      </c>
      <c r="J1938" s="39" t="s">
        <v>605</v>
      </c>
      <c r="K1938" s="39" t="s">
        <v>1236</v>
      </c>
      <c r="L1938" s="39" t="s">
        <v>1235</v>
      </c>
      <c r="M1938" s="42" t="s">
        <v>1235</v>
      </c>
      <c r="N1938" s="42">
        <v>43.274964675139699</v>
      </c>
      <c r="O1938" s="42">
        <v>-81.662396318992407</v>
      </c>
      <c r="P1938" s="52" t="str">
        <f t="shared" si="60"/>
        <v>43.274965° , -81.662396°</v>
      </c>
      <c r="Q1938" s="51" t="str">
        <f t="shared" si="61"/>
        <v>Yes</v>
      </c>
      <c r="R1938" s="39" t="s">
        <v>356</v>
      </c>
    </row>
    <row r="1939" spans="1:18" x14ac:dyDescent="0.25">
      <c r="A1939" s="39" t="s">
        <v>219</v>
      </c>
      <c r="B1939" s="49" t="s">
        <v>2697</v>
      </c>
      <c r="C1939" s="39">
        <v>40</v>
      </c>
      <c r="D1939" s="50" t="s">
        <v>2737</v>
      </c>
      <c r="E1939" s="39">
        <v>2015</v>
      </c>
      <c r="F1939" s="4">
        <f>VALUE(RIGHT(Table2[[#This Row],[Commissioned]],4))</f>
        <v>2015</v>
      </c>
      <c r="G1939" s="39">
        <v>1600</v>
      </c>
      <c r="H1939" s="39">
        <v>100</v>
      </c>
      <c r="I1939" s="39">
        <v>80</v>
      </c>
      <c r="J1939" s="39" t="s">
        <v>605</v>
      </c>
      <c r="K1939" s="39" t="s">
        <v>1236</v>
      </c>
      <c r="L1939" s="39" t="s">
        <v>1235</v>
      </c>
      <c r="M1939" s="42" t="s">
        <v>1235</v>
      </c>
      <c r="N1939" s="42">
        <v>43.280190866171097</v>
      </c>
      <c r="O1939" s="42">
        <v>-81.663473858939597</v>
      </c>
      <c r="P1939" s="52" t="str">
        <f t="shared" si="60"/>
        <v>43.280191° , -81.663474°</v>
      </c>
      <c r="Q1939" s="51" t="str">
        <f t="shared" si="61"/>
        <v>Yes</v>
      </c>
      <c r="R1939" s="39" t="s">
        <v>356</v>
      </c>
    </row>
    <row r="1940" spans="1:18" x14ac:dyDescent="0.25">
      <c r="A1940" s="39" t="s">
        <v>219</v>
      </c>
      <c r="B1940" s="49" t="s">
        <v>2697</v>
      </c>
      <c r="C1940" s="39">
        <v>41</v>
      </c>
      <c r="D1940" s="50" t="s">
        <v>2738</v>
      </c>
      <c r="E1940" s="39">
        <v>2015</v>
      </c>
      <c r="F1940" s="4">
        <f>VALUE(RIGHT(Table2[[#This Row],[Commissioned]],4))</f>
        <v>2015</v>
      </c>
      <c r="G1940" s="39">
        <v>1600</v>
      </c>
      <c r="H1940" s="39">
        <v>100</v>
      </c>
      <c r="I1940" s="39">
        <v>80</v>
      </c>
      <c r="J1940" s="39" t="s">
        <v>605</v>
      </c>
      <c r="K1940" s="39" t="s">
        <v>1236</v>
      </c>
      <c r="L1940" s="39" t="s">
        <v>1235</v>
      </c>
      <c r="M1940" s="42" t="s">
        <v>1235</v>
      </c>
      <c r="N1940" s="42">
        <v>43.267742961100403</v>
      </c>
      <c r="O1940" s="42">
        <v>-81.713116241247704</v>
      </c>
      <c r="P1940" s="52" t="str">
        <f t="shared" si="60"/>
        <v>43.267743° , -81.713116°</v>
      </c>
      <c r="Q1940" s="51" t="str">
        <f t="shared" si="61"/>
        <v>Yes</v>
      </c>
      <c r="R1940" s="39" t="s">
        <v>356</v>
      </c>
    </row>
    <row r="1941" spans="1:18" x14ac:dyDescent="0.25">
      <c r="A1941" s="39" t="s">
        <v>219</v>
      </c>
      <c r="B1941" s="49" t="s">
        <v>2697</v>
      </c>
      <c r="C1941" s="39">
        <v>42</v>
      </c>
      <c r="D1941" s="50" t="s">
        <v>2739</v>
      </c>
      <c r="E1941" s="39">
        <v>2015</v>
      </c>
      <c r="F1941" s="4">
        <f>VALUE(RIGHT(Table2[[#This Row],[Commissioned]],4))</f>
        <v>2015</v>
      </c>
      <c r="G1941" s="39">
        <v>1600</v>
      </c>
      <c r="H1941" s="39">
        <v>100</v>
      </c>
      <c r="I1941" s="39">
        <v>80</v>
      </c>
      <c r="J1941" s="39" t="s">
        <v>605</v>
      </c>
      <c r="K1941" s="39" t="s">
        <v>1236</v>
      </c>
      <c r="L1941" s="39" t="s">
        <v>1235</v>
      </c>
      <c r="M1941" s="42" t="s">
        <v>1235</v>
      </c>
      <c r="N1941" s="42">
        <v>43.2638326834808</v>
      </c>
      <c r="O1941" s="42">
        <v>-81.742325625766199</v>
      </c>
      <c r="P1941" s="52" t="str">
        <f t="shared" si="60"/>
        <v>43.263833° , -81.742326°</v>
      </c>
      <c r="Q1941" s="51" t="str">
        <f t="shared" si="61"/>
        <v>Yes</v>
      </c>
      <c r="R1941" s="39" t="s">
        <v>356</v>
      </c>
    </row>
    <row r="1942" spans="1:18" x14ac:dyDescent="0.25">
      <c r="A1942" s="39" t="s">
        <v>219</v>
      </c>
      <c r="B1942" s="49" t="s">
        <v>2697</v>
      </c>
      <c r="C1942" s="39">
        <v>43</v>
      </c>
      <c r="D1942" s="50" t="s">
        <v>2740</v>
      </c>
      <c r="E1942" s="39">
        <v>2015</v>
      </c>
      <c r="F1942" s="4">
        <f>VALUE(RIGHT(Table2[[#This Row],[Commissioned]],4))</f>
        <v>2015</v>
      </c>
      <c r="G1942" s="39">
        <v>1600</v>
      </c>
      <c r="H1942" s="39">
        <v>100</v>
      </c>
      <c r="I1942" s="39">
        <v>80</v>
      </c>
      <c r="J1942" s="39" t="s">
        <v>605</v>
      </c>
      <c r="K1942" s="39" t="s">
        <v>1236</v>
      </c>
      <c r="L1942" s="39" t="s">
        <v>1235</v>
      </c>
      <c r="M1942" s="42" t="s">
        <v>1235</v>
      </c>
      <c r="N1942" s="42">
        <v>43.258048027658504</v>
      </c>
      <c r="O1942" s="42">
        <v>-81.739953612415405</v>
      </c>
      <c r="P1942" s="52" t="str">
        <f t="shared" si="60"/>
        <v>43.258048° , -81.739954°</v>
      </c>
      <c r="Q1942" s="51" t="str">
        <f t="shared" si="61"/>
        <v>Yes</v>
      </c>
      <c r="R1942" s="39" t="s">
        <v>356</v>
      </c>
    </row>
    <row r="1943" spans="1:18" x14ac:dyDescent="0.25">
      <c r="A1943" s="39" t="s">
        <v>219</v>
      </c>
      <c r="B1943" s="49" t="s">
        <v>2697</v>
      </c>
      <c r="C1943" s="39">
        <v>44</v>
      </c>
      <c r="D1943" s="50" t="s">
        <v>2741</v>
      </c>
      <c r="E1943" s="39">
        <v>2015</v>
      </c>
      <c r="F1943" s="4">
        <f>VALUE(RIGHT(Table2[[#This Row],[Commissioned]],4))</f>
        <v>2015</v>
      </c>
      <c r="G1943" s="39">
        <v>1600</v>
      </c>
      <c r="H1943" s="39">
        <v>100</v>
      </c>
      <c r="I1943" s="39">
        <v>80</v>
      </c>
      <c r="J1943" s="39" t="s">
        <v>605</v>
      </c>
      <c r="K1943" s="39" t="s">
        <v>1236</v>
      </c>
      <c r="L1943" s="39" t="s">
        <v>1235</v>
      </c>
      <c r="M1943" s="42" t="s">
        <v>1235</v>
      </c>
      <c r="N1943" s="42">
        <v>43.249886844995203</v>
      </c>
      <c r="O1943" s="42">
        <v>-81.740550016289902</v>
      </c>
      <c r="P1943" s="52" t="str">
        <f t="shared" si="60"/>
        <v>43.249887° , -81.740550°</v>
      </c>
      <c r="Q1943" s="51" t="str">
        <f t="shared" si="61"/>
        <v>Yes</v>
      </c>
      <c r="R1943" s="39" t="s">
        <v>356</v>
      </c>
    </row>
    <row r="1944" spans="1:18" x14ac:dyDescent="0.25">
      <c r="A1944" s="39" t="s">
        <v>219</v>
      </c>
      <c r="B1944" s="49" t="s">
        <v>2697</v>
      </c>
      <c r="C1944" s="39">
        <v>45</v>
      </c>
      <c r="D1944" s="50" t="s">
        <v>2742</v>
      </c>
      <c r="E1944" s="39">
        <v>2015</v>
      </c>
      <c r="F1944" s="4">
        <f>VALUE(RIGHT(Table2[[#This Row],[Commissioned]],4))</f>
        <v>2015</v>
      </c>
      <c r="G1944" s="39">
        <v>1600</v>
      </c>
      <c r="H1944" s="39">
        <v>100</v>
      </c>
      <c r="I1944" s="39">
        <v>80</v>
      </c>
      <c r="J1944" s="39" t="s">
        <v>605</v>
      </c>
      <c r="K1944" s="39" t="s">
        <v>1236</v>
      </c>
      <c r="L1944" s="39" t="s">
        <v>1235</v>
      </c>
      <c r="M1944" s="42" t="s">
        <v>1235</v>
      </c>
      <c r="N1944" s="42">
        <v>43.245198212696799</v>
      </c>
      <c r="O1944" s="42">
        <v>-81.737567125230299</v>
      </c>
      <c r="P1944" s="52" t="str">
        <f t="shared" si="60"/>
        <v>43.245198° , -81.737567°</v>
      </c>
      <c r="Q1944" s="51" t="str">
        <f t="shared" si="61"/>
        <v>Yes</v>
      </c>
      <c r="R1944" s="39" t="s">
        <v>356</v>
      </c>
    </row>
    <row r="1945" spans="1:18" x14ac:dyDescent="0.25">
      <c r="A1945" s="39" t="s">
        <v>219</v>
      </c>
      <c r="B1945" s="49" t="s">
        <v>2697</v>
      </c>
      <c r="C1945" s="39">
        <v>46</v>
      </c>
      <c r="D1945" s="50" t="s">
        <v>2743</v>
      </c>
      <c r="E1945" s="39">
        <v>2015</v>
      </c>
      <c r="F1945" s="4">
        <f>VALUE(RIGHT(Table2[[#This Row],[Commissioned]],4))</f>
        <v>2015</v>
      </c>
      <c r="G1945" s="39">
        <v>1600</v>
      </c>
      <c r="H1945" s="39">
        <v>100</v>
      </c>
      <c r="I1945" s="39">
        <v>80</v>
      </c>
      <c r="J1945" s="39" t="s">
        <v>605</v>
      </c>
      <c r="K1945" s="39" t="s">
        <v>1236</v>
      </c>
      <c r="L1945" s="39" t="s">
        <v>1235</v>
      </c>
      <c r="M1945" s="42" t="s">
        <v>1235</v>
      </c>
      <c r="N1945" s="42">
        <v>43.238300357827598</v>
      </c>
      <c r="O1945" s="42">
        <v>-81.761217289066195</v>
      </c>
      <c r="P1945" s="52" t="str">
        <f t="shared" si="60"/>
        <v>43.238300° , -81.761217°</v>
      </c>
      <c r="Q1945" s="51" t="str">
        <f t="shared" si="61"/>
        <v>Yes</v>
      </c>
      <c r="R1945" s="39" t="s">
        <v>356</v>
      </c>
    </row>
    <row r="1946" spans="1:18" x14ac:dyDescent="0.25">
      <c r="A1946" s="39" t="s">
        <v>219</v>
      </c>
      <c r="B1946" s="49" t="s">
        <v>2697</v>
      </c>
      <c r="C1946" s="39">
        <v>47</v>
      </c>
      <c r="D1946" s="50" t="s">
        <v>2744</v>
      </c>
      <c r="E1946" s="39">
        <v>2015</v>
      </c>
      <c r="F1946" s="4">
        <f>VALUE(RIGHT(Table2[[#This Row],[Commissioned]],4))</f>
        <v>2015</v>
      </c>
      <c r="G1946" s="39">
        <v>1600</v>
      </c>
      <c r="H1946" s="39">
        <v>100</v>
      </c>
      <c r="I1946" s="39">
        <v>80</v>
      </c>
      <c r="J1946" s="39" t="s">
        <v>605</v>
      </c>
      <c r="K1946" s="39" t="s">
        <v>1236</v>
      </c>
      <c r="L1946" s="39" t="s">
        <v>1235</v>
      </c>
      <c r="M1946" s="42" t="s">
        <v>1235</v>
      </c>
      <c r="N1946" s="42">
        <v>43.242000823572802</v>
      </c>
      <c r="O1946" s="42">
        <v>-81.766807642725894</v>
      </c>
      <c r="P1946" s="52" t="str">
        <f t="shared" si="60"/>
        <v>43.242001° , -81.766808°</v>
      </c>
      <c r="Q1946" s="51" t="str">
        <f t="shared" si="61"/>
        <v>Yes</v>
      </c>
      <c r="R1946" s="39" t="s">
        <v>356</v>
      </c>
    </row>
    <row r="1947" spans="1:18" x14ac:dyDescent="0.25">
      <c r="A1947" s="39" t="s">
        <v>219</v>
      </c>
      <c r="B1947" s="49" t="s">
        <v>2697</v>
      </c>
      <c r="C1947" s="39">
        <v>48</v>
      </c>
      <c r="D1947" s="50" t="s">
        <v>2745</v>
      </c>
      <c r="E1947" s="39">
        <v>2015</v>
      </c>
      <c r="F1947" s="4">
        <f>VALUE(RIGHT(Table2[[#This Row],[Commissioned]],4))</f>
        <v>2015</v>
      </c>
      <c r="G1947" s="39">
        <v>1600</v>
      </c>
      <c r="H1947" s="39">
        <v>100</v>
      </c>
      <c r="I1947" s="39">
        <v>80</v>
      </c>
      <c r="J1947" s="39" t="s">
        <v>605</v>
      </c>
      <c r="K1947" s="39" t="s">
        <v>1236</v>
      </c>
      <c r="L1947" s="39" t="s">
        <v>1235</v>
      </c>
      <c r="M1947" s="42" t="s">
        <v>1235</v>
      </c>
      <c r="N1947" s="42">
        <v>43.245806566443399</v>
      </c>
      <c r="O1947" s="42">
        <v>-81.772701973898407</v>
      </c>
      <c r="P1947" s="52" t="str">
        <f t="shared" si="60"/>
        <v>43.245807° , -81.772702°</v>
      </c>
      <c r="Q1947" s="51" t="str">
        <f t="shared" si="61"/>
        <v>Yes</v>
      </c>
      <c r="R1947" s="39" t="s">
        <v>356</v>
      </c>
    </row>
    <row r="1948" spans="1:18" x14ac:dyDescent="0.25">
      <c r="A1948" s="39" t="s">
        <v>219</v>
      </c>
      <c r="B1948" s="49" t="s">
        <v>2697</v>
      </c>
      <c r="C1948" s="39">
        <v>49</v>
      </c>
      <c r="D1948" s="50" t="s">
        <v>2746</v>
      </c>
      <c r="E1948" s="39">
        <v>2015</v>
      </c>
      <c r="F1948" s="4">
        <f>VALUE(RIGHT(Table2[[#This Row],[Commissioned]],4))</f>
        <v>2015</v>
      </c>
      <c r="G1948" s="39">
        <v>1600</v>
      </c>
      <c r="H1948" s="39">
        <v>100</v>
      </c>
      <c r="I1948" s="39">
        <v>80</v>
      </c>
      <c r="J1948" s="39" t="s">
        <v>605</v>
      </c>
      <c r="K1948" s="39" t="s">
        <v>1236</v>
      </c>
      <c r="L1948" s="39" t="s">
        <v>1235</v>
      </c>
      <c r="M1948" s="42" t="s">
        <v>1235</v>
      </c>
      <c r="N1948" s="42">
        <v>43.247248248973897</v>
      </c>
      <c r="O1948" s="42">
        <v>-81.762978640725194</v>
      </c>
      <c r="P1948" s="52" t="str">
        <f t="shared" si="60"/>
        <v>43.247248° , -81.762979°</v>
      </c>
      <c r="Q1948" s="51" t="str">
        <f t="shared" si="61"/>
        <v>Yes</v>
      </c>
      <c r="R1948" s="39" t="s">
        <v>356</v>
      </c>
    </row>
    <row r="1949" spans="1:18" x14ac:dyDescent="0.25">
      <c r="A1949" s="39" t="s">
        <v>219</v>
      </c>
      <c r="B1949" s="49" t="s">
        <v>2697</v>
      </c>
      <c r="C1949" s="39">
        <v>50</v>
      </c>
      <c r="D1949" s="50" t="s">
        <v>2747</v>
      </c>
      <c r="E1949" s="39">
        <v>2015</v>
      </c>
      <c r="F1949" s="4">
        <f>VALUE(RIGHT(Table2[[#This Row],[Commissioned]],4))</f>
        <v>2015</v>
      </c>
      <c r="G1949" s="39">
        <v>1600</v>
      </c>
      <c r="H1949" s="39">
        <v>100</v>
      </c>
      <c r="I1949" s="39">
        <v>80</v>
      </c>
      <c r="J1949" s="39" t="s">
        <v>605</v>
      </c>
      <c r="K1949" s="39" t="s">
        <v>1236</v>
      </c>
      <c r="L1949" s="39" t="s">
        <v>1235</v>
      </c>
      <c r="M1949" s="42" t="s">
        <v>1235</v>
      </c>
      <c r="N1949" s="42">
        <v>43.250856904948897</v>
      </c>
      <c r="O1949" s="42">
        <v>-81.770003750964307</v>
      </c>
      <c r="P1949" s="52" t="str">
        <f t="shared" si="60"/>
        <v>43.250857° , -81.770004°</v>
      </c>
      <c r="Q1949" s="51" t="str">
        <f t="shared" si="61"/>
        <v>Yes</v>
      </c>
      <c r="R1949" s="39" t="s">
        <v>356</v>
      </c>
    </row>
    <row r="1950" spans="1:18" x14ac:dyDescent="0.25">
      <c r="A1950" s="39" t="s">
        <v>219</v>
      </c>
      <c r="B1950" s="49" t="s">
        <v>2697</v>
      </c>
      <c r="C1950" s="39">
        <v>51</v>
      </c>
      <c r="D1950" s="50" t="s">
        <v>2748</v>
      </c>
      <c r="E1950" s="39">
        <v>2015</v>
      </c>
      <c r="F1950" s="4">
        <f>VALUE(RIGHT(Table2[[#This Row],[Commissioned]],4))</f>
        <v>2015</v>
      </c>
      <c r="G1950" s="39">
        <v>1600</v>
      </c>
      <c r="H1950" s="39">
        <v>100</v>
      </c>
      <c r="I1950" s="39">
        <v>80</v>
      </c>
      <c r="J1950" s="39" t="s">
        <v>605</v>
      </c>
      <c r="K1950" s="39" t="s">
        <v>1236</v>
      </c>
      <c r="L1950" s="39" t="s">
        <v>1235</v>
      </c>
      <c r="M1950" s="42" t="s">
        <v>1235</v>
      </c>
      <c r="N1950" s="42">
        <v>43.254504463163499</v>
      </c>
      <c r="O1950" s="42">
        <v>-81.764243461510901</v>
      </c>
      <c r="P1950" s="52" t="str">
        <f t="shared" si="60"/>
        <v>43.254504° , -81.764243°</v>
      </c>
      <c r="Q1950" s="51" t="str">
        <f t="shared" si="61"/>
        <v>Yes</v>
      </c>
      <c r="R1950" s="39" t="s">
        <v>356</v>
      </c>
    </row>
    <row r="1951" spans="1:18" x14ac:dyDescent="0.25">
      <c r="A1951" s="39" t="s">
        <v>219</v>
      </c>
      <c r="B1951" s="49" t="s">
        <v>2697</v>
      </c>
      <c r="C1951" s="39">
        <v>52</v>
      </c>
      <c r="D1951" s="50" t="s">
        <v>2749</v>
      </c>
      <c r="E1951" s="39">
        <v>2015</v>
      </c>
      <c r="F1951" s="4">
        <f>VALUE(RIGHT(Table2[[#This Row],[Commissioned]],4))</f>
        <v>2015</v>
      </c>
      <c r="G1951" s="39">
        <v>1600</v>
      </c>
      <c r="H1951" s="39">
        <v>100</v>
      </c>
      <c r="I1951" s="39">
        <v>80</v>
      </c>
      <c r="J1951" s="39" t="s">
        <v>605</v>
      </c>
      <c r="K1951" s="39" t="s">
        <v>1236</v>
      </c>
      <c r="L1951" s="39" t="s">
        <v>1235</v>
      </c>
      <c r="M1951" s="42" t="s">
        <v>1235</v>
      </c>
      <c r="N1951" s="42">
        <v>43.261529171522902</v>
      </c>
      <c r="O1951" s="42">
        <v>-81.762802436207494</v>
      </c>
      <c r="P1951" s="52" t="str">
        <f t="shared" si="60"/>
        <v>43.261529° , -81.762802°</v>
      </c>
      <c r="Q1951" s="51" t="str">
        <f t="shared" si="61"/>
        <v>Yes</v>
      </c>
      <c r="R1951" s="39" t="s">
        <v>356</v>
      </c>
    </row>
    <row r="1952" spans="1:18" x14ac:dyDescent="0.25">
      <c r="A1952" s="39" t="s">
        <v>219</v>
      </c>
      <c r="B1952" s="49" t="s">
        <v>2697</v>
      </c>
      <c r="C1952" s="39">
        <v>53</v>
      </c>
      <c r="D1952" s="50" t="s">
        <v>2750</v>
      </c>
      <c r="E1952" s="39">
        <v>2015</v>
      </c>
      <c r="F1952" s="4">
        <f>VALUE(RIGHT(Table2[[#This Row],[Commissioned]],4))</f>
        <v>2015</v>
      </c>
      <c r="G1952" s="39">
        <v>1600</v>
      </c>
      <c r="H1952" s="39">
        <v>100</v>
      </c>
      <c r="I1952" s="39">
        <v>80</v>
      </c>
      <c r="J1952" s="39" t="s">
        <v>605</v>
      </c>
      <c r="K1952" s="39" t="s">
        <v>1236</v>
      </c>
      <c r="L1952" s="39" t="s">
        <v>1235</v>
      </c>
      <c r="M1952" s="42" t="s">
        <v>1235</v>
      </c>
      <c r="N1952" s="42">
        <v>43.265581539728998</v>
      </c>
      <c r="O1952" s="42">
        <v>-81.758891776508506</v>
      </c>
      <c r="P1952" s="52" t="str">
        <f t="shared" si="60"/>
        <v>43.265582° , -81.758892°</v>
      </c>
      <c r="Q1952" s="51" t="str">
        <f t="shared" si="61"/>
        <v>Yes</v>
      </c>
      <c r="R1952" s="39" t="s">
        <v>356</v>
      </c>
    </row>
    <row r="1953" spans="1:18" x14ac:dyDescent="0.25">
      <c r="A1953" s="39" t="s">
        <v>219</v>
      </c>
      <c r="B1953" s="49" t="s">
        <v>2697</v>
      </c>
      <c r="C1953" s="39">
        <v>54</v>
      </c>
      <c r="D1953" s="50" t="s">
        <v>2751</v>
      </c>
      <c r="E1953" s="39">
        <v>2015</v>
      </c>
      <c r="F1953" s="4">
        <f>VALUE(RIGHT(Table2[[#This Row],[Commissioned]],4))</f>
        <v>2015</v>
      </c>
      <c r="G1953" s="39">
        <v>1600</v>
      </c>
      <c r="H1953" s="39">
        <v>100</v>
      </c>
      <c r="I1953" s="39">
        <v>80</v>
      </c>
      <c r="J1953" s="39" t="s">
        <v>605</v>
      </c>
      <c r="K1953" s="39" t="s">
        <v>1236</v>
      </c>
      <c r="L1953" s="39" t="s">
        <v>1235</v>
      </c>
      <c r="M1953" s="42" t="s">
        <v>1235</v>
      </c>
      <c r="N1953" s="42">
        <v>43.298203530878801</v>
      </c>
      <c r="O1953" s="42">
        <v>-81.614304553346201</v>
      </c>
      <c r="P1953" s="52" t="str">
        <f t="shared" si="60"/>
        <v>43.298204° , -81.614305°</v>
      </c>
      <c r="Q1953" s="51" t="str">
        <f t="shared" si="61"/>
        <v>Yes</v>
      </c>
      <c r="R1953" s="39" t="s">
        <v>356</v>
      </c>
    </row>
    <row r="1954" spans="1:18" x14ac:dyDescent="0.25">
      <c r="A1954" s="39" t="s">
        <v>219</v>
      </c>
      <c r="B1954" s="49" t="s">
        <v>2697</v>
      </c>
      <c r="C1954" s="39">
        <v>55</v>
      </c>
      <c r="D1954" s="50" t="s">
        <v>2752</v>
      </c>
      <c r="E1954" s="39">
        <v>2015</v>
      </c>
      <c r="F1954" s="4">
        <f>VALUE(RIGHT(Table2[[#This Row],[Commissioned]],4))</f>
        <v>2015</v>
      </c>
      <c r="G1954" s="39">
        <v>1600</v>
      </c>
      <c r="H1954" s="39">
        <v>100</v>
      </c>
      <c r="I1954" s="39">
        <v>80</v>
      </c>
      <c r="J1954" s="39" t="s">
        <v>605</v>
      </c>
      <c r="K1954" s="39" t="s">
        <v>1236</v>
      </c>
      <c r="L1954" s="39" t="s">
        <v>1235</v>
      </c>
      <c r="M1954" s="42" t="s">
        <v>1235</v>
      </c>
      <c r="N1954" s="42">
        <v>43.293983196081797</v>
      </c>
      <c r="O1954" s="42">
        <v>-81.6412868587731</v>
      </c>
      <c r="P1954" s="52" t="str">
        <f t="shared" si="60"/>
        <v>43.293983° , -81.641287°</v>
      </c>
      <c r="Q1954" s="51" t="str">
        <f t="shared" si="61"/>
        <v>Yes</v>
      </c>
      <c r="R1954" s="39" t="s">
        <v>356</v>
      </c>
    </row>
    <row r="1955" spans="1:18" x14ac:dyDescent="0.25">
      <c r="A1955" s="39" t="s">
        <v>219</v>
      </c>
      <c r="B1955" s="49" t="s">
        <v>2697</v>
      </c>
      <c r="C1955" s="39">
        <v>56</v>
      </c>
      <c r="D1955" s="50" t="s">
        <v>2753</v>
      </c>
      <c r="E1955" s="39">
        <v>2015</v>
      </c>
      <c r="F1955" s="4">
        <f>VALUE(RIGHT(Table2[[#This Row],[Commissioned]],4))</f>
        <v>2015</v>
      </c>
      <c r="G1955" s="39">
        <v>1600</v>
      </c>
      <c r="H1955" s="39">
        <v>100</v>
      </c>
      <c r="I1955" s="39">
        <v>80</v>
      </c>
      <c r="J1955" s="39" t="s">
        <v>605</v>
      </c>
      <c r="K1955" s="39" t="s">
        <v>1236</v>
      </c>
      <c r="L1955" s="39" t="s">
        <v>1235</v>
      </c>
      <c r="M1955" s="42" t="s">
        <v>1235</v>
      </c>
      <c r="N1955" s="42">
        <v>43.291411088817497</v>
      </c>
      <c r="O1955" s="42">
        <v>-81.658784355462402</v>
      </c>
      <c r="P1955" s="52" t="str">
        <f t="shared" si="60"/>
        <v>43.291411° , -81.658784°</v>
      </c>
      <c r="Q1955" s="51" t="str">
        <f t="shared" si="61"/>
        <v>Yes</v>
      </c>
      <c r="R1955" s="39" t="s">
        <v>356</v>
      </c>
    </row>
    <row r="1956" spans="1:18" x14ac:dyDescent="0.25">
      <c r="A1956" s="39" t="s">
        <v>219</v>
      </c>
      <c r="B1956" s="49" t="s">
        <v>2697</v>
      </c>
      <c r="C1956" s="39">
        <v>57</v>
      </c>
      <c r="D1956" s="50" t="s">
        <v>2754</v>
      </c>
      <c r="E1956" s="39">
        <v>2015</v>
      </c>
      <c r="F1956" s="4">
        <f>VALUE(RIGHT(Table2[[#This Row],[Commissioned]],4))</f>
        <v>2015</v>
      </c>
      <c r="G1956" s="39">
        <v>1600</v>
      </c>
      <c r="H1956" s="39">
        <v>100</v>
      </c>
      <c r="I1956" s="39">
        <v>80</v>
      </c>
      <c r="J1956" s="39" t="s">
        <v>605</v>
      </c>
      <c r="K1956" s="39" t="s">
        <v>1236</v>
      </c>
      <c r="L1956" s="39" t="s">
        <v>1235</v>
      </c>
      <c r="M1956" s="42" t="s">
        <v>1235</v>
      </c>
      <c r="N1956" s="42">
        <v>43.297496601859301</v>
      </c>
      <c r="O1956" s="42">
        <v>-81.667727273667296</v>
      </c>
      <c r="P1956" s="52" t="str">
        <f t="shared" si="60"/>
        <v>43.297497° , -81.667727°</v>
      </c>
      <c r="Q1956" s="51" t="str">
        <f t="shared" si="61"/>
        <v>Yes</v>
      </c>
      <c r="R1956" s="39" t="s">
        <v>356</v>
      </c>
    </row>
    <row r="1957" spans="1:18" x14ac:dyDescent="0.25">
      <c r="A1957" s="39" t="s">
        <v>219</v>
      </c>
      <c r="B1957" s="49" t="s">
        <v>2697</v>
      </c>
      <c r="C1957" s="39">
        <v>58</v>
      </c>
      <c r="D1957" s="50" t="s">
        <v>2755</v>
      </c>
      <c r="E1957" s="39">
        <v>2015</v>
      </c>
      <c r="F1957" s="4">
        <f>VALUE(RIGHT(Table2[[#This Row],[Commissioned]],4))</f>
        <v>2015</v>
      </c>
      <c r="G1957" s="39">
        <v>1600</v>
      </c>
      <c r="H1957" s="39">
        <v>100</v>
      </c>
      <c r="I1957" s="39">
        <v>80</v>
      </c>
      <c r="J1957" s="39" t="s">
        <v>605</v>
      </c>
      <c r="K1957" s="39" t="s">
        <v>1236</v>
      </c>
      <c r="L1957" s="39" t="s">
        <v>1235</v>
      </c>
      <c r="M1957" s="42" t="s">
        <v>1235</v>
      </c>
      <c r="N1957" s="42">
        <v>43.302080001070003</v>
      </c>
      <c r="O1957" s="42">
        <v>-81.6616067033208</v>
      </c>
      <c r="P1957" s="52" t="str">
        <f t="shared" si="60"/>
        <v>43.302080° , -81.661607°</v>
      </c>
      <c r="Q1957" s="51" t="str">
        <f t="shared" si="61"/>
        <v>Yes</v>
      </c>
      <c r="R1957" s="39" t="s">
        <v>356</v>
      </c>
    </row>
    <row r="1958" spans="1:18" x14ac:dyDescent="0.25">
      <c r="A1958" s="39" t="s">
        <v>219</v>
      </c>
      <c r="B1958" s="49" t="s">
        <v>2697</v>
      </c>
      <c r="C1958" s="39">
        <v>59</v>
      </c>
      <c r="D1958" s="50" t="s">
        <v>2756</v>
      </c>
      <c r="E1958" s="39">
        <v>2015</v>
      </c>
      <c r="F1958" s="4">
        <f>VALUE(RIGHT(Table2[[#This Row],[Commissioned]],4))</f>
        <v>2015</v>
      </c>
      <c r="G1958" s="39">
        <v>1600</v>
      </c>
      <c r="H1958" s="39">
        <v>100</v>
      </c>
      <c r="I1958" s="39">
        <v>80</v>
      </c>
      <c r="J1958" s="39" t="s">
        <v>605</v>
      </c>
      <c r="K1958" s="39" t="s">
        <v>1236</v>
      </c>
      <c r="L1958" s="39" t="s">
        <v>1235</v>
      </c>
      <c r="M1958" s="42" t="s">
        <v>1235</v>
      </c>
      <c r="N1958" s="42">
        <v>43.306324543847097</v>
      </c>
      <c r="O1958" s="42">
        <v>-81.663785142499407</v>
      </c>
      <c r="P1958" s="52" t="str">
        <f t="shared" si="60"/>
        <v>43.306325° , -81.663785°</v>
      </c>
      <c r="Q1958" s="51" t="str">
        <f t="shared" si="61"/>
        <v>Yes</v>
      </c>
      <c r="R1958" s="39" t="s">
        <v>356</v>
      </c>
    </row>
    <row r="1959" spans="1:18" x14ac:dyDescent="0.25">
      <c r="A1959" s="39" t="s">
        <v>219</v>
      </c>
      <c r="B1959" s="49" t="s">
        <v>2697</v>
      </c>
      <c r="C1959" s="39">
        <v>60</v>
      </c>
      <c r="D1959" s="50" t="s">
        <v>2757</v>
      </c>
      <c r="E1959" s="39">
        <v>2015</v>
      </c>
      <c r="F1959" s="4">
        <f>VALUE(RIGHT(Table2[[#This Row],[Commissioned]],4))</f>
        <v>2015</v>
      </c>
      <c r="G1959" s="39">
        <v>1600</v>
      </c>
      <c r="H1959" s="39">
        <v>100</v>
      </c>
      <c r="I1959" s="39">
        <v>80</v>
      </c>
      <c r="J1959" s="39" t="s">
        <v>605</v>
      </c>
      <c r="K1959" s="39" t="s">
        <v>1236</v>
      </c>
      <c r="L1959" s="39" t="s">
        <v>1235</v>
      </c>
      <c r="M1959" s="42" t="s">
        <v>1235</v>
      </c>
      <c r="N1959" s="42">
        <v>43.312076106721101</v>
      </c>
      <c r="O1959" s="42">
        <v>-81.646978535495506</v>
      </c>
      <c r="P1959" s="52" t="str">
        <f t="shared" si="60"/>
        <v>43.312076° , -81.646979°</v>
      </c>
      <c r="Q1959" s="51" t="str">
        <f t="shared" si="61"/>
        <v>Yes</v>
      </c>
      <c r="R1959" s="39" t="s">
        <v>356</v>
      </c>
    </row>
    <row r="1960" spans="1:18" x14ac:dyDescent="0.25">
      <c r="A1960" s="39" t="s">
        <v>219</v>
      </c>
      <c r="B1960" s="49" t="s">
        <v>2697</v>
      </c>
      <c r="C1960" s="39">
        <v>61</v>
      </c>
      <c r="D1960" s="50" t="s">
        <v>2758</v>
      </c>
      <c r="E1960" s="39">
        <v>2015</v>
      </c>
      <c r="F1960" s="4">
        <f>VALUE(RIGHT(Table2[[#This Row],[Commissioned]],4))</f>
        <v>2015</v>
      </c>
      <c r="G1960" s="39">
        <v>1600</v>
      </c>
      <c r="H1960" s="39">
        <v>100</v>
      </c>
      <c r="I1960" s="39">
        <v>80</v>
      </c>
      <c r="J1960" s="39" t="s">
        <v>605</v>
      </c>
      <c r="K1960" s="39" t="s">
        <v>1236</v>
      </c>
      <c r="L1960" s="39" t="s">
        <v>1235</v>
      </c>
      <c r="M1960" s="42" t="s">
        <v>1235</v>
      </c>
      <c r="N1960" s="42">
        <v>43.317402297184302</v>
      </c>
      <c r="O1960" s="42">
        <v>-81.643543331257703</v>
      </c>
      <c r="P1960" s="52" t="str">
        <f t="shared" si="60"/>
        <v>43.317402° , -81.643543°</v>
      </c>
      <c r="Q1960" s="51" t="str">
        <f t="shared" si="61"/>
        <v>Yes</v>
      </c>
      <c r="R1960" s="39" t="s">
        <v>356</v>
      </c>
    </row>
    <row r="1961" spans="1:18" x14ac:dyDescent="0.25">
      <c r="A1961" s="39" t="s">
        <v>219</v>
      </c>
      <c r="B1961" s="49" t="s">
        <v>2697</v>
      </c>
      <c r="C1961" s="39">
        <v>62</v>
      </c>
      <c r="D1961" s="50" t="s">
        <v>2759</v>
      </c>
      <c r="E1961" s="39">
        <v>2015</v>
      </c>
      <c r="F1961" s="4">
        <f>VALUE(RIGHT(Table2[[#This Row],[Commissioned]],4))</f>
        <v>2015</v>
      </c>
      <c r="G1961" s="39">
        <v>1600</v>
      </c>
      <c r="H1961" s="39">
        <v>100</v>
      </c>
      <c r="I1961" s="39">
        <v>80</v>
      </c>
      <c r="J1961" s="39" t="s">
        <v>605</v>
      </c>
      <c r="K1961" s="39" t="s">
        <v>1236</v>
      </c>
      <c r="L1961" s="39" t="s">
        <v>1235</v>
      </c>
      <c r="M1961" s="42" t="s">
        <v>1235</v>
      </c>
      <c r="N1961" s="42">
        <v>43.307495792678601</v>
      </c>
      <c r="O1961" s="42">
        <v>-81.670239536308699</v>
      </c>
      <c r="P1961" s="52" t="str">
        <f t="shared" si="60"/>
        <v>43.307496° , -81.670240°</v>
      </c>
      <c r="Q1961" s="51" t="str">
        <f t="shared" si="61"/>
        <v>Yes</v>
      </c>
      <c r="R1961" s="39" t="s">
        <v>356</v>
      </c>
    </row>
    <row r="1962" spans="1:18" x14ac:dyDescent="0.25">
      <c r="A1962" s="39" t="s">
        <v>219</v>
      </c>
      <c r="B1962" s="49" t="s">
        <v>2697</v>
      </c>
      <c r="C1962" s="39">
        <v>63</v>
      </c>
      <c r="D1962" s="50" t="s">
        <v>2760</v>
      </c>
      <c r="E1962" s="39">
        <v>2015</v>
      </c>
      <c r="F1962" s="4">
        <f>VALUE(RIGHT(Table2[[#This Row],[Commissioned]],4))</f>
        <v>2015</v>
      </c>
      <c r="G1962" s="39">
        <v>1600</v>
      </c>
      <c r="H1962" s="39">
        <v>100</v>
      </c>
      <c r="I1962" s="39">
        <v>80</v>
      </c>
      <c r="J1962" s="39" t="s">
        <v>605</v>
      </c>
      <c r="K1962" s="39" t="s">
        <v>1236</v>
      </c>
      <c r="L1962" s="39" t="s">
        <v>1235</v>
      </c>
      <c r="M1962" s="42" t="s">
        <v>1235</v>
      </c>
      <c r="N1962" s="42">
        <v>43.312492085715803</v>
      </c>
      <c r="O1962" s="42">
        <v>-81.671420685625307</v>
      </c>
      <c r="P1962" s="52" t="str">
        <f t="shared" si="60"/>
        <v>43.312492° , -81.671421°</v>
      </c>
      <c r="Q1962" s="51" t="str">
        <f t="shared" si="61"/>
        <v>Yes</v>
      </c>
      <c r="R1962" s="39" t="s">
        <v>356</v>
      </c>
    </row>
    <row r="1963" spans="1:18" x14ac:dyDescent="0.25">
      <c r="A1963" s="39" t="s">
        <v>219</v>
      </c>
      <c r="B1963" s="49" t="s">
        <v>160</v>
      </c>
      <c r="C1963" s="39">
        <v>1</v>
      </c>
      <c r="D1963" s="50" t="s">
        <v>1814</v>
      </c>
      <c r="E1963" s="39">
        <v>2015</v>
      </c>
      <c r="F1963" s="4">
        <f>VALUE(RIGHT(Table2[[#This Row],[Commissioned]],4))</f>
        <v>2015</v>
      </c>
      <c r="G1963" s="39">
        <v>2300</v>
      </c>
      <c r="H1963" s="39">
        <v>113</v>
      </c>
      <c r="I1963" s="39">
        <v>98.5</v>
      </c>
      <c r="J1963" s="39" t="s">
        <v>236</v>
      </c>
      <c r="K1963" s="39" t="s">
        <v>1815</v>
      </c>
      <c r="L1963" s="39" t="s">
        <v>1816</v>
      </c>
      <c r="M1963" s="42" t="s">
        <v>1817</v>
      </c>
      <c r="N1963" s="42">
        <v>46.655326138020897</v>
      </c>
      <c r="O1963" s="42">
        <v>-84.379126968769498</v>
      </c>
      <c r="P1963" s="52" t="str">
        <f t="shared" si="60"/>
        <v>46.655326° , -84.379127°</v>
      </c>
      <c r="Q1963" s="51" t="str">
        <f t="shared" si="61"/>
        <v>Yes</v>
      </c>
      <c r="R1963" s="39" t="s">
        <v>356</v>
      </c>
    </row>
    <row r="1964" spans="1:18" x14ac:dyDescent="0.25">
      <c r="A1964" s="39" t="s">
        <v>219</v>
      </c>
      <c r="B1964" s="49" t="s">
        <v>160</v>
      </c>
      <c r="C1964" s="39">
        <v>2</v>
      </c>
      <c r="D1964" s="50" t="s">
        <v>1818</v>
      </c>
      <c r="E1964" s="39">
        <v>2015</v>
      </c>
      <c r="F1964" s="4">
        <f>VALUE(RIGHT(Table2[[#This Row],[Commissioned]],4))</f>
        <v>2015</v>
      </c>
      <c r="G1964" s="39">
        <v>2300</v>
      </c>
      <c r="H1964" s="39">
        <v>113</v>
      </c>
      <c r="I1964" s="39">
        <v>98.5</v>
      </c>
      <c r="J1964" s="39" t="s">
        <v>236</v>
      </c>
      <c r="K1964" s="39" t="s">
        <v>1815</v>
      </c>
      <c r="L1964" s="39" t="s">
        <v>1816</v>
      </c>
      <c r="M1964" s="42" t="s">
        <v>1817</v>
      </c>
      <c r="N1964" s="42">
        <v>46.660690603134299</v>
      </c>
      <c r="O1964" s="42">
        <v>-84.382357436525695</v>
      </c>
      <c r="P1964" s="52" t="str">
        <f t="shared" si="60"/>
        <v>46.660691° , -84.382357°</v>
      </c>
      <c r="Q1964" s="51" t="str">
        <f t="shared" si="61"/>
        <v>Yes</v>
      </c>
      <c r="R1964" s="39" t="s">
        <v>356</v>
      </c>
    </row>
    <row r="1965" spans="1:18" x14ac:dyDescent="0.25">
      <c r="A1965" s="39" t="s">
        <v>219</v>
      </c>
      <c r="B1965" s="49" t="s">
        <v>160</v>
      </c>
      <c r="C1965" s="39">
        <v>3</v>
      </c>
      <c r="D1965" s="50" t="s">
        <v>1819</v>
      </c>
      <c r="E1965" s="39">
        <v>2015</v>
      </c>
      <c r="F1965" s="4">
        <f>VALUE(RIGHT(Table2[[#This Row],[Commissioned]],4))</f>
        <v>2015</v>
      </c>
      <c r="G1965" s="39">
        <v>2300</v>
      </c>
      <c r="H1965" s="39">
        <v>113</v>
      </c>
      <c r="I1965" s="39">
        <v>98.5</v>
      </c>
      <c r="J1965" s="39" t="s">
        <v>236</v>
      </c>
      <c r="K1965" s="39" t="s">
        <v>1815</v>
      </c>
      <c r="L1965" s="39" t="s">
        <v>1816</v>
      </c>
      <c r="M1965" s="42" t="s">
        <v>1817</v>
      </c>
      <c r="N1965" s="42">
        <v>46.662781557574903</v>
      </c>
      <c r="O1965" s="42">
        <v>-84.378246232907301</v>
      </c>
      <c r="P1965" s="52" t="str">
        <f t="shared" si="60"/>
        <v>46.662782° , -84.378246°</v>
      </c>
      <c r="Q1965" s="51" t="str">
        <f t="shared" si="61"/>
        <v>Yes</v>
      </c>
      <c r="R1965" s="39" t="s">
        <v>356</v>
      </c>
    </row>
    <row r="1966" spans="1:18" x14ac:dyDescent="0.25">
      <c r="A1966" s="39" t="s">
        <v>219</v>
      </c>
      <c r="B1966" s="49" t="s">
        <v>160</v>
      </c>
      <c r="C1966" s="39">
        <v>4</v>
      </c>
      <c r="D1966" s="50" t="s">
        <v>1820</v>
      </c>
      <c r="E1966" s="39">
        <v>2015</v>
      </c>
      <c r="F1966" s="4">
        <f>VALUE(RIGHT(Table2[[#This Row],[Commissioned]],4))</f>
        <v>2015</v>
      </c>
      <c r="G1966" s="39">
        <v>2300</v>
      </c>
      <c r="H1966" s="39">
        <v>113</v>
      </c>
      <c r="I1966" s="39">
        <v>98.5</v>
      </c>
      <c r="J1966" s="39" t="s">
        <v>236</v>
      </c>
      <c r="K1966" s="39" t="s">
        <v>1815</v>
      </c>
      <c r="L1966" s="39" t="s">
        <v>1816</v>
      </c>
      <c r="M1966" s="42" t="s">
        <v>1817</v>
      </c>
      <c r="N1966" s="42">
        <v>46.666529825349102</v>
      </c>
      <c r="O1966" s="42">
        <v>-84.376256556265602</v>
      </c>
      <c r="P1966" s="52" t="str">
        <f t="shared" si="60"/>
        <v>46.666530° , -84.376257°</v>
      </c>
      <c r="Q1966" s="51" t="str">
        <f t="shared" si="61"/>
        <v>Yes</v>
      </c>
      <c r="R1966" s="39" t="s">
        <v>356</v>
      </c>
    </row>
    <row r="1967" spans="1:18" x14ac:dyDescent="0.25">
      <c r="A1967" s="39" t="s">
        <v>219</v>
      </c>
      <c r="B1967" s="49" t="s">
        <v>160</v>
      </c>
      <c r="C1967" s="39">
        <v>5</v>
      </c>
      <c r="D1967" s="50" t="s">
        <v>1821</v>
      </c>
      <c r="E1967" s="39">
        <v>2015</v>
      </c>
      <c r="F1967" s="4">
        <f>VALUE(RIGHT(Table2[[#This Row],[Commissioned]],4))</f>
        <v>2015</v>
      </c>
      <c r="G1967" s="39">
        <v>2300</v>
      </c>
      <c r="H1967" s="39">
        <v>113</v>
      </c>
      <c r="I1967" s="39">
        <v>98.5</v>
      </c>
      <c r="J1967" s="39" t="s">
        <v>236</v>
      </c>
      <c r="K1967" s="39" t="s">
        <v>1815</v>
      </c>
      <c r="L1967" s="39" t="s">
        <v>1816</v>
      </c>
      <c r="M1967" s="42" t="s">
        <v>1817</v>
      </c>
      <c r="N1967" s="42">
        <v>46.666669594941702</v>
      </c>
      <c r="O1967" s="42">
        <v>-84.371646787694601</v>
      </c>
      <c r="P1967" s="52" t="str">
        <f t="shared" si="60"/>
        <v>46.666670° , -84.371647°</v>
      </c>
      <c r="Q1967" s="51" t="str">
        <f t="shared" si="61"/>
        <v>Yes</v>
      </c>
      <c r="R1967" s="39" t="s">
        <v>356</v>
      </c>
    </row>
    <row r="1968" spans="1:18" x14ac:dyDescent="0.25">
      <c r="A1968" s="39" t="s">
        <v>219</v>
      </c>
      <c r="B1968" s="49" t="s">
        <v>160</v>
      </c>
      <c r="C1968" s="39">
        <v>6</v>
      </c>
      <c r="D1968" s="50" t="s">
        <v>1822</v>
      </c>
      <c r="E1968" s="39">
        <v>2015</v>
      </c>
      <c r="F1968" s="4">
        <f>VALUE(RIGHT(Table2[[#This Row],[Commissioned]],4))</f>
        <v>2015</v>
      </c>
      <c r="G1968" s="39">
        <v>2300</v>
      </c>
      <c r="H1968" s="39">
        <v>113</v>
      </c>
      <c r="I1968" s="39">
        <v>98.5</v>
      </c>
      <c r="J1968" s="39" t="s">
        <v>236</v>
      </c>
      <c r="K1968" s="39" t="s">
        <v>1815</v>
      </c>
      <c r="L1968" s="39" t="s">
        <v>1816</v>
      </c>
      <c r="M1968" s="42" t="s">
        <v>1817</v>
      </c>
      <c r="N1968" s="42">
        <v>46.667803220476202</v>
      </c>
      <c r="O1968" s="42">
        <v>-84.367030125656299</v>
      </c>
      <c r="P1968" s="52" t="str">
        <f t="shared" si="60"/>
        <v>46.667803° , -84.367030°</v>
      </c>
      <c r="Q1968" s="51" t="str">
        <f t="shared" si="61"/>
        <v>Yes</v>
      </c>
      <c r="R1968" s="39" t="s">
        <v>356</v>
      </c>
    </row>
    <row r="1969" spans="1:18" x14ac:dyDescent="0.25">
      <c r="A1969" s="39" t="s">
        <v>219</v>
      </c>
      <c r="B1969" s="49" t="s">
        <v>160</v>
      </c>
      <c r="C1969" s="39">
        <v>7</v>
      </c>
      <c r="D1969" s="50" t="s">
        <v>1823</v>
      </c>
      <c r="E1969" s="39">
        <v>2015</v>
      </c>
      <c r="F1969" s="4">
        <f>VALUE(RIGHT(Table2[[#This Row],[Commissioned]],4))</f>
        <v>2015</v>
      </c>
      <c r="G1969" s="39">
        <v>2300</v>
      </c>
      <c r="H1969" s="39">
        <v>113</v>
      </c>
      <c r="I1969" s="39">
        <v>98.5</v>
      </c>
      <c r="J1969" s="39" t="s">
        <v>236</v>
      </c>
      <c r="K1969" s="39" t="s">
        <v>1815</v>
      </c>
      <c r="L1969" s="39" t="s">
        <v>1816</v>
      </c>
      <c r="M1969" s="42" t="s">
        <v>1817</v>
      </c>
      <c r="N1969" s="42">
        <v>46.6720366234496</v>
      </c>
      <c r="O1969" s="42">
        <v>-84.366691491112704</v>
      </c>
      <c r="P1969" s="52" t="str">
        <f t="shared" si="60"/>
        <v>46.672037° , -84.366691°</v>
      </c>
      <c r="Q1969" s="51" t="str">
        <f t="shared" si="61"/>
        <v>Yes</v>
      </c>
      <c r="R1969" s="39" t="s">
        <v>356</v>
      </c>
    </row>
    <row r="1970" spans="1:18" x14ac:dyDescent="0.25">
      <c r="A1970" s="39" t="s">
        <v>219</v>
      </c>
      <c r="B1970" s="49" t="s">
        <v>160</v>
      </c>
      <c r="C1970" s="39">
        <v>8</v>
      </c>
      <c r="D1970" s="50" t="s">
        <v>1824</v>
      </c>
      <c r="E1970" s="39">
        <v>2015</v>
      </c>
      <c r="F1970" s="4">
        <f>VALUE(RIGHT(Table2[[#This Row],[Commissioned]],4))</f>
        <v>2015</v>
      </c>
      <c r="G1970" s="39">
        <v>2300</v>
      </c>
      <c r="H1970" s="39">
        <v>113</v>
      </c>
      <c r="I1970" s="39">
        <v>98.5</v>
      </c>
      <c r="J1970" s="39" t="s">
        <v>236</v>
      </c>
      <c r="K1970" s="39" t="s">
        <v>1815</v>
      </c>
      <c r="L1970" s="39" t="s">
        <v>1816</v>
      </c>
      <c r="M1970" s="42" t="s">
        <v>1817</v>
      </c>
      <c r="N1970" s="42">
        <v>46.674781989597498</v>
      </c>
      <c r="O1970" s="42">
        <v>-84.366369532657899</v>
      </c>
      <c r="P1970" s="52" t="str">
        <f t="shared" si="60"/>
        <v>46.674782° , -84.366370°</v>
      </c>
      <c r="Q1970" s="51" t="str">
        <f t="shared" si="61"/>
        <v>Yes</v>
      </c>
      <c r="R1970" s="39" t="s">
        <v>356</v>
      </c>
    </row>
    <row r="1971" spans="1:18" x14ac:dyDescent="0.25">
      <c r="A1971" s="39" t="s">
        <v>219</v>
      </c>
      <c r="B1971" s="49" t="s">
        <v>160</v>
      </c>
      <c r="C1971" s="39">
        <v>9</v>
      </c>
      <c r="D1971" s="50" t="s">
        <v>1825</v>
      </c>
      <c r="E1971" s="39">
        <v>2015</v>
      </c>
      <c r="F1971" s="4">
        <f>VALUE(RIGHT(Table2[[#This Row],[Commissioned]],4))</f>
        <v>2015</v>
      </c>
      <c r="G1971" s="39">
        <v>2300</v>
      </c>
      <c r="H1971" s="39">
        <v>113</v>
      </c>
      <c r="I1971" s="39">
        <v>98.5</v>
      </c>
      <c r="J1971" s="39" t="s">
        <v>236</v>
      </c>
      <c r="K1971" s="39" t="s">
        <v>1815</v>
      </c>
      <c r="L1971" s="39" t="s">
        <v>1816</v>
      </c>
      <c r="M1971" s="42" t="s">
        <v>1817</v>
      </c>
      <c r="N1971" s="42">
        <v>46.677697235720402</v>
      </c>
      <c r="O1971" s="42">
        <v>-84.367772446255699</v>
      </c>
      <c r="P1971" s="52" t="str">
        <f t="shared" si="60"/>
        <v>46.677697° , -84.367772°</v>
      </c>
      <c r="Q1971" s="51" t="str">
        <f t="shared" si="61"/>
        <v>Yes</v>
      </c>
      <c r="R1971" s="39" t="s">
        <v>356</v>
      </c>
    </row>
    <row r="1972" spans="1:18" x14ac:dyDescent="0.25">
      <c r="A1972" s="39" t="s">
        <v>219</v>
      </c>
      <c r="B1972" s="49" t="s">
        <v>160</v>
      </c>
      <c r="C1972" s="39">
        <v>10</v>
      </c>
      <c r="D1972" s="50" t="s">
        <v>1826</v>
      </c>
      <c r="E1972" s="39">
        <v>2015</v>
      </c>
      <c r="F1972" s="4">
        <f>VALUE(RIGHT(Table2[[#This Row],[Commissioned]],4))</f>
        <v>2015</v>
      </c>
      <c r="G1972" s="39">
        <v>2300</v>
      </c>
      <c r="H1972" s="39">
        <v>113</v>
      </c>
      <c r="I1972" s="39">
        <v>98.5</v>
      </c>
      <c r="J1972" s="39" t="s">
        <v>236</v>
      </c>
      <c r="K1972" s="39" t="s">
        <v>1815</v>
      </c>
      <c r="L1972" s="39" t="s">
        <v>1816</v>
      </c>
      <c r="M1972" s="42" t="s">
        <v>1817</v>
      </c>
      <c r="N1972" s="42">
        <v>46.663572739484202</v>
      </c>
      <c r="O1972" s="42">
        <v>-84.361322882746293</v>
      </c>
      <c r="P1972" s="52" t="str">
        <f t="shared" si="60"/>
        <v>46.663573° , -84.361323°</v>
      </c>
      <c r="Q1972" s="51" t="str">
        <f t="shared" si="61"/>
        <v>Yes</v>
      </c>
      <c r="R1972" s="39" t="s">
        <v>356</v>
      </c>
    </row>
    <row r="1973" spans="1:18" x14ac:dyDescent="0.25">
      <c r="A1973" s="39" t="s">
        <v>219</v>
      </c>
      <c r="B1973" s="49" t="s">
        <v>160</v>
      </c>
      <c r="C1973" s="39">
        <v>11</v>
      </c>
      <c r="D1973" s="50" t="s">
        <v>1827</v>
      </c>
      <c r="E1973" s="39">
        <v>2015</v>
      </c>
      <c r="F1973" s="4">
        <f>VALUE(RIGHT(Table2[[#This Row],[Commissioned]],4))</f>
        <v>2015</v>
      </c>
      <c r="G1973" s="39">
        <v>2300</v>
      </c>
      <c r="H1973" s="39">
        <v>113</v>
      </c>
      <c r="I1973" s="39">
        <v>98.5</v>
      </c>
      <c r="J1973" s="39" t="s">
        <v>236</v>
      </c>
      <c r="K1973" s="39" t="s">
        <v>1815</v>
      </c>
      <c r="L1973" s="39" t="s">
        <v>1816</v>
      </c>
      <c r="M1973" s="42" t="s">
        <v>1817</v>
      </c>
      <c r="N1973" s="42">
        <v>46.663283109709603</v>
      </c>
      <c r="O1973" s="42">
        <v>-84.353591094246795</v>
      </c>
      <c r="P1973" s="52" t="str">
        <f t="shared" si="60"/>
        <v>46.663283° , -84.353591°</v>
      </c>
      <c r="Q1973" s="51" t="str">
        <f t="shared" si="61"/>
        <v>Yes</v>
      </c>
      <c r="R1973" s="39" t="s">
        <v>356</v>
      </c>
    </row>
    <row r="1974" spans="1:18" x14ac:dyDescent="0.25">
      <c r="A1974" s="39" t="s">
        <v>219</v>
      </c>
      <c r="B1974" s="49" t="s">
        <v>3693</v>
      </c>
      <c r="C1974" s="39">
        <v>1</v>
      </c>
      <c r="D1974" s="39" t="s">
        <v>3664</v>
      </c>
      <c r="E1974" s="39">
        <v>2010</v>
      </c>
      <c r="F1974" s="4">
        <f>VALUE(RIGHT(Table2[[#This Row],[Commissioned]],4))</f>
        <v>2010</v>
      </c>
      <c r="G1974" s="39">
        <v>2000</v>
      </c>
      <c r="H1974" s="39">
        <v>82</v>
      </c>
      <c r="I1974" s="39">
        <v>78</v>
      </c>
      <c r="J1974" s="39" t="s">
        <v>233</v>
      </c>
      <c r="K1974" s="39" t="s">
        <v>3501</v>
      </c>
      <c r="L1974" s="39" t="s">
        <v>4397</v>
      </c>
      <c r="M1974" s="42" t="s">
        <v>4397</v>
      </c>
      <c r="N1974" s="42">
        <v>42.267011119354997</v>
      </c>
      <c r="O1974" s="42">
        <v>-82.4991218736142</v>
      </c>
      <c r="P1974" s="52" t="str">
        <f t="shared" si="60"/>
        <v>42.267011° , -82.499122°</v>
      </c>
      <c r="Q1974" s="51" t="str">
        <f t="shared" si="61"/>
        <v>Yes</v>
      </c>
      <c r="R1974" s="39" t="s">
        <v>356</v>
      </c>
    </row>
    <row r="1975" spans="1:18" x14ac:dyDescent="0.25">
      <c r="A1975" s="39" t="s">
        <v>219</v>
      </c>
      <c r="B1975" s="49" t="s">
        <v>3693</v>
      </c>
      <c r="C1975" s="39">
        <v>2</v>
      </c>
      <c r="D1975" s="39" t="s">
        <v>3665</v>
      </c>
      <c r="E1975" s="39">
        <v>2010</v>
      </c>
      <c r="F1975" s="4">
        <f>VALUE(RIGHT(Table2[[#This Row],[Commissioned]],4))</f>
        <v>2010</v>
      </c>
      <c r="G1975" s="39">
        <v>2000</v>
      </c>
      <c r="H1975" s="39">
        <v>82</v>
      </c>
      <c r="I1975" s="39">
        <v>78</v>
      </c>
      <c r="J1975" s="39" t="s">
        <v>233</v>
      </c>
      <c r="K1975" s="39" t="s">
        <v>3501</v>
      </c>
      <c r="L1975" s="39" t="s">
        <v>4397</v>
      </c>
      <c r="M1975" s="42" t="s">
        <v>4397</v>
      </c>
      <c r="N1975" s="42">
        <v>42.273082541239397</v>
      </c>
      <c r="O1975" s="42">
        <v>-82.4974982589343</v>
      </c>
      <c r="P1975" s="52" t="str">
        <f t="shared" si="60"/>
        <v>42.273083° , -82.497498°</v>
      </c>
      <c r="Q1975" s="51" t="str">
        <f t="shared" si="61"/>
        <v>Yes</v>
      </c>
      <c r="R1975" s="39" t="s">
        <v>356</v>
      </c>
    </row>
    <row r="1976" spans="1:18" x14ac:dyDescent="0.25">
      <c r="A1976" s="39" t="s">
        <v>219</v>
      </c>
      <c r="B1976" s="49" t="s">
        <v>3693</v>
      </c>
      <c r="C1976" s="39">
        <v>3</v>
      </c>
      <c r="D1976" s="39" t="s">
        <v>3666</v>
      </c>
      <c r="E1976" s="39">
        <v>2010</v>
      </c>
      <c r="F1976" s="4">
        <f>VALUE(RIGHT(Table2[[#This Row],[Commissioned]],4))</f>
        <v>2010</v>
      </c>
      <c r="G1976" s="39">
        <v>2000</v>
      </c>
      <c r="H1976" s="39">
        <v>82</v>
      </c>
      <c r="I1976" s="39">
        <v>78</v>
      </c>
      <c r="J1976" s="39" t="s">
        <v>233</v>
      </c>
      <c r="K1976" s="39" t="s">
        <v>3501</v>
      </c>
      <c r="L1976" s="39" t="s">
        <v>4397</v>
      </c>
      <c r="M1976" s="42" t="s">
        <v>4397</v>
      </c>
      <c r="N1976" s="42">
        <v>42.271541747176101</v>
      </c>
      <c r="O1976" s="42">
        <v>-82.493249840044797</v>
      </c>
      <c r="P1976" s="52" t="str">
        <f t="shared" si="60"/>
        <v>42.271542° , -82.493250°</v>
      </c>
      <c r="Q1976" s="51" t="str">
        <f t="shared" si="61"/>
        <v>Yes</v>
      </c>
      <c r="R1976" s="39" t="s">
        <v>356</v>
      </c>
    </row>
    <row r="1977" spans="1:18" x14ac:dyDescent="0.25">
      <c r="A1977" s="39" t="s">
        <v>219</v>
      </c>
      <c r="B1977" s="49" t="s">
        <v>3693</v>
      </c>
      <c r="C1977" s="39">
        <v>4</v>
      </c>
      <c r="D1977" s="39" t="s">
        <v>3667</v>
      </c>
      <c r="E1977" s="39">
        <v>2010</v>
      </c>
      <c r="F1977" s="4">
        <f>VALUE(RIGHT(Table2[[#This Row],[Commissioned]],4))</f>
        <v>2010</v>
      </c>
      <c r="G1977" s="39">
        <v>2000</v>
      </c>
      <c r="H1977" s="39">
        <v>82</v>
      </c>
      <c r="I1977" s="39">
        <v>78</v>
      </c>
      <c r="J1977" s="39" t="s">
        <v>233</v>
      </c>
      <c r="K1977" s="39" t="s">
        <v>3501</v>
      </c>
      <c r="L1977" s="39" t="s">
        <v>4397</v>
      </c>
      <c r="M1977" s="42" t="s">
        <v>4397</v>
      </c>
      <c r="N1977" s="42">
        <v>42.271171915123801</v>
      </c>
      <c r="O1977" s="42">
        <v>-82.489043301594094</v>
      </c>
      <c r="P1977" s="52" t="str">
        <f t="shared" si="60"/>
        <v>42.271172° , -82.489043°</v>
      </c>
      <c r="Q1977" s="51" t="str">
        <f t="shared" si="61"/>
        <v>Yes</v>
      </c>
      <c r="R1977" s="39" t="s">
        <v>356</v>
      </c>
    </row>
    <row r="1978" spans="1:18" x14ac:dyDescent="0.25">
      <c r="A1978" s="39" t="s">
        <v>219</v>
      </c>
      <c r="B1978" s="49" t="s">
        <v>3693</v>
      </c>
      <c r="C1978" s="39">
        <v>5</v>
      </c>
      <c r="D1978" s="39" t="s">
        <v>3668</v>
      </c>
      <c r="E1978" s="39">
        <v>2010</v>
      </c>
      <c r="F1978" s="4">
        <f>VALUE(RIGHT(Table2[[#This Row],[Commissioned]],4))</f>
        <v>2010</v>
      </c>
      <c r="G1978" s="39">
        <v>2000</v>
      </c>
      <c r="H1978" s="39">
        <v>82</v>
      </c>
      <c r="I1978" s="39">
        <v>78</v>
      </c>
      <c r="J1978" s="39" t="s">
        <v>233</v>
      </c>
      <c r="K1978" s="39" t="s">
        <v>3501</v>
      </c>
      <c r="L1978" s="39" t="s">
        <v>4397</v>
      </c>
      <c r="M1978" s="42" t="s">
        <v>4397</v>
      </c>
      <c r="N1978" s="42">
        <v>42.272034667839797</v>
      </c>
      <c r="O1978" s="42">
        <v>-82.484295253375606</v>
      </c>
      <c r="P1978" s="52" t="str">
        <f t="shared" si="60"/>
        <v>42.272035° , -82.484295°</v>
      </c>
      <c r="Q1978" s="51" t="str">
        <f t="shared" si="61"/>
        <v>Yes</v>
      </c>
      <c r="R1978" s="39" t="s">
        <v>356</v>
      </c>
    </row>
    <row r="1979" spans="1:18" x14ac:dyDescent="0.25">
      <c r="A1979" s="39" t="s">
        <v>219</v>
      </c>
      <c r="B1979" s="49" t="s">
        <v>188</v>
      </c>
      <c r="C1979" s="39">
        <v>1</v>
      </c>
      <c r="D1979" s="50" t="s">
        <v>3421</v>
      </c>
      <c r="E1979" s="39">
        <v>2016</v>
      </c>
      <c r="F1979" s="4">
        <f>VALUE(RIGHT(Table2[[#This Row],[Commissioned]],4))</f>
        <v>2016</v>
      </c>
      <c r="G1979" s="39">
        <v>2483</v>
      </c>
      <c r="H1979" s="39">
        <v>113</v>
      </c>
      <c r="I1979" s="39">
        <v>99.5</v>
      </c>
      <c r="J1979" s="39" t="s">
        <v>236</v>
      </c>
      <c r="K1979" s="39" t="s">
        <v>328</v>
      </c>
      <c r="L1979" s="39" t="s">
        <v>3461</v>
      </c>
      <c r="M1979" s="39" t="s">
        <v>3461</v>
      </c>
      <c r="N1979" s="42">
        <v>43.318789120716502</v>
      </c>
      <c r="O1979" s="42">
        <v>-81.7339617667933</v>
      </c>
      <c r="P1979" s="52" t="str">
        <f t="shared" si="60"/>
        <v>43.318789° , -81.733962°</v>
      </c>
      <c r="Q1979" s="51" t="str">
        <f t="shared" si="61"/>
        <v>Yes</v>
      </c>
      <c r="R1979" s="39" t="s">
        <v>356</v>
      </c>
    </row>
    <row r="1980" spans="1:18" x14ac:dyDescent="0.25">
      <c r="A1980" s="39" t="s">
        <v>219</v>
      </c>
      <c r="B1980" s="49" t="s">
        <v>188</v>
      </c>
      <c r="C1980" s="39">
        <v>2</v>
      </c>
      <c r="D1980" s="50" t="s">
        <v>3422</v>
      </c>
      <c r="E1980" s="39">
        <v>2016</v>
      </c>
      <c r="F1980" s="4">
        <f>VALUE(RIGHT(Table2[[#This Row],[Commissioned]],4))</f>
        <v>2016</v>
      </c>
      <c r="G1980" s="39">
        <v>2483</v>
      </c>
      <c r="H1980" s="39">
        <v>113</v>
      </c>
      <c r="I1980" s="39">
        <v>99.5</v>
      </c>
      <c r="J1980" s="39" t="s">
        <v>236</v>
      </c>
      <c r="K1980" s="39" t="s">
        <v>328</v>
      </c>
      <c r="L1980" s="39" t="s">
        <v>3461</v>
      </c>
      <c r="M1980" s="39" t="s">
        <v>3461</v>
      </c>
      <c r="N1980" s="42">
        <v>43.322481554544297</v>
      </c>
      <c r="O1980" s="42">
        <v>-81.738571735664394</v>
      </c>
      <c r="P1980" s="52" t="str">
        <f t="shared" si="60"/>
        <v>43.322482° , -81.738572°</v>
      </c>
      <c r="Q1980" s="51" t="str">
        <f t="shared" si="61"/>
        <v>Yes</v>
      </c>
      <c r="R1980" s="39" t="s">
        <v>356</v>
      </c>
    </row>
    <row r="1981" spans="1:18" x14ac:dyDescent="0.25">
      <c r="A1981" s="39" t="s">
        <v>219</v>
      </c>
      <c r="B1981" s="49" t="s">
        <v>188</v>
      </c>
      <c r="C1981" s="39">
        <v>3</v>
      </c>
      <c r="D1981" s="50" t="s">
        <v>3423</v>
      </c>
      <c r="E1981" s="39">
        <v>2016</v>
      </c>
      <c r="F1981" s="4">
        <f>VALUE(RIGHT(Table2[[#This Row],[Commissioned]],4))</f>
        <v>2016</v>
      </c>
      <c r="G1981" s="39">
        <v>2483</v>
      </c>
      <c r="H1981" s="39">
        <v>113</v>
      </c>
      <c r="I1981" s="39">
        <v>99.5</v>
      </c>
      <c r="J1981" s="39" t="s">
        <v>236</v>
      </c>
      <c r="K1981" s="39" t="s">
        <v>328</v>
      </c>
      <c r="L1981" s="39" t="s">
        <v>3461</v>
      </c>
      <c r="M1981" s="39" t="s">
        <v>3461</v>
      </c>
      <c r="N1981" s="42">
        <v>43.321861636252699</v>
      </c>
      <c r="O1981" s="42">
        <v>-81.733528996298404</v>
      </c>
      <c r="P1981" s="52" t="str">
        <f t="shared" si="60"/>
        <v>43.321862° , -81.733529°</v>
      </c>
      <c r="Q1981" s="51" t="str">
        <f t="shared" si="61"/>
        <v>Yes</v>
      </c>
      <c r="R1981" s="39" t="s">
        <v>356</v>
      </c>
    </row>
    <row r="1982" spans="1:18" x14ac:dyDescent="0.25">
      <c r="A1982" s="39" t="s">
        <v>219</v>
      </c>
      <c r="B1982" s="49" t="s">
        <v>188</v>
      </c>
      <c r="C1982" s="39">
        <v>4</v>
      </c>
      <c r="D1982" s="50" t="s">
        <v>3424</v>
      </c>
      <c r="E1982" s="39">
        <v>2016</v>
      </c>
      <c r="F1982" s="4">
        <f>VALUE(RIGHT(Table2[[#This Row],[Commissioned]],4))</f>
        <v>2016</v>
      </c>
      <c r="G1982" s="39">
        <v>2483</v>
      </c>
      <c r="H1982" s="39">
        <v>113</v>
      </c>
      <c r="I1982" s="39">
        <v>99.5</v>
      </c>
      <c r="J1982" s="39" t="s">
        <v>236</v>
      </c>
      <c r="K1982" s="39" t="s">
        <v>328</v>
      </c>
      <c r="L1982" s="39" t="s">
        <v>3461</v>
      </c>
      <c r="M1982" s="39" t="s">
        <v>3461</v>
      </c>
      <c r="N1982" s="42">
        <v>43.324883406640502</v>
      </c>
      <c r="O1982" s="42">
        <v>-81.726569424191496</v>
      </c>
      <c r="P1982" s="52" t="str">
        <f t="shared" si="60"/>
        <v>43.324883° , -81.726569°</v>
      </c>
      <c r="Q1982" s="51" t="str">
        <f t="shared" si="61"/>
        <v>Yes</v>
      </c>
      <c r="R1982" s="39" t="s">
        <v>356</v>
      </c>
    </row>
    <row r="1983" spans="1:18" x14ac:dyDescent="0.25">
      <c r="A1983" s="39" t="s">
        <v>219</v>
      </c>
      <c r="B1983" s="49" t="s">
        <v>188</v>
      </c>
      <c r="C1983" s="39">
        <v>5</v>
      </c>
      <c r="D1983" s="50" t="s">
        <v>3425</v>
      </c>
      <c r="E1983" s="39">
        <v>2016</v>
      </c>
      <c r="F1983" s="4">
        <f>VALUE(RIGHT(Table2[[#This Row],[Commissioned]],4))</f>
        <v>2016</v>
      </c>
      <c r="G1983" s="39">
        <v>2483</v>
      </c>
      <c r="H1983" s="39">
        <v>113</v>
      </c>
      <c r="I1983" s="39">
        <v>99.5</v>
      </c>
      <c r="J1983" s="39" t="s">
        <v>236</v>
      </c>
      <c r="K1983" s="39" t="s">
        <v>328</v>
      </c>
      <c r="L1983" s="39" t="s">
        <v>3461</v>
      </c>
      <c r="M1983" s="39" t="s">
        <v>3461</v>
      </c>
      <c r="N1983" s="42">
        <v>43.3305261426664</v>
      </c>
      <c r="O1983" s="42">
        <v>-81.720305790466298</v>
      </c>
      <c r="P1983" s="52" t="str">
        <f t="shared" si="60"/>
        <v>43.330526° , -81.720306°</v>
      </c>
      <c r="Q1983" s="51" t="str">
        <f t="shared" si="61"/>
        <v>Yes</v>
      </c>
      <c r="R1983" s="39" t="s">
        <v>356</v>
      </c>
    </row>
    <row r="1984" spans="1:18" x14ac:dyDescent="0.25">
      <c r="A1984" s="39" t="s">
        <v>219</v>
      </c>
      <c r="B1984" s="49" t="s">
        <v>188</v>
      </c>
      <c r="C1984" s="39">
        <v>6</v>
      </c>
      <c r="D1984" s="50" t="s">
        <v>3426</v>
      </c>
      <c r="E1984" s="39">
        <v>2016</v>
      </c>
      <c r="F1984" s="4">
        <f>VALUE(RIGHT(Table2[[#This Row],[Commissioned]],4))</f>
        <v>2016</v>
      </c>
      <c r="G1984" s="39">
        <v>2483</v>
      </c>
      <c r="H1984" s="39">
        <v>113</v>
      </c>
      <c r="I1984" s="39">
        <v>99.5</v>
      </c>
      <c r="J1984" s="39" t="s">
        <v>236</v>
      </c>
      <c r="K1984" s="39" t="s">
        <v>328</v>
      </c>
      <c r="L1984" s="39" t="s">
        <v>3461</v>
      </c>
      <c r="M1984" s="39" t="s">
        <v>3461</v>
      </c>
      <c r="N1984" s="42">
        <v>43.333124195171401</v>
      </c>
      <c r="O1984" s="42">
        <v>-81.718561982496595</v>
      </c>
      <c r="P1984" s="52" t="str">
        <f t="shared" si="60"/>
        <v>43.333124° , -81.718562°</v>
      </c>
      <c r="Q1984" s="51" t="str">
        <f t="shared" si="61"/>
        <v>Yes</v>
      </c>
      <c r="R1984" s="39" t="s">
        <v>356</v>
      </c>
    </row>
    <row r="1985" spans="1:18" x14ac:dyDescent="0.25">
      <c r="A1985" s="39" t="s">
        <v>219</v>
      </c>
      <c r="B1985" s="49" t="s">
        <v>188</v>
      </c>
      <c r="C1985" s="39">
        <v>7</v>
      </c>
      <c r="D1985" s="50" t="s">
        <v>3427</v>
      </c>
      <c r="E1985" s="39">
        <v>2016</v>
      </c>
      <c r="F1985" s="4">
        <f>VALUE(RIGHT(Table2[[#This Row],[Commissioned]],4))</f>
        <v>2016</v>
      </c>
      <c r="G1985" s="39">
        <v>2483</v>
      </c>
      <c r="H1985" s="39">
        <v>113</v>
      </c>
      <c r="I1985" s="39">
        <v>99.5</v>
      </c>
      <c r="J1985" s="39" t="s">
        <v>236</v>
      </c>
      <c r="K1985" s="39" t="s">
        <v>328</v>
      </c>
      <c r="L1985" s="39" t="s">
        <v>3461</v>
      </c>
      <c r="M1985" s="39" t="s">
        <v>3461</v>
      </c>
      <c r="N1985" s="42">
        <v>43.330320563389201</v>
      </c>
      <c r="O1985" s="42">
        <v>-81.712560183762307</v>
      </c>
      <c r="P1985" s="52" t="str">
        <f t="shared" si="60"/>
        <v>43.330321° , -81.712560°</v>
      </c>
      <c r="Q1985" s="51" t="str">
        <f t="shared" si="61"/>
        <v>Yes</v>
      </c>
      <c r="R1985" s="39" t="s">
        <v>356</v>
      </c>
    </row>
    <row r="1986" spans="1:18" x14ac:dyDescent="0.25">
      <c r="A1986" s="39" t="s">
        <v>219</v>
      </c>
      <c r="B1986" s="49" t="s">
        <v>188</v>
      </c>
      <c r="C1986" s="39">
        <v>8</v>
      </c>
      <c r="D1986" s="50" t="s">
        <v>3428</v>
      </c>
      <c r="E1986" s="39">
        <v>2016</v>
      </c>
      <c r="F1986" s="4">
        <f>VALUE(RIGHT(Table2[[#This Row],[Commissioned]],4))</f>
        <v>2016</v>
      </c>
      <c r="G1986" s="39">
        <v>2483</v>
      </c>
      <c r="H1986" s="39">
        <v>113</v>
      </c>
      <c r="I1986" s="39">
        <v>99.5</v>
      </c>
      <c r="J1986" s="39" t="s">
        <v>236</v>
      </c>
      <c r="K1986" s="39" t="s">
        <v>328</v>
      </c>
      <c r="L1986" s="39" t="s">
        <v>3461</v>
      </c>
      <c r="M1986" s="39" t="s">
        <v>3461</v>
      </c>
      <c r="N1986" s="42">
        <v>43.3443922005562</v>
      </c>
      <c r="O1986" s="42">
        <v>-81.719287539105196</v>
      </c>
      <c r="P1986" s="52" t="str">
        <f t="shared" ref="P1986:P2049" si="62">TEXT(N1986,"##0.000000")&amp;CHAR(176)&amp;" , "&amp;TEXT(O1986,"##0.000000")&amp;CHAR(176)</f>
        <v>43.344392° , -81.719288°</v>
      </c>
      <c r="Q1986" s="51" t="str">
        <f t="shared" ref="Q1986:Q2049" si="63">IF(OR(ISBLANK(N1986),ISBLANK(O1986)),"No","Yes")</f>
        <v>Yes</v>
      </c>
      <c r="R1986" s="39" t="s">
        <v>356</v>
      </c>
    </row>
    <row r="1987" spans="1:18" x14ac:dyDescent="0.25">
      <c r="A1987" s="39" t="s">
        <v>219</v>
      </c>
      <c r="B1987" s="49" t="s">
        <v>188</v>
      </c>
      <c r="C1987" s="39">
        <v>9</v>
      </c>
      <c r="D1987" s="50" t="s">
        <v>3429</v>
      </c>
      <c r="E1987" s="39">
        <v>2016</v>
      </c>
      <c r="F1987" s="4">
        <f>VALUE(RIGHT(Table2[[#This Row],[Commissioned]],4))</f>
        <v>2016</v>
      </c>
      <c r="G1987" s="39">
        <v>2483</v>
      </c>
      <c r="H1987" s="39">
        <v>113</v>
      </c>
      <c r="I1987" s="39">
        <v>99.5</v>
      </c>
      <c r="J1987" s="39" t="s">
        <v>236</v>
      </c>
      <c r="K1987" s="39" t="s">
        <v>328</v>
      </c>
      <c r="L1987" s="39" t="s">
        <v>3461</v>
      </c>
      <c r="M1987" s="39" t="s">
        <v>3461</v>
      </c>
      <c r="N1987" s="42">
        <v>43.3469683514396</v>
      </c>
      <c r="O1987" s="42">
        <v>-81.7155956410041</v>
      </c>
      <c r="P1987" s="52" t="str">
        <f t="shared" si="62"/>
        <v>43.346968° , -81.715596°</v>
      </c>
      <c r="Q1987" s="51" t="str">
        <f t="shared" si="63"/>
        <v>Yes</v>
      </c>
      <c r="R1987" s="39" t="s">
        <v>356</v>
      </c>
    </row>
    <row r="1988" spans="1:18" x14ac:dyDescent="0.25">
      <c r="A1988" s="39" t="s">
        <v>219</v>
      </c>
      <c r="B1988" s="49" t="s">
        <v>188</v>
      </c>
      <c r="C1988" s="39">
        <v>10</v>
      </c>
      <c r="D1988" s="50" t="s">
        <v>3430</v>
      </c>
      <c r="E1988" s="39">
        <v>2016</v>
      </c>
      <c r="F1988" s="4">
        <f>VALUE(RIGHT(Table2[[#This Row],[Commissioned]],4))</f>
        <v>2016</v>
      </c>
      <c r="G1988" s="39">
        <v>2483</v>
      </c>
      <c r="H1988" s="39">
        <v>113</v>
      </c>
      <c r="I1988" s="39">
        <v>99.5</v>
      </c>
      <c r="J1988" s="39" t="s">
        <v>236</v>
      </c>
      <c r="K1988" s="39" t="s">
        <v>328</v>
      </c>
      <c r="L1988" s="39" t="s">
        <v>3461</v>
      </c>
      <c r="M1988" s="39" t="s">
        <v>3461</v>
      </c>
      <c r="N1988" s="42">
        <v>43.345283060767301</v>
      </c>
      <c r="O1988" s="42">
        <v>-81.710917852924894</v>
      </c>
      <c r="P1988" s="52" t="str">
        <f t="shared" si="62"/>
        <v>43.345283° , -81.710918°</v>
      </c>
      <c r="Q1988" s="51" t="str">
        <f t="shared" si="63"/>
        <v>Yes</v>
      </c>
      <c r="R1988" s="39" t="s">
        <v>355</v>
      </c>
    </row>
    <row r="1989" spans="1:18" x14ac:dyDescent="0.25">
      <c r="A1989" s="39" t="s">
        <v>219</v>
      </c>
      <c r="B1989" s="49" t="s">
        <v>188</v>
      </c>
      <c r="C1989" s="39">
        <v>11</v>
      </c>
      <c r="D1989" s="50" t="s">
        <v>3431</v>
      </c>
      <c r="E1989" s="39">
        <v>2016</v>
      </c>
      <c r="F1989" s="4">
        <f>VALUE(RIGHT(Table2[[#This Row],[Commissioned]],4))</f>
        <v>2016</v>
      </c>
      <c r="G1989" s="39">
        <v>2483</v>
      </c>
      <c r="H1989" s="39">
        <v>113</v>
      </c>
      <c r="I1989" s="39">
        <v>99.5</v>
      </c>
      <c r="J1989" s="39" t="s">
        <v>236</v>
      </c>
      <c r="K1989" s="39" t="s">
        <v>328</v>
      </c>
      <c r="L1989" s="39" t="s">
        <v>3461</v>
      </c>
      <c r="M1989" s="39" t="s">
        <v>3461</v>
      </c>
      <c r="N1989" s="42">
        <v>43.352226605963402</v>
      </c>
      <c r="O1989" s="42">
        <v>-81.712767295334203</v>
      </c>
      <c r="P1989" s="52" t="str">
        <f t="shared" si="62"/>
        <v>43.352227° , -81.712767°</v>
      </c>
      <c r="Q1989" s="51" t="str">
        <f t="shared" si="63"/>
        <v>Yes</v>
      </c>
      <c r="R1989" s="39" t="s">
        <v>355</v>
      </c>
    </row>
    <row r="1990" spans="1:18" x14ac:dyDescent="0.25">
      <c r="A1990" s="39" t="s">
        <v>219</v>
      </c>
      <c r="B1990" s="49" t="s">
        <v>188</v>
      </c>
      <c r="C1990" s="39">
        <v>12</v>
      </c>
      <c r="D1990" s="50" t="s">
        <v>3432</v>
      </c>
      <c r="E1990" s="39">
        <v>2016</v>
      </c>
      <c r="F1990" s="4">
        <f>VALUE(RIGHT(Table2[[#This Row],[Commissioned]],4))</f>
        <v>2016</v>
      </c>
      <c r="G1990" s="39">
        <v>2483</v>
      </c>
      <c r="H1990" s="39">
        <v>113</v>
      </c>
      <c r="I1990" s="39">
        <v>99.5</v>
      </c>
      <c r="J1990" s="39" t="s">
        <v>236</v>
      </c>
      <c r="K1990" s="39" t="s">
        <v>328</v>
      </c>
      <c r="L1990" s="39" t="s">
        <v>3461</v>
      </c>
      <c r="M1990" s="39" t="s">
        <v>3461</v>
      </c>
      <c r="N1990" s="42">
        <v>43.351156152333601</v>
      </c>
      <c r="O1990" s="42">
        <v>-81.707514012876501</v>
      </c>
      <c r="P1990" s="52" t="str">
        <f t="shared" si="62"/>
        <v>43.351156° , -81.707514°</v>
      </c>
      <c r="Q1990" s="51" t="str">
        <f t="shared" si="63"/>
        <v>Yes</v>
      </c>
      <c r="R1990" s="39" t="s">
        <v>355</v>
      </c>
    </row>
    <row r="1991" spans="1:18" x14ac:dyDescent="0.25">
      <c r="A1991" s="39" t="s">
        <v>219</v>
      </c>
      <c r="B1991" s="49" t="s">
        <v>188</v>
      </c>
      <c r="C1991" s="39">
        <v>13</v>
      </c>
      <c r="D1991" s="50" t="s">
        <v>3433</v>
      </c>
      <c r="E1991" s="39">
        <v>2016</v>
      </c>
      <c r="F1991" s="4">
        <f>VALUE(RIGHT(Table2[[#This Row],[Commissioned]],4))</f>
        <v>2016</v>
      </c>
      <c r="G1991" s="39">
        <v>2483</v>
      </c>
      <c r="H1991" s="39">
        <v>113</v>
      </c>
      <c r="I1991" s="39">
        <v>99.5</v>
      </c>
      <c r="J1991" s="39" t="s">
        <v>236</v>
      </c>
      <c r="K1991" s="39" t="s">
        <v>328</v>
      </c>
      <c r="L1991" s="39" t="s">
        <v>3461</v>
      </c>
      <c r="M1991" s="39" t="s">
        <v>3461</v>
      </c>
      <c r="N1991" s="42">
        <v>43.355548676882698</v>
      </c>
      <c r="O1991" s="42">
        <v>-81.709824344022195</v>
      </c>
      <c r="P1991" s="52" t="str">
        <f t="shared" si="62"/>
        <v>43.355549° , -81.709824°</v>
      </c>
      <c r="Q1991" s="51" t="str">
        <f t="shared" si="63"/>
        <v>Yes</v>
      </c>
      <c r="R1991" s="39" t="s">
        <v>355</v>
      </c>
    </row>
    <row r="1992" spans="1:18" x14ac:dyDescent="0.25">
      <c r="A1992" s="39" t="s">
        <v>219</v>
      </c>
      <c r="B1992" s="49" t="s">
        <v>188</v>
      </c>
      <c r="C1992" s="39">
        <v>14</v>
      </c>
      <c r="D1992" s="50" t="s">
        <v>3434</v>
      </c>
      <c r="E1992" s="39">
        <v>2016</v>
      </c>
      <c r="F1992" s="4">
        <f>VALUE(RIGHT(Table2[[#This Row],[Commissioned]],4))</f>
        <v>2016</v>
      </c>
      <c r="G1992" s="39">
        <v>2483</v>
      </c>
      <c r="H1992" s="39">
        <v>113</v>
      </c>
      <c r="I1992" s="39">
        <v>99.5</v>
      </c>
      <c r="J1992" s="39" t="s">
        <v>236</v>
      </c>
      <c r="K1992" s="39" t="s">
        <v>328</v>
      </c>
      <c r="L1992" s="39" t="s">
        <v>3461</v>
      </c>
      <c r="M1992" s="39" t="s">
        <v>3461</v>
      </c>
      <c r="N1992" s="42">
        <v>43.354107257547703</v>
      </c>
      <c r="O1992" s="42">
        <v>-81.705791909836293</v>
      </c>
      <c r="P1992" s="52" t="str">
        <f t="shared" si="62"/>
        <v>43.354107° , -81.705792°</v>
      </c>
      <c r="Q1992" s="51" t="str">
        <f t="shared" si="63"/>
        <v>Yes</v>
      </c>
      <c r="R1992" s="39" t="s">
        <v>355</v>
      </c>
    </row>
    <row r="1993" spans="1:18" x14ac:dyDescent="0.25">
      <c r="A1993" s="39" t="s">
        <v>219</v>
      </c>
      <c r="B1993" s="49" t="s">
        <v>188</v>
      </c>
      <c r="C1993" s="39">
        <v>15</v>
      </c>
      <c r="D1993" s="50" t="s">
        <v>3435</v>
      </c>
      <c r="E1993" s="39">
        <v>2016</v>
      </c>
      <c r="F1993" s="4">
        <f>VALUE(RIGHT(Table2[[#This Row],[Commissioned]],4))</f>
        <v>2016</v>
      </c>
      <c r="G1993" s="39">
        <v>2483</v>
      </c>
      <c r="H1993" s="39">
        <v>113</v>
      </c>
      <c r="I1993" s="39">
        <v>99.5</v>
      </c>
      <c r="J1993" s="39" t="s">
        <v>236</v>
      </c>
      <c r="K1993" s="39" t="s">
        <v>328</v>
      </c>
      <c r="L1993" s="39" t="s">
        <v>3461</v>
      </c>
      <c r="M1993" s="39" t="s">
        <v>3461</v>
      </c>
      <c r="N1993" s="42">
        <v>43.361136324777299</v>
      </c>
      <c r="O1993" s="42">
        <v>-81.702416864465704</v>
      </c>
      <c r="P1993" s="52" t="str">
        <f t="shared" si="62"/>
        <v>43.361136° , -81.702417°</v>
      </c>
      <c r="Q1993" s="51" t="str">
        <f t="shared" si="63"/>
        <v>Yes</v>
      </c>
      <c r="R1993" s="39" t="s">
        <v>355</v>
      </c>
    </row>
    <row r="1994" spans="1:18" x14ac:dyDescent="0.25">
      <c r="A1994" s="39" t="s">
        <v>219</v>
      </c>
      <c r="B1994" s="49" t="s">
        <v>188</v>
      </c>
      <c r="C1994" s="39">
        <v>16</v>
      </c>
      <c r="D1994" s="50" t="s">
        <v>3436</v>
      </c>
      <c r="E1994" s="39">
        <v>2016</v>
      </c>
      <c r="F1994" s="4">
        <f>VALUE(RIGHT(Table2[[#This Row],[Commissioned]],4))</f>
        <v>2016</v>
      </c>
      <c r="G1994" s="39">
        <v>2483</v>
      </c>
      <c r="H1994" s="39">
        <v>113</v>
      </c>
      <c r="I1994" s="39">
        <v>99.5</v>
      </c>
      <c r="J1994" s="39" t="s">
        <v>236</v>
      </c>
      <c r="K1994" s="39" t="s">
        <v>328</v>
      </c>
      <c r="L1994" s="39" t="s">
        <v>3461</v>
      </c>
      <c r="M1994" s="39" t="s">
        <v>3461</v>
      </c>
      <c r="N1994" s="42">
        <v>43.368229107524598</v>
      </c>
      <c r="O1994" s="42">
        <v>-81.706153077046594</v>
      </c>
      <c r="P1994" s="52" t="str">
        <f t="shared" si="62"/>
        <v>43.368229° , -81.706153°</v>
      </c>
      <c r="Q1994" s="51" t="str">
        <f t="shared" si="63"/>
        <v>Yes</v>
      </c>
      <c r="R1994" s="39" t="s">
        <v>355</v>
      </c>
    </row>
    <row r="1995" spans="1:18" x14ac:dyDescent="0.25">
      <c r="A1995" s="39" t="s">
        <v>219</v>
      </c>
      <c r="B1995" s="49" t="s">
        <v>188</v>
      </c>
      <c r="C1995" s="39">
        <v>17</v>
      </c>
      <c r="D1995" s="50" t="s">
        <v>3437</v>
      </c>
      <c r="E1995" s="39">
        <v>2016</v>
      </c>
      <c r="F1995" s="4">
        <f>VALUE(RIGHT(Table2[[#This Row],[Commissioned]],4))</f>
        <v>2016</v>
      </c>
      <c r="G1995" s="39">
        <v>2483</v>
      </c>
      <c r="H1995" s="39">
        <v>113</v>
      </c>
      <c r="I1995" s="39">
        <v>99.5</v>
      </c>
      <c r="J1995" s="39" t="s">
        <v>236</v>
      </c>
      <c r="K1995" s="39" t="s">
        <v>328</v>
      </c>
      <c r="L1995" s="39" t="s">
        <v>3461</v>
      </c>
      <c r="M1995" s="39" t="s">
        <v>3461</v>
      </c>
      <c r="N1995" s="42">
        <v>43.371665560389303</v>
      </c>
      <c r="O1995" s="42">
        <v>-81.7039252032652</v>
      </c>
      <c r="P1995" s="52" t="str">
        <f t="shared" si="62"/>
        <v>43.371666° , -81.703925°</v>
      </c>
      <c r="Q1995" s="51" t="str">
        <f t="shared" si="63"/>
        <v>Yes</v>
      </c>
      <c r="R1995" s="39" t="s">
        <v>355</v>
      </c>
    </row>
    <row r="1996" spans="1:18" x14ac:dyDescent="0.25">
      <c r="A1996" s="39" t="s">
        <v>219</v>
      </c>
      <c r="B1996" s="49" t="s">
        <v>188</v>
      </c>
      <c r="C1996" s="39">
        <v>18</v>
      </c>
      <c r="D1996" s="50" t="s">
        <v>3438</v>
      </c>
      <c r="E1996" s="39">
        <v>2016</v>
      </c>
      <c r="F1996" s="4">
        <f>VALUE(RIGHT(Table2[[#This Row],[Commissioned]],4))</f>
        <v>2016</v>
      </c>
      <c r="G1996" s="39">
        <v>2483</v>
      </c>
      <c r="H1996" s="39">
        <v>113</v>
      </c>
      <c r="I1996" s="39">
        <v>99.5</v>
      </c>
      <c r="J1996" s="39" t="s">
        <v>236</v>
      </c>
      <c r="K1996" s="39" t="s">
        <v>328</v>
      </c>
      <c r="L1996" s="39" t="s">
        <v>3461</v>
      </c>
      <c r="M1996" s="39" t="s">
        <v>3461</v>
      </c>
      <c r="N1996" s="42">
        <v>43.383888124963498</v>
      </c>
      <c r="O1996" s="42">
        <v>-81.703919294600297</v>
      </c>
      <c r="P1996" s="52" t="str">
        <f t="shared" si="62"/>
        <v>43.383888° , -81.703919°</v>
      </c>
      <c r="Q1996" s="51" t="str">
        <f t="shared" si="63"/>
        <v>Yes</v>
      </c>
      <c r="R1996" s="39" t="s">
        <v>355</v>
      </c>
    </row>
    <row r="1997" spans="1:18" x14ac:dyDescent="0.25">
      <c r="A1997" s="39" t="s">
        <v>219</v>
      </c>
      <c r="B1997" s="49" t="s">
        <v>188</v>
      </c>
      <c r="C1997" s="39">
        <v>19</v>
      </c>
      <c r="D1997" s="50" t="s">
        <v>3439</v>
      </c>
      <c r="E1997" s="39">
        <v>2016</v>
      </c>
      <c r="F1997" s="4">
        <f>VALUE(RIGHT(Table2[[#This Row],[Commissioned]],4))</f>
        <v>2016</v>
      </c>
      <c r="G1997" s="39">
        <v>2483</v>
      </c>
      <c r="H1997" s="39">
        <v>113</v>
      </c>
      <c r="I1997" s="39">
        <v>99.5</v>
      </c>
      <c r="J1997" s="39" t="s">
        <v>236</v>
      </c>
      <c r="K1997" s="39" t="s">
        <v>328</v>
      </c>
      <c r="L1997" s="39" t="s">
        <v>3461</v>
      </c>
      <c r="M1997" s="39" t="s">
        <v>3461</v>
      </c>
      <c r="N1997" s="42">
        <v>43.382422416442601</v>
      </c>
      <c r="O1997" s="42">
        <v>-81.700036321915206</v>
      </c>
      <c r="P1997" s="52" t="str">
        <f t="shared" si="62"/>
        <v>43.382422° , -81.700036°</v>
      </c>
      <c r="Q1997" s="51" t="str">
        <f t="shared" si="63"/>
        <v>Yes</v>
      </c>
      <c r="R1997" s="39" t="s">
        <v>355</v>
      </c>
    </row>
    <row r="1998" spans="1:18" x14ac:dyDescent="0.25">
      <c r="A1998" s="39" t="s">
        <v>219</v>
      </c>
      <c r="B1998" s="49" t="s">
        <v>188</v>
      </c>
      <c r="C1998" s="39">
        <v>20</v>
      </c>
      <c r="D1998" s="50" t="s">
        <v>3440</v>
      </c>
      <c r="E1998" s="39">
        <v>2016</v>
      </c>
      <c r="F1998" s="4">
        <f>VALUE(RIGHT(Table2[[#This Row],[Commissioned]],4))</f>
        <v>2016</v>
      </c>
      <c r="G1998" s="39">
        <v>2483</v>
      </c>
      <c r="H1998" s="39">
        <v>113</v>
      </c>
      <c r="I1998" s="39">
        <v>99.5</v>
      </c>
      <c r="J1998" s="39" t="s">
        <v>236</v>
      </c>
      <c r="K1998" s="39" t="s">
        <v>328</v>
      </c>
      <c r="L1998" s="39" t="s">
        <v>3461</v>
      </c>
      <c r="M1998" s="39" t="s">
        <v>3461</v>
      </c>
      <c r="N1998" s="42">
        <v>43.386420658937901</v>
      </c>
      <c r="O1998" s="42">
        <v>-81.704992461100005</v>
      </c>
      <c r="P1998" s="52" t="str">
        <f t="shared" si="62"/>
        <v>43.386421° , -81.704992°</v>
      </c>
      <c r="Q1998" s="51" t="str">
        <f t="shared" si="63"/>
        <v>Yes</v>
      </c>
      <c r="R1998" s="39" t="s">
        <v>355</v>
      </c>
    </row>
    <row r="1999" spans="1:18" x14ac:dyDescent="0.25">
      <c r="A1999" s="39" t="s">
        <v>219</v>
      </c>
      <c r="B1999" s="49" t="s">
        <v>188</v>
      </c>
      <c r="C1999" s="39">
        <v>21</v>
      </c>
      <c r="D1999" s="50" t="s">
        <v>3441</v>
      </c>
      <c r="E1999" s="39">
        <v>2016</v>
      </c>
      <c r="F1999" s="4">
        <f>VALUE(RIGHT(Table2[[#This Row],[Commissioned]],4))</f>
        <v>2016</v>
      </c>
      <c r="G1999" s="39">
        <v>2483</v>
      </c>
      <c r="H1999" s="39">
        <v>113</v>
      </c>
      <c r="I1999" s="39">
        <v>99.5</v>
      </c>
      <c r="J1999" s="39" t="s">
        <v>236</v>
      </c>
      <c r="K1999" s="39" t="s">
        <v>328</v>
      </c>
      <c r="L1999" s="39" t="s">
        <v>3461</v>
      </c>
      <c r="M1999" s="39" t="s">
        <v>3461</v>
      </c>
      <c r="N1999" s="42">
        <v>43.385386903456201</v>
      </c>
      <c r="O1999" s="42">
        <v>-81.697613983150603</v>
      </c>
      <c r="P1999" s="52" t="str">
        <f t="shared" si="62"/>
        <v>43.385387° , -81.697614°</v>
      </c>
      <c r="Q1999" s="51" t="str">
        <f t="shared" si="63"/>
        <v>Yes</v>
      </c>
      <c r="R1999" s="39" t="s">
        <v>355</v>
      </c>
    </row>
    <row r="2000" spans="1:18" x14ac:dyDescent="0.25">
      <c r="A2000" s="39" t="s">
        <v>219</v>
      </c>
      <c r="B2000" s="49" t="s">
        <v>188</v>
      </c>
      <c r="C2000" s="39">
        <v>22</v>
      </c>
      <c r="D2000" s="50" t="s">
        <v>3442</v>
      </c>
      <c r="E2000" s="39">
        <v>2016</v>
      </c>
      <c r="F2000" s="4">
        <f>VALUE(RIGHT(Table2[[#This Row],[Commissioned]],4))</f>
        <v>2016</v>
      </c>
      <c r="G2000" s="39">
        <v>2483</v>
      </c>
      <c r="H2000" s="39">
        <v>113</v>
      </c>
      <c r="I2000" s="39">
        <v>99.5</v>
      </c>
      <c r="J2000" s="39" t="s">
        <v>236</v>
      </c>
      <c r="K2000" s="39" t="s">
        <v>328</v>
      </c>
      <c r="L2000" s="39" t="s">
        <v>3461</v>
      </c>
      <c r="M2000" s="39" t="s">
        <v>3461</v>
      </c>
      <c r="N2000" s="42">
        <v>43.391747539555901</v>
      </c>
      <c r="O2000" s="42">
        <v>-81.700363807858693</v>
      </c>
      <c r="P2000" s="52" t="str">
        <f t="shared" si="62"/>
        <v>43.391748° , -81.700364°</v>
      </c>
      <c r="Q2000" s="51" t="str">
        <f t="shared" si="63"/>
        <v>Yes</v>
      </c>
      <c r="R2000" s="39" t="s">
        <v>355</v>
      </c>
    </row>
    <row r="2001" spans="1:18" x14ac:dyDescent="0.25">
      <c r="A2001" s="39" t="s">
        <v>219</v>
      </c>
      <c r="B2001" s="49" t="s">
        <v>188</v>
      </c>
      <c r="C2001" s="39">
        <v>23</v>
      </c>
      <c r="D2001" s="50" t="s">
        <v>3443</v>
      </c>
      <c r="E2001" s="39">
        <v>2016</v>
      </c>
      <c r="F2001" s="4">
        <f>VALUE(RIGHT(Table2[[#This Row],[Commissioned]],4))</f>
        <v>2016</v>
      </c>
      <c r="G2001" s="39">
        <v>2483</v>
      </c>
      <c r="H2001" s="39">
        <v>113</v>
      </c>
      <c r="I2001" s="39">
        <v>99.5</v>
      </c>
      <c r="J2001" s="39" t="s">
        <v>236</v>
      </c>
      <c r="K2001" s="39" t="s">
        <v>328</v>
      </c>
      <c r="L2001" s="39" t="s">
        <v>3461</v>
      </c>
      <c r="M2001" s="39" t="s">
        <v>3461</v>
      </c>
      <c r="N2001" s="42">
        <v>43.391878255777797</v>
      </c>
      <c r="O2001" s="42">
        <v>-81.695993055183806</v>
      </c>
      <c r="P2001" s="52" t="str">
        <f t="shared" si="62"/>
        <v>43.391878° , -81.695993°</v>
      </c>
      <c r="Q2001" s="51" t="str">
        <f t="shared" si="63"/>
        <v>Yes</v>
      </c>
      <c r="R2001" s="39" t="s">
        <v>355</v>
      </c>
    </row>
    <row r="2002" spans="1:18" x14ac:dyDescent="0.25">
      <c r="A2002" s="39" t="s">
        <v>219</v>
      </c>
      <c r="B2002" s="49" t="s">
        <v>188</v>
      </c>
      <c r="C2002" s="39">
        <v>24</v>
      </c>
      <c r="D2002" s="50" t="s">
        <v>3444</v>
      </c>
      <c r="E2002" s="39">
        <v>2016</v>
      </c>
      <c r="F2002" s="4">
        <f>VALUE(RIGHT(Table2[[#This Row],[Commissioned]],4))</f>
        <v>2016</v>
      </c>
      <c r="G2002" s="39">
        <v>2483</v>
      </c>
      <c r="H2002" s="39">
        <v>113</v>
      </c>
      <c r="I2002" s="39">
        <v>99.5</v>
      </c>
      <c r="J2002" s="39" t="s">
        <v>236</v>
      </c>
      <c r="K2002" s="39" t="s">
        <v>328</v>
      </c>
      <c r="L2002" s="39" t="s">
        <v>3461</v>
      </c>
      <c r="M2002" s="39" t="s">
        <v>3461</v>
      </c>
      <c r="N2002" s="42">
        <v>43.393330985670403</v>
      </c>
      <c r="O2002" s="42">
        <v>-81.680757205316198</v>
      </c>
      <c r="P2002" s="52" t="str">
        <f t="shared" si="62"/>
        <v>43.393331° , -81.680757°</v>
      </c>
      <c r="Q2002" s="51" t="str">
        <f t="shared" si="63"/>
        <v>Yes</v>
      </c>
      <c r="R2002" s="39" t="s">
        <v>355</v>
      </c>
    </row>
    <row r="2003" spans="1:18" x14ac:dyDescent="0.25">
      <c r="A2003" s="39" t="s">
        <v>219</v>
      </c>
      <c r="B2003" s="49" t="s">
        <v>188</v>
      </c>
      <c r="C2003" s="39">
        <v>25</v>
      </c>
      <c r="D2003" s="50" t="s">
        <v>3445</v>
      </c>
      <c r="E2003" s="39">
        <v>2016</v>
      </c>
      <c r="F2003" s="4">
        <f>VALUE(RIGHT(Table2[[#This Row],[Commissioned]],4))</f>
        <v>2016</v>
      </c>
      <c r="G2003" s="39">
        <v>2483</v>
      </c>
      <c r="H2003" s="39">
        <v>113</v>
      </c>
      <c r="I2003" s="39">
        <v>99.5</v>
      </c>
      <c r="J2003" s="39" t="s">
        <v>236</v>
      </c>
      <c r="K2003" s="39" t="s">
        <v>328</v>
      </c>
      <c r="L2003" s="39" t="s">
        <v>3461</v>
      </c>
      <c r="M2003" s="39" t="s">
        <v>3461</v>
      </c>
      <c r="N2003" s="42">
        <v>43.393024552800703</v>
      </c>
      <c r="O2003" s="42">
        <v>-81.674828436583596</v>
      </c>
      <c r="P2003" s="52" t="str">
        <f t="shared" si="62"/>
        <v>43.393025° , -81.674828°</v>
      </c>
      <c r="Q2003" s="51" t="str">
        <f t="shared" si="63"/>
        <v>Yes</v>
      </c>
      <c r="R2003" s="39" t="s">
        <v>355</v>
      </c>
    </row>
    <row r="2004" spans="1:18" x14ac:dyDescent="0.25">
      <c r="A2004" s="39" t="s">
        <v>219</v>
      </c>
      <c r="B2004" s="49" t="s">
        <v>188</v>
      </c>
      <c r="C2004" s="39">
        <v>26</v>
      </c>
      <c r="D2004" s="50" t="s">
        <v>3446</v>
      </c>
      <c r="E2004" s="39">
        <v>2016</v>
      </c>
      <c r="F2004" s="4">
        <f>VALUE(RIGHT(Table2[[#This Row],[Commissioned]],4))</f>
        <v>2016</v>
      </c>
      <c r="G2004" s="39">
        <v>2483</v>
      </c>
      <c r="H2004" s="39">
        <v>113</v>
      </c>
      <c r="I2004" s="39">
        <v>99.5</v>
      </c>
      <c r="J2004" s="39" t="s">
        <v>236</v>
      </c>
      <c r="K2004" s="39" t="s">
        <v>328</v>
      </c>
      <c r="L2004" s="39" t="s">
        <v>3461</v>
      </c>
      <c r="M2004" s="39" t="s">
        <v>3461</v>
      </c>
      <c r="N2004" s="42">
        <v>43.397091500117497</v>
      </c>
      <c r="O2004" s="42">
        <v>-81.704561895493995</v>
      </c>
      <c r="P2004" s="52" t="str">
        <f t="shared" si="62"/>
        <v>43.397092° , -81.704562°</v>
      </c>
      <c r="Q2004" s="51" t="str">
        <f t="shared" si="63"/>
        <v>Yes</v>
      </c>
      <c r="R2004" s="39" t="s">
        <v>355</v>
      </c>
    </row>
    <row r="2005" spans="1:18" x14ac:dyDescent="0.25">
      <c r="A2005" s="39" t="s">
        <v>219</v>
      </c>
      <c r="B2005" s="49" t="s">
        <v>188</v>
      </c>
      <c r="C2005" s="39">
        <v>27</v>
      </c>
      <c r="D2005" s="50" t="s">
        <v>3447</v>
      </c>
      <c r="E2005" s="39">
        <v>2016</v>
      </c>
      <c r="F2005" s="4">
        <f>VALUE(RIGHT(Table2[[#This Row],[Commissioned]],4))</f>
        <v>2016</v>
      </c>
      <c r="G2005" s="39">
        <v>2483</v>
      </c>
      <c r="H2005" s="39">
        <v>113</v>
      </c>
      <c r="I2005" s="39">
        <v>99.5</v>
      </c>
      <c r="J2005" s="39" t="s">
        <v>236</v>
      </c>
      <c r="K2005" s="39" t="s">
        <v>328</v>
      </c>
      <c r="L2005" s="39" t="s">
        <v>3461</v>
      </c>
      <c r="M2005" s="39" t="s">
        <v>3461</v>
      </c>
      <c r="N2005" s="42">
        <v>43.396547058105803</v>
      </c>
      <c r="O2005" s="42">
        <v>-81.699274857089094</v>
      </c>
      <c r="P2005" s="52" t="str">
        <f t="shared" si="62"/>
        <v>43.396547° , -81.699275°</v>
      </c>
      <c r="Q2005" s="51" t="str">
        <f t="shared" si="63"/>
        <v>Yes</v>
      </c>
      <c r="R2005" s="39" t="s">
        <v>355</v>
      </c>
    </row>
    <row r="2006" spans="1:18" x14ac:dyDescent="0.25">
      <c r="A2006" s="39" t="s">
        <v>219</v>
      </c>
      <c r="B2006" s="49" t="s">
        <v>188</v>
      </c>
      <c r="C2006" s="39">
        <v>28</v>
      </c>
      <c r="D2006" s="50" t="s">
        <v>3448</v>
      </c>
      <c r="E2006" s="39">
        <v>2016</v>
      </c>
      <c r="F2006" s="4">
        <f>VALUE(RIGHT(Table2[[#This Row],[Commissioned]],4))</f>
        <v>2016</v>
      </c>
      <c r="G2006" s="39">
        <v>2483</v>
      </c>
      <c r="H2006" s="39">
        <v>113</v>
      </c>
      <c r="I2006" s="39">
        <v>99.5</v>
      </c>
      <c r="J2006" s="39" t="s">
        <v>236</v>
      </c>
      <c r="K2006" s="39" t="s">
        <v>328</v>
      </c>
      <c r="L2006" s="39" t="s">
        <v>3461</v>
      </c>
      <c r="M2006" s="39" t="s">
        <v>3461</v>
      </c>
      <c r="N2006" s="42">
        <v>43.416927473549997</v>
      </c>
      <c r="O2006" s="42">
        <v>-81.694954157747304</v>
      </c>
      <c r="P2006" s="52" t="str">
        <f t="shared" si="62"/>
        <v>43.416927° , -81.694954°</v>
      </c>
      <c r="Q2006" s="51" t="str">
        <f t="shared" si="63"/>
        <v>Yes</v>
      </c>
      <c r="R2006" s="39" t="s">
        <v>355</v>
      </c>
    </row>
    <row r="2007" spans="1:18" x14ac:dyDescent="0.25">
      <c r="A2007" s="39" t="s">
        <v>219</v>
      </c>
      <c r="B2007" s="49" t="s">
        <v>188</v>
      </c>
      <c r="C2007" s="39">
        <v>29</v>
      </c>
      <c r="D2007" s="50" t="s">
        <v>3449</v>
      </c>
      <c r="E2007" s="39">
        <v>2016</v>
      </c>
      <c r="F2007" s="4">
        <f>VALUE(RIGHT(Table2[[#This Row],[Commissioned]],4))</f>
        <v>2016</v>
      </c>
      <c r="G2007" s="39">
        <v>2483</v>
      </c>
      <c r="H2007" s="39">
        <v>113</v>
      </c>
      <c r="I2007" s="39">
        <v>99.5</v>
      </c>
      <c r="J2007" s="39" t="s">
        <v>236</v>
      </c>
      <c r="K2007" s="39" t="s">
        <v>328</v>
      </c>
      <c r="L2007" s="39" t="s">
        <v>3461</v>
      </c>
      <c r="M2007" s="39" t="s">
        <v>3461</v>
      </c>
      <c r="N2007" s="42">
        <v>43.420722613750002</v>
      </c>
      <c r="O2007" s="42">
        <v>-81.698165722736604</v>
      </c>
      <c r="P2007" s="52" t="str">
        <f t="shared" si="62"/>
        <v>43.420723° , -81.698166°</v>
      </c>
      <c r="Q2007" s="51" t="str">
        <f t="shared" si="63"/>
        <v>Yes</v>
      </c>
      <c r="R2007" s="39" t="s">
        <v>355</v>
      </c>
    </row>
    <row r="2008" spans="1:18" x14ac:dyDescent="0.25">
      <c r="A2008" s="39" t="s">
        <v>219</v>
      </c>
      <c r="B2008" s="49" t="s">
        <v>188</v>
      </c>
      <c r="C2008" s="39">
        <v>30</v>
      </c>
      <c r="D2008" s="50" t="s">
        <v>3450</v>
      </c>
      <c r="E2008" s="39">
        <v>2016</v>
      </c>
      <c r="F2008" s="4">
        <f>VALUE(RIGHT(Table2[[#This Row],[Commissioned]],4))</f>
        <v>2016</v>
      </c>
      <c r="G2008" s="39">
        <v>2483</v>
      </c>
      <c r="H2008" s="39">
        <v>113</v>
      </c>
      <c r="I2008" s="39">
        <v>99.5</v>
      </c>
      <c r="J2008" s="39" t="s">
        <v>236</v>
      </c>
      <c r="K2008" s="39" t="s">
        <v>328</v>
      </c>
      <c r="L2008" s="39" t="s">
        <v>3461</v>
      </c>
      <c r="M2008" s="39" t="s">
        <v>3461</v>
      </c>
      <c r="N2008" s="42">
        <v>43.422818569802502</v>
      </c>
      <c r="O2008" s="42">
        <v>-81.688686469924804</v>
      </c>
      <c r="P2008" s="52" t="str">
        <f t="shared" si="62"/>
        <v>43.422819° , -81.688686°</v>
      </c>
      <c r="Q2008" s="51" t="str">
        <f t="shared" si="63"/>
        <v>Yes</v>
      </c>
      <c r="R2008" s="39" t="s">
        <v>355</v>
      </c>
    </row>
    <row r="2009" spans="1:18" x14ac:dyDescent="0.25">
      <c r="A2009" s="39" t="s">
        <v>219</v>
      </c>
      <c r="B2009" s="49" t="s">
        <v>188</v>
      </c>
      <c r="C2009" s="39">
        <v>31</v>
      </c>
      <c r="D2009" s="50" t="s">
        <v>3451</v>
      </c>
      <c r="E2009" s="39">
        <v>2016</v>
      </c>
      <c r="F2009" s="4">
        <f>VALUE(RIGHT(Table2[[#This Row],[Commissioned]],4))</f>
        <v>2016</v>
      </c>
      <c r="G2009" s="39">
        <v>2483</v>
      </c>
      <c r="H2009" s="39">
        <v>113</v>
      </c>
      <c r="I2009" s="39">
        <v>99.5</v>
      </c>
      <c r="J2009" s="39" t="s">
        <v>236</v>
      </c>
      <c r="K2009" s="39" t="s">
        <v>328</v>
      </c>
      <c r="L2009" s="39" t="s">
        <v>3461</v>
      </c>
      <c r="M2009" s="39" t="s">
        <v>3461</v>
      </c>
      <c r="N2009" s="42">
        <v>43.425681809733</v>
      </c>
      <c r="O2009" s="42">
        <v>-81.694456461056305</v>
      </c>
      <c r="P2009" s="52" t="str">
        <f t="shared" si="62"/>
        <v>43.425682° , -81.694456°</v>
      </c>
      <c r="Q2009" s="51" t="str">
        <f t="shared" si="63"/>
        <v>Yes</v>
      </c>
      <c r="R2009" s="39" t="s">
        <v>355</v>
      </c>
    </row>
    <row r="2010" spans="1:18" x14ac:dyDescent="0.25">
      <c r="A2010" s="39" t="s">
        <v>219</v>
      </c>
      <c r="B2010" s="49" t="s">
        <v>188</v>
      </c>
      <c r="C2010" s="39">
        <v>32</v>
      </c>
      <c r="D2010" s="50" t="s">
        <v>3452</v>
      </c>
      <c r="E2010" s="39">
        <v>2016</v>
      </c>
      <c r="F2010" s="4">
        <f>VALUE(RIGHT(Table2[[#This Row],[Commissioned]],4))</f>
        <v>2016</v>
      </c>
      <c r="G2010" s="39">
        <v>2483</v>
      </c>
      <c r="H2010" s="39">
        <v>113</v>
      </c>
      <c r="I2010" s="39">
        <v>99.5</v>
      </c>
      <c r="J2010" s="39" t="s">
        <v>236</v>
      </c>
      <c r="K2010" s="39" t="s">
        <v>328</v>
      </c>
      <c r="L2010" s="39" t="s">
        <v>3461</v>
      </c>
      <c r="M2010" s="39" t="s">
        <v>3461</v>
      </c>
      <c r="N2010" s="42">
        <v>43.426374284147101</v>
      </c>
      <c r="O2010" s="42">
        <v>-81.685883177025005</v>
      </c>
      <c r="P2010" s="52" t="str">
        <f t="shared" si="62"/>
        <v>43.426374° , -81.685883°</v>
      </c>
      <c r="Q2010" s="51" t="str">
        <f t="shared" si="63"/>
        <v>Yes</v>
      </c>
      <c r="R2010" s="39" t="s">
        <v>355</v>
      </c>
    </row>
    <row r="2011" spans="1:18" x14ac:dyDescent="0.25">
      <c r="A2011" s="39" t="s">
        <v>219</v>
      </c>
      <c r="B2011" s="49" t="s">
        <v>188</v>
      </c>
      <c r="C2011" s="39">
        <v>33</v>
      </c>
      <c r="D2011" s="50" t="s">
        <v>3453</v>
      </c>
      <c r="E2011" s="39">
        <v>2016</v>
      </c>
      <c r="F2011" s="4">
        <f>VALUE(RIGHT(Table2[[#This Row],[Commissioned]],4))</f>
        <v>2016</v>
      </c>
      <c r="G2011" s="39">
        <v>2483</v>
      </c>
      <c r="H2011" s="39">
        <v>113</v>
      </c>
      <c r="I2011" s="39">
        <v>99.5</v>
      </c>
      <c r="J2011" s="39" t="s">
        <v>236</v>
      </c>
      <c r="K2011" s="39" t="s">
        <v>328</v>
      </c>
      <c r="L2011" s="39" t="s">
        <v>3461</v>
      </c>
      <c r="M2011" s="39" t="s">
        <v>3461</v>
      </c>
      <c r="N2011" s="42">
        <v>43.429825134572503</v>
      </c>
      <c r="O2011" s="42">
        <v>-81.687787887818999</v>
      </c>
      <c r="P2011" s="52" t="str">
        <f t="shared" si="62"/>
        <v>43.429825° , -81.687788°</v>
      </c>
      <c r="Q2011" s="51" t="str">
        <f t="shared" si="63"/>
        <v>Yes</v>
      </c>
      <c r="R2011" s="39" t="s">
        <v>355</v>
      </c>
    </row>
    <row r="2012" spans="1:18" x14ac:dyDescent="0.25">
      <c r="A2012" s="39" t="s">
        <v>219</v>
      </c>
      <c r="B2012" s="49" t="s">
        <v>188</v>
      </c>
      <c r="C2012" s="39">
        <v>34</v>
      </c>
      <c r="D2012" s="50" t="s">
        <v>3454</v>
      </c>
      <c r="E2012" s="39">
        <v>2016</v>
      </c>
      <c r="F2012" s="4">
        <f>VALUE(RIGHT(Table2[[#This Row],[Commissioned]],4))</f>
        <v>2016</v>
      </c>
      <c r="G2012" s="39">
        <v>2483</v>
      </c>
      <c r="H2012" s="39">
        <v>113</v>
      </c>
      <c r="I2012" s="39">
        <v>99.5</v>
      </c>
      <c r="J2012" s="39" t="s">
        <v>236</v>
      </c>
      <c r="K2012" s="39" t="s">
        <v>328</v>
      </c>
      <c r="L2012" s="39" t="s">
        <v>3461</v>
      </c>
      <c r="M2012" s="39" t="s">
        <v>3461</v>
      </c>
      <c r="N2012" s="42">
        <v>43.4295206394616</v>
      </c>
      <c r="O2012" s="42">
        <v>-81.695557104485104</v>
      </c>
      <c r="P2012" s="52" t="str">
        <f t="shared" si="62"/>
        <v>43.429521° , -81.695557°</v>
      </c>
      <c r="Q2012" s="51" t="str">
        <f t="shared" si="63"/>
        <v>Yes</v>
      </c>
      <c r="R2012" s="39" t="s">
        <v>355</v>
      </c>
    </row>
    <row r="2013" spans="1:18" x14ac:dyDescent="0.25">
      <c r="A2013" s="39" t="s">
        <v>219</v>
      </c>
      <c r="B2013" s="49" t="s">
        <v>188</v>
      </c>
      <c r="C2013" s="39">
        <v>35</v>
      </c>
      <c r="D2013" s="50" t="s">
        <v>3455</v>
      </c>
      <c r="E2013" s="39">
        <v>2016</v>
      </c>
      <c r="F2013" s="4">
        <f>VALUE(RIGHT(Table2[[#This Row],[Commissioned]],4))</f>
        <v>2016</v>
      </c>
      <c r="G2013" s="39">
        <v>2483</v>
      </c>
      <c r="H2013" s="39">
        <v>113</v>
      </c>
      <c r="I2013" s="39">
        <v>99.5</v>
      </c>
      <c r="J2013" s="39" t="s">
        <v>236</v>
      </c>
      <c r="K2013" s="39" t="s">
        <v>328</v>
      </c>
      <c r="L2013" s="39" t="s">
        <v>3461</v>
      </c>
      <c r="M2013" s="39" t="s">
        <v>3461</v>
      </c>
      <c r="N2013" s="42">
        <v>43.432397064156802</v>
      </c>
      <c r="O2013" s="42">
        <v>-81.694347024531396</v>
      </c>
      <c r="P2013" s="52" t="str">
        <f t="shared" si="62"/>
        <v>43.432397° , -81.694347°</v>
      </c>
      <c r="Q2013" s="51" t="str">
        <f t="shared" si="63"/>
        <v>Yes</v>
      </c>
      <c r="R2013" s="39" t="s">
        <v>355</v>
      </c>
    </row>
    <row r="2014" spans="1:18" x14ac:dyDescent="0.25">
      <c r="A2014" s="39" t="s">
        <v>219</v>
      </c>
      <c r="B2014" s="49" t="s">
        <v>188</v>
      </c>
      <c r="C2014" s="39">
        <v>36</v>
      </c>
      <c r="D2014" s="50" t="s">
        <v>3456</v>
      </c>
      <c r="E2014" s="39">
        <v>2016</v>
      </c>
      <c r="F2014" s="4">
        <f>VALUE(RIGHT(Table2[[#This Row],[Commissioned]],4))</f>
        <v>2016</v>
      </c>
      <c r="G2014" s="39">
        <v>2483</v>
      </c>
      <c r="H2014" s="39">
        <v>113</v>
      </c>
      <c r="I2014" s="39">
        <v>99.5</v>
      </c>
      <c r="J2014" s="39" t="s">
        <v>236</v>
      </c>
      <c r="K2014" s="39" t="s">
        <v>328</v>
      </c>
      <c r="L2014" s="39" t="s">
        <v>3461</v>
      </c>
      <c r="M2014" s="39" t="s">
        <v>3461</v>
      </c>
      <c r="N2014" s="42">
        <v>43.436321758280698</v>
      </c>
      <c r="O2014" s="42">
        <v>-81.693471305971997</v>
      </c>
      <c r="P2014" s="52" t="str">
        <f t="shared" si="62"/>
        <v>43.436322° , -81.693471°</v>
      </c>
      <c r="Q2014" s="51" t="str">
        <f t="shared" si="63"/>
        <v>Yes</v>
      </c>
      <c r="R2014" s="39" t="s">
        <v>355</v>
      </c>
    </row>
    <row r="2015" spans="1:18" x14ac:dyDescent="0.25">
      <c r="A2015" s="39" t="s">
        <v>219</v>
      </c>
      <c r="B2015" s="49" t="s">
        <v>188</v>
      </c>
      <c r="C2015" s="39">
        <v>37</v>
      </c>
      <c r="D2015" s="50" t="s">
        <v>3457</v>
      </c>
      <c r="E2015" s="39">
        <v>2016</v>
      </c>
      <c r="F2015" s="4">
        <f>VALUE(RIGHT(Table2[[#This Row],[Commissioned]],4))</f>
        <v>2016</v>
      </c>
      <c r="G2015" s="39">
        <v>2483</v>
      </c>
      <c r="H2015" s="39">
        <v>113</v>
      </c>
      <c r="I2015" s="39">
        <v>99.5</v>
      </c>
      <c r="J2015" s="39" t="s">
        <v>236</v>
      </c>
      <c r="K2015" s="39" t="s">
        <v>328</v>
      </c>
      <c r="L2015" s="39" t="s">
        <v>3461</v>
      </c>
      <c r="M2015" s="39" t="s">
        <v>3461</v>
      </c>
      <c r="N2015" s="42">
        <v>43.439641105433097</v>
      </c>
      <c r="O2015" s="42">
        <v>-81.692524341619503</v>
      </c>
      <c r="P2015" s="52" t="str">
        <f t="shared" si="62"/>
        <v>43.439641° , -81.692524°</v>
      </c>
      <c r="Q2015" s="51" t="str">
        <f t="shared" si="63"/>
        <v>Yes</v>
      </c>
      <c r="R2015" s="39" t="s">
        <v>355</v>
      </c>
    </row>
    <row r="2016" spans="1:18" x14ac:dyDescent="0.25">
      <c r="A2016" s="39" t="s">
        <v>219</v>
      </c>
      <c r="B2016" s="49" t="s">
        <v>188</v>
      </c>
      <c r="C2016" s="39">
        <v>38</v>
      </c>
      <c r="D2016" s="50" t="s">
        <v>3458</v>
      </c>
      <c r="E2016" s="39">
        <v>2016</v>
      </c>
      <c r="F2016" s="4">
        <f>VALUE(RIGHT(Table2[[#This Row],[Commissioned]],4))</f>
        <v>2016</v>
      </c>
      <c r="G2016" s="39">
        <v>2483</v>
      </c>
      <c r="H2016" s="39">
        <v>113</v>
      </c>
      <c r="I2016" s="39">
        <v>99.5</v>
      </c>
      <c r="J2016" s="39" t="s">
        <v>236</v>
      </c>
      <c r="K2016" s="39" t="s">
        <v>328</v>
      </c>
      <c r="L2016" s="39" t="s">
        <v>3461</v>
      </c>
      <c r="M2016" s="39" t="s">
        <v>3461</v>
      </c>
      <c r="N2016" s="42">
        <v>43.440319193969998</v>
      </c>
      <c r="O2016" s="42">
        <v>-81.671626466544595</v>
      </c>
      <c r="P2016" s="52" t="str">
        <f t="shared" si="62"/>
        <v>43.440319° , -81.671626°</v>
      </c>
      <c r="Q2016" s="51" t="str">
        <f t="shared" si="63"/>
        <v>Yes</v>
      </c>
      <c r="R2016" s="39" t="s">
        <v>355</v>
      </c>
    </row>
    <row r="2017" spans="1:18" x14ac:dyDescent="0.25">
      <c r="A2017" s="39" t="s">
        <v>219</v>
      </c>
      <c r="B2017" s="49" t="s">
        <v>188</v>
      </c>
      <c r="C2017" s="39">
        <v>39</v>
      </c>
      <c r="D2017" s="50" t="s">
        <v>3459</v>
      </c>
      <c r="E2017" s="39">
        <v>2016</v>
      </c>
      <c r="F2017" s="4">
        <f>VALUE(RIGHT(Table2[[#This Row],[Commissioned]],4))</f>
        <v>2016</v>
      </c>
      <c r="G2017" s="39">
        <v>2483</v>
      </c>
      <c r="H2017" s="39">
        <v>113</v>
      </c>
      <c r="I2017" s="39">
        <v>99.5</v>
      </c>
      <c r="J2017" s="39" t="s">
        <v>236</v>
      </c>
      <c r="K2017" s="39" t="s">
        <v>328</v>
      </c>
      <c r="L2017" s="39" t="s">
        <v>3461</v>
      </c>
      <c r="M2017" s="39" t="s">
        <v>3461</v>
      </c>
      <c r="N2017" s="42">
        <v>43.456441452647802</v>
      </c>
      <c r="O2017" s="42">
        <v>-81.695586962970395</v>
      </c>
      <c r="P2017" s="52" t="str">
        <f t="shared" si="62"/>
        <v>43.456441° , -81.695587°</v>
      </c>
      <c r="Q2017" s="51" t="str">
        <f t="shared" si="63"/>
        <v>Yes</v>
      </c>
      <c r="R2017" s="39" t="s">
        <v>355</v>
      </c>
    </row>
    <row r="2018" spans="1:18" x14ac:dyDescent="0.25">
      <c r="A2018" s="39" t="s">
        <v>219</v>
      </c>
      <c r="B2018" s="49" t="s">
        <v>188</v>
      </c>
      <c r="C2018" s="39">
        <v>40</v>
      </c>
      <c r="D2018" s="50" t="s">
        <v>3460</v>
      </c>
      <c r="E2018" s="39">
        <v>2016</v>
      </c>
      <c r="F2018" s="4">
        <f>VALUE(RIGHT(Table2[[#This Row],[Commissioned]],4))</f>
        <v>2016</v>
      </c>
      <c r="G2018" s="39">
        <v>2483</v>
      </c>
      <c r="H2018" s="39">
        <v>113</v>
      </c>
      <c r="I2018" s="39">
        <v>99.5</v>
      </c>
      <c r="J2018" s="39" t="s">
        <v>236</v>
      </c>
      <c r="K2018" s="39" t="s">
        <v>328</v>
      </c>
      <c r="L2018" s="39" t="s">
        <v>3461</v>
      </c>
      <c r="M2018" s="39" t="s">
        <v>3461</v>
      </c>
      <c r="N2018" s="42">
        <v>43.455989034609999</v>
      </c>
      <c r="O2018" s="42">
        <v>-81.6904598927687</v>
      </c>
      <c r="P2018" s="52" t="str">
        <f t="shared" si="62"/>
        <v>43.455989° , -81.690460°</v>
      </c>
      <c r="Q2018" s="51" t="str">
        <f t="shared" si="63"/>
        <v>Yes</v>
      </c>
      <c r="R2018" s="39" t="s">
        <v>355</v>
      </c>
    </row>
    <row r="2019" spans="1:18" x14ac:dyDescent="0.25">
      <c r="A2019" s="39" t="s">
        <v>219</v>
      </c>
      <c r="B2019" s="49" t="s">
        <v>2539</v>
      </c>
      <c r="C2019" s="39">
        <v>1</v>
      </c>
      <c r="D2019" s="50" t="s">
        <v>2540</v>
      </c>
      <c r="E2019" s="39">
        <v>2014</v>
      </c>
      <c r="F2019" s="4">
        <f>VALUE(RIGHT(Table2[[#This Row],[Commissioned]],4))</f>
        <v>2014</v>
      </c>
      <c r="G2019" s="39">
        <v>2221</v>
      </c>
      <c r="H2019" s="39">
        <v>101</v>
      </c>
      <c r="I2019" s="39">
        <v>99.5</v>
      </c>
      <c r="J2019" s="39" t="s">
        <v>236</v>
      </c>
      <c r="K2019" s="39" t="s">
        <v>1392</v>
      </c>
      <c r="L2019" s="39" t="s">
        <v>1589</v>
      </c>
      <c r="M2019" s="42" t="s">
        <v>1394</v>
      </c>
      <c r="N2019" s="42">
        <v>42.947395555039499</v>
      </c>
      <c r="O2019" s="42">
        <v>-79.901880787428794</v>
      </c>
      <c r="P2019" s="52" t="str">
        <f t="shared" si="62"/>
        <v>42.947396° , -79.901881°</v>
      </c>
      <c r="Q2019" s="51" t="str">
        <f t="shared" si="63"/>
        <v>Yes</v>
      </c>
      <c r="R2019" s="39" t="s">
        <v>356</v>
      </c>
    </row>
    <row r="2020" spans="1:18" x14ac:dyDescent="0.25">
      <c r="A2020" s="39" t="s">
        <v>219</v>
      </c>
      <c r="B2020" s="49" t="s">
        <v>2539</v>
      </c>
      <c r="C2020" s="39">
        <v>2</v>
      </c>
      <c r="D2020" s="50" t="s">
        <v>2541</v>
      </c>
      <c r="E2020" s="39">
        <v>2014</v>
      </c>
      <c r="F2020" s="4">
        <f>VALUE(RIGHT(Table2[[#This Row],[Commissioned]],4))</f>
        <v>2014</v>
      </c>
      <c r="G2020" s="39">
        <v>2221</v>
      </c>
      <c r="H2020" s="39">
        <v>101</v>
      </c>
      <c r="I2020" s="39">
        <v>99.5</v>
      </c>
      <c r="J2020" s="39" t="s">
        <v>236</v>
      </c>
      <c r="K2020" s="39" t="s">
        <v>1392</v>
      </c>
      <c r="L2020" s="39" t="s">
        <v>1589</v>
      </c>
      <c r="M2020" s="42" t="s">
        <v>1394</v>
      </c>
      <c r="N2020" s="42">
        <v>42.949096180808198</v>
      </c>
      <c r="O2020" s="42">
        <v>-79.896763013094102</v>
      </c>
      <c r="P2020" s="52" t="str">
        <f t="shared" si="62"/>
        <v>42.949096° , -79.896763°</v>
      </c>
      <c r="Q2020" s="51" t="str">
        <f t="shared" si="63"/>
        <v>Yes</v>
      </c>
      <c r="R2020" s="39" t="s">
        <v>356</v>
      </c>
    </row>
    <row r="2021" spans="1:18" x14ac:dyDescent="0.25">
      <c r="A2021" s="39" t="s">
        <v>219</v>
      </c>
      <c r="B2021" s="49" t="s">
        <v>2539</v>
      </c>
      <c r="C2021" s="39">
        <v>3</v>
      </c>
      <c r="D2021" s="50" t="s">
        <v>2542</v>
      </c>
      <c r="E2021" s="39">
        <v>2014</v>
      </c>
      <c r="F2021" s="4">
        <f>VALUE(RIGHT(Table2[[#This Row],[Commissioned]],4))</f>
        <v>2014</v>
      </c>
      <c r="G2021" s="39">
        <v>2221</v>
      </c>
      <c r="H2021" s="39">
        <v>101</v>
      </c>
      <c r="I2021" s="39">
        <v>99.5</v>
      </c>
      <c r="J2021" s="39" t="s">
        <v>236</v>
      </c>
      <c r="K2021" s="39" t="s">
        <v>1392</v>
      </c>
      <c r="L2021" s="39" t="s">
        <v>1589</v>
      </c>
      <c r="M2021" s="42" t="s">
        <v>1394</v>
      </c>
      <c r="N2021" s="42">
        <v>42.9285389154524</v>
      </c>
      <c r="O2021" s="42">
        <v>-79.922164103113005</v>
      </c>
      <c r="P2021" s="52" t="str">
        <f t="shared" si="62"/>
        <v>42.928539° , -79.922164°</v>
      </c>
      <c r="Q2021" s="51" t="str">
        <f t="shared" si="63"/>
        <v>Yes</v>
      </c>
      <c r="R2021" s="39" t="s">
        <v>356</v>
      </c>
    </row>
    <row r="2022" spans="1:18" x14ac:dyDescent="0.25">
      <c r="A2022" s="39" t="s">
        <v>219</v>
      </c>
      <c r="B2022" s="49" t="s">
        <v>2539</v>
      </c>
      <c r="C2022" s="39">
        <v>4</v>
      </c>
      <c r="D2022" s="50" t="s">
        <v>2543</v>
      </c>
      <c r="E2022" s="39">
        <v>2014</v>
      </c>
      <c r="F2022" s="4">
        <f>VALUE(RIGHT(Table2[[#This Row],[Commissioned]],4))</f>
        <v>2014</v>
      </c>
      <c r="G2022" s="39">
        <v>2221</v>
      </c>
      <c r="H2022" s="39">
        <v>101</v>
      </c>
      <c r="I2022" s="39">
        <v>99.5</v>
      </c>
      <c r="J2022" s="39" t="s">
        <v>236</v>
      </c>
      <c r="K2022" s="39" t="s">
        <v>1392</v>
      </c>
      <c r="L2022" s="39" t="s">
        <v>1589</v>
      </c>
      <c r="M2022" s="42" t="s">
        <v>1394</v>
      </c>
      <c r="N2022" s="42">
        <v>42.924071395028598</v>
      </c>
      <c r="O2022" s="42">
        <v>-79.915805678034403</v>
      </c>
      <c r="P2022" s="52" t="str">
        <f t="shared" si="62"/>
        <v>42.924071° , -79.915806°</v>
      </c>
      <c r="Q2022" s="51" t="str">
        <f t="shared" si="63"/>
        <v>Yes</v>
      </c>
      <c r="R2022" s="39" t="s">
        <v>356</v>
      </c>
    </row>
    <row r="2023" spans="1:18" x14ac:dyDescent="0.25">
      <c r="A2023" s="39" t="s">
        <v>219</v>
      </c>
      <c r="B2023" s="49" t="s">
        <v>2539</v>
      </c>
      <c r="C2023" s="39">
        <v>5</v>
      </c>
      <c r="D2023" s="50" t="s">
        <v>2544</v>
      </c>
      <c r="E2023" s="39">
        <v>2014</v>
      </c>
      <c r="F2023" s="4">
        <f>VALUE(RIGHT(Table2[[#This Row],[Commissioned]],4))</f>
        <v>2014</v>
      </c>
      <c r="G2023" s="39">
        <v>2221</v>
      </c>
      <c r="H2023" s="39">
        <v>101</v>
      </c>
      <c r="I2023" s="39">
        <v>99.5</v>
      </c>
      <c r="J2023" s="39" t="s">
        <v>236</v>
      </c>
      <c r="K2023" s="39" t="s">
        <v>1392</v>
      </c>
      <c r="L2023" s="39" t="s">
        <v>1589</v>
      </c>
      <c r="M2023" s="42" t="s">
        <v>1394</v>
      </c>
      <c r="N2023" s="42">
        <v>42.932554276668903</v>
      </c>
      <c r="O2023" s="42">
        <v>-79.899572877538802</v>
      </c>
      <c r="P2023" s="52" t="str">
        <f t="shared" si="62"/>
        <v>42.932554° , -79.899573°</v>
      </c>
      <c r="Q2023" s="51" t="str">
        <f t="shared" si="63"/>
        <v>Yes</v>
      </c>
      <c r="R2023" s="39" t="s">
        <v>356</v>
      </c>
    </row>
    <row r="2024" spans="1:18" x14ac:dyDescent="0.25">
      <c r="A2024" s="39" t="s">
        <v>219</v>
      </c>
      <c r="B2024" s="49" t="s">
        <v>2539</v>
      </c>
      <c r="C2024" s="39">
        <v>6</v>
      </c>
      <c r="D2024" s="50" t="s">
        <v>2545</v>
      </c>
      <c r="E2024" s="39">
        <v>2014</v>
      </c>
      <c r="F2024" s="4">
        <f>VALUE(RIGHT(Table2[[#This Row],[Commissioned]],4))</f>
        <v>2014</v>
      </c>
      <c r="G2024" s="39">
        <v>2221</v>
      </c>
      <c r="H2024" s="39">
        <v>101</v>
      </c>
      <c r="I2024" s="39">
        <v>99.5</v>
      </c>
      <c r="J2024" s="39" t="s">
        <v>236</v>
      </c>
      <c r="K2024" s="39" t="s">
        <v>1392</v>
      </c>
      <c r="L2024" s="39" t="s">
        <v>1589</v>
      </c>
      <c r="M2024" s="42" t="s">
        <v>1394</v>
      </c>
      <c r="N2024" s="42">
        <v>42.932182255018802</v>
      </c>
      <c r="O2024" s="42">
        <v>-79.896136682033202</v>
      </c>
      <c r="P2024" s="52" t="str">
        <f t="shared" si="62"/>
        <v>42.932182° , -79.896137°</v>
      </c>
      <c r="Q2024" s="51" t="str">
        <f t="shared" si="63"/>
        <v>Yes</v>
      </c>
      <c r="R2024" s="39" t="s">
        <v>356</v>
      </c>
    </row>
    <row r="2025" spans="1:18" x14ac:dyDescent="0.25">
      <c r="A2025" s="39" t="s">
        <v>219</v>
      </c>
      <c r="B2025" s="49" t="s">
        <v>2539</v>
      </c>
      <c r="C2025" s="39">
        <v>7</v>
      </c>
      <c r="D2025" s="50" t="s">
        <v>2546</v>
      </c>
      <c r="E2025" s="39">
        <v>2014</v>
      </c>
      <c r="F2025" s="4">
        <f>VALUE(RIGHT(Table2[[#This Row],[Commissioned]],4))</f>
        <v>2014</v>
      </c>
      <c r="G2025" s="39">
        <v>2221</v>
      </c>
      <c r="H2025" s="39">
        <v>101</v>
      </c>
      <c r="I2025" s="39">
        <v>99.5</v>
      </c>
      <c r="J2025" s="39" t="s">
        <v>236</v>
      </c>
      <c r="K2025" s="39" t="s">
        <v>1392</v>
      </c>
      <c r="L2025" s="39" t="s">
        <v>1589</v>
      </c>
      <c r="M2025" s="42" t="s">
        <v>1394</v>
      </c>
      <c r="N2025" s="42">
        <v>42.932010409193097</v>
      </c>
      <c r="O2025" s="42">
        <v>-79.892178614443296</v>
      </c>
      <c r="P2025" s="52" t="str">
        <f t="shared" si="62"/>
        <v>42.932010° , -79.892179°</v>
      </c>
      <c r="Q2025" s="51" t="str">
        <f t="shared" si="63"/>
        <v>Yes</v>
      </c>
      <c r="R2025" s="39" t="s">
        <v>356</v>
      </c>
    </row>
    <row r="2026" spans="1:18" x14ac:dyDescent="0.25">
      <c r="A2026" s="39" t="s">
        <v>219</v>
      </c>
      <c r="B2026" s="49" t="s">
        <v>2539</v>
      </c>
      <c r="C2026" s="39">
        <v>8</v>
      </c>
      <c r="D2026" s="50" t="s">
        <v>2547</v>
      </c>
      <c r="E2026" s="39">
        <v>2014</v>
      </c>
      <c r="F2026" s="4">
        <f>VALUE(RIGHT(Table2[[#This Row],[Commissioned]],4))</f>
        <v>2014</v>
      </c>
      <c r="G2026" s="39">
        <v>2221</v>
      </c>
      <c r="H2026" s="39">
        <v>101</v>
      </c>
      <c r="I2026" s="39">
        <v>99.5</v>
      </c>
      <c r="J2026" s="39" t="s">
        <v>236</v>
      </c>
      <c r="K2026" s="39" t="s">
        <v>1392</v>
      </c>
      <c r="L2026" s="39" t="s">
        <v>1589</v>
      </c>
      <c r="M2026" s="42" t="s">
        <v>1394</v>
      </c>
      <c r="N2026" s="42">
        <v>42.913593064384202</v>
      </c>
      <c r="O2026" s="42">
        <v>-79.8901815944036</v>
      </c>
      <c r="P2026" s="52" t="str">
        <f t="shared" si="62"/>
        <v>42.913593° , -79.890182°</v>
      </c>
      <c r="Q2026" s="51" t="str">
        <f t="shared" si="63"/>
        <v>Yes</v>
      </c>
      <c r="R2026" s="39" t="s">
        <v>356</v>
      </c>
    </row>
    <row r="2027" spans="1:18" x14ac:dyDescent="0.25">
      <c r="A2027" s="39" t="s">
        <v>219</v>
      </c>
      <c r="B2027" s="49" t="s">
        <v>2539</v>
      </c>
      <c r="C2027" s="39">
        <v>9</v>
      </c>
      <c r="D2027" s="50" t="s">
        <v>2548</v>
      </c>
      <c r="E2027" s="39">
        <v>2014</v>
      </c>
      <c r="F2027" s="4">
        <f>VALUE(RIGHT(Table2[[#This Row],[Commissioned]],4))</f>
        <v>2014</v>
      </c>
      <c r="G2027" s="39">
        <v>2221</v>
      </c>
      <c r="H2027" s="39">
        <v>101</v>
      </c>
      <c r="I2027" s="39">
        <v>99.5</v>
      </c>
      <c r="J2027" s="39" t="s">
        <v>236</v>
      </c>
      <c r="K2027" s="39" t="s">
        <v>1392</v>
      </c>
      <c r="L2027" s="39" t="s">
        <v>1589</v>
      </c>
      <c r="M2027" s="42" t="s">
        <v>1394</v>
      </c>
      <c r="N2027" s="42">
        <v>42.911795772269002</v>
      </c>
      <c r="O2027" s="42">
        <v>-79.882832736099104</v>
      </c>
      <c r="P2027" s="52" t="str">
        <f t="shared" si="62"/>
        <v>42.911796° , -79.882833°</v>
      </c>
      <c r="Q2027" s="51" t="str">
        <f t="shared" si="63"/>
        <v>Yes</v>
      </c>
      <c r="R2027" s="39" t="s">
        <v>356</v>
      </c>
    </row>
    <row r="2028" spans="1:18" x14ac:dyDescent="0.25">
      <c r="A2028" s="39" t="s">
        <v>219</v>
      </c>
      <c r="B2028" s="49" t="s">
        <v>2539</v>
      </c>
      <c r="C2028" s="39">
        <v>10</v>
      </c>
      <c r="D2028" s="50" t="s">
        <v>2549</v>
      </c>
      <c r="E2028" s="39">
        <v>2014</v>
      </c>
      <c r="F2028" s="4">
        <f>VALUE(RIGHT(Table2[[#This Row],[Commissioned]],4))</f>
        <v>2014</v>
      </c>
      <c r="G2028" s="39">
        <v>2221</v>
      </c>
      <c r="H2028" s="39">
        <v>101</v>
      </c>
      <c r="I2028" s="39">
        <v>99.5</v>
      </c>
      <c r="J2028" s="39" t="s">
        <v>236</v>
      </c>
      <c r="K2028" s="39" t="s">
        <v>1392</v>
      </c>
      <c r="L2028" s="39" t="s">
        <v>1589</v>
      </c>
      <c r="M2028" s="42" t="s">
        <v>1394</v>
      </c>
      <c r="N2028" s="42">
        <v>42.917442317859098</v>
      </c>
      <c r="O2028" s="42">
        <v>-79.880932729770294</v>
      </c>
      <c r="P2028" s="52" t="str">
        <f t="shared" si="62"/>
        <v>42.917442° , -79.880933°</v>
      </c>
      <c r="Q2028" s="51" t="str">
        <f t="shared" si="63"/>
        <v>Yes</v>
      </c>
      <c r="R2028" s="39" t="s">
        <v>356</v>
      </c>
    </row>
    <row r="2029" spans="1:18" x14ac:dyDescent="0.25">
      <c r="A2029" s="39" t="s">
        <v>219</v>
      </c>
      <c r="B2029" s="49" t="s">
        <v>2539</v>
      </c>
      <c r="C2029" s="39">
        <v>11</v>
      </c>
      <c r="D2029" s="50" t="s">
        <v>2550</v>
      </c>
      <c r="E2029" s="39">
        <v>2014</v>
      </c>
      <c r="F2029" s="4">
        <f>VALUE(RIGHT(Table2[[#This Row],[Commissioned]],4))</f>
        <v>2014</v>
      </c>
      <c r="G2029" s="39">
        <v>2221</v>
      </c>
      <c r="H2029" s="39">
        <v>101</v>
      </c>
      <c r="I2029" s="39">
        <v>99.5</v>
      </c>
      <c r="J2029" s="39" t="s">
        <v>236</v>
      </c>
      <c r="K2029" s="39" t="s">
        <v>1392</v>
      </c>
      <c r="L2029" s="39" t="s">
        <v>1589</v>
      </c>
      <c r="M2029" s="42" t="s">
        <v>1394</v>
      </c>
      <c r="N2029" s="42">
        <v>42.900462866690702</v>
      </c>
      <c r="O2029" s="42">
        <v>-79.900732239204203</v>
      </c>
      <c r="P2029" s="52" t="str">
        <f t="shared" si="62"/>
        <v>42.900463° , -79.900732°</v>
      </c>
      <c r="Q2029" s="51" t="str">
        <f t="shared" si="63"/>
        <v>Yes</v>
      </c>
      <c r="R2029" s="39" t="s">
        <v>356</v>
      </c>
    </row>
    <row r="2030" spans="1:18" x14ac:dyDescent="0.25">
      <c r="A2030" s="39" t="s">
        <v>219</v>
      </c>
      <c r="B2030" s="49" t="s">
        <v>2539</v>
      </c>
      <c r="C2030" s="39">
        <v>12</v>
      </c>
      <c r="D2030" s="50" t="s">
        <v>2551</v>
      </c>
      <c r="E2030" s="39">
        <v>2014</v>
      </c>
      <c r="F2030" s="4">
        <f>VALUE(RIGHT(Table2[[#This Row],[Commissioned]],4))</f>
        <v>2014</v>
      </c>
      <c r="G2030" s="39">
        <v>2221</v>
      </c>
      <c r="H2030" s="39">
        <v>101</v>
      </c>
      <c r="I2030" s="39">
        <v>99.5</v>
      </c>
      <c r="J2030" s="39" t="s">
        <v>236</v>
      </c>
      <c r="K2030" s="39" t="s">
        <v>1392</v>
      </c>
      <c r="L2030" s="39" t="s">
        <v>1589</v>
      </c>
      <c r="M2030" s="42" t="s">
        <v>1394</v>
      </c>
      <c r="N2030" s="42">
        <v>42.895164797213198</v>
      </c>
      <c r="O2030" s="42">
        <v>-79.869804627674696</v>
      </c>
      <c r="P2030" s="52" t="str">
        <f t="shared" si="62"/>
        <v>42.895165° , -79.869805°</v>
      </c>
      <c r="Q2030" s="51" t="str">
        <f t="shared" si="63"/>
        <v>Yes</v>
      </c>
      <c r="R2030" s="39" t="s">
        <v>356</v>
      </c>
    </row>
    <row r="2031" spans="1:18" x14ac:dyDescent="0.25">
      <c r="A2031" s="39" t="s">
        <v>219</v>
      </c>
      <c r="B2031" s="49" t="s">
        <v>2539</v>
      </c>
      <c r="C2031" s="39">
        <v>13</v>
      </c>
      <c r="D2031" s="50" t="s">
        <v>2552</v>
      </c>
      <c r="E2031" s="39">
        <v>2014</v>
      </c>
      <c r="F2031" s="4">
        <f>VALUE(RIGHT(Table2[[#This Row],[Commissioned]],4))</f>
        <v>2014</v>
      </c>
      <c r="G2031" s="39">
        <v>2221</v>
      </c>
      <c r="H2031" s="39">
        <v>101</v>
      </c>
      <c r="I2031" s="39">
        <v>99.5</v>
      </c>
      <c r="J2031" s="39" t="s">
        <v>236</v>
      </c>
      <c r="K2031" s="39" t="s">
        <v>1392</v>
      </c>
      <c r="L2031" s="39" t="s">
        <v>1589</v>
      </c>
      <c r="M2031" s="42" t="s">
        <v>1394</v>
      </c>
      <c r="N2031" s="42">
        <v>42.892059815554298</v>
      </c>
      <c r="O2031" s="42">
        <v>-79.866176955454904</v>
      </c>
      <c r="P2031" s="52" t="str">
        <f t="shared" si="62"/>
        <v>42.892060° , -79.866177°</v>
      </c>
      <c r="Q2031" s="51" t="str">
        <f t="shared" si="63"/>
        <v>Yes</v>
      </c>
      <c r="R2031" s="39" t="s">
        <v>356</v>
      </c>
    </row>
    <row r="2032" spans="1:18" x14ac:dyDescent="0.25">
      <c r="A2032" s="39" t="s">
        <v>219</v>
      </c>
      <c r="B2032" s="49" t="s">
        <v>2539</v>
      </c>
      <c r="C2032" s="39">
        <v>14</v>
      </c>
      <c r="D2032" s="50" t="s">
        <v>2553</v>
      </c>
      <c r="E2032" s="39">
        <v>2014</v>
      </c>
      <c r="F2032" s="4">
        <f>VALUE(RIGHT(Table2[[#This Row],[Commissioned]],4))</f>
        <v>2014</v>
      </c>
      <c r="G2032" s="39">
        <v>2221</v>
      </c>
      <c r="H2032" s="39">
        <v>101</v>
      </c>
      <c r="I2032" s="39">
        <v>99.5</v>
      </c>
      <c r="J2032" s="39" t="s">
        <v>236</v>
      </c>
      <c r="K2032" s="39" t="s">
        <v>1392</v>
      </c>
      <c r="L2032" s="39" t="s">
        <v>1589</v>
      </c>
      <c r="M2032" s="42" t="s">
        <v>1394</v>
      </c>
      <c r="N2032" s="42">
        <v>42.896301191725399</v>
      </c>
      <c r="O2032" s="42">
        <v>-79.844502222714695</v>
      </c>
      <c r="P2032" s="52" t="str">
        <f t="shared" si="62"/>
        <v>42.896301° , -79.844502°</v>
      </c>
      <c r="Q2032" s="51" t="str">
        <f t="shared" si="63"/>
        <v>Yes</v>
      </c>
      <c r="R2032" s="39" t="s">
        <v>356</v>
      </c>
    </row>
    <row r="2033" spans="1:18" x14ac:dyDescent="0.25">
      <c r="A2033" s="39" t="s">
        <v>219</v>
      </c>
      <c r="B2033" s="49" t="s">
        <v>2539</v>
      </c>
      <c r="C2033" s="39">
        <v>15</v>
      </c>
      <c r="D2033" s="50" t="s">
        <v>2554</v>
      </c>
      <c r="E2033" s="39">
        <v>2014</v>
      </c>
      <c r="F2033" s="4">
        <f>VALUE(RIGHT(Table2[[#This Row],[Commissioned]],4))</f>
        <v>2014</v>
      </c>
      <c r="G2033" s="39">
        <v>2221</v>
      </c>
      <c r="H2033" s="39">
        <v>101</v>
      </c>
      <c r="I2033" s="39">
        <v>99.5</v>
      </c>
      <c r="J2033" s="39" t="s">
        <v>236</v>
      </c>
      <c r="K2033" s="39" t="s">
        <v>1392</v>
      </c>
      <c r="L2033" s="39" t="s">
        <v>1589</v>
      </c>
      <c r="M2033" s="42" t="s">
        <v>1394</v>
      </c>
      <c r="N2033" s="42">
        <v>42.9012256737849</v>
      </c>
      <c r="O2033" s="42">
        <v>-79.847133030375204</v>
      </c>
      <c r="P2033" s="52" t="str">
        <f t="shared" si="62"/>
        <v>42.901226° , -79.847133°</v>
      </c>
      <c r="Q2033" s="51" t="str">
        <f t="shared" si="63"/>
        <v>Yes</v>
      </c>
      <c r="R2033" s="39" t="s">
        <v>356</v>
      </c>
    </row>
    <row r="2034" spans="1:18" x14ac:dyDescent="0.25">
      <c r="A2034" s="39" t="s">
        <v>219</v>
      </c>
      <c r="B2034" s="49" t="s">
        <v>2539</v>
      </c>
      <c r="C2034" s="39">
        <v>16</v>
      </c>
      <c r="D2034" s="50" t="s">
        <v>2555</v>
      </c>
      <c r="E2034" s="39">
        <v>2014</v>
      </c>
      <c r="F2034" s="4">
        <f>VALUE(RIGHT(Table2[[#This Row],[Commissioned]],4))</f>
        <v>2014</v>
      </c>
      <c r="G2034" s="39">
        <v>2221</v>
      </c>
      <c r="H2034" s="39">
        <v>101</v>
      </c>
      <c r="I2034" s="39">
        <v>99.5</v>
      </c>
      <c r="J2034" s="39" t="s">
        <v>236</v>
      </c>
      <c r="K2034" s="39" t="s">
        <v>1392</v>
      </c>
      <c r="L2034" s="39" t="s">
        <v>1589</v>
      </c>
      <c r="M2034" s="42" t="s">
        <v>1394</v>
      </c>
      <c r="N2034" s="42">
        <v>42.911106954707201</v>
      </c>
      <c r="O2034" s="42">
        <v>-79.840069571912593</v>
      </c>
      <c r="P2034" s="52" t="str">
        <f t="shared" si="62"/>
        <v>42.911107° , -79.840070°</v>
      </c>
      <c r="Q2034" s="51" t="str">
        <f t="shared" si="63"/>
        <v>Yes</v>
      </c>
      <c r="R2034" s="39" t="s">
        <v>356</v>
      </c>
    </row>
    <row r="2035" spans="1:18" x14ac:dyDescent="0.25">
      <c r="A2035" s="39" t="s">
        <v>219</v>
      </c>
      <c r="B2035" s="49" t="s">
        <v>2539</v>
      </c>
      <c r="C2035" s="39">
        <v>17</v>
      </c>
      <c r="D2035" s="50" t="s">
        <v>2556</v>
      </c>
      <c r="E2035" s="39">
        <v>2014</v>
      </c>
      <c r="F2035" s="4">
        <f>VALUE(RIGHT(Table2[[#This Row],[Commissioned]],4))</f>
        <v>2014</v>
      </c>
      <c r="G2035" s="39">
        <v>2221</v>
      </c>
      <c r="H2035" s="39">
        <v>101</v>
      </c>
      <c r="I2035" s="39">
        <v>99.5</v>
      </c>
      <c r="J2035" s="39" t="s">
        <v>236</v>
      </c>
      <c r="K2035" s="39" t="s">
        <v>1392</v>
      </c>
      <c r="L2035" s="39" t="s">
        <v>1589</v>
      </c>
      <c r="M2035" s="42" t="s">
        <v>1394</v>
      </c>
      <c r="N2035" s="42">
        <v>42.882652220504397</v>
      </c>
      <c r="O2035" s="42">
        <v>-79.8490798466445</v>
      </c>
      <c r="P2035" s="52" t="str">
        <f t="shared" si="62"/>
        <v>42.882652° , -79.849080°</v>
      </c>
      <c r="Q2035" s="51" t="str">
        <f t="shared" si="63"/>
        <v>Yes</v>
      </c>
      <c r="R2035" s="39" t="s">
        <v>356</v>
      </c>
    </row>
    <row r="2036" spans="1:18" x14ac:dyDescent="0.25">
      <c r="A2036" s="39" t="s">
        <v>219</v>
      </c>
      <c r="B2036" s="49" t="s">
        <v>2539</v>
      </c>
      <c r="C2036" s="39">
        <v>18</v>
      </c>
      <c r="D2036" s="50" t="s">
        <v>2557</v>
      </c>
      <c r="E2036" s="39">
        <v>2014</v>
      </c>
      <c r="F2036" s="4">
        <f>VALUE(RIGHT(Table2[[#This Row],[Commissioned]],4))</f>
        <v>2014</v>
      </c>
      <c r="G2036" s="39">
        <v>2221</v>
      </c>
      <c r="H2036" s="39">
        <v>101</v>
      </c>
      <c r="I2036" s="39">
        <v>99.5</v>
      </c>
      <c r="J2036" s="39" t="s">
        <v>236</v>
      </c>
      <c r="K2036" s="39" t="s">
        <v>1392</v>
      </c>
      <c r="L2036" s="39" t="s">
        <v>1589</v>
      </c>
      <c r="M2036" s="42" t="s">
        <v>1394</v>
      </c>
      <c r="N2036" s="42">
        <v>42.899076718497398</v>
      </c>
      <c r="O2036" s="42">
        <v>-79.791343398653495</v>
      </c>
      <c r="P2036" s="52" t="str">
        <f t="shared" si="62"/>
        <v>42.899077° , -79.791343°</v>
      </c>
      <c r="Q2036" s="51" t="str">
        <f t="shared" si="63"/>
        <v>Yes</v>
      </c>
      <c r="R2036" s="39" t="s">
        <v>356</v>
      </c>
    </row>
    <row r="2037" spans="1:18" x14ac:dyDescent="0.25">
      <c r="A2037" s="39" t="s">
        <v>219</v>
      </c>
      <c r="B2037" s="49" t="s">
        <v>2539</v>
      </c>
      <c r="C2037" s="39">
        <v>19</v>
      </c>
      <c r="D2037" s="50" t="s">
        <v>2558</v>
      </c>
      <c r="E2037" s="39">
        <v>2014</v>
      </c>
      <c r="F2037" s="4">
        <f>VALUE(RIGHT(Table2[[#This Row],[Commissioned]],4))</f>
        <v>2014</v>
      </c>
      <c r="G2037" s="39">
        <v>2221</v>
      </c>
      <c r="H2037" s="39">
        <v>101</v>
      </c>
      <c r="I2037" s="39">
        <v>99.5</v>
      </c>
      <c r="J2037" s="39" t="s">
        <v>236</v>
      </c>
      <c r="K2037" s="39" t="s">
        <v>1392</v>
      </c>
      <c r="L2037" s="39" t="s">
        <v>1589</v>
      </c>
      <c r="M2037" s="42" t="s">
        <v>1394</v>
      </c>
      <c r="N2037" s="42">
        <v>42.898506045032597</v>
      </c>
      <c r="O2037" s="42">
        <v>-79.785610223199498</v>
      </c>
      <c r="P2037" s="52" t="str">
        <f t="shared" si="62"/>
        <v>42.898506° , -79.785610°</v>
      </c>
      <c r="Q2037" s="51" t="str">
        <f t="shared" si="63"/>
        <v>Yes</v>
      </c>
      <c r="R2037" s="39" t="s">
        <v>356</v>
      </c>
    </row>
    <row r="2038" spans="1:18" x14ac:dyDescent="0.25">
      <c r="A2038" s="39" t="s">
        <v>219</v>
      </c>
      <c r="B2038" s="49" t="s">
        <v>2539</v>
      </c>
      <c r="C2038" s="39">
        <v>20</v>
      </c>
      <c r="D2038" s="50" t="s">
        <v>2559</v>
      </c>
      <c r="E2038" s="39">
        <v>2014</v>
      </c>
      <c r="F2038" s="4">
        <f>VALUE(RIGHT(Table2[[#This Row],[Commissioned]],4))</f>
        <v>2014</v>
      </c>
      <c r="G2038" s="39">
        <v>2221</v>
      </c>
      <c r="H2038" s="39">
        <v>101</v>
      </c>
      <c r="I2038" s="39">
        <v>99.5</v>
      </c>
      <c r="J2038" s="39" t="s">
        <v>236</v>
      </c>
      <c r="K2038" s="39" t="s">
        <v>1392</v>
      </c>
      <c r="L2038" s="39" t="s">
        <v>1589</v>
      </c>
      <c r="M2038" s="42" t="s">
        <v>1394</v>
      </c>
      <c r="N2038" s="42">
        <v>42.900105183344301</v>
      </c>
      <c r="O2038" s="42">
        <v>-79.775456207674594</v>
      </c>
      <c r="P2038" s="52" t="str">
        <f t="shared" si="62"/>
        <v>42.900105° , -79.775456°</v>
      </c>
      <c r="Q2038" s="51" t="str">
        <f t="shared" si="63"/>
        <v>Yes</v>
      </c>
      <c r="R2038" s="39" t="s">
        <v>356</v>
      </c>
    </row>
    <row r="2039" spans="1:18" x14ac:dyDescent="0.25">
      <c r="A2039" s="39" t="s">
        <v>219</v>
      </c>
      <c r="B2039" s="49" t="s">
        <v>2539</v>
      </c>
      <c r="C2039" s="39">
        <v>21</v>
      </c>
      <c r="D2039" s="50" t="s">
        <v>2560</v>
      </c>
      <c r="E2039" s="39">
        <v>2014</v>
      </c>
      <c r="F2039" s="4">
        <f>VALUE(RIGHT(Table2[[#This Row],[Commissioned]],4))</f>
        <v>2014</v>
      </c>
      <c r="G2039" s="39">
        <v>2221</v>
      </c>
      <c r="H2039" s="39">
        <v>101</v>
      </c>
      <c r="I2039" s="39">
        <v>99.5</v>
      </c>
      <c r="J2039" s="39" t="s">
        <v>236</v>
      </c>
      <c r="K2039" s="39" t="s">
        <v>1392</v>
      </c>
      <c r="L2039" s="39" t="s">
        <v>1589</v>
      </c>
      <c r="M2039" s="42" t="s">
        <v>1394</v>
      </c>
      <c r="N2039" s="42">
        <v>42.899056568646699</v>
      </c>
      <c r="O2039" s="42">
        <v>-79.770426119325705</v>
      </c>
      <c r="P2039" s="52" t="str">
        <f t="shared" si="62"/>
        <v>42.899057° , -79.770426°</v>
      </c>
      <c r="Q2039" s="51" t="str">
        <f t="shared" si="63"/>
        <v>Yes</v>
      </c>
      <c r="R2039" s="39" t="s">
        <v>356</v>
      </c>
    </row>
    <row r="2040" spans="1:18" x14ac:dyDescent="0.25">
      <c r="A2040" s="39" t="s">
        <v>219</v>
      </c>
      <c r="B2040" s="49" t="s">
        <v>2539</v>
      </c>
      <c r="C2040" s="39">
        <v>22</v>
      </c>
      <c r="D2040" s="50" t="s">
        <v>2561</v>
      </c>
      <c r="E2040" s="39">
        <v>2014</v>
      </c>
      <c r="F2040" s="4">
        <f>VALUE(RIGHT(Table2[[#This Row],[Commissioned]],4))</f>
        <v>2014</v>
      </c>
      <c r="G2040" s="39">
        <v>2221</v>
      </c>
      <c r="H2040" s="39">
        <v>101</v>
      </c>
      <c r="I2040" s="39">
        <v>99.5</v>
      </c>
      <c r="J2040" s="39" t="s">
        <v>236</v>
      </c>
      <c r="K2040" s="39" t="s">
        <v>1392</v>
      </c>
      <c r="L2040" s="39" t="s">
        <v>1589</v>
      </c>
      <c r="M2040" s="42" t="s">
        <v>1394</v>
      </c>
      <c r="N2040" s="42">
        <v>42.908274480670698</v>
      </c>
      <c r="O2040" s="42">
        <v>-79.7534027899991</v>
      </c>
      <c r="P2040" s="52" t="str">
        <f t="shared" si="62"/>
        <v>42.908274° , -79.753403°</v>
      </c>
      <c r="Q2040" s="51" t="str">
        <f t="shared" si="63"/>
        <v>Yes</v>
      </c>
      <c r="R2040" s="39" t="s">
        <v>356</v>
      </c>
    </row>
    <row r="2041" spans="1:18" x14ac:dyDescent="0.25">
      <c r="A2041" s="39" t="s">
        <v>219</v>
      </c>
      <c r="B2041" s="49" t="s">
        <v>2539</v>
      </c>
      <c r="C2041" s="39">
        <v>23</v>
      </c>
      <c r="D2041" s="50" t="s">
        <v>2562</v>
      </c>
      <c r="E2041" s="39">
        <v>2014</v>
      </c>
      <c r="F2041" s="4">
        <f>VALUE(RIGHT(Table2[[#This Row],[Commissioned]],4))</f>
        <v>2014</v>
      </c>
      <c r="G2041" s="39">
        <v>2221</v>
      </c>
      <c r="H2041" s="39">
        <v>101</v>
      </c>
      <c r="I2041" s="39">
        <v>99.5</v>
      </c>
      <c r="J2041" s="39" t="s">
        <v>236</v>
      </c>
      <c r="K2041" s="39" t="s">
        <v>1392</v>
      </c>
      <c r="L2041" s="39" t="s">
        <v>1589</v>
      </c>
      <c r="M2041" s="42" t="s">
        <v>1394</v>
      </c>
      <c r="N2041" s="42">
        <v>42.877373471716098</v>
      </c>
      <c r="O2041" s="42">
        <v>-79.792215087009794</v>
      </c>
      <c r="P2041" s="52" t="str">
        <f t="shared" si="62"/>
        <v>42.877373° , -79.792215°</v>
      </c>
      <c r="Q2041" s="51" t="str">
        <f t="shared" si="63"/>
        <v>Yes</v>
      </c>
      <c r="R2041" s="39" t="s">
        <v>356</v>
      </c>
    </row>
    <row r="2042" spans="1:18" x14ac:dyDescent="0.25">
      <c r="A2042" s="39" t="s">
        <v>219</v>
      </c>
      <c r="B2042" s="49" t="s">
        <v>2539</v>
      </c>
      <c r="C2042" s="39">
        <v>24</v>
      </c>
      <c r="D2042" s="50" t="s">
        <v>2563</v>
      </c>
      <c r="E2042" s="39">
        <v>2014</v>
      </c>
      <c r="F2042" s="4">
        <f>VALUE(RIGHT(Table2[[#This Row],[Commissioned]],4))</f>
        <v>2014</v>
      </c>
      <c r="G2042" s="39">
        <v>2221</v>
      </c>
      <c r="H2042" s="39">
        <v>101</v>
      </c>
      <c r="I2042" s="39">
        <v>99.5</v>
      </c>
      <c r="J2042" s="39" t="s">
        <v>236</v>
      </c>
      <c r="K2042" s="39" t="s">
        <v>1392</v>
      </c>
      <c r="L2042" s="39" t="s">
        <v>1589</v>
      </c>
      <c r="M2042" s="42" t="s">
        <v>1394</v>
      </c>
      <c r="N2042" s="42">
        <v>42.8809292714745</v>
      </c>
      <c r="O2042" s="42">
        <v>-79.787865726461604</v>
      </c>
      <c r="P2042" s="52" t="str">
        <f t="shared" si="62"/>
        <v>42.880929° , -79.787866°</v>
      </c>
      <c r="Q2042" s="51" t="str">
        <f t="shared" si="63"/>
        <v>Yes</v>
      </c>
      <c r="R2042" s="39" t="s">
        <v>356</v>
      </c>
    </row>
    <row r="2043" spans="1:18" x14ac:dyDescent="0.25">
      <c r="A2043" s="39" t="s">
        <v>219</v>
      </c>
      <c r="B2043" s="49" t="s">
        <v>2539</v>
      </c>
      <c r="C2043" s="39">
        <v>25</v>
      </c>
      <c r="D2043" s="50" t="s">
        <v>2564</v>
      </c>
      <c r="E2043" s="39">
        <v>2014</v>
      </c>
      <c r="F2043" s="4">
        <f>VALUE(RIGHT(Table2[[#This Row],[Commissioned]],4))</f>
        <v>2014</v>
      </c>
      <c r="G2043" s="39">
        <v>2221</v>
      </c>
      <c r="H2043" s="39">
        <v>101</v>
      </c>
      <c r="I2043" s="39">
        <v>99.5</v>
      </c>
      <c r="J2043" s="39" t="s">
        <v>236</v>
      </c>
      <c r="K2043" s="39" t="s">
        <v>1392</v>
      </c>
      <c r="L2043" s="39" t="s">
        <v>1589</v>
      </c>
      <c r="M2043" s="42" t="s">
        <v>1394</v>
      </c>
      <c r="N2043" s="42">
        <v>42.882343802314701</v>
      </c>
      <c r="O2043" s="42">
        <v>-79.781697193687293</v>
      </c>
      <c r="P2043" s="52" t="str">
        <f t="shared" si="62"/>
        <v>42.882344° , -79.781697°</v>
      </c>
      <c r="Q2043" s="51" t="str">
        <f t="shared" si="63"/>
        <v>Yes</v>
      </c>
      <c r="R2043" s="39" t="s">
        <v>356</v>
      </c>
    </row>
    <row r="2044" spans="1:18" x14ac:dyDescent="0.25">
      <c r="A2044" s="39" t="s">
        <v>219</v>
      </c>
      <c r="B2044" s="49" t="s">
        <v>2539</v>
      </c>
      <c r="C2044" s="39">
        <v>26</v>
      </c>
      <c r="D2044" s="50" t="s">
        <v>2565</v>
      </c>
      <c r="E2044" s="39">
        <v>2014</v>
      </c>
      <c r="F2044" s="4">
        <f>VALUE(RIGHT(Table2[[#This Row],[Commissioned]],4))</f>
        <v>2014</v>
      </c>
      <c r="G2044" s="39">
        <v>2221</v>
      </c>
      <c r="H2044" s="39">
        <v>101</v>
      </c>
      <c r="I2044" s="39">
        <v>99.5</v>
      </c>
      <c r="J2044" s="39" t="s">
        <v>236</v>
      </c>
      <c r="K2044" s="39" t="s">
        <v>1392</v>
      </c>
      <c r="L2044" s="39" t="s">
        <v>1589</v>
      </c>
      <c r="M2044" s="42" t="s">
        <v>1394</v>
      </c>
      <c r="N2044" s="42">
        <v>42.878012975621402</v>
      </c>
      <c r="O2044" s="42">
        <v>-79.779086939838805</v>
      </c>
      <c r="P2044" s="52" t="str">
        <f t="shared" si="62"/>
        <v>42.878013° , -79.779087°</v>
      </c>
      <c r="Q2044" s="51" t="str">
        <f t="shared" si="63"/>
        <v>Yes</v>
      </c>
      <c r="R2044" s="39" t="s">
        <v>356</v>
      </c>
    </row>
    <row r="2045" spans="1:18" x14ac:dyDescent="0.25">
      <c r="A2045" s="39" t="s">
        <v>219</v>
      </c>
      <c r="B2045" s="49" t="s">
        <v>2539</v>
      </c>
      <c r="C2045" s="39">
        <v>27</v>
      </c>
      <c r="D2045" s="50" t="s">
        <v>2566</v>
      </c>
      <c r="E2045" s="39">
        <v>2014</v>
      </c>
      <c r="F2045" s="4">
        <f>VALUE(RIGHT(Table2[[#This Row],[Commissioned]],4))</f>
        <v>2014</v>
      </c>
      <c r="G2045" s="39">
        <v>2221</v>
      </c>
      <c r="H2045" s="39">
        <v>101</v>
      </c>
      <c r="I2045" s="39">
        <v>99.5</v>
      </c>
      <c r="J2045" s="39" t="s">
        <v>236</v>
      </c>
      <c r="K2045" s="39" t="s">
        <v>1392</v>
      </c>
      <c r="L2045" s="39" t="s">
        <v>1589</v>
      </c>
      <c r="M2045" s="42" t="s">
        <v>1394</v>
      </c>
      <c r="N2045" s="42">
        <v>42.881089888270601</v>
      </c>
      <c r="O2045" s="42">
        <v>-79.771773842367296</v>
      </c>
      <c r="P2045" s="52" t="str">
        <f t="shared" si="62"/>
        <v>42.881090° , -79.771774°</v>
      </c>
      <c r="Q2045" s="51" t="str">
        <f t="shared" si="63"/>
        <v>Yes</v>
      </c>
      <c r="R2045" s="39" t="s">
        <v>356</v>
      </c>
    </row>
    <row r="2046" spans="1:18" x14ac:dyDescent="0.25">
      <c r="A2046" s="39" t="s">
        <v>219</v>
      </c>
      <c r="B2046" s="49" t="s">
        <v>2539</v>
      </c>
      <c r="C2046" s="39">
        <v>28</v>
      </c>
      <c r="D2046" s="50" t="s">
        <v>2567</v>
      </c>
      <c r="E2046" s="39">
        <v>2014</v>
      </c>
      <c r="F2046" s="4">
        <f>VALUE(RIGHT(Table2[[#This Row],[Commissioned]],4))</f>
        <v>2014</v>
      </c>
      <c r="G2046" s="39">
        <v>2221</v>
      </c>
      <c r="H2046" s="39">
        <v>101</v>
      </c>
      <c r="I2046" s="39">
        <v>99.5</v>
      </c>
      <c r="J2046" s="39" t="s">
        <v>236</v>
      </c>
      <c r="K2046" s="39" t="s">
        <v>1392</v>
      </c>
      <c r="L2046" s="39" t="s">
        <v>1589</v>
      </c>
      <c r="M2046" s="42" t="s">
        <v>1394</v>
      </c>
      <c r="N2046" s="42">
        <v>42.885638201008199</v>
      </c>
      <c r="O2046" s="42">
        <v>-79.749589082156007</v>
      </c>
      <c r="P2046" s="52" t="str">
        <f t="shared" si="62"/>
        <v>42.885638° , -79.749589°</v>
      </c>
      <c r="Q2046" s="51" t="str">
        <f t="shared" si="63"/>
        <v>Yes</v>
      </c>
      <c r="R2046" s="39" t="s">
        <v>356</v>
      </c>
    </row>
    <row r="2047" spans="1:18" x14ac:dyDescent="0.25">
      <c r="A2047" s="39" t="s">
        <v>219</v>
      </c>
      <c r="B2047" s="49" t="s">
        <v>2539</v>
      </c>
      <c r="C2047" s="39">
        <v>29</v>
      </c>
      <c r="D2047" s="50" t="s">
        <v>2568</v>
      </c>
      <c r="E2047" s="39">
        <v>2014</v>
      </c>
      <c r="F2047" s="4">
        <f>VALUE(RIGHT(Table2[[#This Row],[Commissioned]],4))</f>
        <v>2014</v>
      </c>
      <c r="G2047" s="39">
        <v>2221</v>
      </c>
      <c r="H2047" s="39">
        <v>101</v>
      </c>
      <c r="I2047" s="39">
        <v>99.5</v>
      </c>
      <c r="J2047" s="39" t="s">
        <v>236</v>
      </c>
      <c r="K2047" s="39" t="s">
        <v>1392</v>
      </c>
      <c r="L2047" s="39" t="s">
        <v>1589</v>
      </c>
      <c r="M2047" s="42" t="s">
        <v>1394</v>
      </c>
      <c r="N2047" s="42">
        <v>42.886976674184801</v>
      </c>
      <c r="O2047" s="42">
        <v>-79.745065302926207</v>
      </c>
      <c r="P2047" s="52" t="str">
        <f t="shared" si="62"/>
        <v>42.886977° , -79.745065°</v>
      </c>
      <c r="Q2047" s="51" t="str">
        <f t="shared" si="63"/>
        <v>Yes</v>
      </c>
      <c r="R2047" s="39" t="s">
        <v>356</v>
      </c>
    </row>
    <row r="2048" spans="1:18" x14ac:dyDescent="0.25">
      <c r="A2048" s="39" t="s">
        <v>219</v>
      </c>
      <c r="B2048" s="49" t="s">
        <v>2539</v>
      </c>
      <c r="C2048" s="39">
        <v>30</v>
      </c>
      <c r="D2048" s="50" t="s">
        <v>2569</v>
      </c>
      <c r="E2048" s="39">
        <v>2014</v>
      </c>
      <c r="F2048" s="4">
        <f>VALUE(RIGHT(Table2[[#This Row],[Commissioned]],4))</f>
        <v>2014</v>
      </c>
      <c r="G2048" s="39">
        <v>2221</v>
      </c>
      <c r="H2048" s="39">
        <v>101</v>
      </c>
      <c r="I2048" s="39">
        <v>99.5</v>
      </c>
      <c r="J2048" s="39" t="s">
        <v>236</v>
      </c>
      <c r="K2048" s="39" t="s">
        <v>1392</v>
      </c>
      <c r="L2048" s="39" t="s">
        <v>1589</v>
      </c>
      <c r="M2048" s="42" t="s">
        <v>1394</v>
      </c>
      <c r="N2048" s="42">
        <v>42.890814058322803</v>
      </c>
      <c r="O2048" s="42">
        <v>-79.743627355760694</v>
      </c>
      <c r="P2048" s="52" t="str">
        <f t="shared" si="62"/>
        <v>42.890814° , -79.743627°</v>
      </c>
      <c r="Q2048" s="51" t="str">
        <f t="shared" si="63"/>
        <v>Yes</v>
      </c>
      <c r="R2048" s="39" t="s">
        <v>356</v>
      </c>
    </row>
    <row r="2049" spans="1:18" x14ac:dyDescent="0.25">
      <c r="A2049" s="39" t="s">
        <v>219</v>
      </c>
      <c r="B2049" s="49" t="s">
        <v>2539</v>
      </c>
      <c r="C2049" s="39">
        <v>31</v>
      </c>
      <c r="D2049" s="50" t="s">
        <v>2570</v>
      </c>
      <c r="E2049" s="39">
        <v>2014</v>
      </c>
      <c r="F2049" s="4">
        <f>VALUE(RIGHT(Table2[[#This Row],[Commissioned]],4))</f>
        <v>2014</v>
      </c>
      <c r="G2049" s="39">
        <v>2221</v>
      </c>
      <c r="H2049" s="39">
        <v>101</v>
      </c>
      <c r="I2049" s="39">
        <v>99.5</v>
      </c>
      <c r="J2049" s="39" t="s">
        <v>236</v>
      </c>
      <c r="K2049" s="39" t="s">
        <v>1392</v>
      </c>
      <c r="L2049" s="39" t="s">
        <v>1589</v>
      </c>
      <c r="M2049" s="42" t="s">
        <v>1394</v>
      </c>
      <c r="N2049" s="42">
        <v>42.892348906580601</v>
      </c>
      <c r="O2049" s="42">
        <v>-79.740100431910406</v>
      </c>
      <c r="P2049" s="52" t="str">
        <f t="shared" si="62"/>
        <v>42.892349° , -79.740100°</v>
      </c>
      <c r="Q2049" s="51" t="str">
        <f t="shared" si="63"/>
        <v>Yes</v>
      </c>
      <c r="R2049" s="39" t="s">
        <v>356</v>
      </c>
    </row>
    <row r="2050" spans="1:18" x14ac:dyDescent="0.25">
      <c r="A2050" s="39" t="s">
        <v>219</v>
      </c>
      <c r="B2050" s="49" t="s">
        <v>2539</v>
      </c>
      <c r="C2050" s="39">
        <v>32</v>
      </c>
      <c r="D2050" s="50" t="s">
        <v>2571</v>
      </c>
      <c r="E2050" s="39">
        <v>2014</v>
      </c>
      <c r="F2050" s="4">
        <f>VALUE(RIGHT(Table2[[#This Row],[Commissioned]],4))</f>
        <v>2014</v>
      </c>
      <c r="G2050" s="39">
        <v>2221</v>
      </c>
      <c r="H2050" s="39">
        <v>101</v>
      </c>
      <c r="I2050" s="39">
        <v>99.5</v>
      </c>
      <c r="J2050" s="39" t="s">
        <v>236</v>
      </c>
      <c r="K2050" s="39" t="s">
        <v>1392</v>
      </c>
      <c r="L2050" s="39" t="s">
        <v>1589</v>
      </c>
      <c r="M2050" s="42" t="s">
        <v>1394</v>
      </c>
      <c r="N2050" s="42">
        <v>42.890059453643701</v>
      </c>
      <c r="O2050" s="42">
        <v>-79.727956588606403</v>
      </c>
      <c r="P2050" s="52" t="str">
        <f t="shared" ref="P2050:P2113" si="64">TEXT(N2050,"##0.000000")&amp;CHAR(176)&amp;" , "&amp;TEXT(O2050,"##0.000000")&amp;CHAR(176)</f>
        <v>42.890059° , -79.727957°</v>
      </c>
      <c r="Q2050" s="51" t="str">
        <f t="shared" ref="Q2050:Q2113" si="65">IF(OR(ISBLANK(N2050),ISBLANK(O2050)),"No","Yes")</f>
        <v>Yes</v>
      </c>
      <c r="R2050" s="39" t="s">
        <v>356</v>
      </c>
    </row>
    <row r="2051" spans="1:18" x14ac:dyDescent="0.25">
      <c r="A2051" s="39" t="s">
        <v>219</v>
      </c>
      <c r="B2051" s="49" t="s">
        <v>2539</v>
      </c>
      <c r="C2051" s="39">
        <v>33</v>
      </c>
      <c r="D2051" s="50" t="s">
        <v>2572</v>
      </c>
      <c r="E2051" s="39">
        <v>2014</v>
      </c>
      <c r="F2051" s="4">
        <f>VALUE(RIGHT(Table2[[#This Row],[Commissioned]],4))</f>
        <v>2014</v>
      </c>
      <c r="G2051" s="39">
        <v>2221</v>
      </c>
      <c r="H2051" s="39">
        <v>101</v>
      </c>
      <c r="I2051" s="39">
        <v>99.5</v>
      </c>
      <c r="J2051" s="39" t="s">
        <v>236</v>
      </c>
      <c r="K2051" s="39" t="s">
        <v>1392</v>
      </c>
      <c r="L2051" s="39" t="s">
        <v>1589</v>
      </c>
      <c r="M2051" s="42" t="s">
        <v>1394</v>
      </c>
      <c r="N2051" s="42">
        <v>42.891904992418901</v>
      </c>
      <c r="O2051" s="42">
        <v>-79.723379177204293</v>
      </c>
      <c r="P2051" s="52" t="str">
        <f t="shared" si="64"/>
        <v>42.891905° , -79.723379°</v>
      </c>
      <c r="Q2051" s="51" t="str">
        <f t="shared" si="65"/>
        <v>Yes</v>
      </c>
      <c r="R2051" s="39" t="s">
        <v>356</v>
      </c>
    </row>
    <row r="2052" spans="1:18" x14ac:dyDescent="0.25">
      <c r="A2052" s="39" t="s">
        <v>219</v>
      </c>
      <c r="B2052" s="49" t="s">
        <v>2539</v>
      </c>
      <c r="C2052" s="39">
        <v>34</v>
      </c>
      <c r="D2052" s="50" t="s">
        <v>2573</v>
      </c>
      <c r="E2052" s="39">
        <v>2014</v>
      </c>
      <c r="F2052" s="4">
        <f>VALUE(RIGHT(Table2[[#This Row],[Commissioned]],4))</f>
        <v>2014</v>
      </c>
      <c r="G2052" s="39">
        <v>2221</v>
      </c>
      <c r="H2052" s="39">
        <v>101</v>
      </c>
      <c r="I2052" s="39">
        <v>99.5</v>
      </c>
      <c r="J2052" s="39" t="s">
        <v>236</v>
      </c>
      <c r="K2052" s="39" t="s">
        <v>1392</v>
      </c>
      <c r="L2052" s="39" t="s">
        <v>1589</v>
      </c>
      <c r="M2052" s="42" t="s">
        <v>1394</v>
      </c>
      <c r="N2052" s="42">
        <v>42.895645790523901</v>
      </c>
      <c r="O2052" s="42">
        <v>-79.726475136974997</v>
      </c>
      <c r="P2052" s="52" t="str">
        <f t="shared" si="64"/>
        <v>42.895646° , -79.726475°</v>
      </c>
      <c r="Q2052" s="51" t="str">
        <f t="shared" si="65"/>
        <v>Yes</v>
      </c>
      <c r="R2052" s="39" t="s">
        <v>356</v>
      </c>
    </row>
    <row r="2053" spans="1:18" x14ac:dyDescent="0.25">
      <c r="A2053" s="39" t="s">
        <v>219</v>
      </c>
      <c r="B2053" s="49" t="s">
        <v>2539</v>
      </c>
      <c r="C2053" s="39">
        <v>35</v>
      </c>
      <c r="D2053" s="50" t="s">
        <v>2574</v>
      </c>
      <c r="E2053" s="39">
        <v>2014</v>
      </c>
      <c r="F2053" s="4">
        <f>VALUE(RIGHT(Table2[[#This Row],[Commissioned]],4))</f>
        <v>2014</v>
      </c>
      <c r="G2053" s="39">
        <v>2221</v>
      </c>
      <c r="H2053" s="39">
        <v>101</v>
      </c>
      <c r="I2053" s="39">
        <v>99.5</v>
      </c>
      <c r="J2053" s="39" t="s">
        <v>236</v>
      </c>
      <c r="K2053" s="39" t="s">
        <v>1392</v>
      </c>
      <c r="L2053" s="39" t="s">
        <v>1589</v>
      </c>
      <c r="M2053" s="42" t="s">
        <v>1394</v>
      </c>
      <c r="N2053" s="42">
        <v>42.899602608780199</v>
      </c>
      <c r="O2053" s="42">
        <v>-79.717166867846899</v>
      </c>
      <c r="P2053" s="52" t="str">
        <f t="shared" si="64"/>
        <v>42.899603° , -79.717167°</v>
      </c>
      <c r="Q2053" s="51" t="str">
        <f t="shared" si="65"/>
        <v>Yes</v>
      </c>
      <c r="R2053" s="39" t="s">
        <v>356</v>
      </c>
    </row>
    <row r="2054" spans="1:18" x14ac:dyDescent="0.25">
      <c r="A2054" s="39" t="s">
        <v>219</v>
      </c>
      <c r="B2054" s="49" t="s">
        <v>2539</v>
      </c>
      <c r="C2054" s="39">
        <v>36</v>
      </c>
      <c r="D2054" s="50" t="s">
        <v>2575</v>
      </c>
      <c r="E2054" s="39">
        <v>2014</v>
      </c>
      <c r="F2054" s="4">
        <f>VALUE(RIGHT(Table2[[#This Row],[Commissioned]],4))</f>
        <v>2014</v>
      </c>
      <c r="G2054" s="39">
        <v>2221</v>
      </c>
      <c r="H2054" s="39">
        <v>101</v>
      </c>
      <c r="I2054" s="39">
        <v>99.5</v>
      </c>
      <c r="J2054" s="39" t="s">
        <v>236</v>
      </c>
      <c r="K2054" s="39" t="s">
        <v>1392</v>
      </c>
      <c r="L2054" s="39" t="s">
        <v>1589</v>
      </c>
      <c r="M2054" s="42" t="s">
        <v>1394</v>
      </c>
      <c r="N2054" s="42">
        <v>42.906481687063497</v>
      </c>
      <c r="O2054" s="42">
        <v>-79.693618627461603</v>
      </c>
      <c r="P2054" s="52" t="str">
        <f t="shared" si="64"/>
        <v>42.906482° , -79.693619°</v>
      </c>
      <c r="Q2054" s="51" t="str">
        <f t="shared" si="65"/>
        <v>Yes</v>
      </c>
      <c r="R2054" s="39" t="s">
        <v>356</v>
      </c>
    </row>
    <row r="2055" spans="1:18" x14ac:dyDescent="0.25">
      <c r="A2055" s="39" t="s">
        <v>219</v>
      </c>
      <c r="B2055" s="49" t="s">
        <v>2539</v>
      </c>
      <c r="C2055" s="39">
        <v>37</v>
      </c>
      <c r="D2055" s="50" t="s">
        <v>2576</v>
      </c>
      <c r="E2055" s="39">
        <v>2014</v>
      </c>
      <c r="F2055" s="4">
        <f>VALUE(RIGHT(Table2[[#This Row],[Commissioned]],4))</f>
        <v>2014</v>
      </c>
      <c r="G2055" s="39">
        <v>2221</v>
      </c>
      <c r="H2055" s="39">
        <v>101</v>
      </c>
      <c r="I2055" s="39">
        <v>99.5</v>
      </c>
      <c r="J2055" s="39" t="s">
        <v>236</v>
      </c>
      <c r="K2055" s="39" t="s">
        <v>1392</v>
      </c>
      <c r="L2055" s="39" t="s">
        <v>1589</v>
      </c>
      <c r="M2055" s="42" t="s">
        <v>1394</v>
      </c>
      <c r="N2055" s="42">
        <v>42.865841646864901</v>
      </c>
      <c r="O2055" s="42">
        <v>-79.773976903504803</v>
      </c>
      <c r="P2055" s="52" t="str">
        <f t="shared" si="64"/>
        <v>42.865842° , -79.773977°</v>
      </c>
      <c r="Q2055" s="51" t="str">
        <f t="shared" si="65"/>
        <v>Yes</v>
      </c>
      <c r="R2055" s="39" t="s">
        <v>356</v>
      </c>
    </row>
    <row r="2056" spans="1:18" x14ac:dyDescent="0.25">
      <c r="A2056" s="39" t="s">
        <v>219</v>
      </c>
      <c r="B2056" s="49" t="s">
        <v>2539</v>
      </c>
      <c r="C2056" s="39">
        <v>38</v>
      </c>
      <c r="D2056" s="50" t="s">
        <v>2577</v>
      </c>
      <c r="E2056" s="39">
        <v>2014</v>
      </c>
      <c r="F2056" s="4">
        <f>VALUE(RIGHT(Table2[[#This Row],[Commissioned]],4))</f>
        <v>2014</v>
      </c>
      <c r="G2056" s="39">
        <v>2221</v>
      </c>
      <c r="H2056" s="39">
        <v>101</v>
      </c>
      <c r="I2056" s="39">
        <v>99.5</v>
      </c>
      <c r="J2056" s="39" t="s">
        <v>236</v>
      </c>
      <c r="K2056" s="39" t="s">
        <v>1392</v>
      </c>
      <c r="L2056" s="39" t="s">
        <v>1589</v>
      </c>
      <c r="M2056" s="42" t="s">
        <v>1394</v>
      </c>
      <c r="N2056" s="42">
        <v>42.869486690082397</v>
      </c>
      <c r="O2056" s="42">
        <v>-79.757589196187695</v>
      </c>
      <c r="P2056" s="52" t="str">
        <f t="shared" si="64"/>
        <v>42.869487° , -79.757589°</v>
      </c>
      <c r="Q2056" s="51" t="str">
        <f t="shared" si="65"/>
        <v>Yes</v>
      </c>
      <c r="R2056" s="39" t="s">
        <v>356</v>
      </c>
    </row>
    <row r="2057" spans="1:18" x14ac:dyDescent="0.25">
      <c r="A2057" s="39" t="s">
        <v>219</v>
      </c>
      <c r="B2057" s="49" t="s">
        <v>2539</v>
      </c>
      <c r="C2057" s="39">
        <v>39</v>
      </c>
      <c r="D2057" s="50" t="s">
        <v>2578</v>
      </c>
      <c r="E2057" s="39">
        <v>2014</v>
      </c>
      <c r="F2057" s="4">
        <f>VALUE(RIGHT(Table2[[#This Row],[Commissioned]],4))</f>
        <v>2014</v>
      </c>
      <c r="G2057" s="39">
        <v>2221</v>
      </c>
      <c r="H2057" s="39">
        <v>101</v>
      </c>
      <c r="I2057" s="39">
        <v>99.5</v>
      </c>
      <c r="J2057" s="39" t="s">
        <v>236</v>
      </c>
      <c r="K2057" s="39" t="s">
        <v>1392</v>
      </c>
      <c r="L2057" s="39" t="s">
        <v>1589</v>
      </c>
      <c r="M2057" s="42" t="s">
        <v>1394</v>
      </c>
      <c r="N2057" s="42">
        <v>42.877905336975502</v>
      </c>
      <c r="O2057" s="42">
        <v>-79.733138026059294</v>
      </c>
      <c r="P2057" s="52" t="str">
        <f t="shared" si="64"/>
        <v>42.877905° , -79.733138°</v>
      </c>
      <c r="Q2057" s="51" t="str">
        <f t="shared" si="65"/>
        <v>Yes</v>
      </c>
      <c r="R2057" s="39" t="s">
        <v>356</v>
      </c>
    </row>
    <row r="2058" spans="1:18" x14ac:dyDescent="0.25">
      <c r="A2058" s="39" t="s">
        <v>219</v>
      </c>
      <c r="B2058" s="49" t="s">
        <v>2539</v>
      </c>
      <c r="C2058" s="39">
        <v>40</v>
      </c>
      <c r="D2058" s="50" t="s">
        <v>2579</v>
      </c>
      <c r="E2058" s="39">
        <v>2014</v>
      </c>
      <c r="F2058" s="4">
        <f>VALUE(RIGHT(Table2[[#This Row],[Commissioned]],4))</f>
        <v>2014</v>
      </c>
      <c r="G2058" s="39">
        <v>2221</v>
      </c>
      <c r="H2058" s="39">
        <v>101</v>
      </c>
      <c r="I2058" s="39">
        <v>99.5</v>
      </c>
      <c r="J2058" s="39" t="s">
        <v>236</v>
      </c>
      <c r="K2058" s="39" t="s">
        <v>1392</v>
      </c>
      <c r="L2058" s="39" t="s">
        <v>1589</v>
      </c>
      <c r="M2058" s="42" t="s">
        <v>1394</v>
      </c>
      <c r="N2058" s="42">
        <v>42.8891222596178</v>
      </c>
      <c r="O2058" s="42">
        <v>-79.697438594419594</v>
      </c>
      <c r="P2058" s="52" t="str">
        <f t="shared" si="64"/>
        <v>42.889122° , -79.697439°</v>
      </c>
      <c r="Q2058" s="51" t="str">
        <f t="shared" si="65"/>
        <v>Yes</v>
      </c>
      <c r="R2058" s="39" t="s">
        <v>356</v>
      </c>
    </row>
    <row r="2059" spans="1:18" x14ac:dyDescent="0.25">
      <c r="A2059" s="39" t="s">
        <v>219</v>
      </c>
      <c r="B2059" s="49" t="s">
        <v>2539</v>
      </c>
      <c r="C2059" s="39">
        <v>41</v>
      </c>
      <c r="D2059" s="50" t="s">
        <v>2580</v>
      </c>
      <c r="E2059" s="39">
        <v>2014</v>
      </c>
      <c r="F2059" s="4">
        <f>VALUE(RIGHT(Table2[[#This Row],[Commissioned]],4))</f>
        <v>2014</v>
      </c>
      <c r="G2059" s="39">
        <v>2221</v>
      </c>
      <c r="H2059" s="39">
        <v>101</v>
      </c>
      <c r="I2059" s="39">
        <v>99.5</v>
      </c>
      <c r="J2059" s="39" t="s">
        <v>236</v>
      </c>
      <c r="K2059" s="39" t="s">
        <v>1392</v>
      </c>
      <c r="L2059" s="39" t="s">
        <v>1589</v>
      </c>
      <c r="M2059" s="42" t="s">
        <v>1394</v>
      </c>
      <c r="N2059" s="42">
        <v>42.891155045414898</v>
      </c>
      <c r="O2059" s="42">
        <v>-79.690173770253395</v>
      </c>
      <c r="P2059" s="52" t="str">
        <f t="shared" si="64"/>
        <v>42.891155° , -79.690174°</v>
      </c>
      <c r="Q2059" s="51" t="str">
        <f t="shared" si="65"/>
        <v>Yes</v>
      </c>
      <c r="R2059" s="39" t="s">
        <v>356</v>
      </c>
    </row>
    <row r="2060" spans="1:18" x14ac:dyDescent="0.25">
      <c r="A2060" s="39" t="s">
        <v>219</v>
      </c>
      <c r="B2060" s="49" t="s">
        <v>2539</v>
      </c>
      <c r="C2060" s="39">
        <v>42</v>
      </c>
      <c r="D2060" s="50" t="s">
        <v>2581</v>
      </c>
      <c r="E2060" s="39">
        <v>2014</v>
      </c>
      <c r="F2060" s="4">
        <f>VALUE(RIGHT(Table2[[#This Row],[Commissioned]],4))</f>
        <v>2014</v>
      </c>
      <c r="G2060" s="39">
        <v>2221</v>
      </c>
      <c r="H2060" s="39">
        <v>101</v>
      </c>
      <c r="I2060" s="39">
        <v>99.5</v>
      </c>
      <c r="J2060" s="39" t="s">
        <v>236</v>
      </c>
      <c r="K2060" s="39" t="s">
        <v>1392</v>
      </c>
      <c r="L2060" s="39" t="s">
        <v>1589</v>
      </c>
      <c r="M2060" s="42" t="s">
        <v>1394</v>
      </c>
      <c r="N2060" s="42">
        <v>42.8899122265519</v>
      </c>
      <c r="O2060" s="42">
        <v>-79.682505929306899</v>
      </c>
      <c r="P2060" s="52" t="str">
        <f t="shared" si="64"/>
        <v>42.889912° , -79.682506°</v>
      </c>
      <c r="Q2060" s="51" t="str">
        <f t="shared" si="65"/>
        <v>Yes</v>
      </c>
      <c r="R2060" s="39" t="s">
        <v>356</v>
      </c>
    </row>
    <row r="2061" spans="1:18" x14ac:dyDescent="0.25">
      <c r="A2061" s="39" t="s">
        <v>219</v>
      </c>
      <c r="B2061" s="49" t="s">
        <v>2539</v>
      </c>
      <c r="C2061" s="39">
        <v>43</v>
      </c>
      <c r="D2061" s="50" t="s">
        <v>2582</v>
      </c>
      <c r="E2061" s="39">
        <v>2014</v>
      </c>
      <c r="F2061" s="4">
        <f>VALUE(RIGHT(Table2[[#This Row],[Commissioned]],4))</f>
        <v>2014</v>
      </c>
      <c r="G2061" s="39">
        <v>2221</v>
      </c>
      <c r="H2061" s="39">
        <v>101</v>
      </c>
      <c r="I2061" s="39">
        <v>99.5</v>
      </c>
      <c r="J2061" s="39" t="s">
        <v>236</v>
      </c>
      <c r="K2061" s="39" t="s">
        <v>1392</v>
      </c>
      <c r="L2061" s="39" t="s">
        <v>1589</v>
      </c>
      <c r="M2061" s="42" t="s">
        <v>1394</v>
      </c>
      <c r="N2061" s="42">
        <v>42.892781711626803</v>
      </c>
      <c r="O2061" s="42">
        <v>-79.674652090282905</v>
      </c>
      <c r="P2061" s="52" t="str">
        <f t="shared" si="64"/>
        <v>42.892782° , -79.674652°</v>
      </c>
      <c r="Q2061" s="51" t="str">
        <f t="shared" si="65"/>
        <v>Yes</v>
      </c>
      <c r="R2061" s="39" t="s">
        <v>356</v>
      </c>
    </row>
    <row r="2062" spans="1:18" x14ac:dyDescent="0.25">
      <c r="A2062" s="39" t="s">
        <v>219</v>
      </c>
      <c r="B2062" s="49" t="s">
        <v>2539</v>
      </c>
      <c r="C2062" s="39">
        <v>44</v>
      </c>
      <c r="D2062" s="50" t="s">
        <v>2583</v>
      </c>
      <c r="E2062" s="39">
        <v>2014</v>
      </c>
      <c r="F2062" s="4">
        <f>VALUE(RIGHT(Table2[[#This Row],[Commissioned]],4))</f>
        <v>2014</v>
      </c>
      <c r="G2062" s="39">
        <v>2221</v>
      </c>
      <c r="H2062" s="39">
        <v>101</v>
      </c>
      <c r="I2062" s="39">
        <v>99.5</v>
      </c>
      <c r="J2062" s="39" t="s">
        <v>236</v>
      </c>
      <c r="K2062" s="39" t="s">
        <v>1392</v>
      </c>
      <c r="L2062" s="39" t="s">
        <v>1589</v>
      </c>
      <c r="M2062" s="42" t="s">
        <v>1394</v>
      </c>
      <c r="N2062" s="42">
        <v>42.892468113920799</v>
      </c>
      <c r="O2062" s="42">
        <v>-79.668239740702901</v>
      </c>
      <c r="P2062" s="52" t="str">
        <f t="shared" si="64"/>
        <v>42.892468° , -79.668240°</v>
      </c>
      <c r="Q2062" s="51" t="str">
        <f t="shared" si="65"/>
        <v>Yes</v>
      </c>
      <c r="R2062" s="39" t="s">
        <v>356</v>
      </c>
    </row>
    <row r="2063" spans="1:18" x14ac:dyDescent="0.25">
      <c r="A2063" s="39" t="s">
        <v>219</v>
      </c>
      <c r="B2063" s="49" t="s">
        <v>2539</v>
      </c>
      <c r="C2063" s="39">
        <v>45</v>
      </c>
      <c r="D2063" s="50" t="s">
        <v>2584</v>
      </c>
      <c r="E2063" s="39">
        <v>2014</v>
      </c>
      <c r="F2063" s="4">
        <f>VALUE(RIGHT(Table2[[#This Row],[Commissioned]],4))</f>
        <v>2014</v>
      </c>
      <c r="G2063" s="39">
        <v>2221</v>
      </c>
      <c r="H2063" s="39">
        <v>101</v>
      </c>
      <c r="I2063" s="39">
        <v>99.5</v>
      </c>
      <c r="J2063" s="39" t="s">
        <v>236</v>
      </c>
      <c r="K2063" s="39" t="s">
        <v>1392</v>
      </c>
      <c r="L2063" s="39" t="s">
        <v>1589</v>
      </c>
      <c r="M2063" s="42" t="s">
        <v>1394</v>
      </c>
      <c r="N2063" s="42">
        <v>42.893064319978599</v>
      </c>
      <c r="O2063" s="42">
        <v>-79.664011628582799</v>
      </c>
      <c r="P2063" s="52" t="str">
        <f t="shared" si="64"/>
        <v>42.893064° , -79.664012°</v>
      </c>
      <c r="Q2063" s="51" t="str">
        <f t="shared" si="65"/>
        <v>Yes</v>
      </c>
      <c r="R2063" s="39" t="s">
        <v>356</v>
      </c>
    </row>
    <row r="2064" spans="1:18" x14ac:dyDescent="0.25">
      <c r="A2064" s="39" t="s">
        <v>219</v>
      </c>
      <c r="B2064" s="49" t="s">
        <v>2539</v>
      </c>
      <c r="C2064" s="39">
        <v>46</v>
      </c>
      <c r="D2064" s="50" t="s">
        <v>2585</v>
      </c>
      <c r="E2064" s="39">
        <v>2014</v>
      </c>
      <c r="F2064" s="4">
        <f>VALUE(RIGHT(Table2[[#This Row],[Commissioned]],4))</f>
        <v>2014</v>
      </c>
      <c r="G2064" s="39">
        <v>2221</v>
      </c>
      <c r="H2064" s="39">
        <v>101</v>
      </c>
      <c r="I2064" s="39">
        <v>99.5</v>
      </c>
      <c r="J2064" s="39" t="s">
        <v>236</v>
      </c>
      <c r="K2064" s="39" t="s">
        <v>1392</v>
      </c>
      <c r="L2064" s="39" t="s">
        <v>1589</v>
      </c>
      <c r="M2064" s="42" t="s">
        <v>1394</v>
      </c>
      <c r="N2064" s="42">
        <v>42.850524437619796</v>
      </c>
      <c r="O2064" s="42">
        <v>-79.772758934490398</v>
      </c>
      <c r="P2064" s="52" t="str">
        <f t="shared" si="64"/>
        <v>42.850524° , -79.772759°</v>
      </c>
      <c r="Q2064" s="51" t="str">
        <f t="shared" si="65"/>
        <v>Yes</v>
      </c>
      <c r="R2064" s="39" t="s">
        <v>356</v>
      </c>
    </row>
    <row r="2065" spans="1:18" x14ac:dyDescent="0.25">
      <c r="A2065" s="39" t="s">
        <v>219</v>
      </c>
      <c r="B2065" s="49" t="s">
        <v>2539</v>
      </c>
      <c r="C2065" s="39">
        <v>47</v>
      </c>
      <c r="D2065" s="50" t="s">
        <v>2586</v>
      </c>
      <c r="E2065" s="39">
        <v>2014</v>
      </c>
      <c r="F2065" s="4">
        <f>VALUE(RIGHT(Table2[[#This Row],[Commissioned]],4))</f>
        <v>2014</v>
      </c>
      <c r="G2065" s="39">
        <v>2221</v>
      </c>
      <c r="H2065" s="39">
        <v>101</v>
      </c>
      <c r="I2065" s="39">
        <v>99.5</v>
      </c>
      <c r="J2065" s="39" t="s">
        <v>236</v>
      </c>
      <c r="K2065" s="39" t="s">
        <v>1392</v>
      </c>
      <c r="L2065" s="39" t="s">
        <v>1589</v>
      </c>
      <c r="M2065" s="42" t="s">
        <v>1394</v>
      </c>
      <c r="N2065" s="42">
        <v>42.8508272131333</v>
      </c>
      <c r="O2065" s="42">
        <v>-79.754465334271799</v>
      </c>
      <c r="P2065" s="52" t="str">
        <f t="shared" si="64"/>
        <v>42.850827° , -79.754465°</v>
      </c>
      <c r="Q2065" s="51" t="str">
        <f t="shared" si="65"/>
        <v>Yes</v>
      </c>
      <c r="R2065" s="39" t="s">
        <v>356</v>
      </c>
    </row>
    <row r="2066" spans="1:18" x14ac:dyDescent="0.25">
      <c r="A2066" s="39" t="s">
        <v>219</v>
      </c>
      <c r="B2066" s="49" t="s">
        <v>2539</v>
      </c>
      <c r="C2066" s="39">
        <v>48</v>
      </c>
      <c r="D2066" s="50" t="s">
        <v>2587</v>
      </c>
      <c r="E2066" s="39">
        <v>2014</v>
      </c>
      <c r="F2066" s="4">
        <f>VALUE(RIGHT(Table2[[#This Row],[Commissioned]],4))</f>
        <v>2014</v>
      </c>
      <c r="G2066" s="39">
        <v>2221</v>
      </c>
      <c r="H2066" s="39">
        <v>101</v>
      </c>
      <c r="I2066" s="39">
        <v>99.5</v>
      </c>
      <c r="J2066" s="39" t="s">
        <v>236</v>
      </c>
      <c r="K2066" s="39" t="s">
        <v>1392</v>
      </c>
      <c r="L2066" s="39" t="s">
        <v>1589</v>
      </c>
      <c r="M2066" s="42" t="s">
        <v>1394</v>
      </c>
      <c r="N2066" s="42">
        <v>42.856981689209199</v>
      </c>
      <c r="O2066" s="42">
        <v>-79.742090594393801</v>
      </c>
      <c r="P2066" s="52" t="str">
        <f t="shared" si="64"/>
        <v>42.856982° , -79.742091°</v>
      </c>
      <c r="Q2066" s="51" t="str">
        <f t="shared" si="65"/>
        <v>Yes</v>
      </c>
      <c r="R2066" s="39" t="s">
        <v>356</v>
      </c>
    </row>
    <row r="2067" spans="1:18" x14ac:dyDescent="0.25">
      <c r="A2067" s="39" t="s">
        <v>219</v>
      </c>
      <c r="B2067" s="49" t="s">
        <v>2539</v>
      </c>
      <c r="C2067" s="39">
        <v>49</v>
      </c>
      <c r="D2067" s="50" t="s">
        <v>2588</v>
      </c>
      <c r="E2067" s="39">
        <v>2014</v>
      </c>
      <c r="F2067" s="4">
        <f>VALUE(RIGHT(Table2[[#This Row],[Commissioned]],4))</f>
        <v>2014</v>
      </c>
      <c r="G2067" s="39">
        <v>2221</v>
      </c>
      <c r="H2067" s="39">
        <v>101</v>
      </c>
      <c r="I2067" s="39">
        <v>99.5</v>
      </c>
      <c r="J2067" s="39" t="s">
        <v>236</v>
      </c>
      <c r="K2067" s="39" t="s">
        <v>1392</v>
      </c>
      <c r="L2067" s="39" t="s">
        <v>1589</v>
      </c>
      <c r="M2067" s="42" t="s">
        <v>1394</v>
      </c>
      <c r="N2067" s="42">
        <v>42.861582470818398</v>
      </c>
      <c r="O2067" s="42">
        <v>-79.743062691536906</v>
      </c>
      <c r="P2067" s="52" t="str">
        <f t="shared" si="64"/>
        <v>42.861582° , -79.743063°</v>
      </c>
      <c r="Q2067" s="51" t="str">
        <f t="shared" si="65"/>
        <v>Yes</v>
      </c>
      <c r="R2067" s="39" t="s">
        <v>356</v>
      </c>
    </row>
    <row r="2068" spans="1:18" x14ac:dyDescent="0.25">
      <c r="A2068" s="39" t="s">
        <v>219</v>
      </c>
      <c r="B2068" s="49" t="s">
        <v>2539</v>
      </c>
      <c r="C2068" s="39">
        <v>50</v>
      </c>
      <c r="D2068" s="50" t="s">
        <v>2589</v>
      </c>
      <c r="E2068" s="39">
        <v>2014</v>
      </c>
      <c r="F2068" s="4">
        <f>VALUE(RIGHT(Table2[[#This Row],[Commissioned]],4))</f>
        <v>2014</v>
      </c>
      <c r="G2068" s="39">
        <v>2221</v>
      </c>
      <c r="H2068" s="39">
        <v>101</v>
      </c>
      <c r="I2068" s="39">
        <v>99.5</v>
      </c>
      <c r="J2068" s="39" t="s">
        <v>236</v>
      </c>
      <c r="K2068" s="39" t="s">
        <v>1392</v>
      </c>
      <c r="L2068" s="39" t="s">
        <v>1589</v>
      </c>
      <c r="M2068" s="42" t="s">
        <v>1394</v>
      </c>
      <c r="N2068" s="42">
        <v>42.867718362242599</v>
      </c>
      <c r="O2068" s="42">
        <v>-79.716380466929806</v>
      </c>
      <c r="P2068" s="52" t="str">
        <f t="shared" si="64"/>
        <v>42.867718° , -79.716380°</v>
      </c>
      <c r="Q2068" s="51" t="str">
        <f t="shared" si="65"/>
        <v>Yes</v>
      </c>
      <c r="R2068" s="39" t="s">
        <v>356</v>
      </c>
    </row>
    <row r="2069" spans="1:18" x14ac:dyDescent="0.25">
      <c r="A2069" s="39" t="s">
        <v>219</v>
      </c>
      <c r="B2069" s="49" t="s">
        <v>2539</v>
      </c>
      <c r="C2069" s="39">
        <v>51</v>
      </c>
      <c r="D2069" s="50" t="s">
        <v>2590</v>
      </c>
      <c r="E2069" s="39">
        <v>2014</v>
      </c>
      <c r="F2069" s="4">
        <f>VALUE(RIGHT(Table2[[#This Row],[Commissioned]],4))</f>
        <v>2014</v>
      </c>
      <c r="G2069" s="39">
        <v>2221</v>
      </c>
      <c r="H2069" s="39">
        <v>101</v>
      </c>
      <c r="I2069" s="39">
        <v>99.5</v>
      </c>
      <c r="J2069" s="39" t="s">
        <v>236</v>
      </c>
      <c r="K2069" s="39" t="s">
        <v>1392</v>
      </c>
      <c r="L2069" s="39" t="s">
        <v>1589</v>
      </c>
      <c r="M2069" s="42" t="s">
        <v>1394</v>
      </c>
      <c r="N2069" s="42">
        <v>42.8643817666959</v>
      </c>
      <c r="O2069" s="42">
        <v>-79.7141002597766</v>
      </c>
      <c r="P2069" s="52" t="str">
        <f t="shared" si="64"/>
        <v>42.864382° , -79.714100°</v>
      </c>
      <c r="Q2069" s="51" t="str">
        <f t="shared" si="65"/>
        <v>Yes</v>
      </c>
      <c r="R2069" s="39" t="s">
        <v>356</v>
      </c>
    </row>
    <row r="2070" spans="1:18" x14ac:dyDescent="0.25">
      <c r="A2070" s="39" t="s">
        <v>219</v>
      </c>
      <c r="B2070" s="49" t="s">
        <v>2539</v>
      </c>
      <c r="C2070" s="39">
        <v>52</v>
      </c>
      <c r="D2070" s="50" t="s">
        <v>2591</v>
      </c>
      <c r="E2070" s="39">
        <v>2014</v>
      </c>
      <c r="F2070" s="4">
        <f>VALUE(RIGHT(Table2[[#This Row],[Commissioned]],4))</f>
        <v>2014</v>
      </c>
      <c r="G2070" s="39">
        <v>2221</v>
      </c>
      <c r="H2070" s="39">
        <v>101</v>
      </c>
      <c r="I2070" s="39">
        <v>99.5</v>
      </c>
      <c r="J2070" s="39" t="s">
        <v>236</v>
      </c>
      <c r="K2070" s="39" t="s">
        <v>1392</v>
      </c>
      <c r="L2070" s="39" t="s">
        <v>1589</v>
      </c>
      <c r="M2070" s="42" t="s">
        <v>1394</v>
      </c>
      <c r="N2070" s="42">
        <v>42.8703693418217</v>
      </c>
      <c r="O2070" s="42">
        <v>-79.695957528161401</v>
      </c>
      <c r="P2070" s="52" t="str">
        <f t="shared" si="64"/>
        <v>42.870369° , -79.695958°</v>
      </c>
      <c r="Q2070" s="51" t="str">
        <f t="shared" si="65"/>
        <v>Yes</v>
      </c>
      <c r="R2070" s="39" t="s">
        <v>356</v>
      </c>
    </row>
    <row r="2071" spans="1:18" x14ac:dyDescent="0.25">
      <c r="A2071" s="39" t="s">
        <v>219</v>
      </c>
      <c r="B2071" s="49" t="s">
        <v>2539</v>
      </c>
      <c r="C2071" s="39">
        <v>53</v>
      </c>
      <c r="D2071" s="50" t="s">
        <v>2592</v>
      </c>
      <c r="E2071" s="39">
        <v>2014</v>
      </c>
      <c r="F2071" s="4">
        <f>VALUE(RIGHT(Table2[[#This Row],[Commissioned]],4))</f>
        <v>2014</v>
      </c>
      <c r="G2071" s="39">
        <v>2221</v>
      </c>
      <c r="H2071" s="39">
        <v>101</v>
      </c>
      <c r="I2071" s="39">
        <v>99.5</v>
      </c>
      <c r="J2071" s="39" t="s">
        <v>236</v>
      </c>
      <c r="K2071" s="39" t="s">
        <v>1392</v>
      </c>
      <c r="L2071" s="39" t="s">
        <v>1589</v>
      </c>
      <c r="M2071" s="42" t="s">
        <v>1394</v>
      </c>
      <c r="N2071" s="42">
        <v>42.870960001573998</v>
      </c>
      <c r="O2071" s="42">
        <v>-79.691040435104696</v>
      </c>
      <c r="P2071" s="52" t="str">
        <f t="shared" si="64"/>
        <v>42.870960° , -79.691040°</v>
      </c>
      <c r="Q2071" s="51" t="str">
        <f t="shared" si="65"/>
        <v>Yes</v>
      </c>
      <c r="R2071" s="39" t="s">
        <v>356</v>
      </c>
    </row>
    <row r="2072" spans="1:18" x14ac:dyDescent="0.25">
      <c r="A2072" s="39" t="s">
        <v>219</v>
      </c>
      <c r="B2072" s="49" t="s">
        <v>2539</v>
      </c>
      <c r="C2072" s="39">
        <v>54</v>
      </c>
      <c r="D2072" s="50" t="s">
        <v>2593</v>
      </c>
      <c r="E2072" s="39">
        <v>2014</v>
      </c>
      <c r="F2072" s="4">
        <f>VALUE(RIGHT(Table2[[#This Row],[Commissioned]],4))</f>
        <v>2014</v>
      </c>
      <c r="G2072" s="39">
        <v>2221</v>
      </c>
      <c r="H2072" s="39">
        <v>101</v>
      </c>
      <c r="I2072" s="39">
        <v>99.5</v>
      </c>
      <c r="J2072" s="39" t="s">
        <v>236</v>
      </c>
      <c r="K2072" s="39" t="s">
        <v>1392</v>
      </c>
      <c r="L2072" s="39" t="s">
        <v>1589</v>
      </c>
      <c r="M2072" s="42" t="s">
        <v>1394</v>
      </c>
      <c r="N2072" s="42">
        <v>42.872164664235697</v>
      </c>
      <c r="O2072" s="42">
        <v>-79.684276855322807</v>
      </c>
      <c r="P2072" s="52" t="str">
        <f t="shared" si="64"/>
        <v>42.872165° , -79.684277°</v>
      </c>
      <c r="Q2072" s="51" t="str">
        <f t="shared" si="65"/>
        <v>Yes</v>
      </c>
      <c r="R2072" s="39" t="s">
        <v>356</v>
      </c>
    </row>
    <row r="2073" spans="1:18" x14ac:dyDescent="0.25">
      <c r="A2073" s="39" t="s">
        <v>219</v>
      </c>
      <c r="B2073" s="49" t="s">
        <v>2539</v>
      </c>
      <c r="C2073" s="39">
        <v>55</v>
      </c>
      <c r="D2073" s="50" t="s">
        <v>2594</v>
      </c>
      <c r="E2073" s="39">
        <v>2014</v>
      </c>
      <c r="F2073" s="4">
        <f>VALUE(RIGHT(Table2[[#This Row],[Commissioned]],4))</f>
        <v>2014</v>
      </c>
      <c r="G2073" s="39">
        <v>2221</v>
      </c>
      <c r="H2073" s="39">
        <v>101</v>
      </c>
      <c r="I2073" s="39">
        <v>99.5</v>
      </c>
      <c r="J2073" s="39" t="s">
        <v>236</v>
      </c>
      <c r="K2073" s="39" t="s">
        <v>1392</v>
      </c>
      <c r="L2073" s="39" t="s">
        <v>1589</v>
      </c>
      <c r="M2073" s="42" t="s">
        <v>1394</v>
      </c>
      <c r="N2073" s="42">
        <v>42.866071525195899</v>
      </c>
      <c r="O2073" s="42">
        <v>-79.690843514241294</v>
      </c>
      <c r="P2073" s="52" t="str">
        <f t="shared" si="64"/>
        <v>42.866072° , -79.690844°</v>
      </c>
      <c r="Q2073" s="51" t="str">
        <f t="shared" si="65"/>
        <v>Yes</v>
      </c>
      <c r="R2073" s="39" t="s">
        <v>356</v>
      </c>
    </row>
    <row r="2074" spans="1:18" x14ac:dyDescent="0.25">
      <c r="A2074" s="39" t="s">
        <v>219</v>
      </c>
      <c r="B2074" s="49" t="s">
        <v>2539</v>
      </c>
      <c r="C2074" s="39">
        <v>56</v>
      </c>
      <c r="D2074" s="50" t="s">
        <v>2595</v>
      </c>
      <c r="E2074" s="39">
        <v>2014</v>
      </c>
      <c r="F2074" s="4">
        <f>VALUE(RIGHT(Table2[[#This Row],[Commissioned]],4))</f>
        <v>2014</v>
      </c>
      <c r="G2074" s="39">
        <v>2221</v>
      </c>
      <c r="H2074" s="39">
        <v>101</v>
      </c>
      <c r="I2074" s="39">
        <v>99.5</v>
      </c>
      <c r="J2074" s="39" t="s">
        <v>236</v>
      </c>
      <c r="K2074" s="39" t="s">
        <v>1392</v>
      </c>
      <c r="L2074" s="39" t="s">
        <v>1589</v>
      </c>
      <c r="M2074" s="42" t="s">
        <v>1394</v>
      </c>
      <c r="N2074" s="42">
        <v>42.865787814473599</v>
      </c>
      <c r="O2074" s="42">
        <v>-79.686755534162003</v>
      </c>
      <c r="P2074" s="52" t="str">
        <f t="shared" si="64"/>
        <v>42.865788° , -79.686756°</v>
      </c>
      <c r="Q2074" s="51" t="str">
        <f t="shared" si="65"/>
        <v>Yes</v>
      </c>
      <c r="R2074" s="39" t="s">
        <v>356</v>
      </c>
    </row>
    <row r="2075" spans="1:18" x14ac:dyDescent="0.25">
      <c r="A2075" s="39" t="s">
        <v>219</v>
      </c>
      <c r="B2075" s="49" t="s">
        <v>2539</v>
      </c>
      <c r="C2075" s="39">
        <v>57</v>
      </c>
      <c r="D2075" s="50" t="s">
        <v>2596</v>
      </c>
      <c r="E2075" s="39">
        <v>2014</v>
      </c>
      <c r="F2075" s="4">
        <f>VALUE(RIGHT(Table2[[#This Row],[Commissioned]],4))</f>
        <v>2014</v>
      </c>
      <c r="G2075" s="39">
        <v>2221</v>
      </c>
      <c r="H2075" s="39">
        <v>101</v>
      </c>
      <c r="I2075" s="39">
        <v>99.5</v>
      </c>
      <c r="J2075" s="39" t="s">
        <v>236</v>
      </c>
      <c r="K2075" s="39" t="s">
        <v>1392</v>
      </c>
      <c r="L2075" s="39" t="s">
        <v>1589</v>
      </c>
      <c r="M2075" s="42" t="s">
        <v>1394</v>
      </c>
      <c r="N2075" s="42">
        <v>42.862173760511702</v>
      </c>
      <c r="O2075" s="42">
        <v>-79.685760267648803</v>
      </c>
      <c r="P2075" s="52" t="str">
        <f t="shared" si="64"/>
        <v>42.862174° , -79.685760°</v>
      </c>
      <c r="Q2075" s="51" t="str">
        <f t="shared" si="65"/>
        <v>Yes</v>
      </c>
      <c r="R2075" s="39" t="s">
        <v>356</v>
      </c>
    </row>
    <row r="2076" spans="1:18" x14ac:dyDescent="0.25">
      <c r="A2076" s="39" t="s">
        <v>219</v>
      </c>
      <c r="B2076" s="49" t="s">
        <v>2539</v>
      </c>
      <c r="C2076" s="39">
        <v>58</v>
      </c>
      <c r="D2076" s="50" t="s">
        <v>2597</v>
      </c>
      <c r="E2076" s="39">
        <v>2014</v>
      </c>
      <c r="F2076" s="4">
        <f>VALUE(RIGHT(Table2[[#This Row],[Commissioned]],4))</f>
        <v>2014</v>
      </c>
      <c r="G2076" s="39">
        <v>2221</v>
      </c>
      <c r="H2076" s="39">
        <v>101</v>
      </c>
      <c r="I2076" s="39">
        <v>99.5</v>
      </c>
      <c r="J2076" s="39" t="s">
        <v>236</v>
      </c>
      <c r="K2076" s="39" t="s">
        <v>1392</v>
      </c>
      <c r="L2076" s="39" t="s">
        <v>1589</v>
      </c>
      <c r="M2076" s="42" t="s">
        <v>1394</v>
      </c>
      <c r="N2076" s="42">
        <v>42.875981113160996</v>
      </c>
      <c r="O2076" s="42">
        <v>-79.671692457501507</v>
      </c>
      <c r="P2076" s="52" t="str">
        <f t="shared" si="64"/>
        <v>42.875981° , -79.671692°</v>
      </c>
      <c r="Q2076" s="51" t="str">
        <f t="shared" si="65"/>
        <v>Yes</v>
      </c>
      <c r="R2076" s="39" t="s">
        <v>356</v>
      </c>
    </row>
    <row r="2077" spans="1:18" x14ac:dyDescent="0.25">
      <c r="A2077" s="39" t="s">
        <v>219</v>
      </c>
      <c r="B2077" s="49" t="s">
        <v>2539</v>
      </c>
      <c r="C2077" s="39">
        <v>59</v>
      </c>
      <c r="D2077" s="50" t="s">
        <v>2598</v>
      </c>
      <c r="E2077" s="39">
        <v>2014</v>
      </c>
      <c r="F2077" s="4">
        <f>VALUE(RIGHT(Table2[[#This Row],[Commissioned]],4))</f>
        <v>2014</v>
      </c>
      <c r="G2077" s="39">
        <v>2221</v>
      </c>
      <c r="H2077" s="39">
        <v>101</v>
      </c>
      <c r="I2077" s="39">
        <v>99.5</v>
      </c>
      <c r="J2077" s="39" t="s">
        <v>236</v>
      </c>
      <c r="K2077" s="39" t="s">
        <v>1392</v>
      </c>
      <c r="L2077" s="39" t="s">
        <v>1589</v>
      </c>
      <c r="M2077" s="42" t="s">
        <v>1394</v>
      </c>
      <c r="N2077" s="42">
        <v>42.870637785048501</v>
      </c>
      <c r="O2077" s="42">
        <v>-79.6352428540999</v>
      </c>
      <c r="P2077" s="52" t="str">
        <f t="shared" si="64"/>
        <v>42.870638° , -79.635243°</v>
      </c>
      <c r="Q2077" s="51" t="str">
        <f t="shared" si="65"/>
        <v>Yes</v>
      </c>
      <c r="R2077" s="39" t="s">
        <v>356</v>
      </c>
    </row>
    <row r="2078" spans="1:18" x14ac:dyDescent="0.25">
      <c r="A2078" s="39" t="s">
        <v>219</v>
      </c>
      <c r="B2078" s="49" t="s">
        <v>2539</v>
      </c>
      <c r="C2078" s="39">
        <v>60</v>
      </c>
      <c r="D2078" s="50" t="s">
        <v>2599</v>
      </c>
      <c r="E2078" s="39">
        <v>2014</v>
      </c>
      <c r="F2078" s="4">
        <f>VALUE(RIGHT(Table2[[#This Row],[Commissioned]],4))</f>
        <v>2014</v>
      </c>
      <c r="G2078" s="39">
        <v>2221</v>
      </c>
      <c r="H2078" s="39">
        <v>101</v>
      </c>
      <c r="I2078" s="39">
        <v>99.5</v>
      </c>
      <c r="J2078" s="39" t="s">
        <v>236</v>
      </c>
      <c r="K2078" s="39" t="s">
        <v>1392</v>
      </c>
      <c r="L2078" s="39" t="s">
        <v>1589</v>
      </c>
      <c r="M2078" s="42" t="s">
        <v>1394</v>
      </c>
      <c r="N2078" s="42">
        <v>42.870552732309797</v>
      </c>
      <c r="O2078" s="42">
        <v>-79.631942593348299</v>
      </c>
      <c r="P2078" s="52" t="str">
        <f t="shared" si="64"/>
        <v>42.870553° , -79.631943°</v>
      </c>
      <c r="Q2078" s="51" t="str">
        <f t="shared" si="65"/>
        <v>Yes</v>
      </c>
      <c r="R2078" s="39" t="s">
        <v>356</v>
      </c>
    </row>
    <row r="2079" spans="1:18" x14ac:dyDescent="0.25">
      <c r="A2079" s="39" t="s">
        <v>219</v>
      </c>
      <c r="B2079" s="49" t="s">
        <v>2539</v>
      </c>
      <c r="C2079" s="39">
        <v>61</v>
      </c>
      <c r="D2079" s="50" t="s">
        <v>2600</v>
      </c>
      <c r="E2079" s="39">
        <v>2014</v>
      </c>
      <c r="F2079" s="4">
        <f>VALUE(RIGHT(Table2[[#This Row],[Commissioned]],4))</f>
        <v>2014</v>
      </c>
      <c r="G2079" s="39">
        <v>2221</v>
      </c>
      <c r="H2079" s="39">
        <v>101</v>
      </c>
      <c r="I2079" s="39">
        <v>99.5</v>
      </c>
      <c r="J2079" s="39" t="s">
        <v>236</v>
      </c>
      <c r="K2079" s="39" t="s">
        <v>1392</v>
      </c>
      <c r="L2079" s="39" t="s">
        <v>1589</v>
      </c>
      <c r="M2079" s="42" t="s">
        <v>1394</v>
      </c>
      <c r="N2079" s="42">
        <v>42.872575556203699</v>
      </c>
      <c r="O2079" s="42">
        <v>-79.626019019372606</v>
      </c>
      <c r="P2079" s="52" t="str">
        <f t="shared" si="64"/>
        <v>42.872576° , -79.626019°</v>
      </c>
      <c r="Q2079" s="51" t="str">
        <f t="shared" si="65"/>
        <v>Yes</v>
      </c>
      <c r="R2079" s="39" t="s">
        <v>356</v>
      </c>
    </row>
    <row r="2080" spans="1:18" x14ac:dyDescent="0.25">
      <c r="A2080" s="39" t="s">
        <v>219</v>
      </c>
      <c r="B2080" s="49" t="s">
        <v>2539</v>
      </c>
      <c r="C2080" s="39">
        <v>62</v>
      </c>
      <c r="D2080" s="50" t="s">
        <v>2601</v>
      </c>
      <c r="E2080" s="39">
        <v>2014</v>
      </c>
      <c r="F2080" s="4">
        <f>VALUE(RIGHT(Table2[[#This Row],[Commissioned]],4))</f>
        <v>2014</v>
      </c>
      <c r="G2080" s="39">
        <v>2221</v>
      </c>
      <c r="H2080" s="39">
        <v>101</v>
      </c>
      <c r="I2080" s="39">
        <v>99.5</v>
      </c>
      <c r="J2080" s="39" t="s">
        <v>236</v>
      </c>
      <c r="K2080" s="39" t="s">
        <v>1392</v>
      </c>
      <c r="L2080" s="39" t="s">
        <v>1589</v>
      </c>
      <c r="M2080" s="42" t="s">
        <v>1394</v>
      </c>
      <c r="N2080" s="42">
        <v>42.876639292322103</v>
      </c>
      <c r="O2080" s="42">
        <v>-79.599993991144899</v>
      </c>
      <c r="P2080" s="52" t="str">
        <f t="shared" si="64"/>
        <v>42.876639° , -79.599994°</v>
      </c>
      <c r="Q2080" s="51" t="str">
        <f t="shared" si="65"/>
        <v>Yes</v>
      </c>
      <c r="R2080" s="39" t="s">
        <v>356</v>
      </c>
    </row>
    <row r="2081" spans="1:18" x14ac:dyDescent="0.25">
      <c r="A2081" s="39" t="s">
        <v>219</v>
      </c>
      <c r="B2081" s="49" t="s">
        <v>2539</v>
      </c>
      <c r="C2081" s="39">
        <v>63</v>
      </c>
      <c r="D2081" s="50" t="s">
        <v>2602</v>
      </c>
      <c r="E2081" s="39">
        <v>2014</v>
      </c>
      <c r="F2081" s="4">
        <f>VALUE(RIGHT(Table2[[#This Row],[Commissioned]],4))</f>
        <v>2014</v>
      </c>
      <c r="G2081" s="39">
        <v>2221</v>
      </c>
      <c r="H2081" s="39">
        <v>101</v>
      </c>
      <c r="I2081" s="39">
        <v>99.5</v>
      </c>
      <c r="J2081" s="39" t="s">
        <v>236</v>
      </c>
      <c r="K2081" s="39" t="s">
        <v>1392</v>
      </c>
      <c r="L2081" s="39" t="s">
        <v>1589</v>
      </c>
      <c r="M2081" s="42" t="s">
        <v>1394</v>
      </c>
      <c r="N2081" s="42">
        <v>42.877174206784801</v>
      </c>
      <c r="O2081" s="42">
        <v>-79.595851821257597</v>
      </c>
      <c r="P2081" s="52" t="str">
        <f t="shared" si="64"/>
        <v>42.877174° , -79.595852°</v>
      </c>
      <c r="Q2081" s="51" t="str">
        <f t="shared" si="65"/>
        <v>Yes</v>
      </c>
      <c r="R2081" s="39" t="s">
        <v>356</v>
      </c>
    </row>
    <row r="2082" spans="1:18" x14ac:dyDescent="0.25">
      <c r="A2082" s="39" t="s">
        <v>219</v>
      </c>
      <c r="B2082" s="49" t="s">
        <v>2539</v>
      </c>
      <c r="C2082" s="39">
        <v>64</v>
      </c>
      <c r="D2082" s="50" t="s">
        <v>2603</v>
      </c>
      <c r="E2082" s="39">
        <v>2014</v>
      </c>
      <c r="F2082" s="4">
        <f>VALUE(RIGHT(Table2[[#This Row],[Commissioned]],4))</f>
        <v>2014</v>
      </c>
      <c r="G2082" s="39">
        <v>2221</v>
      </c>
      <c r="H2082" s="39">
        <v>101</v>
      </c>
      <c r="I2082" s="39">
        <v>99.5</v>
      </c>
      <c r="J2082" s="39" t="s">
        <v>236</v>
      </c>
      <c r="K2082" s="39" t="s">
        <v>1392</v>
      </c>
      <c r="L2082" s="39" t="s">
        <v>1589</v>
      </c>
      <c r="M2082" s="42" t="s">
        <v>1394</v>
      </c>
      <c r="N2082" s="42">
        <v>42.873164004365798</v>
      </c>
      <c r="O2082" s="42">
        <v>-79.600295370182593</v>
      </c>
      <c r="P2082" s="52" t="str">
        <f t="shared" si="64"/>
        <v>42.873164° , -79.600295°</v>
      </c>
      <c r="Q2082" s="51" t="str">
        <f t="shared" si="65"/>
        <v>Yes</v>
      </c>
      <c r="R2082" s="39" t="s">
        <v>356</v>
      </c>
    </row>
    <row r="2083" spans="1:18" x14ac:dyDescent="0.25">
      <c r="A2083" s="39" t="s">
        <v>219</v>
      </c>
      <c r="B2083" s="49" t="s">
        <v>2539</v>
      </c>
      <c r="C2083" s="39">
        <v>65</v>
      </c>
      <c r="D2083" s="50" t="s">
        <v>2604</v>
      </c>
      <c r="E2083" s="39">
        <v>2014</v>
      </c>
      <c r="F2083" s="4">
        <f>VALUE(RIGHT(Table2[[#This Row],[Commissioned]],4))</f>
        <v>2014</v>
      </c>
      <c r="G2083" s="39">
        <v>2221</v>
      </c>
      <c r="H2083" s="39">
        <v>101</v>
      </c>
      <c r="I2083" s="39">
        <v>99.5</v>
      </c>
      <c r="J2083" s="39" t="s">
        <v>236</v>
      </c>
      <c r="K2083" s="39" t="s">
        <v>1392</v>
      </c>
      <c r="L2083" s="39" t="s">
        <v>1589</v>
      </c>
      <c r="M2083" s="42" t="s">
        <v>1394</v>
      </c>
      <c r="N2083" s="42">
        <v>42.873778550938098</v>
      </c>
      <c r="O2083" s="42">
        <v>-79.595021057130893</v>
      </c>
      <c r="P2083" s="52" t="str">
        <f t="shared" si="64"/>
        <v>42.873779° , -79.595021°</v>
      </c>
      <c r="Q2083" s="51" t="str">
        <f t="shared" si="65"/>
        <v>Yes</v>
      </c>
      <c r="R2083" s="39" t="s">
        <v>356</v>
      </c>
    </row>
    <row r="2084" spans="1:18" x14ac:dyDescent="0.25">
      <c r="A2084" s="39" t="s">
        <v>219</v>
      </c>
      <c r="B2084" s="49" t="s">
        <v>2539</v>
      </c>
      <c r="C2084" s="39">
        <v>66</v>
      </c>
      <c r="D2084" s="50" t="s">
        <v>2605</v>
      </c>
      <c r="E2084" s="39">
        <v>2014</v>
      </c>
      <c r="F2084" s="4">
        <f>VALUE(RIGHT(Table2[[#This Row],[Commissioned]],4))</f>
        <v>2014</v>
      </c>
      <c r="G2084" s="39">
        <v>2221</v>
      </c>
      <c r="H2084" s="39">
        <v>101</v>
      </c>
      <c r="I2084" s="39">
        <v>99.5</v>
      </c>
      <c r="J2084" s="39" t="s">
        <v>236</v>
      </c>
      <c r="K2084" s="39" t="s">
        <v>1392</v>
      </c>
      <c r="L2084" s="39" t="s">
        <v>1589</v>
      </c>
      <c r="M2084" s="42" t="s">
        <v>1394</v>
      </c>
      <c r="N2084" s="42">
        <v>42.869623938132001</v>
      </c>
      <c r="O2084" s="42">
        <v>-79.595748702182206</v>
      </c>
      <c r="P2084" s="52" t="str">
        <f t="shared" si="64"/>
        <v>42.869624° , -79.595749°</v>
      </c>
      <c r="Q2084" s="51" t="str">
        <f t="shared" si="65"/>
        <v>Yes</v>
      </c>
      <c r="R2084" s="39" t="s">
        <v>356</v>
      </c>
    </row>
    <row r="2085" spans="1:18" x14ac:dyDescent="0.25">
      <c r="A2085" s="39" t="s">
        <v>219</v>
      </c>
      <c r="B2085" s="49" t="s">
        <v>2539</v>
      </c>
      <c r="C2085" s="39">
        <v>67</v>
      </c>
      <c r="D2085" s="50" t="s">
        <v>2606</v>
      </c>
      <c r="E2085" s="39">
        <v>2014</v>
      </c>
      <c r="F2085" s="4">
        <f>VALUE(RIGHT(Table2[[#This Row],[Commissioned]],4))</f>
        <v>2014</v>
      </c>
      <c r="G2085" s="39">
        <v>2221</v>
      </c>
      <c r="H2085" s="39">
        <v>101</v>
      </c>
      <c r="I2085" s="39">
        <v>99.5</v>
      </c>
      <c r="J2085" s="39" t="s">
        <v>236</v>
      </c>
      <c r="K2085" s="39" t="s">
        <v>1392</v>
      </c>
      <c r="L2085" s="39" t="s">
        <v>1589</v>
      </c>
      <c r="M2085" s="42" t="s">
        <v>1394</v>
      </c>
      <c r="N2085" s="42">
        <v>42.870624896284099</v>
      </c>
      <c r="O2085" s="42">
        <v>-79.592247170170097</v>
      </c>
      <c r="P2085" s="52" t="str">
        <f t="shared" si="64"/>
        <v>42.870625° , -79.592247°</v>
      </c>
      <c r="Q2085" s="51" t="str">
        <f t="shared" si="65"/>
        <v>Yes</v>
      </c>
      <c r="R2085" s="39" t="s">
        <v>356</v>
      </c>
    </row>
    <row r="2086" spans="1:18" x14ac:dyDescent="0.25">
      <c r="A2086" s="39" t="s">
        <v>219</v>
      </c>
      <c r="B2086" s="49" t="s">
        <v>3778</v>
      </c>
      <c r="C2086" s="39">
        <v>1</v>
      </c>
      <c r="D2086" s="39" t="s">
        <v>3779</v>
      </c>
      <c r="E2086" s="39">
        <v>2012</v>
      </c>
      <c r="F2086" s="4">
        <f>VALUE(RIGHT(Table2[[#This Row],[Commissioned]],4))</f>
        <v>2012</v>
      </c>
      <c r="G2086" s="39">
        <v>2221</v>
      </c>
      <c r="H2086" s="39">
        <v>101</v>
      </c>
      <c r="I2086" s="39">
        <v>80</v>
      </c>
      <c r="J2086" s="39" t="s">
        <v>236</v>
      </c>
      <c r="K2086" s="39" t="s">
        <v>1392</v>
      </c>
      <c r="L2086" s="39" t="s">
        <v>3804</v>
      </c>
      <c r="M2086" s="42" t="s">
        <v>3805</v>
      </c>
      <c r="N2086" s="42">
        <v>44.036674331476597</v>
      </c>
      <c r="O2086" s="42">
        <v>-80.361104956342004</v>
      </c>
      <c r="P2086" s="52" t="str">
        <f t="shared" si="64"/>
        <v>44.036674° , -80.361105°</v>
      </c>
      <c r="Q2086" s="51" t="str">
        <f t="shared" si="65"/>
        <v>Yes</v>
      </c>
      <c r="R2086" s="39" t="s">
        <v>356</v>
      </c>
    </row>
    <row r="2087" spans="1:18" x14ac:dyDescent="0.25">
      <c r="A2087" s="39" t="s">
        <v>219</v>
      </c>
      <c r="B2087" s="49" t="s">
        <v>3778</v>
      </c>
      <c r="C2087" s="39">
        <v>2</v>
      </c>
      <c r="D2087" s="39" t="s">
        <v>3780</v>
      </c>
      <c r="E2087" s="39">
        <v>2012</v>
      </c>
      <c r="F2087" s="4">
        <f>VALUE(RIGHT(Table2[[#This Row],[Commissioned]],4))</f>
        <v>2012</v>
      </c>
      <c r="G2087" s="39">
        <v>2221</v>
      </c>
      <c r="H2087" s="39">
        <v>101</v>
      </c>
      <c r="I2087" s="39">
        <v>80</v>
      </c>
      <c r="J2087" s="39" t="s">
        <v>236</v>
      </c>
      <c r="K2087" s="39" t="s">
        <v>1392</v>
      </c>
      <c r="L2087" s="39" t="s">
        <v>3804</v>
      </c>
      <c r="M2087" s="42" t="s">
        <v>3805</v>
      </c>
      <c r="N2087" s="42">
        <v>44.0329347764769</v>
      </c>
      <c r="O2087" s="42">
        <v>-80.360704788101401</v>
      </c>
      <c r="P2087" s="52" t="str">
        <f t="shared" si="64"/>
        <v>44.032935° , -80.360705°</v>
      </c>
      <c r="Q2087" s="51" t="str">
        <f t="shared" si="65"/>
        <v>Yes</v>
      </c>
      <c r="R2087" s="39" t="s">
        <v>356</v>
      </c>
    </row>
    <row r="2088" spans="1:18" x14ac:dyDescent="0.25">
      <c r="A2088" s="39" t="s">
        <v>219</v>
      </c>
      <c r="B2088" s="49" t="s">
        <v>3778</v>
      </c>
      <c r="C2088" s="39">
        <v>3</v>
      </c>
      <c r="D2088" s="39" t="s">
        <v>3781</v>
      </c>
      <c r="E2088" s="39">
        <v>2012</v>
      </c>
      <c r="F2088" s="4">
        <f>VALUE(RIGHT(Table2[[#This Row],[Commissioned]],4))</f>
        <v>2012</v>
      </c>
      <c r="G2088" s="39">
        <v>2221</v>
      </c>
      <c r="H2088" s="39">
        <v>101</v>
      </c>
      <c r="I2088" s="39">
        <v>80</v>
      </c>
      <c r="J2088" s="39" t="s">
        <v>236</v>
      </c>
      <c r="K2088" s="39" t="s">
        <v>1392</v>
      </c>
      <c r="L2088" s="39" t="s">
        <v>3804</v>
      </c>
      <c r="M2088" s="42" t="s">
        <v>3805</v>
      </c>
      <c r="N2088" s="42">
        <v>44.012052454717399</v>
      </c>
      <c r="O2088" s="42">
        <v>-80.3585855770053</v>
      </c>
      <c r="P2088" s="52" t="str">
        <f t="shared" si="64"/>
        <v>44.012052° , -80.358586°</v>
      </c>
      <c r="Q2088" s="51" t="str">
        <f t="shared" si="65"/>
        <v>Yes</v>
      </c>
      <c r="R2088" s="39" t="s">
        <v>356</v>
      </c>
    </row>
    <row r="2089" spans="1:18" x14ac:dyDescent="0.25">
      <c r="A2089" s="39" t="s">
        <v>219</v>
      </c>
      <c r="B2089" s="49" t="s">
        <v>3778</v>
      </c>
      <c r="C2089" s="39">
        <v>4</v>
      </c>
      <c r="D2089" s="39" t="s">
        <v>3782</v>
      </c>
      <c r="E2089" s="39">
        <v>2012</v>
      </c>
      <c r="F2089" s="4">
        <f>VALUE(RIGHT(Table2[[#This Row],[Commissioned]],4))</f>
        <v>2012</v>
      </c>
      <c r="G2089" s="39">
        <v>2221</v>
      </c>
      <c r="H2089" s="39">
        <v>101</v>
      </c>
      <c r="I2089" s="39">
        <v>80</v>
      </c>
      <c r="J2089" s="39" t="s">
        <v>236</v>
      </c>
      <c r="K2089" s="39" t="s">
        <v>1392</v>
      </c>
      <c r="L2089" s="39" t="s">
        <v>3804</v>
      </c>
      <c r="M2089" s="42" t="s">
        <v>3805</v>
      </c>
      <c r="N2089" s="42">
        <v>44.006543467199997</v>
      </c>
      <c r="O2089" s="42">
        <v>-80.355620019366199</v>
      </c>
      <c r="P2089" s="52" t="str">
        <f t="shared" si="64"/>
        <v>44.006543° , -80.355620°</v>
      </c>
      <c r="Q2089" s="51" t="str">
        <f t="shared" si="65"/>
        <v>Yes</v>
      </c>
      <c r="R2089" s="39" t="s">
        <v>356</v>
      </c>
    </row>
    <row r="2090" spans="1:18" x14ac:dyDescent="0.25">
      <c r="A2090" s="39" t="s">
        <v>219</v>
      </c>
      <c r="B2090" s="49" t="s">
        <v>3778</v>
      </c>
      <c r="C2090" s="39">
        <v>5</v>
      </c>
      <c r="D2090" s="39" t="s">
        <v>3783</v>
      </c>
      <c r="E2090" s="39">
        <v>2012</v>
      </c>
      <c r="F2090" s="4">
        <f>VALUE(RIGHT(Table2[[#This Row],[Commissioned]],4))</f>
        <v>2012</v>
      </c>
      <c r="G2090" s="39">
        <v>2126</v>
      </c>
      <c r="H2090" s="39">
        <v>101</v>
      </c>
      <c r="I2090" s="39">
        <v>80</v>
      </c>
      <c r="J2090" s="39" t="s">
        <v>236</v>
      </c>
      <c r="K2090" s="39" t="s">
        <v>1392</v>
      </c>
      <c r="L2090" s="39" t="s">
        <v>3804</v>
      </c>
      <c r="M2090" s="42" t="s">
        <v>3805</v>
      </c>
      <c r="N2090" s="42">
        <v>43.954444476719097</v>
      </c>
      <c r="O2090" s="42">
        <v>-80.316372087671098</v>
      </c>
      <c r="P2090" s="52" t="str">
        <f t="shared" si="64"/>
        <v>43.954444° , -80.316372°</v>
      </c>
      <c r="Q2090" s="51" t="str">
        <f t="shared" si="65"/>
        <v>Yes</v>
      </c>
      <c r="R2090" s="39" t="s">
        <v>356</v>
      </c>
    </row>
    <row r="2091" spans="1:18" x14ac:dyDescent="0.25">
      <c r="A2091" s="39" t="s">
        <v>219</v>
      </c>
      <c r="B2091" s="49" t="s">
        <v>3778</v>
      </c>
      <c r="C2091" s="39">
        <v>6</v>
      </c>
      <c r="D2091" s="39" t="s">
        <v>3784</v>
      </c>
      <c r="E2091" s="39">
        <v>2012</v>
      </c>
      <c r="F2091" s="4">
        <f>VALUE(RIGHT(Table2[[#This Row],[Commissioned]],4))</f>
        <v>2012</v>
      </c>
      <c r="G2091" s="39">
        <v>2126</v>
      </c>
      <c r="H2091" s="39">
        <v>101</v>
      </c>
      <c r="I2091" s="39">
        <v>80</v>
      </c>
      <c r="J2091" s="39" t="s">
        <v>236</v>
      </c>
      <c r="K2091" s="39" t="s">
        <v>1392</v>
      </c>
      <c r="L2091" s="39" t="s">
        <v>3804</v>
      </c>
      <c r="M2091" s="42" t="s">
        <v>3805</v>
      </c>
      <c r="N2091" s="42">
        <v>43.954074173865301</v>
      </c>
      <c r="O2091" s="42">
        <v>-80.321631495278297</v>
      </c>
      <c r="P2091" s="52" t="str">
        <f t="shared" si="64"/>
        <v>43.954074° , -80.321631°</v>
      </c>
      <c r="Q2091" s="51" t="str">
        <f t="shared" si="65"/>
        <v>Yes</v>
      </c>
      <c r="R2091" s="39" t="s">
        <v>356</v>
      </c>
    </row>
    <row r="2092" spans="1:18" x14ac:dyDescent="0.25">
      <c r="A2092" s="39" t="s">
        <v>219</v>
      </c>
      <c r="B2092" s="49" t="s">
        <v>3778</v>
      </c>
      <c r="C2092" s="39">
        <v>7</v>
      </c>
      <c r="D2092" s="39" t="s">
        <v>3785</v>
      </c>
      <c r="E2092" s="39">
        <v>2012</v>
      </c>
      <c r="F2092" s="4">
        <f>VALUE(RIGHT(Table2[[#This Row],[Commissioned]],4))</f>
        <v>2012</v>
      </c>
      <c r="G2092" s="39">
        <v>2221</v>
      </c>
      <c r="H2092" s="39">
        <v>101</v>
      </c>
      <c r="I2092" s="39">
        <v>80</v>
      </c>
      <c r="J2092" s="39" t="s">
        <v>236</v>
      </c>
      <c r="K2092" s="39" t="s">
        <v>1392</v>
      </c>
      <c r="L2092" s="39" t="s">
        <v>3804</v>
      </c>
      <c r="M2092" s="42" t="s">
        <v>3805</v>
      </c>
      <c r="N2092" s="42">
        <v>43.962580114176703</v>
      </c>
      <c r="O2092" s="42">
        <v>-80.344532651900707</v>
      </c>
      <c r="P2092" s="52" t="str">
        <f t="shared" si="64"/>
        <v>43.962580° , -80.344533°</v>
      </c>
      <c r="Q2092" s="51" t="str">
        <f t="shared" si="65"/>
        <v>Yes</v>
      </c>
      <c r="R2092" s="39" t="s">
        <v>356</v>
      </c>
    </row>
    <row r="2093" spans="1:18" x14ac:dyDescent="0.25">
      <c r="A2093" s="39" t="s">
        <v>219</v>
      </c>
      <c r="B2093" s="49" t="s">
        <v>3778</v>
      </c>
      <c r="C2093" s="39">
        <v>8</v>
      </c>
      <c r="D2093" s="39" t="s">
        <v>3786</v>
      </c>
      <c r="E2093" s="39">
        <v>2012</v>
      </c>
      <c r="F2093" s="4">
        <f>VALUE(RIGHT(Table2[[#This Row],[Commissioned]],4))</f>
        <v>2012</v>
      </c>
      <c r="G2093" s="39">
        <v>2221</v>
      </c>
      <c r="H2093" s="39">
        <v>101</v>
      </c>
      <c r="I2093" s="39">
        <v>80</v>
      </c>
      <c r="J2093" s="39" t="s">
        <v>236</v>
      </c>
      <c r="K2093" s="39" t="s">
        <v>1392</v>
      </c>
      <c r="L2093" s="39" t="s">
        <v>3804</v>
      </c>
      <c r="M2093" s="42" t="s">
        <v>3805</v>
      </c>
      <c r="N2093" s="42">
        <v>43.9596825581852</v>
      </c>
      <c r="O2093" s="42">
        <v>-80.343932987022995</v>
      </c>
      <c r="P2093" s="52" t="str">
        <f t="shared" si="64"/>
        <v>43.959683° , -80.343933°</v>
      </c>
      <c r="Q2093" s="51" t="str">
        <f t="shared" si="65"/>
        <v>Yes</v>
      </c>
      <c r="R2093" s="39" t="s">
        <v>356</v>
      </c>
    </row>
    <row r="2094" spans="1:18" x14ac:dyDescent="0.25">
      <c r="A2094" s="39" t="s">
        <v>219</v>
      </c>
      <c r="B2094" s="49" t="s">
        <v>3778</v>
      </c>
      <c r="C2094" s="39">
        <v>9</v>
      </c>
      <c r="D2094" s="39" t="s">
        <v>3787</v>
      </c>
      <c r="E2094" s="39">
        <v>2012</v>
      </c>
      <c r="F2094" s="4">
        <f>VALUE(RIGHT(Table2[[#This Row],[Commissioned]],4))</f>
        <v>2012</v>
      </c>
      <c r="G2094" s="39">
        <v>2221</v>
      </c>
      <c r="H2094" s="39">
        <v>101</v>
      </c>
      <c r="I2094" s="39">
        <v>80</v>
      </c>
      <c r="J2094" s="39" t="s">
        <v>236</v>
      </c>
      <c r="K2094" s="39" t="s">
        <v>1392</v>
      </c>
      <c r="L2094" s="39" t="s">
        <v>3804</v>
      </c>
      <c r="M2094" s="42" t="s">
        <v>3805</v>
      </c>
      <c r="N2094" s="42">
        <v>43.961721138993198</v>
      </c>
      <c r="O2094" s="42">
        <v>-80.336718679391893</v>
      </c>
      <c r="P2094" s="52" t="str">
        <f t="shared" si="64"/>
        <v>43.961721° , -80.336719°</v>
      </c>
      <c r="Q2094" s="51" t="str">
        <f t="shared" si="65"/>
        <v>Yes</v>
      </c>
      <c r="R2094" s="39" t="s">
        <v>356</v>
      </c>
    </row>
    <row r="2095" spans="1:18" x14ac:dyDescent="0.25">
      <c r="A2095" s="39" t="s">
        <v>219</v>
      </c>
      <c r="B2095" s="49" t="s">
        <v>3778</v>
      </c>
      <c r="C2095" s="39">
        <v>10</v>
      </c>
      <c r="D2095" s="39" t="s">
        <v>3788</v>
      </c>
      <c r="E2095" s="39">
        <v>2015</v>
      </c>
      <c r="F2095" s="4">
        <f>VALUE(RIGHT(Table2[[#This Row],[Commissioned]],4))</f>
        <v>2015</v>
      </c>
      <c r="G2095" s="39">
        <v>2648</v>
      </c>
      <c r="H2095" s="39">
        <v>113</v>
      </c>
      <c r="I2095" s="39">
        <v>99.5</v>
      </c>
      <c r="J2095" s="39" t="s">
        <v>236</v>
      </c>
      <c r="K2095" s="39" t="s">
        <v>344</v>
      </c>
      <c r="L2095" s="39" t="s">
        <v>3804</v>
      </c>
      <c r="M2095" s="42" t="s">
        <v>3805</v>
      </c>
      <c r="N2095" s="42">
        <v>44.0127272146675</v>
      </c>
      <c r="O2095" s="42">
        <v>-80.424280194163302</v>
      </c>
      <c r="P2095" s="52" t="str">
        <f t="shared" si="64"/>
        <v>44.012727° , -80.424280°</v>
      </c>
      <c r="Q2095" s="51" t="str">
        <f t="shared" si="65"/>
        <v>Yes</v>
      </c>
      <c r="R2095" s="39" t="s">
        <v>356</v>
      </c>
    </row>
    <row r="2096" spans="1:18" x14ac:dyDescent="0.25">
      <c r="A2096" s="39" t="s">
        <v>219</v>
      </c>
      <c r="B2096" s="49" t="s">
        <v>3778</v>
      </c>
      <c r="C2096" s="39">
        <v>11</v>
      </c>
      <c r="D2096" s="39" t="s">
        <v>3789</v>
      </c>
      <c r="E2096" s="39">
        <v>2015</v>
      </c>
      <c r="F2096" s="4">
        <f>VALUE(RIGHT(Table2[[#This Row],[Commissioned]],4))</f>
        <v>2015</v>
      </c>
      <c r="G2096" s="39">
        <v>2648</v>
      </c>
      <c r="H2096" s="39">
        <v>113</v>
      </c>
      <c r="I2096" s="39">
        <v>99.5</v>
      </c>
      <c r="J2096" s="39" t="s">
        <v>236</v>
      </c>
      <c r="K2096" s="39" t="s">
        <v>344</v>
      </c>
      <c r="L2096" s="39" t="s">
        <v>3804</v>
      </c>
      <c r="M2096" s="42" t="s">
        <v>3805</v>
      </c>
      <c r="N2096" s="42">
        <v>44.008044960831398</v>
      </c>
      <c r="O2096" s="42">
        <v>-80.424000376550097</v>
      </c>
      <c r="P2096" s="52" t="str">
        <f t="shared" si="64"/>
        <v>44.008045° , -80.424000°</v>
      </c>
      <c r="Q2096" s="51" t="str">
        <f t="shared" si="65"/>
        <v>Yes</v>
      </c>
      <c r="R2096" s="39" t="s">
        <v>356</v>
      </c>
    </row>
    <row r="2097" spans="1:18" x14ac:dyDescent="0.25">
      <c r="A2097" s="39" t="s">
        <v>219</v>
      </c>
      <c r="B2097" s="49" t="s">
        <v>3778</v>
      </c>
      <c r="C2097" s="39">
        <v>12</v>
      </c>
      <c r="D2097" s="39" t="s">
        <v>3790</v>
      </c>
      <c r="E2097" s="39">
        <v>2015</v>
      </c>
      <c r="F2097" s="4">
        <f>VALUE(RIGHT(Table2[[#This Row],[Commissioned]],4))</f>
        <v>2015</v>
      </c>
      <c r="G2097" s="39">
        <v>2483</v>
      </c>
      <c r="H2097" s="39">
        <v>113</v>
      </c>
      <c r="I2097" s="39">
        <v>99.5</v>
      </c>
      <c r="J2097" s="39" t="s">
        <v>236</v>
      </c>
      <c r="K2097" s="39" t="s">
        <v>344</v>
      </c>
      <c r="L2097" s="39" t="s">
        <v>3804</v>
      </c>
      <c r="M2097" s="42" t="s">
        <v>3805</v>
      </c>
      <c r="N2097" s="42">
        <v>44.005680947548498</v>
      </c>
      <c r="O2097" s="42">
        <v>-80.3991208556549</v>
      </c>
      <c r="P2097" s="52" t="str">
        <f t="shared" si="64"/>
        <v>44.005681° , -80.399121°</v>
      </c>
      <c r="Q2097" s="51" t="str">
        <f t="shared" si="65"/>
        <v>Yes</v>
      </c>
      <c r="R2097" s="39" t="s">
        <v>356</v>
      </c>
    </row>
    <row r="2098" spans="1:18" x14ac:dyDescent="0.25">
      <c r="A2098" s="39" t="s">
        <v>219</v>
      </c>
      <c r="B2098" s="49" t="s">
        <v>3778</v>
      </c>
      <c r="C2098" s="39">
        <v>13</v>
      </c>
      <c r="D2098" s="39" t="s">
        <v>3791</v>
      </c>
      <c r="E2098" s="39">
        <v>2015</v>
      </c>
      <c r="F2098" s="4">
        <f>VALUE(RIGHT(Table2[[#This Row],[Commissioned]],4))</f>
        <v>2015</v>
      </c>
      <c r="G2098" s="39">
        <v>2483</v>
      </c>
      <c r="H2098" s="39">
        <v>113</v>
      </c>
      <c r="I2098" s="39">
        <v>99.5</v>
      </c>
      <c r="J2098" s="39" t="s">
        <v>236</v>
      </c>
      <c r="K2098" s="39" t="s">
        <v>344</v>
      </c>
      <c r="L2098" s="39" t="s">
        <v>3804</v>
      </c>
      <c r="M2098" s="42" t="s">
        <v>3805</v>
      </c>
      <c r="N2098" s="42">
        <v>44.001363685969501</v>
      </c>
      <c r="O2098" s="42">
        <v>-80.397830367140998</v>
      </c>
      <c r="P2098" s="52" t="str">
        <f t="shared" si="64"/>
        <v>44.001364° , -80.397830°</v>
      </c>
      <c r="Q2098" s="51" t="str">
        <f t="shared" si="65"/>
        <v>Yes</v>
      </c>
      <c r="R2098" s="39" t="s">
        <v>356</v>
      </c>
    </row>
    <row r="2099" spans="1:18" x14ac:dyDescent="0.25">
      <c r="A2099" s="39" t="s">
        <v>219</v>
      </c>
      <c r="B2099" s="49" t="s">
        <v>3778</v>
      </c>
      <c r="C2099" s="39">
        <v>14</v>
      </c>
      <c r="D2099" s="39" t="s">
        <v>3792</v>
      </c>
      <c r="E2099" s="39">
        <v>2015</v>
      </c>
      <c r="F2099" s="4">
        <f>VALUE(RIGHT(Table2[[#This Row],[Commissioned]],4))</f>
        <v>2015</v>
      </c>
      <c r="G2099" s="39">
        <v>2483</v>
      </c>
      <c r="H2099" s="39">
        <v>113</v>
      </c>
      <c r="I2099" s="39">
        <v>99.5</v>
      </c>
      <c r="J2099" s="39" t="s">
        <v>236</v>
      </c>
      <c r="K2099" s="39" t="s">
        <v>344</v>
      </c>
      <c r="L2099" s="39" t="s">
        <v>3804</v>
      </c>
      <c r="M2099" s="42" t="s">
        <v>3805</v>
      </c>
      <c r="N2099" s="42">
        <v>43.981147536401103</v>
      </c>
      <c r="O2099" s="42">
        <v>-80.340275748472493</v>
      </c>
      <c r="P2099" s="52" t="str">
        <f t="shared" si="64"/>
        <v>43.981148° , -80.340276°</v>
      </c>
      <c r="Q2099" s="51" t="str">
        <f t="shared" si="65"/>
        <v>Yes</v>
      </c>
      <c r="R2099" s="39" t="s">
        <v>355</v>
      </c>
    </row>
    <row r="2100" spans="1:18" x14ac:dyDescent="0.25">
      <c r="A2100" s="39" t="s">
        <v>219</v>
      </c>
      <c r="B2100" s="49" t="s">
        <v>3778</v>
      </c>
      <c r="C2100" s="39">
        <v>15</v>
      </c>
      <c r="D2100" s="39" t="s">
        <v>3793</v>
      </c>
      <c r="E2100" s="39">
        <v>2015</v>
      </c>
      <c r="F2100" s="4">
        <f>VALUE(RIGHT(Table2[[#This Row],[Commissioned]],4))</f>
        <v>2015</v>
      </c>
      <c r="G2100" s="39">
        <v>2483</v>
      </c>
      <c r="H2100" s="39">
        <v>113</v>
      </c>
      <c r="I2100" s="39">
        <v>99.5</v>
      </c>
      <c r="J2100" s="39" t="s">
        <v>236</v>
      </c>
      <c r="K2100" s="39" t="s">
        <v>344</v>
      </c>
      <c r="L2100" s="39" t="s">
        <v>3804</v>
      </c>
      <c r="M2100" s="42" t="s">
        <v>3805</v>
      </c>
      <c r="N2100" s="42">
        <v>43.983409770972102</v>
      </c>
      <c r="O2100" s="42">
        <v>-80.325515412003597</v>
      </c>
      <c r="P2100" s="52" t="str">
        <f t="shared" si="64"/>
        <v>43.983410° , -80.325515°</v>
      </c>
      <c r="Q2100" s="51" t="str">
        <f t="shared" si="65"/>
        <v>Yes</v>
      </c>
      <c r="R2100" s="39" t="s">
        <v>355</v>
      </c>
    </row>
    <row r="2101" spans="1:18" x14ac:dyDescent="0.25">
      <c r="A2101" s="39" t="s">
        <v>219</v>
      </c>
      <c r="B2101" s="49" t="s">
        <v>3778</v>
      </c>
      <c r="C2101" s="39">
        <v>16</v>
      </c>
      <c r="D2101" s="39" t="s">
        <v>3794</v>
      </c>
      <c r="E2101" s="39">
        <v>2015</v>
      </c>
      <c r="F2101" s="4">
        <f>VALUE(RIGHT(Table2[[#This Row],[Commissioned]],4))</f>
        <v>2015</v>
      </c>
      <c r="G2101" s="39">
        <v>2483</v>
      </c>
      <c r="H2101" s="39">
        <v>113</v>
      </c>
      <c r="I2101" s="39">
        <v>99.5</v>
      </c>
      <c r="J2101" s="39" t="s">
        <v>236</v>
      </c>
      <c r="K2101" s="39" t="s">
        <v>344</v>
      </c>
      <c r="L2101" s="39" t="s">
        <v>3804</v>
      </c>
      <c r="M2101" s="42" t="s">
        <v>3805</v>
      </c>
      <c r="N2101" s="42">
        <v>43.978842631412398</v>
      </c>
      <c r="O2101" s="42">
        <v>-80.3247797471995</v>
      </c>
      <c r="P2101" s="52" t="str">
        <f t="shared" si="64"/>
        <v>43.978843° , -80.324780°</v>
      </c>
      <c r="Q2101" s="51" t="str">
        <f t="shared" si="65"/>
        <v>Yes</v>
      </c>
      <c r="R2101" s="39" t="s">
        <v>355</v>
      </c>
    </row>
    <row r="2102" spans="1:18" x14ac:dyDescent="0.25">
      <c r="A2102" s="39" t="s">
        <v>219</v>
      </c>
      <c r="B2102" s="49" t="s">
        <v>3778</v>
      </c>
      <c r="C2102" s="39">
        <v>17</v>
      </c>
      <c r="D2102" s="39" t="s">
        <v>3795</v>
      </c>
      <c r="E2102" s="39">
        <v>2015</v>
      </c>
      <c r="F2102" s="4">
        <f>VALUE(RIGHT(Table2[[#This Row],[Commissioned]],4))</f>
        <v>2015</v>
      </c>
      <c r="G2102" s="39">
        <v>2483</v>
      </c>
      <c r="H2102" s="39">
        <v>113</v>
      </c>
      <c r="I2102" s="39">
        <v>99.5</v>
      </c>
      <c r="J2102" s="39" t="s">
        <v>236</v>
      </c>
      <c r="K2102" s="39" t="s">
        <v>344</v>
      </c>
      <c r="L2102" s="39" t="s">
        <v>3804</v>
      </c>
      <c r="M2102" s="42" t="s">
        <v>3805</v>
      </c>
      <c r="N2102" s="42">
        <v>43.979972708070498</v>
      </c>
      <c r="O2102" s="42">
        <v>-80.310422964267701</v>
      </c>
      <c r="P2102" s="52" t="str">
        <f t="shared" si="64"/>
        <v>43.979973° , -80.310423°</v>
      </c>
      <c r="Q2102" s="51" t="str">
        <f t="shared" si="65"/>
        <v>Yes</v>
      </c>
      <c r="R2102" s="39" t="s">
        <v>355</v>
      </c>
    </row>
    <row r="2103" spans="1:18" x14ac:dyDescent="0.25">
      <c r="A2103" s="39" t="s">
        <v>219</v>
      </c>
      <c r="B2103" s="49" t="s">
        <v>3778</v>
      </c>
      <c r="C2103" s="39">
        <v>18</v>
      </c>
      <c r="D2103" s="39" t="s">
        <v>3796</v>
      </c>
      <c r="E2103" s="39">
        <v>2015</v>
      </c>
      <c r="F2103" s="4">
        <f>VALUE(RIGHT(Table2[[#This Row],[Commissioned]],4))</f>
        <v>2015</v>
      </c>
      <c r="G2103" s="39">
        <v>2483</v>
      </c>
      <c r="H2103" s="39">
        <v>113</v>
      </c>
      <c r="I2103" s="39">
        <v>99.5</v>
      </c>
      <c r="J2103" s="39" t="s">
        <v>236</v>
      </c>
      <c r="K2103" s="39" t="s">
        <v>344</v>
      </c>
      <c r="L2103" s="39" t="s">
        <v>3804</v>
      </c>
      <c r="M2103" s="42" t="s">
        <v>3805</v>
      </c>
      <c r="N2103" s="42">
        <v>43.891082434395003</v>
      </c>
      <c r="O2103" s="42">
        <v>-80.372052304292296</v>
      </c>
      <c r="P2103" s="52" t="str">
        <f t="shared" si="64"/>
        <v>43.891082° , -80.372052°</v>
      </c>
      <c r="Q2103" s="51" t="str">
        <f t="shared" si="65"/>
        <v>Yes</v>
      </c>
      <c r="R2103" s="39" t="s">
        <v>356</v>
      </c>
    </row>
    <row r="2104" spans="1:18" x14ac:dyDescent="0.25">
      <c r="A2104" s="39" t="s">
        <v>219</v>
      </c>
      <c r="B2104" s="49" t="s">
        <v>3778</v>
      </c>
      <c r="C2104" s="39">
        <v>19</v>
      </c>
      <c r="D2104" s="39" t="s">
        <v>3797</v>
      </c>
      <c r="E2104" s="39">
        <v>2015</v>
      </c>
      <c r="F2104" s="4">
        <f>VALUE(RIGHT(Table2[[#This Row],[Commissioned]],4))</f>
        <v>2015</v>
      </c>
      <c r="G2104" s="39">
        <v>2483</v>
      </c>
      <c r="H2104" s="39">
        <v>113</v>
      </c>
      <c r="I2104" s="39">
        <v>99.5</v>
      </c>
      <c r="J2104" s="39" t="s">
        <v>236</v>
      </c>
      <c r="K2104" s="39" t="s">
        <v>344</v>
      </c>
      <c r="L2104" s="39" t="s">
        <v>3804</v>
      </c>
      <c r="M2104" s="42" t="s">
        <v>3805</v>
      </c>
      <c r="N2104" s="42">
        <v>43.895351363251301</v>
      </c>
      <c r="O2104" s="42">
        <v>-80.375167463945203</v>
      </c>
      <c r="P2104" s="52" t="str">
        <f t="shared" si="64"/>
        <v>43.895351° , -80.375167°</v>
      </c>
      <c r="Q2104" s="51" t="str">
        <f t="shared" si="65"/>
        <v>Yes</v>
      </c>
      <c r="R2104" s="39" t="s">
        <v>356</v>
      </c>
    </row>
    <row r="2105" spans="1:18" x14ac:dyDescent="0.25">
      <c r="A2105" s="39" t="s">
        <v>219</v>
      </c>
      <c r="B2105" s="49" t="s">
        <v>3778</v>
      </c>
      <c r="C2105" s="39">
        <v>20</v>
      </c>
      <c r="D2105" s="39" t="s">
        <v>3798</v>
      </c>
      <c r="E2105" s="39">
        <v>2015</v>
      </c>
      <c r="F2105" s="4">
        <f>VALUE(RIGHT(Table2[[#This Row],[Commissioned]],4))</f>
        <v>2015</v>
      </c>
      <c r="G2105" s="39">
        <v>2483</v>
      </c>
      <c r="H2105" s="39">
        <v>113</v>
      </c>
      <c r="I2105" s="39">
        <v>99.5</v>
      </c>
      <c r="J2105" s="39" t="s">
        <v>236</v>
      </c>
      <c r="K2105" s="39" t="s">
        <v>344</v>
      </c>
      <c r="L2105" s="39" t="s">
        <v>3804</v>
      </c>
      <c r="M2105" s="42" t="s">
        <v>3805</v>
      </c>
      <c r="N2105" s="42">
        <v>43.895045257700403</v>
      </c>
      <c r="O2105" s="42">
        <v>-80.368196560095996</v>
      </c>
      <c r="P2105" s="52" t="str">
        <f t="shared" si="64"/>
        <v>43.895045° , -80.368197°</v>
      </c>
      <c r="Q2105" s="51" t="str">
        <f t="shared" si="65"/>
        <v>Yes</v>
      </c>
      <c r="R2105" s="39" t="s">
        <v>356</v>
      </c>
    </row>
    <row r="2106" spans="1:18" x14ac:dyDescent="0.25">
      <c r="A2106" s="39" t="s">
        <v>219</v>
      </c>
      <c r="B2106" s="49" t="s">
        <v>3778</v>
      </c>
      <c r="C2106" s="39">
        <v>21</v>
      </c>
      <c r="D2106" s="39" t="s">
        <v>3799</v>
      </c>
      <c r="E2106" s="39">
        <v>2015</v>
      </c>
      <c r="F2106" s="4">
        <f>VALUE(RIGHT(Table2[[#This Row],[Commissioned]],4))</f>
        <v>2015</v>
      </c>
      <c r="G2106" s="39">
        <v>2483</v>
      </c>
      <c r="H2106" s="39">
        <v>113</v>
      </c>
      <c r="I2106" s="39">
        <v>99.5</v>
      </c>
      <c r="J2106" s="39" t="s">
        <v>236</v>
      </c>
      <c r="K2106" s="39" t="s">
        <v>344</v>
      </c>
      <c r="L2106" s="39" t="s">
        <v>3804</v>
      </c>
      <c r="M2106" s="42" t="s">
        <v>3805</v>
      </c>
      <c r="N2106" s="42">
        <v>43.906192939982297</v>
      </c>
      <c r="O2106" s="42">
        <v>-80.366886626543902</v>
      </c>
      <c r="P2106" s="52" t="str">
        <f t="shared" si="64"/>
        <v>43.906193° , -80.366887°</v>
      </c>
      <c r="Q2106" s="51" t="str">
        <f t="shared" si="65"/>
        <v>Yes</v>
      </c>
      <c r="R2106" s="39" t="s">
        <v>356</v>
      </c>
    </row>
    <row r="2107" spans="1:18" x14ac:dyDescent="0.25">
      <c r="A2107" s="39" t="s">
        <v>219</v>
      </c>
      <c r="B2107" s="49" t="s">
        <v>3778</v>
      </c>
      <c r="C2107" s="39">
        <v>22</v>
      </c>
      <c r="D2107" s="39" t="s">
        <v>3800</v>
      </c>
      <c r="E2107" s="39">
        <v>2015</v>
      </c>
      <c r="F2107" s="4">
        <f>VALUE(RIGHT(Table2[[#This Row],[Commissioned]],4))</f>
        <v>2015</v>
      </c>
      <c r="G2107" s="39">
        <v>2483</v>
      </c>
      <c r="H2107" s="39">
        <v>113</v>
      </c>
      <c r="I2107" s="39">
        <v>99.5</v>
      </c>
      <c r="J2107" s="39" t="s">
        <v>236</v>
      </c>
      <c r="K2107" s="39" t="s">
        <v>344</v>
      </c>
      <c r="L2107" s="39" t="s">
        <v>3804</v>
      </c>
      <c r="M2107" s="42" t="s">
        <v>3805</v>
      </c>
      <c r="N2107" s="42">
        <v>43.9080965723331</v>
      </c>
      <c r="O2107" s="42">
        <v>-80.358324271090595</v>
      </c>
      <c r="P2107" s="52" t="str">
        <f t="shared" si="64"/>
        <v>43.908097° , -80.358324°</v>
      </c>
      <c r="Q2107" s="51" t="str">
        <f t="shared" si="65"/>
        <v>Yes</v>
      </c>
      <c r="R2107" s="39" t="s">
        <v>356</v>
      </c>
    </row>
    <row r="2108" spans="1:18" x14ac:dyDescent="0.25">
      <c r="A2108" s="39" t="s">
        <v>219</v>
      </c>
      <c r="B2108" s="49" t="s">
        <v>3778</v>
      </c>
      <c r="C2108" s="39">
        <v>23</v>
      </c>
      <c r="D2108" s="39" t="s">
        <v>3801</v>
      </c>
      <c r="E2108" s="39">
        <v>2015</v>
      </c>
      <c r="F2108" s="4">
        <f>VALUE(RIGHT(Table2[[#This Row],[Commissioned]],4))</f>
        <v>2015</v>
      </c>
      <c r="G2108" s="39">
        <v>2483</v>
      </c>
      <c r="H2108" s="39">
        <v>113</v>
      </c>
      <c r="I2108" s="39">
        <v>99.5</v>
      </c>
      <c r="J2108" s="39" t="s">
        <v>236</v>
      </c>
      <c r="K2108" s="39" t="s">
        <v>344</v>
      </c>
      <c r="L2108" s="39" t="s">
        <v>3804</v>
      </c>
      <c r="M2108" s="42" t="s">
        <v>3805</v>
      </c>
      <c r="N2108" s="42">
        <v>43.9217401520294</v>
      </c>
      <c r="O2108" s="42">
        <v>-80.357057849213902</v>
      </c>
      <c r="P2108" s="52" t="str">
        <f t="shared" si="64"/>
        <v>43.921740° , -80.357058°</v>
      </c>
      <c r="Q2108" s="51" t="str">
        <f t="shared" si="65"/>
        <v>Yes</v>
      </c>
      <c r="R2108" s="39" t="s">
        <v>356</v>
      </c>
    </row>
    <row r="2109" spans="1:18" x14ac:dyDescent="0.25">
      <c r="A2109" s="39" t="s">
        <v>219</v>
      </c>
      <c r="B2109" s="49" t="s">
        <v>3778</v>
      </c>
      <c r="C2109" s="39">
        <v>24</v>
      </c>
      <c r="D2109" s="39" t="s">
        <v>3802</v>
      </c>
      <c r="E2109" s="39">
        <v>2015</v>
      </c>
      <c r="F2109" s="4">
        <f>VALUE(RIGHT(Table2[[#This Row],[Commissioned]],4))</f>
        <v>2015</v>
      </c>
      <c r="G2109" s="39">
        <v>2483</v>
      </c>
      <c r="H2109" s="39">
        <v>113</v>
      </c>
      <c r="I2109" s="39">
        <v>99.5</v>
      </c>
      <c r="J2109" s="39" t="s">
        <v>236</v>
      </c>
      <c r="K2109" s="39" t="s">
        <v>344</v>
      </c>
      <c r="L2109" s="39" t="s">
        <v>3804</v>
      </c>
      <c r="M2109" s="42" t="s">
        <v>3805</v>
      </c>
      <c r="N2109" s="42">
        <v>43.929079416522598</v>
      </c>
      <c r="O2109" s="42">
        <v>-80.343552522254996</v>
      </c>
      <c r="P2109" s="52" t="str">
        <f t="shared" si="64"/>
        <v>43.929079° , -80.343553°</v>
      </c>
      <c r="Q2109" s="51" t="str">
        <f t="shared" si="65"/>
        <v>Yes</v>
      </c>
      <c r="R2109" s="39" t="s">
        <v>355</v>
      </c>
    </row>
    <row r="2110" spans="1:18" x14ac:dyDescent="0.25">
      <c r="A2110" s="39" t="s">
        <v>219</v>
      </c>
      <c r="B2110" s="49" t="s">
        <v>3778</v>
      </c>
      <c r="C2110" s="39">
        <v>25</v>
      </c>
      <c r="D2110" s="39" t="s">
        <v>3803</v>
      </c>
      <c r="E2110" s="39">
        <v>2015</v>
      </c>
      <c r="F2110" s="4">
        <f>VALUE(RIGHT(Table2[[#This Row],[Commissioned]],4))</f>
        <v>2015</v>
      </c>
      <c r="G2110" s="39">
        <v>2483</v>
      </c>
      <c r="H2110" s="39">
        <v>113</v>
      </c>
      <c r="I2110" s="39">
        <v>99.5</v>
      </c>
      <c r="J2110" s="39" t="s">
        <v>236</v>
      </c>
      <c r="K2110" s="39" t="s">
        <v>344</v>
      </c>
      <c r="L2110" s="39" t="s">
        <v>3804</v>
      </c>
      <c r="M2110" s="42" t="s">
        <v>3805</v>
      </c>
      <c r="N2110" s="42">
        <v>43.9232839977279</v>
      </c>
      <c r="O2110" s="42">
        <v>-80.341233862410704</v>
      </c>
      <c r="P2110" s="52" t="str">
        <f t="shared" si="64"/>
        <v>43.923284° , -80.341234°</v>
      </c>
      <c r="Q2110" s="51" t="str">
        <f t="shared" si="65"/>
        <v>Yes</v>
      </c>
      <c r="R2110" s="39" t="s">
        <v>355</v>
      </c>
    </row>
    <row r="2111" spans="1:18" ht="15" customHeight="1" x14ac:dyDescent="0.25">
      <c r="A2111" s="39" t="s">
        <v>222</v>
      </c>
      <c r="B2111" s="49" t="s">
        <v>4727</v>
      </c>
      <c r="C2111" s="39">
        <v>1</v>
      </c>
      <c r="D2111" s="50" t="s">
        <v>4728</v>
      </c>
      <c r="E2111" s="39">
        <v>2015</v>
      </c>
      <c r="F2111" s="4">
        <f>VALUE(RIGHT(Table2[[#This Row],[Commissioned]],4))</f>
        <v>2015</v>
      </c>
      <c r="G2111" s="39">
        <v>1600</v>
      </c>
      <c r="H2111" s="39">
        <v>82.5</v>
      </c>
      <c r="I2111" s="39">
        <v>80</v>
      </c>
      <c r="J2111" s="39" t="s">
        <v>605</v>
      </c>
      <c r="K2111" s="39" t="s">
        <v>325</v>
      </c>
      <c r="L2111" s="39" t="s">
        <v>4684</v>
      </c>
      <c r="M2111" s="39" t="s">
        <v>4684</v>
      </c>
      <c r="N2111" s="42">
        <v>45.348556000000002</v>
      </c>
      <c r="O2111" s="42">
        <v>-63.139892000000003</v>
      </c>
      <c r="P2111" s="52" t="str">
        <f t="shared" si="64"/>
        <v>45.348556° , -63.139892°</v>
      </c>
      <c r="Q2111" s="51" t="str">
        <f t="shared" si="65"/>
        <v>Yes</v>
      </c>
      <c r="R2111" s="39" t="s">
        <v>356</v>
      </c>
    </row>
    <row r="2112" spans="1:18" ht="15" customHeight="1" x14ac:dyDescent="0.25">
      <c r="A2112" s="39" t="s">
        <v>222</v>
      </c>
      <c r="B2112" s="49" t="s">
        <v>4727</v>
      </c>
      <c r="C2112" s="39">
        <v>2</v>
      </c>
      <c r="D2112" s="50" t="s">
        <v>4729</v>
      </c>
      <c r="E2112" s="39">
        <v>2015</v>
      </c>
      <c r="F2112" s="4">
        <f>VALUE(RIGHT(Table2[[#This Row],[Commissioned]],4))</f>
        <v>2015</v>
      </c>
      <c r="G2112" s="39">
        <v>1600</v>
      </c>
      <c r="H2112" s="39">
        <v>82.5</v>
      </c>
      <c r="I2112" s="39">
        <v>80</v>
      </c>
      <c r="J2112" s="39" t="s">
        <v>605</v>
      </c>
      <c r="K2112" s="39" t="s">
        <v>325</v>
      </c>
      <c r="L2112" s="39" t="s">
        <v>4684</v>
      </c>
      <c r="M2112" s="39" t="s">
        <v>4684</v>
      </c>
      <c r="N2112" s="42">
        <v>45.346235999999998</v>
      </c>
      <c r="O2112" s="42">
        <v>-63.140030000000003</v>
      </c>
      <c r="P2112" s="52" t="str">
        <f t="shared" si="64"/>
        <v>45.346236° , -63.140030°</v>
      </c>
      <c r="Q2112" s="51" t="str">
        <f t="shared" si="65"/>
        <v>Yes</v>
      </c>
      <c r="R2112" s="39" t="s">
        <v>356</v>
      </c>
    </row>
    <row r="2113" spans="1:18" x14ac:dyDescent="0.25">
      <c r="A2113" s="39" t="s">
        <v>219</v>
      </c>
      <c r="B2113" s="49" t="s">
        <v>74</v>
      </c>
      <c r="C2113" s="39">
        <v>1</v>
      </c>
      <c r="D2113" s="50" t="s">
        <v>3283</v>
      </c>
      <c r="E2113" s="39">
        <v>2011</v>
      </c>
      <c r="F2113" s="4">
        <f>VALUE(RIGHT(Table2[[#This Row],[Commissioned]],4))</f>
        <v>2011</v>
      </c>
      <c r="G2113" s="39">
        <v>2300</v>
      </c>
      <c r="H2113" s="39">
        <v>101</v>
      </c>
      <c r="I2113" s="39">
        <v>80</v>
      </c>
      <c r="J2113" s="39" t="s">
        <v>236</v>
      </c>
      <c r="K2113" s="39" t="s">
        <v>1392</v>
      </c>
      <c r="L2113" s="39" t="s">
        <v>2065</v>
      </c>
      <c r="M2113" s="42" t="s">
        <v>3326</v>
      </c>
      <c r="N2113" s="42">
        <v>48.790033429706</v>
      </c>
      <c r="O2113" s="42">
        <v>-88.838679312162299</v>
      </c>
      <c r="P2113" s="52" t="str">
        <f t="shared" si="64"/>
        <v>48.790033° , -88.838679°</v>
      </c>
      <c r="Q2113" s="51" t="str">
        <f t="shared" si="65"/>
        <v>Yes</v>
      </c>
      <c r="R2113" s="39" t="s">
        <v>356</v>
      </c>
    </row>
    <row r="2114" spans="1:18" x14ac:dyDescent="0.25">
      <c r="A2114" s="39" t="s">
        <v>219</v>
      </c>
      <c r="B2114" s="49" t="s">
        <v>74</v>
      </c>
      <c r="C2114" s="39">
        <v>2</v>
      </c>
      <c r="D2114" s="50" t="s">
        <v>3284</v>
      </c>
      <c r="E2114" s="39">
        <v>2011</v>
      </c>
      <c r="F2114" s="4">
        <f>VALUE(RIGHT(Table2[[#This Row],[Commissioned]],4))</f>
        <v>2011</v>
      </c>
      <c r="G2114" s="39">
        <v>2300</v>
      </c>
      <c r="H2114" s="39">
        <v>101</v>
      </c>
      <c r="I2114" s="39">
        <v>80</v>
      </c>
      <c r="J2114" s="39" t="s">
        <v>236</v>
      </c>
      <c r="K2114" s="39" t="s">
        <v>1392</v>
      </c>
      <c r="L2114" s="39" t="s">
        <v>2065</v>
      </c>
      <c r="M2114" s="42" t="s">
        <v>3326</v>
      </c>
      <c r="N2114" s="42">
        <v>48.7901307930927</v>
      </c>
      <c r="O2114" s="42">
        <v>-88.8339603029834</v>
      </c>
      <c r="P2114" s="52" t="str">
        <f t="shared" ref="P2114:P2177" si="66">TEXT(N2114,"##0.000000")&amp;CHAR(176)&amp;" , "&amp;TEXT(O2114,"##0.000000")&amp;CHAR(176)</f>
        <v>48.790131° , -88.833960°</v>
      </c>
      <c r="Q2114" s="51" t="str">
        <f t="shared" ref="Q2114:Q2177" si="67">IF(OR(ISBLANK(N2114),ISBLANK(O2114)),"No","Yes")</f>
        <v>Yes</v>
      </c>
      <c r="R2114" s="39" t="s">
        <v>356</v>
      </c>
    </row>
    <row r="2115" spans="1:18" x14ac:dyDescent="0.25">
      <c r="A2115" s="39" t="s">
        <v>219</v>
      </c>
      <c r="B2115" s="49" t="s">
        <v>74</v>
      </c>
      <c r="C2115" s="39">
        <v>3</v>
      </c>
      <c r="D2115" s="50" t="s">
        <v>3285</v>
      </c>
      <c r="E2115" s="39">
        <v>2011</v>
      </c>
      <c r="F2115" s="4">
        <f>VALUE(RIGHT(Table2[[#This Row],[Commissioned]],4))</f>
        <v>2011</v>
      </c>
      <c r="G2115" s="39">
        <v>2300</v>
      </c>
      <c r="H2115" s="39">
        <v>101</v>
      </c>
      <c r="I2115" s="39">
        <v>80</v>
      </c>
      <c r="J2115" s="39" t="s">
        <v>236</v>
      </c>
      <c r="K2115" s="39" t="s">
        <v>1392</v>
      </c>
      <c r="L2115" s="39" t="s">
        <v>2065</v>
      </c>
      <c r="M2115" s="42" t="s">
        <v>3326</v>
      </c>
      <c r="N2115" s="42">
        <v>48.7912939458393</v>
      </c>
      <c r="O2115" s="42">
        <v>-88.829485664359893</v>
      </c>
      <c r="P2115" s="52" t="str">
        <f t="shared" si="66"/>
        <v>48.791294° , -88.829486°</v>
      </c>
      <c r="Q2115" s="51" t="str">
        <f t="shared" si="67"/>
        <v>Yes</v>
      </c>
      <c r="R2115" s="39" t="s">
        <v>356</v>
      </c>
    </row>
    <row r="2116" spans="1:18" x14ac:dyDescent="0.25">
      <c r="A2116" s="39" t="s">
        <v>219</v>
      </c>
      <c r="B2116" s="49" t="s">
        <v>74</v>
      </c>
      <c r="C2116" s="39">
        <v>4</v>
      </c>
      <c r="D2116" s="50" t="s">
        <v>3286</v>
      </c>
      <c r="E2116" s="39">
        <v>2011</v>
      </c>
      <c r="F2116" s="4">
        <f>VALUE(RIGHT(Table2[[#This Row],[Commissioned]],4))</f>
        <v>2011</v>
      </c>
      <c r="G2116" s="39">
        <v>2300</v>
      </c>
      <c r="H2116" s="39">
        <v>101</v>
      </c>
      <c r="I2116" s="39">
        <v>80</v>
      </c>
      <c r="J2116" s="39" t="s">
        <v>236</v>
      </c>
      <c r="K2116" s="39" t="s">
        <v>1392</v>
      </c>
      <c r="L2116" s="39" t="s">
        <v>2065</v>
      </c>
      <c r="M2116" s="42" t="s">
        <v>3326</v>
      </c>
      <c r="N2116" s="42">
        <v>48.793623525987798</v>
      </c>
      <c r="O2116" s="42">
        <v>-88.825422040279605</v>
      </c>
      <c r="P2116" s="52" t="str">
        <f t="shared" si="66"/>
        <v>48.793624° , -88.825422°</v>
      </c>
      <c r="Q2116" s="51" t="str">
        <f t="shared" si="67"/>
        <v>Yes</v>
      </c>
      <c r="R2116" s="39" t="s">
        <v>356</v>
      </c>
    </row>
    <row r="2117" spans="1:18" x14ac:dyDescent="0.25">
      <c r="A2117" s="39" t="s">
        <v>219</v>
      </c>
      <c r="B2117" s="49" t="s">
        <v>74</v>
      </c>
      <c r="C2117" s="39">
        <v>5</v>
      </c>
      <c r="D2117" s="50" t="s">
        <v>3287</v>
      </c>
      <c r="E2117" s="39">
        <v>2011</v>
      </c>
      <c r="F2117" s="4">
        <f>VALUE(RIGHT(Table2[[#This Row],[Commissioned]],4))</f>
        <v>2011</v>
      </c>
      <c r="G2117" s="39">
        <v>2300</v>
      </c>
      <c r="H2117" s="39">
        <v>101</v>
      </c>
      <c r="I2117" s="39">
        <v>80</v>
      </c>
      <c r="J2117" s="39" t="s">
        <v>236</v>
      </c>
      <c r="K2117" s="39" t="s">
        <v>1392</v>
      </c>
      <c r="L2117" s="39" t="s">
        <v>2065</v>
      </c>
      <c r="M2117" s="42" t="s">
        <v>3326</v>
      </c>
      <c r="N2117" s="42">
        <v>48.7937815943407</v>
      </c>
      <c r="O2117" s="42">
        <v>-88.817532305064304</v>
      </c>
      <c r="P2117" s="52" t="str">
        <f t="shared" si="66"/>
        <v>48.793782° , -88.817532°</v>
      </c>
      <c r="Q2117" s="51" t="str">
        <f t="shared" si="67"/>
        <v>Yes</v>
      </c>
      <c r="R2117" s="39" t="s">
        <v>356</v>
      </c>
    </row>
    <row r="2118" spans="1:18" x14ac:dyDescent="0.25">
      <c r="A2118" s="39" t="s">
        <v>219</v>
      </c>
      <c r="B2118" s="49" t="s">
        <v>74</v>
      </c>
      <c r="C2118" s="39">
        <v>6</v>
      </c>
      <c r="D2118" s="50" t="s">
        <v>3288</v>
      </c>
      <c r="E2118" s="39">
        <v>2011</v>
      </c>
      <c r="F2118" s="4">
        <f>VALUE(RIGHT(Table2[[#This Row],[Commissioned]],4))</f>
        <v>2011</v>
      </c>
      <c r="G2118" s="39">
        <v>2300</v>
      </c>
      <c r="H2118" s="39">
        <v>101</v>
      </c>
      <c r="I2118" s="39">
        <v>80</v>
      </c>
      <c r="J2118" s="39" t="s">
        <v>236</v>
      </c>
      <c r="K2118" s="39" t="s">
        <v>1392</v>
      </c>
      <c r="L2118" s="39" t="s">
        <v>2065</v>
      </c>
      <c r="M2118" s="42" t="s">
        <v>3326</v>
      </c>
      <c r="N2118" s="42">
        <v>48.795648213499298</v>
      </c>
      <c r="O2118" s="42">
        <v>-88.814177084856397</v>
      </c>
      <c r="P2118" s="52" t="str">
        <f t="shared" si="66"/>
        <v>48.795648° , -88.814177°</v>
      </c>
      <c r="Q2118" s="51" t="str">
        <f t="shared" si="67"/>
        <v>Yes</v>
      </c>
      <c r="R2118" s="39" t="s">
        <v>356</v>
      </c>
    </row>
    <row r="2119" spans="1:18" x14ac:dyDescent="0.25">
      <c r="A2119" s="39" t="s">
        <v>219</v>
      </c>
      <c r="B2119" s="49" t="s">
        <v>74</v>
      </c>
      <c r="C2119" s="39">
        <v>7</v>
      </c>
      <c r="D2119" s="50" t="s">
        <v>3289</v>
      </c>
      <c r="E2119" s="39">
        <v>2011</v>
      </c>
      <c r="F2119" s="4">
        <f>VALUE(RIGHT(Table2[[#This Row],[Commissioned]],4))</f>
        <v>2011</v>
      </c>
      <c r="G2119" s="39">
        <v>2300</v>
      </c>
      <c r="H2119" s="39">
        <v>101</v>
      </c>
      <c r="I2119" s="39">
        <v>80</v>
      </c>
      <c r="J2119" s="39" t="s">
        <v>236</v>
      </c>
      <c r="K2119" s="39" t="s">
        <v>1392</v>
      </c>
      <c r="L2119" s="39" t="s">
        <v>2065</v>
      </c>
      <c r="M2119" s="42" t="s">
        <v>3326</v>
      </c>
      <c r="N2119" s="42">
        <v>48.792612060840902</v>
      </c>
      <c r="O2119" s="42">
        <v>-88.8036454074537</v>
      </c>
      <c r="P2119" s="52" t="str">
        <f t="shared" si="66"/>
        <v>48.792612° , -88.803645°</v>
      </c>
      <c r="Q2119" s="51" t="str">
        <f t="shared" si="67"/>
        <v>Yes</v>
      </c>
      <c r="R2119" s="39" t="s">
        <v>356</v>
      </c>
    </row>
    <row r="2120" spans="1:18" x14ac:dyDescent="0.25">
      <c r="A2120" s="39" t="s">
        <v>219</v>
      </c>
      <c r="B2120" s="49" t="s">
        <v>74</v>
      </c>
      <c r="C2120" s="39">
        <v>8</v>
      </c>
      <c r="D2120" s="50" t="s">
        <v>3290</v>
      </c>
      <c r="E2120" s="39">
        <v>2011</v>
      </c>
      <c r="F2120" s="4">
        <f>VALUE(RIGHT(Table2[[#This Row],[Commissioned]],4))</f>
        <v>2011</v>
      </c>
      <c r="G2120" s="39">
        <v>2300</v>
      </c>
      <c r="H2120" s="39">
        <v>101</v>
      </c>
      <c r="I2120" s="39">
        <v>80</v>
      </c>
      <c r="J2120" s="39" t="s">
        <v>236</v>
      </c>
      <c r="K2120" s="39" t="s">
        <v>1392</v>
      </c>
      <c r="L2120" s="39" t="s">
        <v>2065</v>
      </c>
      <c r="M2120" s="42" t="s">
        <v>3326</v>
      </c>
      <c r="N2120" s="42">
        <v>48.795959699927799</v>
      </c>
      <c r="O2120" s="42">
        <v>-88.794950191069404</v>
      </c>
      <c r="P2120" s="52" t="str">
        <f t="shared" si="66"/>
        <v>48.795960° , -88.794950°</v>
      </c>
      <c r="Q2120" s="51" t="str">
        <f t="shared" si="67"/>
        <v>Yes</v>
      </c>
      <c r="R2120" s="39" t="s">
        <v>356</v>
      </c>
    </row>
    <row r="2121" spans="1:18" x14ac:dyDescent="0.25">
      <c r="A2121" s="39" t="s">
        <v>219</v>
      </c>
      <c r="B2121" s="49" t="s">
        <v>74</v>
      </c>
      <c r="C2121" s="39">
        <v>9</v>
      </c>
      <c r="D2121" s="50" t="s">
        <v>3291</v>
      </c>
      <c r="E2121" s="39">
        <v>2011</v>
      </c>
      <c r="F2121" s="4">
        <f>VALUE(RIGHT(Table2[[#This Row],[Commissioned]],4))</f>
        <v>2011</v>
      </c>
      <c r="G2121" s="39">
        <v>2300</v>
      </c>
      <c r="H2121" s="39">
        <v>101</v>
      </c>
      <c r="I2121" s="39">
        <v>80</v>
      </c>
      <c r="J2121" s="39" t="s">
        <v>236</v>
      </c>
      <c r="K2121" s="39" t="s">
        <v>1392</v>
      </c>
      <c r="L2121" s="39" t="s">
        <v>2065</v>
      </c>
      <c r="M2121" s="42" t="s">
        <v>3326</v>
      </c>
      <c r="N2121" s="42">
        <v>48.797992562079997</v>
      </c>
      <c r="O2121" s="42">
        <v>-88.791183425529795</v>
      </c>
      <c r="P2121" s="52" t="str">
        <f t="shared" si="66"/>
        <v>48.797993° , -88.791183°</v>
      </c>
      <c r="Q2121" s="51" t="str">
        <f t="shared" si="67"/>
        <v>Yes</v>
      </c>
      <c r="R2121" s="39" t="s">
        <v>356</v>
      </c>
    </row>
    <row r="2122" spans="1:18" x14ac:dyDescent="0.25">
      <c r="A2122" s="39" t="s">
        <v>219</v>
      </c>
      <c r="B2122" s="49" t="s">
        <v>74</v>
      </c>
      <c r="C2122" s="39">
        <v>10</v>
      </c>
      <c r="D2122" s="50" t="s">
        <v>3292</v>
      </c>
      <c r="E2122" s="39">
        <v>2011</v>
      </c>
      <c r="F2122" s="4">
        <f>VALUE(RIGHT(Table2[[#This Row],[Commissioned]],4))</f>
        <v>2011</v>
      </c>
      <c r="G2122" s="39">
        <v>2300</v>
      </c>
      <c r="H2122" s="39">
        <v>101</v>
      </c>
      <c r="I2122" s="39">
        <v>80</v>
      </c>
      <c r="J2122" s="39" t="s">
        <v>236</v>
      </c>
      <c r="K2122" s="39" t="s">
        <v>1392</v>
      </c>
      <c r="L2122" s="39" t="s">
        <v>2065</v>
      </c>
      <c r="M2122" s="42" t="s">
        <v>3326</v>
      </c>
      <c r="N2122" s="42">
        <v>48.8004710198705</v>
      </c>
      <c r="O2122" s="42">
        <v>-88.785746079732903</v>
      </c>
      <c r="P2122" s="52" t="str">
        <f t="shared" si="66"/>
        <v>48.800471° , -88.785746°</v>
      </c>
      <c r="Q2122" s="51" t="str">
        <f t="shared" si="67"/>
        <v>Yes</v>
      </c>
      <c r="R2122" s="39" t="s">
        <v>356</v>
      </c>
    </row>
    <row r="2123" spans="1:18" x14ac:dyDescent="0.25">
      <c r="A2123" s="39" t="s">
        <v>219</v>
      </c>
      <c r="B2123" s="49" t="s">
        <v>74</v>
      </c>
      <c r="C2123" s="39">
        <v>11</v>
      </c>
      <c r="D2123" s="50" t="s">
        <v>3293</v>
      </c>
      <c r="E2123" s="39">
        <v>2011</v>
      </c>
      <c r="F2123" s="4">
        <f>VALUE(RIGHT(Table2[[#This Row],[Commissioned]],4))</f>
        <v>2011</v>
      </c>
      <c r="G2123" s="39">
        <v>2300</v>
      </c>
      <c r="H2123" s="39">
        <v>101</v>
      </c>
      <c r="I2123" s="39">
        <v>80</v>
      </c>
      <c r="J2123" s="39" t="s">
        <v>236</v>
      </c>
      <c r="K2123" s="39" t="s">
        <v>1392</v>
      </c>
      <c r="L2123" s="39" t="s">
        <v>2065</v>
      </c>
      <c r="M2123" s="42" t="s">
        <v>3326</v>
      </c>
      <c r="N2123" s="42">
        <v>48.761683979509897</v>
      </c>
      <c r="O2123" s="42">
        <v>-88.830716519135905</v>
      </c>
      <c r="P2123" s="52" t="str">
        <f t="shared" si="66"/>
        <v>48.761684° , -88.830717°</v>
      </c>
      <c r="Q2123" s="51" t="str">
        <f t="shared" si="67"/>
        <v>Yes</v>
      </c>
      <c r="R2123" s="39" t="s">
        <v>356</v>
      </c>
    </row>
    <row r="2124" spans="1:18" x14ac:dyDescent="0.25">
      <c r="A2124" s="39" t="s">
        <v>219</v>
      </c>
      <c r="B2124" s="49" t="s">
        <v>74</v>
      </c>
      <c r="C2124" s="39">
        <v>12</v>
      </c>
      <c r="D2124" s="50" t="s">
        <v>3294</v>
      </c>
      <c r="E2124" s="39">
        <v>2011</v>
      </c>
      <c r="F2124" s="4">
        <f>VALUE(RIGHT(Table2[[#This Row],[Commissioned]],4))</f>
        <v>2011</v>
      </c>
      <c r="G2124" s="39">
        <v>2300</v>
      </c>
      <c r="H2124" s="39">
        <v>101</v>
      </c>
      <c r="I2124" s="39">
        <v>80</v>
      </c>
      <c r="J2124" s="39" t="s">
        <v>236</v>
      </c>
      <c r="K2124" s="39" t="s">
        <v>1392</v>
      </c>
      <c r="L2124" s="39" t="s">
        <v>2065</v>
      </c>
      <c r="M2124" s="42" t="s">
        <v>3326</v>
      </c>
      <c r="N2124" s="42">
        <v>48.763444369976298</v>
      </c>
      <c r="O2124" s="42">
        <v>-88.826426617796301</v>
      </c>
      <c r="P2124" s="52" t="str">
        <f t="shared" si="66"/>
        <v>48.763444° , -88.826427°</v>
      </c>
      <c r="Q2124" s="51" t="str">
        <f t="shared" si="67"/>
        <v>Yes</v>
      </c>
      <c r="R2124" s="39" t="s">
        <v>356</v>
      </c>
    </row>
    <row r="2125" spans="1:18" x14ac:dyDescent="0.25">
      <c r="A2125" s="39" t="s">
        <v>219</v>
      </c>
      <c r="B2125" s="49" t="s">
        <v>74</v>
      </c>
      <c r="C2125" s="39">
        <v>13</v>
      </c>
      <c r="D2125" s="50" t="s">
        <v>3295</v>
      </c>
      <c r="E2125" s="39">
        <v>2011</v>
      </c>
      <c r="F2125" s="4">
        <f>VALUE(RIGHT(Table2[[#This Row],[Commissioned]],4))</f>
        <v>2011</v>
      </c>
      <c r="G2125" s="39">
        <v>2300</v>
      </c>
      <c r="H2125" s="39">
        <v>101</v>
      </c>
      <c r="I2125" s="39">
        <v>80</v>
      </c>
      <c r="J2125" s="39" t="s">
        <v>236</v>
      </c>
      <c r="K2125" s="39" t="s">
        <v>1392</v>
      </c>
      <c r="L2125" s="39" t="s">
        <v>2065</v>
      </c>
      <c r="M2125" s="42" t="s">
        <v>3326</v>
      </c>
      <c r="N2125" s="42">
        <v>48.765067257347098</v>
      </c>
      <c r="O2125" s="42">
        <v>-88.822409540135197</v>
      </c>
      <c r="P2125" s="52" t="str">
        <f t="shared" si="66"/>
        <v>48.765067° , -88.822410°</v>
      </c>
      <c r="Q2125" s="51" t="str">
        <f t="shared" si="67"/>
        <v>Yes</v>
      </c>
      <c r="R2125" s="39" t="s">
        <v>356</v>
      </c>
    </row>
    <row r="2126" spans="1:18" x14ac:dyDescent="0.25">
      <c r="A2126" s="39" t="s">
        <v>219</v>
      </c>
      <c r="B2126" s="49" t="s">
        <v>74</v>
      </c>
      <c r="C2126" s="39">
        <v>14</v>
      </c>
      <c r="D2126" s="50" t="s">
        <v>3296</v>
      </c>
      <c r="E2126" s="39">
        <v>2011</v>
      </c>
      <c r="F2126" s="4">
        <f>VALUE(RIGHT(Table2[[#This Row],[Commissioned]],4))</f>
        <v>2011</v>
      </c>
      <c r="G2126" s="39">
        <v>2300</v>
      </c>
      <c r="H2126" s="39">
        <v>101</v>
      </c>
      <c r="I2126" s="39">
        <v>80</v>
      </c>
      <c r="J2126" s="39" t="s">
        <v>236</v>
      </c>
      <c r="K2126" s="39" t="s">
        <v>1392</v>
      </c>
      <c r="L2126" s="39" t="s">
        <v>2065</v>
      </c>
      <c r="M2126" s="42" t="s">
        <v>3326</v>
      </c>
      <c r="N2126" s="42">
        <v>48.7622721150628</v>
      </c>
      <c r="O2126" s="42">
        <v>-88.810105364924794</v>
      </c>
      <c r="P2126" s="52" t="str">
        <f t="shared" si="66"/>
        <v>48.762272° , -88.810105°</v>
      </c>
      <c r="Q2126" s="51" t="str">
        <f t="shared" si="67"/>
        <v>Yes</v>
      </c>
      <c r="R2126" s="39" t="s">
        <v>356</v>
      </c>
    </row>
    <row r="2127" spans="1:18" x14ac:dyDescent="0.25">
      <c r="A2127" s="39" t="s">
        <v>219</v>
      </c>
      <c r="B2127" s="49" t="s">
        <v>74</v>
      </c>
      <c r="C2127" s="39">
        <v>15</v>
      </c>
      <c r="D2127" s="50" t="s">
        <v>3297</v>
      </c>
      <c r="E2127" s="39">
        <v>2011</v>
      </c>
      <c r="F2127" s="4">
        <f>VALUE(RIGHT(Table2[[#This Row],[Commissioned]],4))</f>
        <v>2011</v>
      </c>
      <c r="G2127" s="39">
        <v>2300</v>
      </c>
      <c r="H2127" s="39">
        <v>101</v>
      </c>
      <c r="I2127" s="39">
        <v>80</v>
      </c>
      <c r="J2127" s="39" t="s">
        <v>236</v>
      </c>
      <c r="K2127" s="39" t="s">
        <v>1392</v>
      </c>
      <c r="L2127" s="39" t="s">
        <v>2065</v>
      </c>
      <c r="M2127" s="42" t="s">
        <v>3326</v>
      </c>
      <c r="N2127" s="42">
        <v>48.7638391829529</v>
      </c>
      <c r="O2127" s="42">
        <v>-88.806008381191305</v>
      </c>
      <c r="P2127" s="52" t="str">
        <f t="shared" si="66"/>
        <v>48.763839° , -88.806008°</v>
      </c>
      <c r="Q2127" s="51" t="str">
        <f t="shared" si="67"/>
        <v>Yes</v>
      </c>
      <c r="R2127" s="39" t="s">
        <v>356</v>
      </c>
    </row>
    <row r="2128" spans="1:18" x14ac:dyDescent="0.25">
      <c r="A2128" s="39" t="s">
        <v>219</v>
      </c>
      <c r="B2128" s="49" t="s">
        <v>74</v>
      </c>
      <c r="C2128" s="39">
        <v>16</v>
      </c>
      <c r="D2128" s="50" t="s">
        <v>3298</v>
      </c>
      <c r="E2128" s="39">
        <v>2011</v>
      </c>
      <c r="F2128" s="4">
        <f>VALUE(RIGHT(Table2[[#This Row],[Commissioned]],4))</f>
        <v>2011</v>
      </c>
      <c r="G2128" s="39">
        <v>2300</v>
      </c>
      <c r="H2128" s="39">
        <v>101</v>
      </c>
      <c r="I2128" s="39">
        <v>80</v>
      </c>
      <c r="J2128" s="39" t="s">
        <v>236</v>
      </c>
      <c r="K2128" s="39" t="s">
        <v>1392</v>
      </c>
      <c r="L2128" s="39" t="s">
        <v>2065</v>
      </c>
      <c r="M2128" s="42" t="s">
        <v>3326</v>
      </c>
      <c r="N2128" s="42">
        <v>48.763208338955401</v>
      </c>
      <c r="O2128" s="42">
        <v>-88.795119862569294</v>
      </c>
      <c r="P2128" s="52" t="str">
        <f t="shared" si="66"/>
        <v>48.763208° , -88.795120°</v>
      </c>
      <c r="Q2128" s="51" t="str">
        <f t="shared" si="67"/>
        <v>Yes</v>
      </c>
      <c r="R2128" s="39" t="s">
        <v>356</v>
      </c>
    </row>
    <row r="2129" spans="1:18" x14ac:dyDescent="0.25">
      <c r="A2129" s="39" t="s">
        <v>219</v>
      </c>
      <c r="B2129" s="49" t="s">
        <v>74</v>
      </c>
      <c r="C2129" s="39">
        <v>17</v>
      </c>
      <c r="D2129" s="50" t="s">
        <v>3299</v>
      </c>
      <c r="E2129" s="39">
        <v>2011</v>
      </c>
      <c r="F2129" s="4">
        <f>VALUE(RIGHT(Table2[[#This Row],[Commissioned]],4))</f>
        <v>2011</v>
      </c>
      <c r="G2129" s="39">
        <v>2300</v>
      </c>
      <c r="H2129" s="39">
        <v>101</v>
      </c>
      <c r="I2129" s="39">
        <v>80</v>
      </c>
      <c r="J2129" s="39" t="s">
        <v>236</v>
      </c>
      <c r="K2129" s="39" t="s">
        <v>1392</v>
      </c>
      <c r="L2129" s="39" t="s">
        <v>2065</v>
      </c>
      <c r="M2129" s="42" t="s">
        <v>3326</v>
      </c>
      <c r="N2129" s="42">
        <v>48.750874038009897</v>
      </c>
      <c r="O2129" s="42">
        <v>-88.825832652603694</v>
      </c>
      <c r="P2129" s="52" t="str">
        <f t="shared" si="66"/>
        <v>48.750874° , -88.825833°</v>
      </c>
      <c r="Q2129" s="51" t="str">
        <f t="shared" si="67"/>
        <v>Yes</v>
      </c>
      <c r="R2129" s="39" t="s">
        <v>356</v>
      </c>
    </row>
    <row r="2130" spans="1:18" x14ac:dyDescent="0.25">
      <c r="A2130" s="39" t="s">
        <v>219</v>
      </c>
      <c r="B2130" s="49" t="s">
        <v>74</v>
      </c>
      <c r="C2130" s="39">
        <v>18</v>
      </c>
      <c r="D2130" s="50" t="s">
        <v>3300</v>
      </c>
      <c r="E2130" s="39">
        <v>2011</v>
      </c>
      <c r="F2130" s="4">
        <f>VALUE(RIGHT(Table2[[#This Row],[Commissioned]],4))</f>
        <v>2011</v>
      </c>
      <c r="G2130" s="39">
        <v>2300</v>
      </c>
      <c r="H2130" s="39">
        <v>101</v>
      </c>
      <c r="I2130" s="39">
        <v>80</v>
      </c>
      <c r="J2130" s="39" t="s">
        <v>236</v>
      </c>
      <c r="K2130" s="39" t="s">
        <v>1392</v>
      </c>
      <c r="L2130" s="39" t="s">
        <v>2065</v>
      </c>
      <c r="M2130" s="42" t="s">
        <v>3326</v>
      </c>
      <c r="N2130" s="42">
        <v>48.752156658202701</v>
      </c>
      <c r="O2130" s="42">
        <v>-88.821103354707702</v>
      </c>
      <c r="P2130" s="52" t="str">
        <f t="shared" si="66"/>
        <v>48.752157° , -88.821103°</v>
      </c>
      <c r="Q2130" s="51" t="str">
        <f t="shared" si="67"/>
        <v>Yes</v>
      </c>
      <c r="R2130" s="39" t="s">
        <v>356</v>
      </c>
    </row>
    <row r="2131" spans="1:18" x14ac:dyDescent="0.25">
      <c r="A2131" s="39" t="s">
        <v>219</v>
      </c>
      <c r="B2131" s="49" t="s">
        <v>74</v>
      </c>
      <c r="C2131" s="39">
        <v>19</v>
      </c>
      <c r="D2131" s="50" t="s">
        <v>3301</v>
      </c>
      <c r="E2131" s="39">
        <v>2011</v>
      </c>
      <c r="F2131" s="4">
        <f>VALUE(RIGHT(Table2[[#This Row],[Commissioned]],4))</f>
        <v>2011</v>
      </c>
      <c r="G2131" s="39">
        <v>2300</v>
      </c>
      <c r="H2131" s="39">
        <v>101</v>
      </c>
      <c r="I2131" s="39">
        <v>80</v>
      </c>
      <c r="J2131" s="39" t="s">
        <v>236</v>
      </c>
      <c r="K2131" s="39" t="s">
        <v>1392</v>
      </c>
      <c r="L2131" s="39" t="s">
        <v>2065</v>
      </c>
      <c r="M2131" s="42" t="s">
        <v>3326</v>
      </c>
      <c r="N2131" s="42">
        <v>48.754092088247802</v>
      </c>
      <c r="O2131" s="42">
        <v>-88.817830250807503</v>
      </c>
      <c r="P2131" s="52" t="str">
        <f t="shared" si="66"/>
        <v>48.754092° , -88.817830°</v>
      </c>
      <c r="Q2131" s="51" t="str">
        <f t="shared" si="67"/>
        <v>Yes</v>
      </c>
      <c r="R2131" s="39" t="s">
        <v>356</v>
      </c>
    </row>
    <row r="2132" spans="1:18" x14ac:dyDescent="0.25">
      <c r="A2132" s="39" t="s">
        <v>219</v>
      </c>
      <c r="B2132" s="49" t="s">
        <v>74</v>
      </c>
      <c r="C2132" s="39">
        <v>20</v>
      </c>
      <c r="D2132" s="50" t="s">
        <v>3302</v>
      </c>
      <c r="E2132" s="39">
        <v>2011</v>
      </c>
      <c r="F2132" s="4">
        <f>VALUE(RIGHT(Table2[[#This Row],[Commissioned]],4))</f>
        <v>2011</v>
      </c>
      <c r="G2132" s="39">
        <v>2300</v>
      </c>
      <c r="H2132" s="39">
        <v>101</v>
      </c>
      <c r="I2132" s="39">
        <v>80</v>
      </c>
      <c r="J2132" s="39" t="s">
        <v>236</v>
      </c>
      <c r="K2132" s="39" t="s">
        <v>1392</v>
      </c>
      <c r="L2132" s="39" t="s">
        <v>2065</v>
      </c>
      <c r="M2132" s="42" t="s">
        <v>3326</v>
      </c>
      <c r="N2132" s="42">
        <v>48.755547224217501</v>
      </c>
      <c r="O2132" s="42">
        <v>-88.813349026764598</v>
      </c>
      <c r="P2132" s="52" t="str">
        <f t="shared" si="66"/>
        <v>48.755547° , -88.813349°</v>
      </c>
      <c r="Q2132" s="51" t="str">
        <f t="shared" si="67"/>
        <v>Yes</v>
      </c>
      <c r="R2132" s="39" t="s">
        <v>356</v>
      </c>
    </row>
    <row r="2133" spans="1:18" x14ac:dyDescent="0.25">
      <c r="A2133" s="39" t="s">
        <v>219</v>
      </c>
      <c r="B2133" s="49" t="s">
        <v>74</v>
      </c>
      <c r="C2133" s="39">
        <v>21</v>
      </c>
      <c r="D2133" s="50" t="s">
        <v>3303</v>
      </c>
      <c r="E2133" s="39">
        <v>2011</v>
      </c>
      <c r="F2133" s="4">
        <f>VALUE(RIGHT(Table2[[#This Row],[Commissioned]],4))</f>
        <v>2011</v>
      </c>
      <c r="G2133" s="39">
        <v>2300</v>
      </c>
      <c r="H2133" s="39">
        <v>101</v>
      </c>
      <c r="I2133" s="39">
        <v>80</v>
      </c>
      <c r="J2133" s="39" t="s">
        <v>236</v>
      </c>
      <c r="K2133" s="39" t="s">
        <v>1392</v>
      </c>
      <c r="L2133" s="39" t="s">
        <v>2065</v>
      </c>
      <c r="M2133" s="42" t="s">
        <v>3326</v>
      </c>
      <c r="N2133" s="42">
        <v>48.7345815282087</v>
      </c>
      <c r="O2133" s="42">
        <v>-88.840950006517104</v>
      </c>
      <c r="P2133" s="52" t="str">
        <f t="shared" si="66"/>
        <v>48.734582° , -88.840950°</v>
      </c>
      <c r="Q2133" s="51" t="str">
        <f t="shared" si="67"/>
        <v>Yes</v>
      </c>
      <c r="R2133" s="39" t="s">
        <v>356</v>
      </c>
    </row>
    <row r="2134" spans="1:18" x14ac:dyDescent="0.25">
      <c r="A2134" s="39" t="s">
        <v>219</v>
      </c>
      <c r="B2134" s="49" t="s">
        <v>74</v>
      </c>
      <c r="C2134" s="39">
        <v>22</v>
      </c>
      <c r="D2134" s="50" t="s">
        <v>3304</v>
      </c>
      <c r="E2134" s="39">
        <v>2011</v>
      </c>
      <c r="F2134" s="4">
        <f>VALUE(RIGHT(Table2[[#This Row],[Commissioned]],4))</f>
        <v>2011</v>
      </c>
      <c r="G2134" s="39">
        <v>2300</v>
      </c>
      <c r="H2134" s="39">
        <v>101</v>
      </c>
      <c r="I2134" s="39">
        <v>80</v>
      </c>
      <c r="J2134" s="39" t="s">
        <v>236</v>
      </c>
      <c r="K2134" s="39" t="s">
        <v>1392</v>
      </c>
      <c r="L2134" s="39" t="s">
        <v>2065</v>
      </c>
      <c r="M2134" s="42" t="s">
        <v>3326</v>
      </c>
      <c r="N2134" s="42">
        <v>48.737991401403903</v>
      </c>
      <c r="O2134" s="42">
        <v>-88.837959512189698</v>
      </c>
      <c r="P2134" s="52" t="str">
        <f t="shared" si="66"/>
        <v>48.737991° , -88.837960°</v>
      </c>
      <c r="Q2134" s="51" t="str">
        <f t="shared" si="67"/>
        <v>Yes</v>
      </c>
      <c r="R2134" s="39" t="s">
        <v>356</v>
      </c>
    </row>
    <row r="2135" spans="1:18" x14ac:dyDescent="0.25">
      <c r="A2135" s="39" t="s">
        <v>219</v>
      </c>
      <c r="B2135" s="49" t="s">
        <v>74</v>
      </c>
      <c r="C2135" s="39">
        <v>23</v>
      </c>
      <c r="D2135" s="50" t="s">
        <v>3305</v>
      </c>
      <c r="E2135" s="39">
        <v>2011</v>
      </c>
      <c r="F2135" s="4">
        <f>VALUE(RIGHT(Table2[[#This Row],[Commissioned]],4))</f>
        <v>2011</v>
      </c>
      <c r="G2135" s="39">
        <v>2300</v>
      </c>
      <c r="H2135" s="39">
        <v>101</v>
      </c>
      <c r="I2135" s="39">
        <v>80</v>
      </c>
      <c r="J2135" s="39" t="s">
        <v>236</v>
      </c>
      <c r="K2135" s="39" t="s">
        <v>1392</v>
      </c>
      <c r="L2135" s="39" t="s">
        <v>2065</v>
      </c>
      <c r="M2135" s="42" t="s">
        <v>3326</v>
      </c>
      <c r="N2135" s="42">
        <v>48.740108460284297</v>
      </c>
      <c r="O2135" s="42">
        <v>-88.833809577379796</v>
      </c>
      <c r="P2135" s="52" t="str">
        <f t="shared" si="66"/>
        <v>48.740108° , -88.833810°</v>
      </c>
      <c r="Q2135" s="51" t="str">
        <f t="shared" si="67"/>
        <v>Yes</v>
      </c>
      <c r="R2135" s="39" t="s">
        <v>356</v>
      </c>
    </row>
    <row r="2136" spans="1:18" x14ac:dyDescent="0.25">
      <c r="A2136" s="39" t="s">
        <v>219</v>
      </c>
      <c r="B2136" s="49" t="s">
        <v>74</v>
      </c>
      <c r="C2136" s="39">
        <v>24</v>
      </c>
      <c r="D2136" s="50" t="s">
        <v>3306</v>
      </c>
      <c r="E2136" s="39">
        <v>2011</v>
      </c>
      <c r="F2136" s="4">
        <f>VALUE(RIGHT(Table2[[#This Row],[Commissioned]],4))</f>
        <v>2011</v>
      </c>
      <c r="G2136" s="39">
        <v>2300</v>
      </c>
      <c r="H2136" s="39">
        <v>101</v>
      </c>
      <c r="I2136" s="39">
        <v>80</v>
      </c>
      <c r="J2136" s="39" t="s">
        <v>236</v>
      </c>
      <c r="K2136" s="39" t="s">
        <v>1392</v>
      </c>
      <c r="L2136" s="39" t="s">
        <v>2065</v>
      </c>
      <c r="M2136" s="42" t="s">
        <v>3326</v>
      </c>
      <c r="N2136" s="42">
        <v>48.739272852018097</v>
      </c>
      <c r="O2136" s="42">
        <v>-88.826937949991304</v>
      </c>
      <c r="P2136" s="52" t="str">
        <f t="shared" si="66"/>
        <v>48.739273° , -88.826938°</v>
      </c>
      <c r="Q2136" s="51" t="str">
        <f t="shared" si="67"/>
        <v>Yes</v>
      </c>
      <c r="R2136" s="39" t="s">
        <v>356</v>
      </c>
    </row>
    <row r="2137" spans="1:18" x14ac:dyDescent="0.25">
      <c r="A2137" s="39" t="s">
        <v>219</v>
      </c>
      <c r="B2137" s="49" t="s">
        <v>74</v>
      </c>
      <c r="C2137" s="39">
        <v>25</v>
      </c>
      <c r="D2137" s="50" t="s">
        <v>3307</v>
      </c>
      <c r="E2137" s="39">
        <v>2011</v>
      </c>
      <c r="F2137" s="4">
        <f>VALUE(RIGHT(Table2[[#This Row],[Commissioned]],4))</f>
        <v>2011</v>
      </c>
      <c r="G2137" s="39">
        <v>2300</v>
      </c>
      <c r="H2137" s="39">
        <v>101</v>
      </c>
      <c r="I2137" s="39">
        <v>80</v>
      </c>
      <c r="J2137" s="39" t="s">
        <v>236</v>
      </c>
      <c r="K2137" s="39" t="s">
        <v>1392</v>
      </c>
      <c r="L2137" s="39" t="s">
        <v>2065</v>
      </c>
      <c r="M2137" s="42" t="s">
        <v>3326</v>
      </c>
      <c r="N2137" s="42">
        <v>48.790084049666802</v>
      </c>
      <c r="O2137" s="42">
        <v>-88.772436915001194</v>
      </c>
      <c r="P2137" s="52" t="str">
        <f t="shared" si="66"/>
        <v>48.790084° , -88.772437°</v>
      </c>
      <c r="Q2137" s="51" t="str">
        <f t="shared" si="67"/>
        <v>Yes</v>
      </c>
      <c r="R2137" s="39" t="s">
        <v>356</v>
      </c>
    </row>
    <row r="2138" spans="1:18" x14ac:dyDescent="0.25">
      <c r="A2138" s="39" t="s">
        <v>219</v>
      </c>
      <c r="B2138" s="49" t="s">
        <v>74</v>
      </c>
      <c r="C2138" s="39">
        <v>26</v>
      </c>
      <c r="D2138" s="50" t="s">
        <v>3308</v>
      </c>
      <c r="E2138" s="39">
        <v>2011</v>
      </c>
      <c r="F2138" s="4">
        <f>VALUE(RIGHT(Table2[[#This Row],[Commissioned]],4))</f>
        <v>2011</v>
      </c>
      <c r="G2138" s="39">
        <v>2300</v>
      </c>
      <c r="H2138" s="39">
        <v>101</v>
      </c>
      <c r="I2138" s="39">
        <v>80</v>
      </c>
      <c r="J2138" s="39" t="s">
        <v>236</v>
      </c>
      <c r="K2138" s="39" t="s">
        <v>1392</v>
      </c>
      <c r="L2138" s="39" t="s">
        <v>2065</v>
      </c>
      <c r="M2138" s="42" t="s">
        <v>3326</v>
      </c>
      <c r="N2138" s="42">
        <v>48.788086573009302</v>
      </c>
      <c r="O2138" s="42">
        <v>-88.776127094419905</v>
      </c>
      <c r="P2138" s="52" t="str">
        <f t="shared" si="66"/>
        <v>48.788087° , -88.776127°</v>
      </c>
      <c r="Q2138" s="51" t="str">
        <f t="shared" si="67"/>
        <v>Yes</v>
      </c>
      <c r="R2138" s="39" t="s">
        <v>356</v>
      </c>
    </row>
    <row r="2139" spans="1:18" x14ac:dyDescent="0.25">
      <c r="A2139" s="39" t="s">
        <v>219</v>
      </c>
      <c r="B2139" s="49" t="s">
        <v>74</v>
      </c>
      <c r="C2139" s="39">
        <v>27</v>
      </c>
      <c r="D2139" s="50" t="s">
        <v>3309</v>
      </c>
      <c r="E2139" s="39">
        <v>2011</v>
      </c>
      <c r="F2139" s="4">
        <f>VALUE(RIGHT(Table2[[#This Row],[Commissioned]],4))</f>
        <v>2011</v>
      </c>
      <c r="G2139" s="39">
        <v>2300</v>
      </c>
      <c r="H2139" s="39">
        <v>101</v>
      </c>
      <c r="I2139" s="39">
        <v>80</v>
      </c>
      <c r="J2139" s="39" t="s">
        <v>236</v>
      </c>
      <c r="K2139" s="39" t="s">
        <v>1392</v>
      </c>
      <c r="L2139" s="39" t="s">
        <v>2065</v>
      </c>
      <c r="M2139" s="42" t="s">
        <v>3326</v>
      </c>
      <c r="N2139" s="42">
        <v>48.778008216175898</v>
      </c>
      <c r="O2139" s="42">
        <v>-88.774321129759201</v>
      </c>
      <c r="P2139" s="52" t="str">
        <f t="shared" si="66"/>
        <v>48.778008° , -88.774321°</v>
      </c>
      <c r="Q2139" s="51" t="str">
        <f t="shared" si="67"/>
        <v>Yes</v>
      </c>
      <c r="R2139" s="39" t="s">
        <v>356</v>
      </c>
    </row>
    <row r="2140" spans="1:18" x14ac:dyDescent="0.25">
      <c r="A2140" s="39" t="s">
        <v>219</v>
      </c>
      <c r="B2140" s="49" t="s">
        <v>74</v>
      </c>
      <c r="C2140" s="39">
        <v>28</v>
      </c>
      <c r="D2140" s="50" t="s">
        <v>3310</v>
      </c>
      <c r="E2140" s="39">
        <v>2011</v>
      </c>
      <c r="F2140" s="4">
        <f>VALUE(RIGHT(Table2[[#This Row],[Commissioned]],4))</f>
        <v>2011</v>
      </c>
      <c r="G2140" s="39">
        <v>2300</v>
      </c>
      <c r="H2140" s="39">
        <v>101</v>
      </c>
      <c r="I2140" s="39">
        <v>80</v>
      </c>
      <c r="J2140" s="39" t="s">
        <v>236</v>
      </c>
      <c r="K2140" s="39" t="s">
        <v>1392</v>
      </c>
      <c r="L2140" s="39" t="s">
        <v>2065</v>
      </c>
      <c r="M2140" s="42" t="s">
        <v>3326</v>
      </c>
      <c r="N2140" s="42">
        <v>48.776450972279001</v>
      </c>
      <c r="O2140" s="42">
        <v>-88.778497790430606</v>
      </c>
      <c r="P2140" s="52" t="str">
        <f t="shared" si="66"/>
        <v>48.776451° , -88.778498°</v>
      </c>
      <c r="Q2140" s="51" t="str">
        <f t="shared" si="67"/>
        <v>Yes</v>
      </c>
      <c r="R2140" s="39" t="s">
        <v>356</v>
      </c>
    </row>
    <row r="2141" spans="1:18" x14ac:dyDescent="0.25">
      <c r="A2141" s="39" t="s">
        <v>219</v>
      </c>
      <c r="B2141" s="49" t="s">
        <v>74</v>
      </c>
      <c r="C2141" s="39">
        <v>29</v>
      </c>
      <c r="D2141" s="50" t="s">
        <v>3311</v>
      </c>
      <c r="E2141" s="39">
        <v>2011</v>
      </c>
      <c r="F2141" s="4">
        <f>VALUE(RIGHT(Table2[[#This Row],[Commissioned]],4))</f>
        <v>2011</v>
      </c>
      <c r="G2141" s="39">
        <v>2300</v>
      </c>
      <c r="H2141" s="39">
        <v>101</v>
      </c>
      <c r="I2141" s="39">
        <v>80</v>
      </c>
      <c r="J2141" s="39" t="s">
        <v>236</v>
      </c>
      <c r="K2141" s="39" t="s">
        <v>1392</v>
      </c>
      <c r="L2141" s="39" t="s">
        <v>2065</v>
      </c>
      <c r="M2141" s="42" t="s">
        <v>3326</v>
      </c>
      <c r="N2141" s="42">
        <v>48.767446505769399</v>
      </c>
      <c r="O2141" s="42">
        <v>-88.780090549345701</v>
      </c>
      <c r="P2141" s="52" t="str">
        <f t="shared" si="66"/>
        <v>48.767447° , -88.780091°</v>
      </c>
      <c r="Q2141" s="51" t="str">
        <f t="shared" si="67"/>
        <v>Yes</v>
      </c>
      <c r="R2141" s="39" t="s">
        <v>356</v>
      </c>
    </row>
    <row r="2142" spans="1:18" x14ac:dyDescent="0.25">
      <c r="A2142" s="39" t="s">
        <v>219</v>
      </c>
      <c r="B2142" s="49" t="s">
        <v>74</v>
      </c>
      <c r="C2142" s="39">
        <v>30</v>
      </c>
      <c r="D2142" s="50" t="s">
        <v>3312</v>
      </c>
      <c r="E2142" s="39">
        <v>2011</v>
      </c>
      <c r="F2142" s="4">
        <f>VALUE(RIGHT(Table2[[#This Row],[Commissioned]],4))</f>
        <v>2011</v>
      </c>
      <c r="G2142" s="39">
        <v>2300</v>
      </c>
      <c r="H2142" s="39">
        <v>101</v>
      </c>
      <c r="I2142" s="39">
        <v>80</v>
      </c>
      <c r="J2142" s="39" t="s">
        <v>236</v>
      </c>
      <c r="K2142" s="39" t="s">
        <v>1392</v>
      </c>
      <c r="L2142" s="39" t="s">
        <v>2065</v>
      </c>
      <c r="M2142" s="42" t="s">
        <v>3326</v>
      </c>
      <c r="N2142" s="42">
        <v>48.764908713859199</v>
      </c>
      <c r="O2142" s="42">
        <v>-88.784229025280794</v>
      </c>
      <c r="P2142" s="52" t="str">
        <f t="shared" si="66"/>
        <v>48.764909° , -88.784229°</v>
      </c>
      <c r="Q2142" s="51" t="str">
        <f t="shared" si="67"/>
        <v>Yes</v>
      </c>
      <c r="R2142" s="39" t="s">
        <v>356</v>
      </c>
    </row>
    <row r="2143" spans="1:18" x14ac:dyDescent="0.25">
      <c r="A2143" s="39" t="s">
        <v>219</v>
      </c>
      <c r="B2143" s="49" t="s">
        <v>74</v>
      </c>
      <c r="C2143" s="39">
        <v>31</v>
      </c>
      <c r="D2143" s="50" t="s">
        <v>3313</v>
      </c>
      <c r="E2143" s="39">
        <v>2011</v>
      </c>
      <c r="F2143" s="4">
        <f>VALUE(RIGHT(Table2[[#This Row],[Commissioned]],4))</f>
        <v>2011</v>
      </c>
      <c r="G2143" s="39">
        <v>2300</v>
      </c>
      <c r="H2143" s="39">
        <v>101</v>
      </c>
      <c r="I2143" s="39">
        <v>80</v>
      </c>
      <c r="J2143" s="39" t="s">
        <v>236</v>
      </c>
      <c r="K2143" s="39" t="s">
        <v>1392</v>
      </c>
      <c r="L2143" s="39" t="s">
        <v>2065</v>
      </c>
      <c r="M2143" s="42" t="s">
        <v>3326</v>
      </c>
      <c r="N2143" s="42">
        <v>48.769213925232798</v>
      </c>
      <c r="O2143" s="42">
        <v>-88.765994744042601</v>
      </c>
      <c r="P2143" s="52" t="str">
        <f t="shared" si="66"/>
        <v>48.769214° , -88.765995°</v>
      </c>
      <c r="Q2143" s="51" t="str">
        <f t="shared" si="67"/>
        <v>Yes</v>
      </c>
      <c r="R2143" s="39" t="s">
        <v>356</v>
      </c>
    </row>
    <row r="2144" spans="1:18" x14ac:dyDescent="0.25">
      <c r="A2144" s="39" t="s">
        <v>219</v>
      </c>
      <c r="B2144" s="49" t="s">
        <v>74</v>
      </c>
      <c r="C2144" s="39">
        <v>32</v>
      </c>
      <c r="D2144" s="50" t="s">
        <v>3314</v>
      </c>
      <c r="E2144" s="39">
        <v>2011</v>
      </c>
      <c r="F2144" s="4">
        <f>VALUE(RIGHT(Table2[[#This Row],[Commissioned]],4))</f>
        <v>2011</v>
      </c>
      <c r="G2144" s="39">
        <v>2300</v>
      </c>
      <c r="H2144" s="39">
        <v>101</v>
      </c>
      <c r="I2144" s="39">
        <v>80</v>
      </c>
      <c r="J2144" s="39" t="s">
        <v>236</v>
      </c>
      <c r="K2144" s="39" t="s">
        <v>1392</v>
      </c>
      <c r="L2144" s="39" t="s">
        <v>2065</v>
      </c>
      <c r="M2144" s="42" t="s">
        <v>3326</v>
      </c>
      <c r="N2144" s="42">
        <v>48.766405682048898</v>
      </c>
      <c r="O2144" s="42">
        <v>-88.769282465972907</v>
      </c>
      <c r="P2144" s="52" t="str">
        <f t="shared" si="66"/>
        <v>48.766406° , -88.769282°</v>
      </c>
      <c r="Q2144" s="51" t="str">
        <f t="shared" si="67"/>
        <v>Yes</v>
      </c>
      <c r="R2144" s="39" t="s">
        <v>356</v>
      </c>
    </row>
    <row r="2145" spans="1:18" x14ac:dyDescent="0.25">
      <c r="A2145" s="39" t="s">
        <v>219</v>
      </c>
      <c r="B2145" s="49" t="s">
        <v>74</v>
      </c>
      <c r="C2145" s="39">
        <v>33</v>
      </c>
      <c r="D2145" s="50" t="s">
        <v>3315</v>
      </c>
      <c r="E2145" s="39">
        <v>2011</v>
      </c>
      <c r="F2145" s="4">
        <f>VALUE(RIGHT(Table2[[#This Row],[Commissioned]],4))</f>
        <v>2011</v>
      </c>
      <c r="G2145" s="39">
        <v>2300</v>
      </c>
      <c r="H2145" s="39">
        <v>101</v>
      </c>
      <c r="I2145" s="39">
        <v>80</v>
      </c>
      <c r="J2145" s="39" t="s">
        <v>236</v>
      </c>
      <c r="K2145" s="39" t="s">
        <v>1392</v>
      </c>
      <c r="L2145" s="39" t="s">
        <v>2065</v>
      </c>
      <c r="M2145" s="42" t="s">
        <v>3326</v>
      </c>
      <c r="N2145" s="42">
        <v>48.776865779730201</v>
      </c>
      <c r="O2145" s="42">
        <v>-88.750129297776198</v>
      </c>
      <c r="P2145" s="52" t="str">
        <f t="shared" si="66"/>
        <v>48.776866° , -88.750129°</v>
      </c>
      <c r="Q2145" s="51" t="str">
        <f t="shared" si="67"/>
        <v>Yes</v>
      </c>
      <c r="R2145" s="39" t="s">
        <v>356</v>
      </c>
    </row>
    <row r="2146" spans="1:18" x14ac:dyDescent="0.25">
      <c r="A2146" s="39" t="s">
        <v>219</v>
      </c>
      <c r="B2146" s="49" t="s">
        <v>74</v>
      </c>
      <c r="C2146" s="39">
        <v>34</v>
      </c>
      <c r="D2146" s="50" t="s">
        <v>3316</v>
      </c>
      <c r="E2146" s="39">
        <v>2011</v>
      </c>
      <c r="F2146" s="4">
        <f>VALUE(RIGHT(Table2[[#This Row],[Commissioned]],4))</f>
        <v>2011</v>
      </c>
      <c r="G2146" s="39">
        <v>2300</v>
      </c>
      <c r="H2146" s="39">
        <v>101</v>
      </c>
      <c r="I2146" s="39">
        <v>80</v>
      </c>
      <c r="J2146" s="39" t="s">
        <v>236</v>
      </c>
      <c r="K2146" s="39" t="s">
        <v>1392</v>
      </c>
      <c r="L2146" s="39" t="s">
        <v>2065</v>
      </c>
      <c r="M2146" s="42" t="s">
        <v>3326</v>
      </c>
      <c r="N2146" s="42">
        <v>48.7753435614135</v>
      </c>
      <c r="O2146" s="42">
        <v>-88.754143695095607</v>
      </c>
      <c r="P2146" s="52" t="str">
        <f t="shared" si="66"/>
        <v>48.775344° , -88.754144°</v>
      </c>
      <c r="Q2146" s="51" t="str">
        <f t="shared" si="67"/>
        <v>Yes</v>
      </c>
      <c r="R2146" s="39" t="s">
        <v>356</v>
      </c>
    </row>
    <row r="2147" spans="1:18" x14ac:dyDescent="0.25">
      <c r="A2147" s="39" t="s">
        <v>219</v>
      </c>
      <c r="B2147" s="49" t="s">
        <v>74</v>
      </c>
      <c r="C2147" s="39">
        <v>35</v>
      </c>
      <c r="D2147" s="50" t="s">
        <v>3317</v>
      </c>
      <c r="E2147" s="39">
        <v>2011</v>
      </c>
      <c r="F2147" s="4">
        <f>VALUE(RIGHT(Table2[[#This Row],[Commissioned]],4))</f>
        <v>2011</v>
      </c>
      <c r="G2147" s="39">
        <v>2300</v>
      </c>
      <c r="H2147" s="39">
        <v>101</v>
      </c>
      <c r="I2147" s="39">
        <v>80</v>
      </c>
      <c r="J2147" s="39" t="s">
        <v>236</v>
      </c>
      <c r="K2147" s="39" t="s">
        <v>1392</v>
      </c>
      <c r="L2147" s="39" t="s">
        <v>2065</v>
      </c>
      <c r="M2147" s="42" t="s">
        <v>3326</v>
      </c>
      <c r="N2147" s="42">
        <v>48.769201150455103</v>
      </c>
      <c r="O2147" s="42">
        <v>-88.744147728295601</v>
      </c>
      <c r="P2147" s="52" t="str">
        <f t="shared" si="66"/>
        <v>48.769201° , -88.744148°</v>
      </c>
      <c r="Q2147" s="51" t="str">
        <f t="shared" si="67"/>
        <v>Yes</v>
      </c>
      <c r="R2147" s="39" t="s">
        <v>356</v>
      </c>
    </row>
    <row r="2148" spans="1:18" x14ac:dyDescent="0.25">
      <c r="A2148" s="39" t="s">
        <v>219</v>
      </c>
      <c r="B2148" s="49" t="s">
        <v>74</v>
      </c>
      <c r="C2148" s="39">
        <v>36</v>
      </c>
      <c r="D2148" s="50" t="s">
        <v>3318</v>
      </c>
      <c r="E2148" s="39">
        <v>2011</v>
      </c>
      <c r="F2148" s="4">
        <f>VALUE(RIGHT(Table2[[#This Row],[Commissioned]],4))</f>
        <v>2011</v>
      </c>
      <c r="G2148" s="39">
        <v>2300</v>
      </c>
      <c r="H2148" s="39">
        <v>101</v>
      </c>
      <c r="I2148" s="39">
        <v>80</v>
      </c>
      <c r="J2148" s="39" t="s">
        <v>236</v>
      </c>
      <c r="K2148" s="39" t="s">
        <v>1392</v>
      </c>
      <c r="L2148" s="39" t="s">
        <v>2065</v>
      </c>
      <c r="M2148" s="42" t="s">
        <v>3326</v>
      </c>
      <c r="N2148" s="42">
        <v>48.770693935416702</v>
      </c>
      <c r="O2148" s="42">
        <v>-88.739746250347295</v>
      </c>
      <c r="P2148" s="52" t="str">
        <f t="shared" si="66"/>
        <v>48.770694° , -88.739746°</v>
      </c>
      <c r="Q2148" s="51" t="str">
        <f t="shared" si="67"/>
        <v>Yes</v>
      </c>
      <c r="R2148" s="39" t="s">
        <v>356</v>
      </c>
    </row>
    <row r="2149" spans="1:18" x14ac:dyDescent="0.25">
      <c r="A2149" s="39" t="s">
        <v>219</v>
      </c>
      <c r="B2149" s="49" t="s">
        <v>74</v>
      </c>
      <c r="C2149" s="39">
        <v>37</v>
      </c>
      <c r="D2149" s="50" t="s">
        <v>3319</v>
      </c>
      <c r="E2149" s="39">
        <v>2011</v>
      </c>
      <c r="F2149" s="4">
        <f>VALUE(RIGHT(Table2[[#This Row],[Commissioned]],4))</f>
        <v>2011</v>
      </c>
      <c r="G2149" s="39">
        <v>2300</v>
      </c>
      <c r="H2149" s="39">
        <v>101</v>
      </c>
      <c r="I2149" s="39">
        <v>80</v>
      </c>
      <c r="J2149" s="39" t="s">
        <v>236</v>
      </c>
      <c r="K2149" s="39" t="s">
        <v>1392</v>
      </c>
      <c r="L2149" s="39" t="s">
        <v>2065</v>
      </c>
      <c r="M2149" s="42" t="s">
        <v>3326</v>
      </c>
      <c r="N2149" s="42">
        <v>48.772172775555397</v>
      </c>
      <c r="O2149" s="42">
        <v>-88.735749425527402</v>
      </c>
      <c r="P2149" s="52" t="str">
        <f t="shared" si="66"/>
        <v>48.772173° , -88.735749°</v>
      </c>
      <c r="Q2149" s="51" t="str">
        <f t="shared" si="67"/>
        <v>Yes</v>
      </c>
      <c r="R2149" s="39" t="s">
        <v>356</v>
      </c>
    </row>
    <row r="2150" spans="1:18" x14ac:dyDescent="0.25">
      <c r="A2150" s="39" t="s">
        <v>219</v>
      </c>
      <c r="B2150" s="49" t="s">
        <v>74</v>
      </c>
      <c r="C2150" s="39">
        <v>38</v>
      </c>
      <c r="D2150" s="50" t="s">
        <v>3320</v>
      </c>
      <c r="E2150" s="39">
        <v>2011</v>
      </c>
      <c r="F2150" s="4">
        <f>VALUE(RIGHT(Table2[[#This Row],[Commissioned]],4))</f>
        <v>2011</v>
      </c>
      <c r="G2150" s="39">
        <v>2300</v>
      </c>
      <c r="H2150" s="39">
        <v>101</v>
      </c>
      <c r="I2150" s="39">
        <v>80</v>
      </c>
      <c r="J2150" s="39" t="s">
        <v>236</v>
      </c>
      <c r="K2150" s="39" t="s">
        <v>1392</v>
      </c>
      <c r="L2150" s="39" t="s">
        <v>2065</v>
      </c>
      <c r="M2150" s="42" t="s">
        <v>3326</v>
      </c>
      <c r="N2150" s="42">
        <v>48.772394456431698</v>
      </c>
      <c r="O2150" s="42">
        <v>-88.727273322895499</v>
      </c>
      <c r="P2150" s="52" t="str">
        <f t="shared" si="66"/>
        <v>48.772394° , -88.727273°</v>
      </c>
      <c r="Q2150" s="51" t="str">
        <f t="shared" si="67"/>
        <v>Yes</v>
      </c>
      <c r="R2150" s="39" t="s">
        <v>356</v>
      </c>
    </row>
    <row r="2151" spans="1:18" x14ac:dyDescent="0.25">
      <c r="A2151" s="39" t="s">
        <v>219</v>
      </c>
      <c r="B2151" s="49" t="s">
        <v>74</v>
      </c>
      <c r="C2151" s="39">
        <v>39</v>
      </c>
      <c r="D2151" s="50" t="s">
        <v>3321</v>
      </c>
      <c r="E2151" s="39">
        <v>2011</v>
      </c>
      <c r="F2151" s="4">
        <f>VALUE(RIGHT(Table2[[#This Row],[Commissioned]],4))</f>
        <v>2011</v>
      </c>
      <c r="G2151" s="39">
        <v>2300</v>
      </c>
      <c r="H2151" s="39">
        <v>101</v>
      </c>
      <c r="I2151" s="39">
        <v>80</v>
      </c>
      <c r="J2151" s="39" t="s">
        <v>236</v>
      </c>
      <c r="K2151" s="39" t="s">
        <v>1392</v>
      </c>
      <c r="L2151" s="39" t="s">
        <v>2065</v>
      </c>
      <c r="M2151" s="42" t="s">
        <v>3326</v>
      </c>
      <c r="N2151" s="42">
        <v>48.745662577136201</v>
      </c>
      <c r="O2151" s="42">
        <v>-88.735998267407794</v>
      </c>
      <c r="P2151" s="52" t="str">
        <f t="shared" si="66"/>
        <v>48.745663° , -88.735998°</v>
      </c>
      <c r="Q2151" s="51" t="str">
        <f t="shared" si="67"/>
        <v>Yes</v>
      </c>
      <c r="R2151" s="39" t="s">
        <v>356</v>
      </c>
    </row>
    <row r="2152" spans="1:18" x14ac:dyDescent="0.25">
      <c r="A2152" s="39" t="s">
        <v>219</v>
      </c>
      <c r="B2152" s="49" t="s">
        <v>74</v>
      </c>
      <c r="C2152" s="39">
        <v>40</v>
      </c>
      <c r="D2152" s="50" t="s">
        <v>3322</v>
      </c>
      <c r="E2152" s="39">
        <v>2011</v>
      </c>
      <c r="F2152" s="4">
        <f>VALUE(RIGHT(Table2[[#This Row],[Commissioned]],4))</f>
        <v>2011</v>
      </c>
      <c r="G2152" s="39">
        <v>2300</v>
      </c>
      <c r="H2152" s="39">
        <v>101</v>
      </c>
      <c r="I2152" s="39">
        <v>80</v>
      </c>
      <c r="J2152" s="39" t="s">
        <v>236</v>
      </c>
      <c r="K2152" s="39" t="s">
        <v>1392</v>
      </c>
      <c r="L2152" s="39" t="s">
        <v>2065</v>
      </c>
      <c r="M2152" s="42" t="s">
        <v>3326</v>
      </c>
      <c r="N2152" s="42">
        <v>48.743622587576297</v>
      </c>
      <c r="O2152" s="42">
        <v>-88.739621216860399</v>
      </c>
      <c r="P2152" s="52" t="str">
        <f t="shared" si="66"/>
        <v>48.743623° , -88.739621°</v>
      </c>
      <c r="Q2152" s="51" t="str">
        <f t="shared" si="67"/>
        <v>Yes</v>
      </c>
      <c r="R2152" s="39" t="s">
        <v>356</v>
      </c>
    </row>
    <row r="2153" spans="1:18" x14ac:dyDescent="0.25">
      <c r="A2153" s="39" t="s">
        <v>219</v>
      </c>
      <c r="B2153" s="49" t="s">
        <v>74</v>
      </c>
      <c r="C2153" s="39">
        <v>41</v>
      </c>
      <c r="D2153" s="50" t="s">
        <v>3323</v>
      </c>
      <c r="E2153" s="39">
        <v>2011</v>
      </c>
      <c r="F2153" s="4">
        <f>VALUE(RIGHT(Table2[[#This Row],[Commissioned]],4))</f>
        <v>2011</v>
      </c>
      <c r="G2153" s="39">
        <v>2300</v>
      </c>
      <c r="H2153" s="39">
        <v>101</v>
      </c>
      <c r="I2153" s="39">
        <v>80</v>
      </c>
      <c r="J2153" s="39" t="s">
        <v>236</v>
      </c>
      <c r="K2153" s="39" t="s">
        <v>1392</v>
      </c>
      <c r="L2153" s="39" t="s">
        <v>2065</v>
      </c>
      <c r="M2153" s="42" t="s">
        <v>3326</v>
      </c>
      <c r="N2153" s="42">
        <v>48.745119793652698</v>
      </c>
      <c r="O2153" s="42">
        <v>-88.720814852073204</v>
      </c>
      <c r="P2153" s="52" t="str">
        <f t="shared" si="66"/>
        <v>48.745120° , -88.720815°</v>
      </c>
      <c r="Q2153" s="51" t="str">
        <f t="shared" si="67"/>
        <v>Yes</v>
      </c>
      <c r="R2153" s="39" t="s">
        <v>356</v>
      </c>
    </row>
    <row r="2154" spans="1:18" x14ac:dyDescent="0.25">
      <c r="A2154" s="39" t="s">
        <v>219</v>
      </c>
      <c r="B2154" s="49" t="s">
        <v>74</v>
      </c>
      <c r="C2154" s="39">
        <v>42</v>
      </c>
      <c r="D2154" s="50" t="s">
        <v>3324</v>
      </c>
      <c r="E2154" s="39">
        <v>2011</v>
      </c>
      <c r="F2154" s="4">
        <f>VALUE(RIGHT(Table2[[#This Row],[Commissioned]],4))</f>
        <v>2011</v>
      </c>
      <c r="G2154" s="39">
        <v>2300</v>
      </c>
      <c r="H2154" s="39">
        <v>101</v>
      </c>
      <c r="I2154" s="39">
        <v>80</v>
      </c>
      <c r="J2154" s="39" t="s">
        <v>236</v>
      </c>
      <c r="K2154" s="39" t="s">
        <v>1392</v>
      </c>
      <c r="L2154" s="39" t="s">
        <v>2065</v>
      </c>
      <c r="M2154" s="42" t="s">
        <v>3326</v>
      </c>
      <c r="N2154" s="42">
        <v>48.746685650166</v>
      </c>
      <c r="O2154" s="42">
        <v>-88.716329456739402</v>
      </c>
      <c r="P2154" s="52" t="str">
        <f t="shared" si="66"/>
        <v>48.746686° , -88.716329°</v>
      </c>
      <c r="Q2154" s="51" t="str">
        <f t="shared" si="67"/>
        <v>Yes</v>
      </c>
      <c r="R2154" s="39" t="s">
        <v>356</v>
      </c>
    </row>
    <row r="2155" spans="1:18" x14ac:dyDescent="0.25">
      <c r="A2155" s="39" t="s">
        <v>219</v>
      </c>
      <c r="B2155" s="49" t="s">
        <v>74</v>
      </c>
      <c r="C2155" s="39">
        <v>43</v>
      </c>
      <c r="D2155" s="50" t="s">
        <v>3325</v>
      </c>
      <c r="E2155" s="39">
        <v>2011</v>
      </c>
      <c r="F2155" s="4">
        <f>VALUE(RIGHT(Table2[[#This Row],[Commissioned]],4))</f>
        <v>2011</v>
      </c>
      <c r="G2155" s="39">
        <v>2300</v>
      </c>
      <c r="H2155" s="39">
        <v>101</v>
      </c>
      <c r="I2155" s="39">
        <v>80</v>
      </c>
      <c r="J2155" s="39" t="s">
        <v>236</v>
      </c>
      <c r="K2155" s="39" t="s">
        <v>1392</v>
      </c>
      <c r="L2155" s="39" t="s">
        <v>2065</v>
      </c>
      <c r="M2155" s="42" t="s">
        <v>3326</v>
      </c>
      <c r="N2155" s="42">
        <v>48.748422066228301</v>
      </c>
      <c r="O2155" s="42">
        <v>-88.706673692788598</v>
      </c>
      <c r="P2155" s="52" t="str">
        <f t="shared" si="66"/>
        <v>48.748422° , -88.706674°</v>
      </c>
      <c r="Q2155" s="51" t="str">
        <f t="shared" si="67"/>
        <v>Yes</v>
      </c>
      <c r="R2155" s="39" t="s">
        <v>356</v>
      </c>
    </row>
    <row r="2156" spans="1:18" x14ac:dyDescent="0.25">
      <c r="A2156" s="39" t="s">
        <v>219</v>
      </c>
      <c r="B2156" s="49" t="s">
        <v>189</v>
      </c>
      <c r="C2156" s="39">
        <v>1</v>
      </c>
      <c r="D2156" s="50" t="s">
        <v>3906</v>
      </c>
      <c r="E2156" s="39">
        <v>2016</v>
      </c>
      <c r="F2156" s="4">
        <f>VALUE(RIGHT(Table2[[#This Row],[Commissioned]],4))</f>
        <v>2016</v>
      </c>
      <c r="G2156" s="39">
        <v>2050</v>
      </c>
      <c r="H2156" s="39">
        <v>92.5</v>
      </c>
      <c r="I2156" s="39">
        <v>100</v>
      </c>
      <c r="J2156" s="39" t="s">
        <v>237</v>
      </c>
      <c r="K2156" s="39" t="s">
        <v>273</v>
      </c>
      <c r="L2156" s="39" t="s">
        <v>1817</v>
      </c>
      <c r="M2156" s="39" t="s">
        <v>1817</v>
      </c>
      <c r="N2156" s="42">
        <v>44.284227036015899</v>
      </c>
      <c r="O2156" s="42">
        <v>-80.358324986967503</v>
      </c>
      <c r="P2156" s="52" t="str">
        <f t="shared" si="66"/>
        <v>44.284227° , -80.358325°</v>
      </c>
      <c r="Q2156" s="51" t="str">
        <f t="shared" si="67"/>
        <v>Yes</v>
      </c>
      <c r="R2156" s="39" t="s">
        <v>355</v>
      </c>
    </row>
    <row r="2157" spans="1:18" x14ac:dyDescent="0.25">
      <c r="A2157" s="39" t="s">
        <v>219</v>
      </c>
      <c r="B2157" s="49" t="s">
        <v>189</v>
      </c>
      <c r="C2157" s="39">
        <v>2</v>
      </c>
      <c r="D2157" s="50" t="s">
        <v>3907</v>
      </c>
      <c r="E2157" s="39">
        <v>2016</v>
      </c>
      <c r="F2157" s="4">
        <f>VALUE(RIGHT(Table2[[#This Row],[Commissioned]],4))</f>
        <v>2016</v>
      </c>
      <c r="G2157" s="39">
        <v>2050</v>
      </c>
      <c r="H2157" s="39">
        <v>92.5</v>
      </c>
      <c r="I2157" s="39">
        <v>100</v>
      </c>
      <c r="J2157" s="39" t="s">
        <v>237</v>
      </c>
      <c r="K2157" s="39" t="s">
        <v>273</v>
      </c>
      <c r="L2157" s="39" t="s">
        <v>1817</v>
      </c>
      <c r="M2157" s="39" t="s">
        <v>1817</v>
      </c>
      <c r="N2157" s="42">
        <v>44.285685366352503</v>
      </c>
      <c r="O2157" s="42">
        <v>-80.3542705578419</v>
      </c>
      <c r="P2157" s="52" t="str">
        <f t="shared" si="66"/>
        <v>44.285685° , -80.354271°</v>
      </c>
      <c r="Q2157" s="51" t="str">
        <f t="shared" si="67"/>
        <v>Yes</v>
      </c>
      <c r="R2157" s="39" t="s">
        <v>355</v>
      </c>
    </row>
    <row r="2158" spans="1:18" x14ac:dyDescent="0.25">
      <c r="A2158" s="39" t="s">
        <v>219</v>
      </c>
      <c r="B2158" s="49" t="s">
        <v>189</v>
      </c>
      <c r="C2158" s="39">
        <v>3</v>
      </c>
      <c r="D2158" s="50" t="s">
        <v>3908</v>
      </c>
      <c r="E2158" s="39">
        <v>2016</v>
      </c>
      <c r="F2158" s="4">
        <f>VALUE(RIGHT(Table2[[#This Row],[Commissioned]],4))</f>
        <v>2016</v>
      </c>
      <c r="G2158" s="39">
        <v>2050</v>
      </c>
      <c r="H2158" s="39">
        <v>92.5</v>
      </c>
      <c r="I2158" s="39">
        <v>100</v>
      </c>
      <c r="J2158" s="39" t="s">
        <v>237</v>
      </c>
      <c r="K2158" s="39" t="s">
        <v>273</v>
      </c>
      <c r="L2158" s="39" t="s">
        <v>1817</v>
      </c>
      <c r="M2158" s="39" t="s">
        <v>1817</v>
      </c>
      <c r="N2158" s="42">
        <v>44.288339411421902</v>
      </c>
      <c r="O2158" s="42">
        <v>-80.354861828076395</v>
      </c>
      <c r="P2158" s="52" t="str">
        <f t="shared" si="66"/>
        <v>44.288339° , -80.354862°</v>
      </c>
      <c r="Q2158" s="51" t="str">
        <f t="shared" si="67"/>
        <v>Yes</v>
      </c>
      <c r="R2158" s="39" t="s">
        <v>355</v>
      </c>
    </row>
    <row r="2159" spans="1:18" x14ac:dyDescent="0.25">
      <c r="A2159" s="39" t="s">
        <v>219</v>
      </c>
      <c r="B2159" s="49" t="s">
        <v>189</v>
      </c>
      <c r="C2159" s="39">
        <v>4</v>
      </c>
      <c r="D2159" s="50" t="s">
        <v>3909</v>
      </c>
      <c r="E2159" s="39">
        <v>2016</v>
      </c>
      <c r="F2159" s="4">
        <f>VALUE(RIGHT(Table2[[#This Row],[Commissioned]],4))</f>
        <v>2016</v>
      </c>
      <c r="G2159" s="39">
        <v>2050</v>
      </c>
      <c r="H2159" s="39">
        <v>92.5</v>
      </c>
      <c r="I2159" s="39">
        <v>100</v>
      </c>
      <c r="J2159" s="39" t="s">
        <v>237</v>
      </c>
      <c r="K2159" s="39" t="s">
        <v>273</v>
      </c>
      <c r="L2159" s="39" t="s">
        <v>1817</v>
      </c>
      <c r="M2159" s="39" t="s">
        <v>1817</v>
      </c>
      <c r="N2159" s="42">
        <v>44.298663076567401</v>
      </c>
      <c r="O2159" s="42">
        <v>-80.3189149045742</v>
      </c>
      <c r="P2159" s="52" t="str">
        <f t="shared" si="66"/>
        <v>44.298663° , -80.318915°</v>
      </c>
      <c r="Q2159" s="51" t="str">
        <f t="shared" si="67"/>
        <v>Yes</v>
      </c>
      <c r="R2159" s="39" t="s">
        <v>355</v>
      </c>
    </row>
    <row r="2160" spans="1:18" x14ac:dyDescent="0.25">
      <c r="A2160" s="39" t="s">
        <v>219</v>
      </c>
      <c r="B2160" s="49" t="s">
        <v>189</v>
      </c>
      <c r="C2160" s="39">
        <v>5</v>
      </c>
      <c r="D2160" s="50" t="s">
        <v>3910</v>
      </c>
      <c r="E2160" s="39">
        <v>2016</v>
      </c>
      <c r="F2160" s="4">
        <f>VALUE(RIGHT(Table2[[#This Row],[Commissioned]],4))</f>
        <v>2016</v>
      </c>
      <c r="G2160" s="39">
        <v>2050</v>
      </c>
      <c r="H2160" s="39">
        <v>92.5</v>
      </c>
      <c r="I2160" s="39">
        <v>100</v>
      </c>
      <c r="J2160" s="39" t="s">
        <v>237</v>
      </c>
      <c r="K2160" s="39" t="s">
        <v>273</v>
      </c>
      <c r="L2160" s="39" t="s">
        <v>1817</v>
      </c>
      <c r="M2160" s="39" t="s">
        <v>1817</v>
      </c>
      <c r="N2160" s="42">
        <v>44.313230216454997</v>
      </c>
      <c r="O2160" s="42">
        <v>-80.316540165893599</v>
      </c>
      <c r="P2160" s="52" t="str">
        <f t="shared" si="66"/>
        <v>44.313230° , -80.316540°</v>
      </c>
      <c r="Q2160" s="51" t="str">
        <f t="shared" si="67"/>
        <v>Yes</v>
      </c>
      <c r="R2160" s="39" t="s">
        <v>355</v>
      </c>
    </row>
    <row r="2161" spans="1:18" x14ac:dyDescent="0.25">
      <c r="A2161" s="39" t="s">
        <v>219</v>
      </c>
      <c r="B2161" s="49" t="s">
        <v>189</v>
      </c>
      <c r="C2161" s="39">
        <v>6</v>
      </c>
      <c r="D2161" s="50" t="s">
        <v>3911</v>
      </c>
      <c r="E2161" s="39">
        <v>2016</v>
      </c>
      <c r="F2161" s="4">
        <f>VALUE(RIGHT(Table2[[#This Row],[Commissioned]],4))</f>
        <v>2016</v>
      </c>
      <c r="G2161" s="39">
        <v>2050</v>
      </c>
      <c r="H2161" s="39">
        <v>92.5</v>
      </c>
      <c r="I2161" s="39">
        <v>100</v>
      </c>
      <c r="J2161" s="39" t="s">
        <v>237</v>
      </c>
      <c r="K2161" s="39" t="s">
        <v>273</v>
      </c>
      <c r="L2161" s="39" t="s">
        <v>1817</v>
      </c>
      <c r="M2161" s="39" t="s">
        <v>1817</v>
      </c>
      <c r="N2161" s="42">
        <v>44.320352456308697</v>
      </c>
      <c r="O2161" s="42">
        <v>-80.317716370524195</v>
      </c>
      <c r="P2161" s="52" t="str">
        <f t="shared" si="66"/>
        <v>44.320352° , -80.317716°</v>
      </c>
      <c r="Q2161" s="51" t="str">
        <f t="shared" si="67"/>
        <v>Yes</v>
      </c>
      <c r="R2161" s="39" t="s">
        <v>355</v>
      </c>
    </row>
    <row r="2162" spans="1:18" x14ac:dyDescent="0.25">
      <c r="A2162" s="39" t="s">
        <v>219</v>
      </c>
      <c r="B2162" s="49" t="s">
        <v>189</v>
      </c>
      <c r="C2162" s="39">
        <v>7</v>
      </c>
      <c r="D2162" s="50" t="s">
        <v>3912</v>
      </c>
      <c r="E2162" s="39">
        <v>2016</v>
      </c>
      <c r="F2162" s="4">
        <f>VALUE(RIGHT(Table2[[#This Row],[Commissioned]],4))</f>
        <v>2016</v>
      </c>
      <c r="G2162" s="39">
        <v>2050</v>
      </c>
      <c r="H2162" s="39">
        <v>92.5</v>
      </c>
      <c r="I2162" s="39">
        <v>100</v>
      </c>
      <c r="J2162" s="39" t="s">
        <v>237</v>
      </c>
      <c r="K2162" s="39" t="s">
        <v>273</v>
      </c>
      <c r="L2162" s="39" t="s">
        <v>1817</v>
      </c>
      <c r="M2162" s="39" t="s">
        <v>1817</v>
      </c>
      <c r="N2162" s="42">
        <v>44.328157104854803</v>
      </c>
      <c r="O2162" s="42">
        <v>-80.333146662172595</v>
      </c>
      <c r="P2162" s="52" t="str">
        <f t="shared" si="66"/>
        <v>44.328157° , -80.333147°</v>
      </c>
      <c r="Q2162" s="51" t="str">
        <f t="shared" si="67"/>
        <v>Yes</v>
      </c>
      <c r="R2162" s="39" t="s">
        <v>355</v>
      </c>
    </row>
    <row r="2163" spans="1:18" x14ac:dyDescent="0.25">
      <c r="A2163" s="39" t="s">
        <v>219</v>
      </c>
      <c r="B2163" s="49" t="s">
        <v>189</v>
      </c>
      <c r="C2163" s="39">
        <v>8</v>
      </c>
      <c r="D2163" s="50" t="s">
        <v>3913</v>
      </c>
      <c r="E2163" s="39">
        <v>2016</v>
      </c>
      <c r="F2163" s="4">
        <f>VALUE(RIGHT(Table2[[#This Row],[Commissioned]],4))</f>
        <v>2016</v>
      </c>
      <c r="G2163" s="39">
        <v>2050</v>
      </c>
      <c r="H2163" s="39">
        <v>92.5</v>
      </c>
      <c r="I2163" s="39">
        <v>100</v>
      </c>
      <c r="J2163" s="39" t="s">
        <v>237</v>
      </c>
      <c r="K2163" s="39" t="s">
        <v>273</v>
      </c>
      <c r="L2163" s="39" t="s">
        <v>1817</v>
      </c>
      <c r="M2163" s="39" t="s">
        <v>1817</v>
      </c>
      <c r="N2163" s="42">
        <v>44.3316965354026</v>
      </c>
      <c r="O2163" s="42">
        <v>-80.323685009995302</v>
      </c>
      <c r="P2163" s="52" t="str">
        <f t="shared" si="66"/>
        <v>44.331697° , -80.323685°</v>
      </c>
      <c r="Q2163" s="51" t="str">
        <f t="shared" si="67"/>
        <v>Yes</v>
      </c>
      <c r="R2163" s="39" t="s">
        <v>355</v>
      </c>
    </row>
    <row r="2164" spans="1:18" x14ac:dyDescent="0.25">
      <c r="A2164" s="39" t="s">
        <v>219</v>
      </c>
      <c r="B2164" s="49" t="s">
        <v>189</v>
      </c>
      <c r="C2164" s="39">
        <v>9</v>
      </c>
      <c r="D2164" s="50" t="s">
        <v>3914</v>
      </c>
      <c r="E2164" s="39">
        <v>2016</v>
      </c>
      <c r="F2164" s="4">
        <f>VALUE(RIGHT(Table2[[#This Row],[Commissioned]],4))</f>
        <v>2016</v>
      </c>
      <c r="G2164" s="39">
        <v>2050</v>
      </c>
      <c r="H2164" s="39">
        <v>92.5</v>
      </c>
      <c r="I2164" s="39">
        <v>100</v>
      </c>
      <c r="J2164" s="39" t="s">
        <v>237</v>
      </c>
      <c r="K2164" s="39" t="s">
        <v>273</v>
      </c>
      <c r="L2164" s="39" t="s">
        <v>1817</v>
      </c>
      <c r="M2164" s="39" t="s">
        <v>1817</v>
      </c>
      <c r="N2164" s="42">
        <v>44.332883400613397</v>
      </c>
      <c r="O2164" s="42">
        <v>-80.315585490809497</v>
      </c>
      <c r="P2164" s="52" t="str">
        <f t="shared" si="66"/>
        <v>44.332883° , -80.315585°</v>
      </c>
      <c r="Q2164" s="51" t="str">
        <f t="shared" si="67"/>
        <v>Yes</v>
      </c>
      <c r="R2164" s="39" t="s">
        <v>355</v>
      </c>
    </row>
    <row r="2165" spans="1:18" x14ac:dyDescent="0.25">
      <c r="A2165" s="39" t="s">
        <v>219</v>
      </c>
      <c r="B2165" s="49" t="s">
        <v>3959</v>
      </c>
      <c r="C2165" s="39">
        <v>1</v>
      </c>
      <c r="D2165" s="50" t="s">
        <v>3960</v>
      </c>
      <c r="E2165" s="39">
        <v>2016</v>
      </c>
      <c r="F2165" s="4">
        <f>VALUE(RIGHT(Table2[[#This Row],[Commissioned]],4))</f>
        <v>2016</v>
      </c>
      <c r="G2165" s="39">
        <v>2000</v>
      </c>
      <c r="H2165" s="39">
        <v>92.5</v>
      </c>
      <c r="I2165" s="39">
        <v>100</v>
      </c>
      <c r="J2165" s="39" t="s">
        <v>237</v>
      </c>
      <c r="K2165" s="39" t="s">
        <v>273</v>
      </c>
      <c r="L2165" s="39" t="s">
        <v>1817</v>
      </c>
      <c r="M2165" s="39" t="s">
        <v>1817</v>
      </c>
      <c r="N2165" s="42">
        <v>44.324519219015798</v>
      </c>
      <c r="O2165" s="42">
        <v>-80.295556715716401</v>
      </c>
      <c r="P2165" s="52" t="str">
        <f t="shared" si="66"/>
        <v>44.324519° , -80.295557°</v>
      </c>
      <c r="Q2165" s="51" t="str">
        <f t="shared" si="67"/>
        <v>Yes</v>
      </c>
      <c r="R2165" s="39" t="s">
        <v>355</v>
      </c>
    </row>
    <row r="2166" spans="1:18" x14ac:dyDescent="0.25">
      <c r="A2166" s="39" t="s">
        <v>219</v>
      </c>
      <c r="B2166" s="49" t="s">
        <v>3959</v>
      </c>
      <c r="C2166" s="39">
        <v>2</v>
      </c>
      <c r="D2166" s="50" t="s">
        <v>3961</v>
      </c>
      <c r="E2166" s="39">
        <v>2016</v>
      </c>
      <c r="F2166" s="4">
        <f>VALUE(RIGHT(Table2[[#This Row],[Commissioned]],4))</f>
        <v>2016</v>
      </c>
      <c r="G2166" s="39">
        <v>2000</v>
      </c>
      <c r="H2166" s="39">
        <v>92.5</v>
      </c>
      <c r="I2166" s="39">
        <v>100</v>
      </c>
      <c r="J2166" s="39" t="s">
        <v>237</v>
      </c>
      <c r="K2166" s="39" t="s">
        <v>273</v>
      </c>
      <c r="L2166" s="39" t="s">
        <v>1817</v>
      </c>
      <c r="M2166" s="39" t="s">
        <v>1817</v>
      </c>
      <c r="N2166" s="42">
        <v>44.322374653177299</v>
      </c>
      <c r="O2166" s="42">
        <v>-80.297254774860406</v>
      </c>
      <c r="P2166" s="52" t="str">
        <f t="shared" si="66"/>
        <v>44.322375° , -80.297255°</v>
      </c>
      <c r="Q2166" s="51" t="str">
        <f t="shared" si="67"/>
        <v>Yes</v>
      </c>
      <c r="R2166" s="39" t="s">
        <v>355</v>
      </c>
    </row>
    <row r="2167" spans="1:18" x14ac:dyDescent="0.25">
      <c r="A2167" s="39" t="s">
        <v>219</v>
      </c>
      <c r="B2167" s="49" t="s">
        <v>3959</v>
      </c>
      <c r="C2167" s="39">
        <v>3</v>
      </c>
      <c r="D2167" s="50" t="s">
        <v>3962</v>
      </c>
      <c r="E2167" s="39">
        <v>2016</v>
      </c>
      <c r="F2167" s="4">
        <f>VALUE(RIGHT(Table2[[#This Row],[Commissioned]],4))</f>
        <v>2016</v>
      </c>
      <c r="G2167" s="39">
        <v>2000</v>
      </c>
      <c r="H2167" s="39">
        <v>92.5</v>
      </c>
      <c r="I2167" s="39">
        <v>100</v>
      </c>
      <c r="J2167" s="39" t="s">
        <v>237</v>
      </c>
      <c r="K2167" s="39" t="s">
        <v>273</v>
      </c>
      <c r="L2167" s="39" t="s">
        <v>1817</v>
      </c>
      <c r="M2167" s="39" t="s">
        <v>1817</v>
      </c>
      <c r="N2167" s="42">
        <v>44.319669789429</v>
      </c>
      <c r="O2167" s="42">
        <v>-80.297986219780796</v>
      </c>
      <c r="P2167" s="52" t="str">
        <f t="shared" si="66"/>
        <v>44.319670° , -80.297986°</v>
      </c>
      <c r="Q2167" s="51" t="str">
        <f t="shared" si="67"/>
        <v>Yes</v>
      </c>
      <c r="R2167" s="39" t="s">
        <v>355</v>
      </c>
    </row>
    <row r="2168" spans="1:18" x14ac:dyDescent="0.25">
      <c r="A2168" s="39" t="s">
        <v>219</v>
      </c>
      <c r="B2168" s="49" t="s">
        <v>3959</v>
      </c>
      <c r="C2168" s="39">
        <v>4</v>
      </c>
      <c r="D2168" s="50" t="s">
        <v>3963</v>
      </c>
      <c r="E2168" s="39">
        <v>2016</v>
      </c>
      <c r="F2168" s="4">
        <f>VALUE(RIGHT(Table2[[#This Row],[Commissioned]],4))</f>
        <v>2016</v>
      </c>
      <c r="G2168" s="39">
        <v>2000</v>
      </c>
      <c r="H2168" s="39">
        <v>92.5</v>
      </c>
      <c r="I2168" s="39">
        <v>100</v>
      </c>
      <c r="J2168" s="39" t="s">
        <v>237</v>
      </c>
      <c r="K2168" s="39" t="s">
        <v>273</v>
      </c>
      <c r="L2168" s="39" t="s">
        <v>1817</v>
      </c>
      <c r="M2168" s="39" t="s">
        <v>1817</v>
      </c>
      <c r="N2168" s="42">
        <v>44.317668080101797</v>
      </c>
      <c r="O2168" s="42">
        <v>-80.297973799570499</v>
      </c>
      <c r="P2168" s="52" t="str">
        <f t="shared" si="66"/>
        <v>44.317668° , -80.297974°</v>
      </c>
      <c r="Q2168" s="51" t="str">
        <f t="shared" si="67"/>
        <v>Yes</v>
      </c>
      <c r="R2168" s="39" t="s">
        <v>355</v>
      </c>
    </row>
    <row r="2169" spans="1:18" x14ac:dyDescent="0.25">
      <c r="A2169" s="39" t="s">
        <v>219</v>
      </c>
      <c r="B2169" s="49" t="s">
        <v>3959</v>
      </c>
      <c r="C2169" s="39">
        <v>5</v>
      </c>
      <c r="D2169" s="50" t="s">
        <v>3964</v>
      </c>
      <c r="E2169" s="39">
        <v>2016</v>
      </c>
      <c r="F2169" s="4">
        <f>VALUE(RIGHT(Table2[[#This Row],[Commissioned]],4))</f>
        <v>2016</v>
      </c>
      <c r="G2169" s="39">
        <v>2000</v>
      </c>
      <c r="H2169" s="39">
        <v>92.5</v>
      </c>
      <c r="I2169" s="39">
        <v>100</v>
      </c>
      <c r="J2169" s="39" t="s">
        <v>237</v>
      </c>
      <c r="K2169" s="39" t="s">
        <v>273</v>
      </c>
      <c r="L2169" s="39" t="s">
        <v>1817</v>
      </c>
      <c r="M2169" s="39" t="s">
        <v>1817</v>
      </c>
      <c r="N2169" s="42">
        <v>44.322438299257499</v>
      </c>
      <c r="O2169" s="42">
        <v>-80.277055618915696</v>
      </c>
      <c r="P2169" s="52" t="str">
        <f t="shared" si="66"/>
        <v>44.322438° , -80.277056°</v>
      </c>
      <c r="Q2169" s="51" t="str">
        <f t="shared" si="67"/>
        <v>Yes</v>
      </c>
      <c r="R2169" s="39" t="s">
        <v>355</v>
      </c>
    </row>
    <row r="2170" spans="1:18" ht="15" customHeight="1" x14ac:dyDescent="0.25">
      <c r="A2170" s="39" t="s">
        <v>220</v>
      </c>
      <c r="B2170" s="49" t="s">
        <v>6398</v>
      </c>
      <c r="C2170" s="39">
        <v>1</v>
      </c>
      <c r="D2170" s="50" t="s">
        <v>6257</v>
      </c>
      <c r="E2170" s="39" t="s">
        <v>6255</v>
      </c>
      <c r="F2170" s="4">
        <f>VALUE(RIGHT(Table2[[#This Row],[Commissioned]],4))</f>
        <v>2012</v>
      </c>
      <c r="G2170" s="39">
        <v>1500</v>
      </c>
      <c r="H2170" s="39">
        <v>77</v>
      </c>
      <c r="I2170" s="39">
        <v>80</v>
      </c>
      <c r="J2170" s="39" t="s">
        <v>605</v>
      </c>
      <c r="K2170" s="39" t="s">
        <v>740</v>
      </c>
      <c r="L2170" s="39" t="s">
        <v>5183</v>
      </c>
      <c r="M2170" s="42" t="s">
        <v>5184</v>
      </c>
      <c r="N2170" s="42">
        <v>49.2379750690937</v>
      </c>
      <c r="O2170" s="42">
        <v>-65.418913178542695</v>
      </c>
      <c r="P2170" s="52" t="str">
        <f t="shared" si="66"/>
        <v>49.237975° , -65.418913°</v>
      </c>
      <c r="Q2170" s="51" t="str">
        <f t="shared" si="67"/>
        <v>Yes</v>
      </c>
      <c r="R2170" s="39" t="s">
        <v>356</v>
      </c>
    </row>
    <row r="2171" spans="1:18" ht="15" customHeight="1" x14ac:dyDescent="0.25">
      <c r="A2171" s="39" t="s">
        <v>220</v>
      </c>
      <c r="B2171" s="49" t="s">
        <v>6398</v>
      </c>
      <c r="C2171" s="39">
        <v>2</v>
      </c>
      <c r="D2171" s="50" t="s">
        <v>6258</v>
      </c>
      <c r="E2171" s="39" t="s">
        <v>6255</v>
      </c>
      <c r="F2171" s="4">
        <f>VALUE(RIGHT(Table2[[#This Row],[Commissioned]],4))</f>
        <v>2012</v>
      </c>
      <c r="G2171" s="39">
        <v>1500</v>
      </c>
      <c r="H2171" s="39">
        <v>77</v>
      </c>
      <c r="I2171" s="39">
        <v>80</v>
      </c>
      <c r="J2171" s="39" t="s">
        <v>605</v>
      </c>
      <c r="K2171" s="39" t="s">
        <v>740</v>
      </c>
      <c r="L2171" s="39" t="s">
        <v>5183</v>
      </c>
      <c r="M2171" s="42" t="s">
        <v>5184</v>
      </c>
      <c r="N2171" s="42">
        <v>49.237321281884299</v>
      </c>
      <c r="O2171" s="42">
        <v>-65.428630584567401</v>
      </c>
      <c r="P2171" s="52" t="str">
        <f t="shared" si="66"/>
        <v>49.237321° , -65.428631°</v>
      </c>
      <c r="Q2171" s="51" t="str">
        <f t="shared" si="67"/>
        <v>Yes</v>
      </c>
      <c r="R2171" s="39" t="s">
        <v>356</v>
      </c>
    </row>
    <row r="2172" spans="1:18" ht="15" customHeight="1" x14ac:dyDescent="0.25">
      <c r="A2172" s="39" t="s">
        <v>220</v>
      </c>
      <c r="B2172" s="49" t="s">
        <v>6398</v>
      </c>
      <c r="C2172" s="39">
        <v>3</v>
      </c>
      <c r="D2172" s="50" t="s">
        <v>6259</v>
      </c>
      <c r="E2172" s="39" t="s">
        <v>6255</v>
      </c>
      <c r="F2172" s="4">
        <f>VALUE(RIGHT(Table2[[#This Row],[Commissioned]],4))</f>
        <v>2012</v>
      </c>
      <c r="G2172" s="39">
        <v>1500</v>
      </c>
      <c r="H2172" s="39">
        <v>77</v>
      </c>
      <c r="I2172" s="39">
        <v>80</v>
      </c>
      <c r="J2172" s="39" t="s">
        <v>605</v>
      </c>
      <c r="K2172" s="39" t="s">
        <v>740</v>
      </c>
      <c r="L2172" s="39" t="s">
        <v>5183</v>
      </c>
      <c r="M2172" s="42" t="s">
        <v>5184</v>
      </c>
      <c r="N2172" s="42">
        <v>49.235352853730902</v>
      </c>
      <c r="O2172" s="42">
        <v>-65.428302752696993</v>
      </c>
      <c r="P2172" s="52" t="str">
        <f t="shared" si="66"/>
        <v>49.235353° , -65.428303°</v>
      </c>
      <c r="Q2172" s="51" t="str">
        <f t="shared" si="67"/>
        <v>Yes</v>
      </c>
      <c r="R2172" s="39" t="s">
        <v>356</v>
      </c>
    </row>
    <row r="2173" spans="1:18" ht="15" customHeight="1" x14ac:dyDescent="0.25">
      <c r="A2173" s="39" t="s">
        <v>220</v>
      </c>
      <c r="B2173" s="49" t="s">
        <v>6398</v>
      </c>
      <c r="C2173" s="39">
        <v>4</v>
      </c>
      <c r="D2173" s="50" t="s">
        <v>6260</v>
      </c>
      <c r="E2173" s="39" t="s">
        <v>6255</v>
      </c>
      <c r="F2173" s="4">
        <f>VALUE(RIGHT(Table2[[#This Row],[Commissioned]],4))</f>
        <v>2012</v>
      </c>
      <c r="G2173" s="39">
        <v>1500</v>
      </c>
      <c r="H2173" s="39">
        <v>77</v>
      </c>
      <c r="I2173" s="39">
        <v>80</v>
      </c>
      <c r="J2173" s="39" t="s">
        <v>605</v>
      </c>
      <c r="K2173" s="39" t="s">
        <v>740</v>
      </c>
      <c r="L2173" s="39" t="s">
        <v>5183</v>
      </c>
      <c r="M2173" s="42" t="s">
        <v>5184</v>
      </c>
      <c r="N2173" s="42">
        <v>49.233307428543903</v>
      </c>
      <c r="O2173" s="42">
        <v>-65.423339414262898</v>
      </c>
      <c r="P2173" s="52" t="str">
        <f t="shared" si="66"/>
        <v>49.233307° , -65.423339°</v>
      </c>
      <c r="Q2173" s="51" t="str">
        <f t="shared" si="67"/>
        <v>Yes</v>
      </c>
      <c r="R2173" s="39" t="s">
        <v>356</v>
      </c>
    </row>
    <row r="2174" spans="1:18" ht="15" customHeight="1" x14ac:dyDescent="0.25">
      <c r="A2174" s="39" t="s">
        <v>220</v>
      </c>
      <c r="B2174" s="49" t="s">
        <v>6398</v>
      </c>
      <c r="C2174" s="39">
        <v>5</v>
      </c>
      <c r="D2174" s="50" t="s">
        <v>6261</v>
      </c>
      <c r="E2174" s="39" t="s">
        <v>6255</v>
      </c>
      <c r="F2174" s="4">
        <f>VALUE(RIGHT(Table2[[#This Row],[Commissioned]],4))</f>
        <v>2012</v>
      </c>
      <c r="G2174" s="39">
        <v>1500</v>
      </c>
      <c r="H2174" s="39">
        <v>77</v>
      </c>
      <c r="I2174" s="39">
        <v>80</v>
      </c>
      <c r="J2174" s="39" t="s">
        <v>605</v>
      </c>
      <c r="K2174" s="39" t="s">
        <v>740</v>
      </c>
      <c r="L2174" s="39" t="s">
        <v>5183</v>
      </c>
      <c r="M2174" s="42" t="s">
        <v>5184</v>
      </c>
      <c r="N2174" s="42">
        <v>49.231320077201403</v>
      </c>
      <c r="O2174" s="42">
        <v>-65.422069881553597</v>
      </c>
      <c r="P2174" s="52" t="str">
        <f t="shared" si="66"/>
        <v>49.231320° , -65.422070°</v>
      </c>
      <c r="Q2174" s="51" t="str">
        <f t="shared" si="67"/>
        <v>Yes</v>
      </c>
      <c r="R2174" s="39" t="s">
        <v>356</v>
      </c>
    </row>
    <row r="2175" spans="1:18" ht="15" customHeight="1" x14ac:dyDescent="0.25">
      <c r="A2175" s="39" t="s">
        <v>220</v>
      </c>
      <c r="B2175" s="49" t="s">
        <v>6398</v>
      </c>
      <c r="C2175" s="39">
        <v>6</v>
      </c>
      <c r="D2175" s="50" t="s">
        <v>6262</v>
      </c>
      <c r="E2175" s="39" t="s">
        <v>6255</v>
      </c>
      <c r="F2175" s="4">
        <f>VALUE(RIGHT(Table2[[#This Row],[Commissioned]],4))</f>
        <v>2012</v>
      </c>
      <c r="G2175" s="39">
        <v>1500</v>
      </c>
      <c r="H2175" s="39">
        <v>77</v>
      </c>
      <c r="I2175" s="39">
        <v>80</v>
      </c>
      <c r="J2175" s="39" t="s">
        <v>605</v>
      </c>
      <c r="K2175" s="39" t="s">
        <v>740</v>
      </c>
      <c r="L2175" s="39" t="s">
        <v>5183</v>
      </c>
      <c r="M2175" s="42" t="s">
        <v>5184</v>
      </c>
      <c r="N2175" s="42">
        <v>49.229326647557798</v>
      </c>
      <c r="O2175" s="42">
        <v>-65.419677064964503</v>
      </c>
      <c r="P2175" s="52" t="str">
        <f t="shared" si="66"/>
        <v>49.229327° , -65.419677°</v>
      </c>
      <c r="Q2175" s="51" t="str">
        <f t="shared" si="67"/>
        <v>Yes</v>
      </c>
      <c r="R2175" s="39" t="s">
        <v>356</v>
      </c>
    </row>
    <row r="2176" spans="1:18" ht="15" customHeight="1" x14ac:dyDescent="0.25">
      <c r="A2176" s="39" t="s">
        <v>220</v>
      </c>
      <c r="B2176" s="49" t="s">
        <v>6398</v>
      </c>
      <c r="C2176" s="39">
        <v>7</v>
      </c>
      <c r="D2176" s="50" t="s">
        <v>6263</v>
      </c>
      <c r="E2176" s="39" t="s">
        <v>6255</v>
      </c>
      <c r="F2176" s="4">
        <f>VALUE(RIGHT(Table2[[#This Row],[Commissioned]],4))</f>
        <v>2012</v>
      </c>
      <c r="G2176" s="39">
        <v>1500</v>
      </c>
      <c r="H2176" s="39">
        <v>77</v>
      </c>
      <c r="I2176" s="39">
        <v>80</v>
      </c>
      <c r="J2176" s="39" t="s">
        <v>605</v>
      </c>
      <c r="K2176" s="39" t="s">
        <v>740</v>
      </c>
      <c r="L2176" s="39" t="s">
        <v>5183</v>
      </c>
      <c r="M2176" s="42" t="s">
        <v>5184</v>
      </c>
      <c r="N2176" s="42">
        <v>49.223906301796802</v>
      </c>
      <c r="O2176" s="42">
        <v>-65.421455937810293</v>
      </c>
      <c r="P2176" s="52" t="str">
        <f t="shared" si="66"/>
        <v>49.223906° , -65.421456°</v>
      </c>
      <c r="Q2176" s="51" t="str">
        <f t="shared" si="67"/>
        <v>Yes</v>
      </c>
      <c r="R2176" s="39" t="s">
        <v>356</v>
      </c>
    </row>
    <row r="2177" spans="1:18" ht="15" customHeight="1" x14ac:dyDescent="0.25">
      <c r="A2177" s="39" t="s">
        <v>220</v>
      </c>
      <c r="B2177" s="49" t="s">
        <v>6398</v>
      </c>
      <c r="C2177" s="39">
        <v>8</v>
      </c>
      <c r="D2177" s="50" t="s">
        <v>6264</v>
      </c>
      <c r="E2177" s="39" t="s">
        <v>6255</v>
      </c>
      <c r="F2177" s="4">
        <f>VALUE(RIGHT(Table2[[#This Row],[Commissioned]],4))</f>
        <v>2012</v>
      </c>
      <c r="G2177" s="39">
        <v>1500</v>
      </c>
      <c r="H2177" s="39">
        <v>77</v>
      </c>
      <c r="I2177" s="39">
        <v>80</v>
      </c>
      <c r="J2177" s="39" t="s">
        <v>605</v>
      </c>
      <c r="K2177" s="39" t="s">
        <v>740</v>
      </c>
      <c r="L2177" s="39" t="s">
        <v>5183</v>
      </c>
      <c r="M2177" s="42" t="s">
        <v>5184</v>
      </c>
      <c r="N2177" s="42">
        <v>49.224681040027001</v>
      </c>
      <c r="O2177" s="42">
        <v>-65.414395286574702</v>
      </c>
      <c r="P2177" s="52" t="str">
        <f t="shared" si="66"/>
        <v>49.224681° , -65.414395°</v>
      </c>
      <c r="Q2177" s="51" t="str">
        <f t="shared" si="67"/>
        <v>Yes</v>
      </c>
      <c r="R2177" s="39" t="s">
        <v>356</v>
      </c>
    </row>
    <row r="2178" spans="1:18" ht="15" customHeight="1" x14ac:dyDescent="0.25">
      <c r="A2178" s="39" t="s">
        <v>220</v>
      </c>
      <c r="B2178" s="49" t="s">
        <v>6398</v>
      </c>
      <c r="C2178" s="39">
        <v>9</v>
      </c>
      <c r="D2178" s="50" t="s">
        <v>6265</v>
      </c>
      <c r="E2178" s="39" t="s">
        <v>6255</v>
      </c>
      <c r="F2178" s="4">
        <f>VALUE(RIGHT(Table2[[#This Row],[Commissioned]],4))</f>
        <v>2012</v>
      </c>
      <c r="G2178" s="39">
        <v>1500</v>
      </c>
      <c r="H2178" s="39">
        <v>77</v>
      </c>
      <c r="I2178" s="39">
        <v>80</v>
      </c>
      <c r="J2178" s="39" t="s">
        <v>605</v>
      </c>
      <c r="K2178" s="39" t="s">
        <v>740</v>
      </c>
      <c r="L2178" s="39" t="s">
        <v>5183</v>
      </c>
      <c r="M2178" s="42" t="s">
        <v>5184</v>
      </c>
      <c r="N2178" s="42">
        <v>49.220478174085102</v>
      </c>
      <c r="O2178" s="42">
        <v>-65.416584562143001</v>
      </c>
      <c r="P2178" s="52" t="str">
        <f t="shared" ref="P2178:P2241" si="68">TEXT(N2178,"##0.000000")&amp;CHAR(176)&amp;" , "&amp;TEXT(O2178,"##0.000000")&amp;CHAR(176)</f>
        <v>49.220478° , -65.416585°</v>
      </c>
      <c r="Q2178" s="51" t="str">
        <f t="shared" ref="Q2178:Q2241" si="69">IF(OR(ISBLANK(N2178),ISBLANK(O2178)),"No","Yes")</f>
        <v>Yes</v>
      </c>
      <c r="R2178" s="39" t="s">
        <v>356</v>
      </c>
    </row>
    <row r="2179" spans="1:18" ht="15" customHeight="1" x14ac:dyDescent="0.25">
      <c r="A2179" s="39" t="s">
        <v>220</v>
      </c>
      <c r="B2179" s="49" t="s">
        <v>6398</v>
      </c>
      <c r="C2179" s="39">
        <v>10</v>
      </c>
      <c r="D2179" s="50" t="s">
        <v>6266</v>
      </c>
      <c r="E2179" s="39" t="s">
        <v>6255</v>
      </c>
      <c r="F2179" s="4">
        <f>VALUE(RIGHT(Table2[[#This Row],[Commissioned]],4))</f>
        <v>2012</v>
      </c>
      <c r="G2179" s="39">
        <v>1500</v>
      </c>
      <c r="H2179" s="39">
        <v>77</v>
      </c>
      <c r="I2179" s="39">
        <v>80</v>
      </c>
      <c r="J2179" s="39" t="s">
        <v>605</v>
      </c>
      <c r="K2179" s="39" t="s">
        <v>740</v>
      </c>
      <c r="L2179" s="39" t="s">
        <v>5183</v>
      </c>
      <c r="M2179" s="42" t="s">
        <v>5184</v>
      </c>
      <c r="N2179" s="42">
        <v>49.220193502786799</v>
      </c>
      <c r="O2179" s="42">
        <v>-65.421069747599603</v>
      </c>
      <c r="P2179" s="52" t="str">
        <f t="shared" si="68"/>
        <v>49.220194° , -65.421070°</v>
      </c>
      <c r="Q2179" s="51" t="str">
        <f t="shared" si="69"/>
        <v>Yes</v>
      </c>
      <c r="R2179" s="39" t="s">
        <v>356</v>
      </c>
    </row>
    <row r="2180" spans="1:18" ht="15" customHeight="1" x14ac:dyDescent="0.25">
      <c r="A2180" s="39" t="s">
        <v>220</v>
      </c>
      <c r="B2180" s="49" t="s">
        <v>6398</v>
      </c>
      <c r="C2180" s="39">
        <v>11</v>
      </c>
      <c r="D2180" s="50" t="s">
        <v>6267</v>
      </c>
      <c r="E2180" s="39" t="s">
        <v>6255</v>
      </c>
      <c r="F2180" s="4">
        <f>VALUE(RIGHT(Table2[[#This Row],[Commissioned]],4))</f>
        <v>2012</v>
      </c>
      <c r="G2180" s="39">
        <v>1500</v>
      </c>
      <c r="H2180" s="39">
        <v>77</v>
      </c>
      <c r="I2180" s="39">
        <v>80</v>
      </c>
      <c r="J2180" s="39" t="s">
        <v>605</v>
      </c>
      <c r="K2180" s="39" t="s">
        <v>740</v>
      </c>
      <c r="L2180" s="39" t="s">
        <v>5183</v>
      </c>
      <c r="M2180" s="42" t="s">
        <v>5184</v>
      </c>
      <c r="N2180" s="42">
        <v>49.232720893044501</v>
      </c>
      <c r="O2180" s="42">
        <v>-65.433577655525198</v>
      </c>
      <c r="P2180" s="52" t="str">
        <f t="shared" si="68"/>
        <v>49.232721° , -65.433578°</v>
      </c>
      <c r="Q2180" s="51" t="str">
        <f t="shared" si="69"/>
        <v>Yes</v>
      </c>
      <c r="R2180" s="39" t="s">
        <v>356</v>
      </c>
    </row>
    <row r="2181" spans="1:18" ht="15" customHeight="1" x14ac:dyDescent="0.25">
      <c r="A2181" s="39" t="s">
        <v>220</v>
      </c>
      <c r="B2181" s="49" t="s">
        <v>6398</v>
      </c>
      <c r="C2181" s="39">
        <v>12</v>
      </c>
      <c r="D2181" s="50" t="s">
        <v>6268</v>
      </c>
      <c r="E2181" s="39" t="s">
        <v>6255</v>
      </c>
      <c r="F2181" s="4">
        <f>VALUE(RIGHT(Table2[[#This Row],[Commissioned]],4))</f>
        <v>2012</v>
      </c>
      <c r="G2181" s="39">
        <v>1500</v>
      </c>
      <c r="H2181" s="39">
        <v>77</v>
      </c>
      <c r="I2181" s="39">
        <v>80</v>
      </c>
      <c r="J2181" s="39" t="s">
        <v>605</v>
      </c>
      <c r="K2181" s="39" t="s">
        <v>740</v>
      </c>
      <c r="L2181" s="39" t="s">
        <v>5183</v>
      </c>
      <c r="M2181" s="42" t="s">
        <v>5184</v>
      </c>
      <c r="N2181" s="42">
        <v>49.231070642447399</v>
      </c>
      <c r="O2181" s="42">
        <v>-65.433596742843307</v>
      </c>
      <c r="P2181" s="52" t="str">
        <f t="shared" si="68"/>
        <v>49.231071° , -65.433597°</v>
      </c>
      <c r="Q2181" s="51" t="str">
        <f t="shared" si="69"/>
        <v>Yes</v>
      </c>
      <c r="R2181" s="39" t="s">
        <v>356</v>
      </c>
    </row>
    <row r="2182" spans="1:18" ht="15" customHeight="1" x14ac:dyDescent="0.25">
      <c r="A2182" s="39" t="s">
        <v>220</v>
      </c>
      <c r="B2182" s="49" t="s">
        <v>6398</v>
      </c>
      <c r="C2182" s="39">
        <v>13</v>
      </c>
      <c r="D2182" s="50" t="s">
        <v>6269</v>
      </c>
      <c r="E2182" s="39" t="s">
        <v>6255</v>
      </c>
      <c r="F2182" s="4">
        <f>VALUE(RIGHT(Table2[[#This Row],[Commissioned]],4))</f>
        <v>2012</v>
      </c>
      <c r="G2182" s="39">
        <v>1500</v>
      </c>
      <c r="H2182" s="39">
        <v>77</v>
      </c>
      <c r="I2182" s="39">
        <v>80</v>
      </c>
      <c r="J2182" s="39" t="s">
        <v>605</v>
      </c>
      <c r="K2182" s="39" t="s">
        <v>740</v>
      </c>
      <c r="L2182" s="39" t="s">
        <v>5183</v>
      </c>
      <c r="M2182" s="42" t="s">
        <v>5184</v>
      </c>
      <c r="N2182" s="42">
        <v>49.227701050092399</v>
      </c>
      <c r="O2182" s="42">
        <v>-65.433660669483899</v>
      </c>
      <c r="P2182" s="52" t="str">
        <f t="shared" si="68"/>
        <v>49.227701° , -65.433661°</v>
      </c>
      <c r="Q2182" s="51" t="str">
        <f t="shared" si="69"/>
        <v>Yes</v>
      </c>
      <c r="R2182" s="39" t="s">
        <v>356</v>
      </c>
    </row>
    <row r="2183" spans="1:18" ht="15" customHeight="1" x14ac:dyDescent="0.25">
      <c r="A2183" s="39" t="s">
        <v>220</v>
      </c>
      <c r="B2183" s="49" t="s">
        <v>6398</v>
      </c>
      <c r="C2183" s="39">
        <v>14</v>
      </c>
      <c r="D2183" s="50" t="s">
        <v>6270</v>
      </c>
      <c r="E2183" s="39" t="s">
        <v>6255</v>
      </c>
      <c r="F2183" s="4">
        <f>VALUE(RIGHT(Table2[[#This Row],[Commissioned]],4))</f>
        <v>2012</v>
      </c>
      <c r="G2183" s="39">
        <v>1500</v>
      </c>
      <c r="H2183" s="39">
        <v>77</v>
      </c>
      <c r="I2183" s="39">
        <v>80</v>
      </c>
      <c r="J2183" s="39" t="s">
        <v>605</v>
      </c>
      <c r="K2183" s="39" t="s">
        <v>740</v>
      </c>
      <c r="L2183" s="39" t="s">
        <v>5183</v>
      </c>
      <c r="M2183" s="42" t="s">
        <v>5184</v>
      </c>
      <c r="N2183" s="42">
        <v>49.225665982454899</v>
      </c>
      <c r="O2183" s="42">
        <v>-65.433895684885002</v>
      </c>
      <c r="P2183" s="52" t="str">
        <f t="shared" si="68"/>
        <v>49.225666° , -65.433896°</v>
      </c>
      <c r="Q2183" s="51" t="str">
        <f t="shared" si="69"/>
        <v>Yes</v>
      </c>
      <c r="R2183" s="39" t="s">
        <v>356</v>
      </c>
    </row>
    <row r="2184" spans="1:18" ht="15" customHeight="1" x14ac:dyDescent="0.25">
      <c r="A2184" s="39" t="s">
        <v>220</v>
      </c>
      <c r="B2184" s="49" t="s">
        <v>6398</v>
      </c>
      <c r="C2184" s="39">
        <v>15</v>
      </c>
      <c r="D2184" s="50" t="s">
        <v>6271</v>
      </c>
      <c r="E2184" s="39" t="s">
        <v>6255</v>
      </c>
      <c r="F2184" s="4">
        <f>VALUE(RIGHT(Table2[[#This Row],[Commissioned]],4))</f>
        <v>2012</v>
      </c>
      <c r="G2184" s="39">
        <v>1500</v>
      </c>
      <c r="H2184" s="39">
        <v>77</v>
      </c>
      <c r="I2184" s="39">
        <v>80</v>
      </c>
      <c r="J2184" s="39" t="s">
        <v>605</v>
      </c>
      <c r="K2184" s="39" t="s">
        <v>740</v>
      </c>
      <c r="L2184" s="39" t="s">
        <v>5183</v>
      </c>
      <c r="M2184" s="42" t="s">
        <v>5184</v>
      </c>
      <c r="N2184" s="42">
        <v>49.223737484831197</v>
      </c>
      <c r="O2184" s="42">
        <v>-65.433426247117794</v>
      </c>
      <c r="P2184" s="52" t="str">
        <f t="shared" si="68"/>
        <v>49.223737° , -65.433426°</v>
      </c>
      <c r="Q2184" s="51" t="str">
        <f t="shared" si="69"/>
        <v>Yes</v>
      </c>
      <c r="R2184" s="39" t="s">
        <v>356</v>
      </c>
    </row>
    <row r="2185" spans="1:18" ht="15" customHeight="1" x14ac:dyDescent="0.25">
      <c r="A2185" s="39" t="s">
        <v>220</v>
      </c>
      <c r="B2185" s="49" t="s">
        <v>6398</v>
      </c>
      <c r="C2185" s="39">
        <v>16</v>
      </c>
      <c r="D2185" s="50" t="s">
        <v>6272</v>
      </c>
      <c r="E2185" s="39" t="s">
        <v>6255</v>
      </c>
      <c r="F2185" s="4">
        <f>VALUE(RIGHT(Table2[[#This Row],[Commissioned]],4))</f>
        <v>2012</v>
      </c>
      <c r="G2185" s="39">
        <v>1500</v>
      </c>
      <c r="H2185" s="39">
        <v>77</v>
      </c>
      <c r="I2185" s="39">
        <v>80</v>
      </c>
      <c r="J2185" s="39" t="s">
        <v>605</v>
      </c>
      <c r="K2185" s="39" t="s">
        <v>740</v>
      </c>
      <c r="L2185" s="39" t="s">
        <v>5183</v>
      </c>
      <c r="M2185" s="42" t="s">
        <v>5184</v>
      </c>
      <c r="N2185" s="42">
        <v>49.221631464515099</v>
      </c>
      <c r="O2185" s="42">
        <v>-65.432939775512295</v>
      </c>
      <c r="P2185" s="52" t="str">
        <f t="shared" si="68"/>
        <v>49.221631° , -65.432940°</v>
      </c>
      <c r="Q2185" s="51" t="str">
        <f t="shared" si="69"/>
        <v>Yes</v>
      </c>
      <c r="R2185" s="39" t="s">
        <v>356</v>
      </c>
    </row>
    <row r="2186" spans="1:18" ht="15" customHeight="1" x14ac:dyDescent="0.25">
      <c r="A2186" s="39" t="s">
        <v>220</v>
      </c>
      <c r="B2186" s="49" t="s">
        <v>6398</v>
      </c>
      <c r="C2186" s="39">
        <v>17</v>
      </c>
      <c r="D2186" s="50" t="s">
        <v>6273</v>
      </c>
      <c r="E2186" s="39" t="s">
        <v>6255</v>
      </c>
      <c r="F2186" s="4">
        <f>VALUE(RIGHT(Table2[[#This Row],[Commissioned]],4))</f>
        <v>2012</v>
      </c>
      <c r="G2186" s="39">
        <v>1500</v>
      </c>
      <c r="H2186" s="39">
        <v>77</v>
      </c>
      <c r="I2186" s="39">
        <v>80</v>
      </c>
      <c r="J2186" s="39" t="s">
        <v>605</v>
      </c>
      <c r="K2186" s="39" t="s">
        <v>740</v>
      </c>
      <c r="L2186" s="39" t="s">
        <v>5183</v>
      </c>
      <c r="M2186" s="42" t="s">
        <v>5184</v>
      </c>
      <c r="N2186" s="42">
        <v>49.219628392616499</v>
      </c>
      <c r="O2186" s="42">
        <v>-65.432916121434104</v>
      </c>
      <c r="P2186" s="52" t="str">
        <f t="shared" si="68"/>
        <v>49.219628° , -65.432916°</v>
      </c>
      <c r="Q2186" s="51" t="str">
        <f t="shared" si="69"/>
        <v>Yes</v>
      </c>
      <c r="R2186" s="39" t="s">
        <v>356</v>
      </c>
    </row>
    <row r="2187" spans="1:18" ht="15" customHeight="1" x14ac:dyDescent="0.25">
      <c r="A2187" s="39" t="s">
        <v>220</v>
      </c>
      <c r="B2187" s="49" t="s">
        <v>6398</v>
      </c>
      <c r="C2187" s="39">
        <v>18</v>
      </c>
      <c r="D2187" s="50" t="s">
        <v>6274</v>
      </c>
      <c r="E2187" s="39" t="s">
        <v>6255</v>
      </c>
      <c r="F2187" s="4">
        <f>VALUE(RIGHT(Table2[[#This Row],[Commissioned]],4))</f>
        <v>2012</v>
      </c>
      <c r="G2187" s="39">
        <v>1500</v>
      </c>
      <c r="H2187" s="39">
        <v>77</v>
      </c>
      <c r="I2187" s="39">
        <v>80</v>
      </c>
      <c r="J2187" s="39" t="s">
        <v>605</v>
      </c>
      <c r="K2187" s="39" t="s">
        <v>740</v>
      </c>
      <c r="L2187" s="39" t="s">
        <v>5183</v>
      </c>
      <c r="M2187" s="42" t="s">
        <v>5184</v>
      </c>
      <c r="N2187" s="42">
        <v>49.217518806636598</v>
      </c>
      <c r="O2187" s="42">
        <v>-65.432633264801893</v>
      </c>
      <c r="P2187" s="52" t="str">
        <f t="shared" si="68"/>
        <v>49.217519° , -65.432633°</v>
      </c>
      <c r="Q2187" s="51" t="str">
        <f t="shared" si="69"/>
        <v>Yes</v>
      </c>
      <c r="R2187" s="39" t="s">
        <v>356</v>
      </c>
    </row>
    <row r="2188" spans="1:18" ht="15" customHeight="1" x14ac:dyDescent="0.25">
      <c r="A2188" s="39" t="s">
        <v>220</v>
      </c>
      <c r="B2188" s="49" t="s">
        <v>6398</v>
      </c>
      <c r="C2188" s="39">
        <v>19</v>
      </c>
      <c r="D2188" s="50" t="s">
        <v>6275</v>
      </c>
      <c r="E2188" s="39" t="s">
        <v>6255</v>
      </c>
      <c r="F2188" s="4">
        <f>VALUE(RIGHT(Table2[[#This Row],[Commissioned]],4))</f>
        <v>2012</v>
      </c>
      <c r="G2188" s="39">
        <v>1500</v>
      </c>
      <c r="H2188" s="39">
        <v>77</v>
      </c>
      <c r="I2188" s="39">
        <v>80</v>
      </c>
      <c r="J2188" s="39" t="s">
        <v>605</v>
      </c>
      <c r="K2188" s="39" t="s">
        <v>740</v>
      </c>
      <c r="L2188" s="39" t="s">
        <v>5183</v>
      </c>
      <c r="M2188" s="42" t="s">
        <v>5184</v>
      </c>
      <c r="N2188" s="42">
        <v>49.215459909438302</v>
      </c>
      <c r="O2188" s="42">
        <v>-65.432380578193602</v>
      </c>
      <c r="P2188" s="52" t="str">
        <f t="shared" si="68"/>
        <v>49.215460° , -65.432381°</v>
      </c>
      <c r="Q2188" s="51" t="str">
        <f t="shared" si="69"/>
        <v>Yes</v>
      </c>
      <c r="R2188" s="39" t="s">
        <v>356</v>
      </c>
    </row>
    <row r="2189" spans="1:18" ht="15" customHeight="1" x14ac:dyDescent="0.25">
      <c r="A2189" s="39" t="s">
        <v>220</v>
      </c>
      <c r="B2189" s="49" t="s">
        <v>6398</v>
      </c>
      <c r="C2189" s="39">
        <v>20</v>
      </c>
      <c r="D2189" s="50" t="s">
        <v>6276</v>
      </c>
      <c r="E2189" s="39" t="s">
        <v>6255</v>
      </c>
      <c r="F2189" s="4">
        <f>VALUE(RIGHT(Table2[[#This Row],[Commissioned]],4))</f>
        <v>2012</v>
      </c>
      <c r="G2189" s="39">
        <v>1500</v>
      </c>
      <c r="H2189" s="39">
        <v>77</v>
      </c>
      <c r="I2189" s="39">
        <v>80</v>
      </c>
      <c r="J2189" s="39" t="s">
        <v>605</v>
      </c>
      <c r="K2189" s="39" t="s">
        <v>740</v>
      </c>
      <c r="L2189" s="39" t="s">
        <v>5183</v>
      </c>
      <c r="M2189" s="42" t="s">
        <v>5184</v>
      </c>
      <c r="N2189" s="42">
        <v>49.213375786788902</v>
      </c>
      <c r="O2189" s="42">
        <v>-65.432215770815503</v>
      </c>
      <c r="P2189" s="52" t="str">
        <f t="shared" si="68"/>
        <v>49.213376° , -65.432216°</v>
      </c>
      <c r="Q2189" s="51" t="str">
        <f t="shared" si="69"/>
        <v>Yes</v>
      </c>
      <c r="R2189" s="39" t="s">
        <v>356</v>
      </c>
    </row>
    <row r="2190" spans="1:18" ht="15" customHeight="1" x14ac:dyDescent="0.25">
      <c r="A2190" s="39" t="s">
        <v>220</v>
      </c>
      <c r="B2190" s="49" t="s">
        <v>6398</v>
      </c>
      <c r="C2190" s="39">
        <v>21</v>
      </c>
      <c r="D2190" s="50" t="s">
        <v>6277</v>
      </c>
      <c r="E2190" s="39" t="s">
        <v>6255</v>
      </c>
      <c r="F2190" s="4">
        <f>VALUE(RIGHT(Table2[[#This Row],[Commissioned]],4))</f>
        <v>2012</v>
      </c>
      <c r="G2190" s="39">
        <v>1500</v>
      </c>
      <c r="H2190" s="39">
        <v>77</v>
      </c>
      <c r="I2190" s="39">
        <v>80</v>
      </c>
      <c r="J2190" s="39" t="s">
        <v>605</v>
      </c>
      <c r="K2190" s="39" t="s">
        <v>740</v>
      </c>
      <c r="L2190" s="39" t="s">
        <v>5183</v>
      </c>
      <c r="M2190" s="42" t="s">
        <v>5184</v>
      </c>
      <c r="N2190" s="42">
        <v>49.210807822561399</v>
      </c>
      <c r="O2190" s="42">
        <v>-65.430632724294199</v>
      </c>
      <c r="P2190" s="52" t="str">
        <f t="shared" si="68"/>
        <v>49.210808° , -65.430633°</v>
      </c>
      <c r="Q2190" s="51" t="str">
        <f t="shared" si="69"/>
        <v>Yes</v>
      </c>
      <c r="R2190" s="39" t="s">
        <v>356</v>
      </c>
    </row>
    <row r="2191" spans="1:18" ht="15" customHeight="1" x14ac:dyDescent="0.25">
      <c r="A2191" s="39" t="s">
        <v>220</v>
      </c>
      <c r="B2191" s="49" t="s">
        <v>6398</v>
      </c>
      <c r="C2191" s="39">
        <v>22</v>
      </c>
      <c r="D2191" s="50" t="s">
        <v>6278</v>
      </c>
      <c r="E2191" s="39" t="s">
        <v>6255</v>
      </c>
      <c r="F2191" s="4">
        <f>VALUE(RIGHT(Table2[[#This Row],[Commissioned]],4))</f>
        <v>2012</v>
      </c>
      <c r="G2191" s="39">
        <v>1500</v>
      </c>
      <c r="H2191" s="39">
        <v>77</v>
      </c>
      <c r="I2191" s="39">
        <v>80</v>
      </c>
      <c r="J2191" s="39" t="s">
        <v>605</v>
      </c>
      <c r="K2191" s="39" t="s">
        <v>740</v>
      </c>
      <c r="L2191" s="39" t="s">
        <v>5183</v>
      </c>
      <c r="M2191" s="42" t="s">
        <v>5184</v>
      </c>
      <c r="N2191" s="42">
        <v>49.209005400331499</v>
      </c>
      <c r="O2191" s="42">
        <v>-65.4307471674976</v>
      </c>
      <c r="P2191" s="52" t="str">
        <f t="shared" si="68"/>
        <v>49.209005° , -65.430747°</v>
      </c>
      <c r="Q2191" s="51" t="str">
        <f t="shared" si="69"/>
        <v>Yes</v>
      </c>
      <c r="R2191" s="39" t="s">
        <v>356</v>
      </c>
    </row>
    <row r="2192" spans="1:18" ht="15" customHeight="1" x14ac:dyDescent="0.25">
      <c r="A2192" s="39" t="s">
        <v>220</v>
      </c>
      <c r="B2192" s="49" t="s">
        <v>6398</v>
      </c>
      <c r="C2192" s="39">
        <v>23</v>
      </c>
      <c r="D2192" s="50" t="s">
        <v>6279</v>
      </c>
      <c r="E2192" s="39" t="s">
        <v>6255</v>
      </c>
      <c r="F2192" s="4">
        <f>VALUE(RIGHT(Table2[[#This Row],[Commissioned]],4))</f>
        <v>2012</v>
      </c>
      <c r="G2192" s="39">
        <v>1500</v>
      </c>
      <c r="H2192" s="39">
        <v>77</v>
      </c>
      <c r="I2192" s="39">
        <v>80</v>
      </c>
      <c r="J2192" s="39" t="s">
        <v>605</v>
      </c>
      <c r="K2192" s="39" t="s">
        <v>740</v>
      </c>
      <c r="L2192" s="39" t="s">
        <v>5183</v>
      </c>
      <c r="M2192" s="42" t="s">
        <v>5184</v>
      </c>
      <c r="N2192" s="42">
        <v>49.206751864406598</v>
      </c>
      <c r="O2192" s="42">
        <v>-65.431221620236897</v>
      </c>
      <c r="P2192" s="52" t="str">
        <f t="shared" si="68"/>
        <v>49.206752° , -65.431222°</v>
      </c>
      <c r="Q2192" s="51" t="str">
        <f t="shared" si="69"/>
        <v>Yes</v>
      </c>
      <c r="R2192" s="39" t="s">
        <v>356</v>
      </c>
    </row>
    <row r="2193" spans="1:18" ht="15" customHeight="1" x14ac:dyDescent="0.25">
      <c r="A2193" s="39" t="s">
        <v>220</v>
      </c>
      <c r="B2193" s="49" t="s">
        <v>6398</v>
      </c>
      <c r="C2193" s="39">
        <v>24</v>
      </c>
      <c r="D2193" s="50" t="s">
        <v>6280</v>
      </c>
      <c r="E2193" s="39" t="s">
        <v>6255</v>
      </c>
      <c r="F2193" s="4">
        <f>VALUE(RIGHT(Table2[[#This Row],[Commissioned]],4))</f>
        <v>2012</v>
      </c>
      <c r="G2193" s="39">
        <v>1500</v>
      </c>
      <c r="H2193" s="39">
        <v>77</v>
      </c>
      <c r="I2193" s="39">
        <v>80</v>
      </c>
      <c r="J2193" s="39" t="s">
        <v>605</v>
      </c>
      <c r="K2193" s="39" t="s">
        <v>740</v>
      </c>
      <c r="L2193" s="39" t="s">
        <v>5183</v>
      </c>
      <c r="M2193" s="42" t="s">
        <v>5184</v>
      </c>
      <c r="N2193" s="42">
        <v>49.204817545700799</v>
      </c>
      <c r="O2193" s="42">
        <v>-65.432600398040904</v>
      </c>
      <c r="P2193" s="52" t="str">
        <f t="shared" si="68"/>
        <v>49.204818° , -65.432600°</v>
      </c>
      <c r="Q2193" s="51" t="str">
        <f t="shared" si="69"/>
        <v>Yes</v>
      </c>
      <c r="R2193" s="39" t="s">
        <v>356</v>
      </c>
    </row>
    <row r="2194" spans="1:18" ht="15" customHeight="1" x14ac:dyDescent="0.25">
      <c r="A2194" s="39" t="s">
        <v>220</v>
      </c>
      <c r="B2194" s="49" t="s">
        <v>6398</v>
      </c>
      <c r="C2194" s="39">
        <v>25</v>
      </c>
      <c r="D2194" s="50" t="s">
        <v>6281</v>
      </c>
      <c r="E2194" s="39" t="s">
        <v>6255</v>
      </c>
      <c r="F2194" s="4">
        <f>VALUE(RIGHT(Table2[[#This Row],[Commissioned]],4))</f>
        <v>2012</v>
      </c>
      <c r="G2194" s="39">
        <v>1500</v>
      </c>
      <c r="H2194" s="39">
        <v>77</v>
      </c>
      <c r="I2194" s="39">
        <v>80</v>
      </c>
      <c r="J2194" s="39" t="s">
        <v>605</v>
      </c>
      <c r="K2194" s="39" t="s">
        <v>740</v>
      </c>
      <c r="L2194" s="39" t="s">
        <v>5183</v>
      </c>
      <c r="M2194" s="42" t="s">
        <v>5184</v>
      </c>
      <c r="N2194" s="42">
        <v>49.202994195362201</v>
      </c>
      <c r="O2194" s="42">
        <v>-65.4348319852526</v>
      </c>
      <c r="P2194" s="52" t="str">
        <f t="shared" si="68"/>
        <v>49.202994° , -65.434832°</v>
      </c>
      <c r="Q2194" s="51" t="str">
        <f t="shared" si="69"/>
        <v>Yes</v>
      </c>
      <c r="R2194" s="39" t="s">
        <v>356</v>
      </c>
    </row>
    <row r="2195" spans="1:18" ht="15" customHeight="1" x14ac:dyDescent="0.25">
      <c r="A2195" s="39" t="s">
        <v>220</v>
      </c>
      <c r="B2195" s="49" t="s">
        <v>6398</v>
      </c>
      <c r="C2195" s="39">
        <v>26</v>
      </c>
      <c r="D2195" s="50" t="s">
        <v>6282</v>
      </c>
      <c r="E2195" s="39" t="s">
        <v>6255</v>
      </c>
      <c r="F2195" s="4">
        <f>VALUE(RIGHT(Table2[[#This Row],[Commissioned]],4))</f>
        <v>2012</v>
      </c>
      <c r="G2195" s="39">
        <v>1500</v>
      </c>
      <c r="H2195" s="39">
        <v>77</v>
      </c>
      <c r="I2195" s="39">
        <v>80</v>
      </c>
      <c r="J2195" s="39" t="s">
        <v>605</v>
      </c>
      <c r="K2195" s="39" t="s">
        <v>740</v>
      </c>
      <c r="L2195" s="39" t="s">
        <v>5183</v>
      </c>
      <c r="M2195" s="42" t="s">
        <v>5184</v>
      </c>
      <c r="N2195" s="42">
        <v>49.200441744792798</v>
      </c>
      <c r="O2195" s="42">
        <v>-65.430468560011207</v>
      </c>
      <c r="P2195" s="52" t="str">
        <f t="shared" si="68"/>
        <v>49.200442° , -65.430469°</v>
      </c>
      <c r="Q2195" s="51" t="str">
        <f t="shared" si="69"/>
        <v>Yes</v>
      </c>
      <c r="R2195" s="39" t="s">
        <v>356</v>
      </c>
    </row>
    <row r="2196" spans="1:18" ht="15" customHeight="1" x14ac:dyDescent="0.25">
      <c r="A2196" s="39" t="s">
        <v>220</v>
      </c>
      <c r="B2196" s="49" t="s">
        <v>6398</v>
      </c>
      <c r="C2196" s="39">
        <v>27</v>
      </c>
      <c r="D2196" s="50" t="s">
        <v>6283</v>
      </c>
      <c r="E2196" s="39" t="s">
        <v>6255</v>
      </c>
      <c r="F2196" s="4">
        <f>VALUE(RIGHT(Table2[[#This Row],[Commissioned]],4))</f>
        <v>2012</v>
      </c>
      <c r="G2196" s="39">
        <v>1500</v>
      </c>
      <c r="H2196" s="39">
        <v>77</v>
      </c>
      <c r="I2196" s="39">
        <v>80</v>
      </c>
      <c r="J2196" s="39" t="s">
        <v>605</v>
      </c>
      <c r="K2196" s="39" t="s">
        <v>740</v>
      </c>
      <c r="L2196" s="39" t="s">
        <v>5183</v>
      </c>
      <c r="M2196" s="42" t="s">
        <v>5184</v>
      </c>
      <c r="N2196" s="42">
        <v>49.198259834901201</v>
      </c>
      <c r="O2196" s="42">
        <v>-65.430012063994198</v>
      </c>
      <c r="P2196" s="52" t="str">
        <f t="shared" si="68"/>
        <v>49.198260° , -65.430012°</v>
      </c>
      <c r="Q2196" s="51" t="str">
        <f t="shared" si="69"/>
        <v>Yes</v>
      </c>
      <c r="R2196" s="39" t="s">
        <v>356</v>
      </c>
    </row>
    <row r="2197" spans="1:18" ht="15" customHeight="1" x14ac:dyDescent="0.25">
      <c r="A2197" s="39" t="s">
        <v>220</v>
      </c>
      <c r="B2197" s="49" t="s">
        <v>6398</v>
      </c>
      <c r="C2197" s="39">
        <v>28</v>
      </c>
      <c r="D2197" s="50" t="s">
        <v>6284</v>
      </c>
      <c r="E2197" s="39" t="s">
        <v>6255</v>
      </c>
      <c r="F2197" s="4">
        <f>VALUE(RIGHT(Table2[[#This Row],[Commissioned]],4))</f>
        <v>2012</v>
      </c>
      <c r="G2197" s="39">
        <v>1500</v>
      </c>
      <c r="H2197" s="39">
        <v>77</v>
      </c>
      <c r="I2197" s="39">
        <v>80</v>
      </c>
      <c r="J2197" s="39" t="s">
        <v>605</v>
      </c>
      <c r="K2197" s="39" t="s">
        <v>740</v>
      </c>
      <c r="L2197" s="39" t="s">
        <v>5183</v>
      </c>
      <c r="M2197" s="42" t="s">
        <v>5184</v>
      </c>
      <c r="N2197" s="42">
        <v>49.196118221883602</v>
      </c>
      <c r="O2197" s="42">
        <v>-65.429381047150898</v>
      </c>
      <c r="P2197" s="52" t="str">
        <f t="shared" si="68"/>
        <v>49.196118° , -65.429381°</v>
      </c>
      <c r="Q2197" s="51" t="str">
        <f t="shared" si="69"/>
        <v>Yes</v>
      </c>
      <c r="R2197" s="39" t="s">
        <v>356</v>
      </c>
    </row>
    <row r="2198" spans="1:18" ht="15" customHeight="1" x14ac:dyDescent="0.25">
      <c r="A2198" s="39" t="s">
        <v>220</v>
      </c>
      <c r="B2198" s="49" t="s">
        <v>6398</v>
      </c>
      <c r="C2198" s="39">
        <v>29</v>
      </c>
      <c r="D2198" s="50" t="s">
        <v>6285</v>
      </c>
      <c r="E2198" s="39" t="s">
        <v>6255</v>
      </c>
      <c r="F2198" s="4">
        <f>VALUE(RIGHT(Table2[[#This Row],[Commissioned]],4))</f>
        <v>2012</v>
      </c>
      <c r="G2198" s="39">
        <v>1500</v>
      </c>
      <c r="H2198" s="39">
        <v>77</v>
      </c>
      <c r="I2198" s="39">
        <v>80</v>
      </c>
      <c r="J2198" s="39" t="s">
        <v>605</v>
      </c>
      <c r="K2198" s="39" t="s">
        <v>740</v>
      </c>
      <c r="L2198" s="39" t="s">
        <v>5183</v>
      </c>
      <c r="M2198" s="42" t="s">
        <v>5184</v>
      </c>
      <c r="N2198" s="42">
        <v>49.194071328395601</v>
      </c>
      <c r="O2198" s="42">
        <v>-65.428769785285894</v>
      </c>
      <c r="P2198" s="52" t="str">
        <f t="shared" si="68"/>
        <v>49.194071° , -65.428770°</v>
      </c>
      <c r="Q2198" s="51" t="str">
        <f t="shared" si="69"/>
        <v>Yes</v>
      </c>
      <c r="R2198" s="39" t="s">
        <v>356</v>
      </c>
    </row>
    <row r="2199" spans="1:18" ht="15" customHeight="1" x14ac:dyDescent="0.25">
      <c r="A2199" s="39" t="s">
        <v>220</v>
      </c>
      <c r="B2199" s="49" t="s">
        <v>6398</v>
      </c>
      <c r="C2199" s="39">
        <v>30</v>
      </c>
      <c r="D2199" s="50" t="s">
        <v>6286</v>
      </c>
      <c r="E2199" s="39" t="s">
        <v>6255</v>
      </c>
      <c r="F2199" s="4">
        <f>VALUE(RIGHT(Table2[[#This Row],[Commissioned]],4))</f>
        <v>2012</v>
      </c>
      <c r="G2199" s="39">
        <v>1500</v>
      </c>
      <c r="H2199" s="39">
        <v>77</v>
      </c>
      <c r="I2199" s="39">
        <v>80</v>
      </c>
      <c r="J2199" s="39" t="s">
        <v>605</v>
      </c>
      <c r="K2199" s="39" t="s">
        <v>740</v>
      </c>
      <c r="L2199" s="39" t="s">
        <v>5183</v>
      </c>
      <c r="M2199" s="42" t="s">
        <v>5184</v>
      </c>
      <c r="N2199" s="42">
        <v>49.1916239589941</v>
      </c>
      <c r="O2199" s="42">
        <v>-65.427855808840206</v>
      </c>
      <c r="P2199" s="52" t="str">
        <f t="shared" si="68"/>
        <v>49.191624° , -65.427856°</v>
      </c>
      <c r="Q2199" s="51" t="str">
        <f t="shared" si="69"/>
        <v>Yes</v>
      </c>
      <c r="R2199" s="39" t="s">
        <v>356</v>
      </c>
    </row>
    <row r="2200" spans="1:18" ht="15" customHeight="1" x14ac:dyDescent="0.25">
      <c r="A2200" s="39" t="s">
        <v>220</v>
      </c>
      <c r="B2200" s="49" t="s">
        <v>6398</v>
      </c>
      <c r="C2200" s="39">
        <v>31</v>
      </c>
      <c r="D2200" s="50" t="s">
        <v>6287</v>
      </c>
      <c r="E2200" s="39" t="s">
        <v>6255</v>
      </c>
      <c r="F2200" s="4">
        <f>VALUE(RIGHT(Table2[[#This Row],[Commissioned]],4))</f>
        <v>2012</v>
      </c>
      <c r="G2200" s="39">
        <v>1500</v>
      </c>
      <c r="H2200" s="39">
        <v>77</v>
      </c>
      <c r="I2200" s="39">
        <v>80</v>
      </c>
      <c r="J2200" s="39" t="s">
        <v>605</v>
      </c>
      <c r="K2200" s="39" t="s">
        <v>740</v>
      </c>
      <c r="L2200" s="39" t="s">
        <v>5183</v>
      </c>
      <c r="M2200" s="42" t="s">
        <v>5184</v>
      </c>
      <c r="N2200" s="42">
        <v>49.1896568578101</v>
      </c>
      <c r="O2200" s="42">
        <v>-65.4269699707814</v>
      </c>
      <c r="P2200" s="52" t="str">
        <f t="shared" si="68"/>
        <v>49.189657° , -65.426970°</v>
      </c>
      <c r="Q2200" s="51" t="str">
        <f t="shared" si="69"/>
        <v>Yes</v>
      </c>
      <c r="R2200" s="39" t="s">
        <v>356</v>
      </c>
    </row>
    <row r="2201" spans="1:18" ht="15" customHeight="1" x14ac:dyDescent="0.25">
      <c r="A2201" s="39" t="s">
        <v>220</v>
      </c>
      <c r="B2201" s="49" t="s">
        <v>6398</v>
      </c>
      <c r="C2201" s="39">
        <v>32</v>
      </c>
      <c r="D2201" s="50" t="s">
        <v>6288</v>
      </c>
      <c r="E2201" s="39" t="s">
        <v>6255</v>
      </c>
      <c r="F2201" s="4">
        <f>VALUE(RIGHT(Table2[[#This Row],[Commissioned]],4))</f>
        <v>2012</v>
      </c>
      <c r="G2201" s="39">
        <v>1500</v>
      </c>
      <c r="H2201" s="39">
        <v>77</v>
      </c>
      <c r="I2201" s="39">
        <v>80</v>
      </c>
      <c r="J2201" s="39" t="s">
        <v>605</v>
      </c>
      <c r="K2201" s="39" t="s">
        <v>740</v>
      </c>
      <c r="L2201" s="39" t="s">
        <v>5183</v>
      </c>
      <c r="M2201" s="42" t="s">
        <v>5184</v>
      </c>
      <c r="N2201" s="42">
        <v>49.186225030860399</v>
      </c>
      <c r="O2201" s="42">
        <v>-65.425414876498195</v>
      </c>
      <c r="P2201" s="52" t="str">
        <f t="shared" si="68"/>
        <v>49.186225° , -65.425415°</v>
      </c>
      <c r="Q2201" s="51" t="str">
        <f t="shared" si="69"/>
        <v>Yes</v>
      </c>
      <c r="R2201" s="39" t="s">
        <v>356</v>
      </c>
    </row>
    <row r="2202" spans="1:18" ht="15" customHeight="1" x14ac:dyDescent="0.25">
      <c r="A2202" s="39" t="s">
        <v>220</v>
      </c>
      <c r="B2202" s="49" t="s">
        <v>6398</v>
      </c>
      <c r="C2202" s="39">
        <v>33</v>
      </c>
      <c r="D2202" s="50" t="s">
        <v>6289</v>
      </c>
      <c r="E2202" s="39" t="s">
        <v>6255</v>
      </c>
      <c r="F2202" s="4">
        <f>VALUE(RIGHT(Table2[[#This Row],[Commissioned]],4))</f>
        <v>2012</v>
      </c>
      <c r="G2202" s="39">
        <v>1500</v>
      </c>
      <c r="H2202" s="39">
        <v>77</v>
      </c>
      <c r="I2202" s="39">
        <v>80</v>
      </c>
      <c r="J2202" s="39" t="s">
        <v>605</v>
      </c>
      <c r="K2202" s="39" t="s">
        <v>740</v>
      </c>
      <c r="L2202" s="39" t="s">
        <v>5183</v>
      </c>
      <c r="M2202" s="42" t="s">
        <v>5184</v>
      </c>
      <c r="N2202" s="42">
        <v>49.188239216421998</v>
      </c>
      <c r="O2202" s="42">
        <v>-65.418329607329099</v>
      </c>
      <c r="P2202" s="52" t="str">
        <f t="shared" si="68"/>
        <v>49.188239° , -65.418330°</v>
      </c>
      <c r="Q2202" s="51" t="str">
        <f t="shared" si="69"/>
        <v>Yes</v>
      </c>
      <c r="R2202" s="39" t="s">
        <v>356</v>
      </c>
    </row>
    <row r="2203" spans="1:18" ht="15" customHeight="1" x14ac:dyDescent="0.25">
      <c r="A2203" s="39" t="s">
        <v>220</v>
      </c>
      <c r="B2203" s="49" t="s">
        <v>6398</v>
      </c>
      <c r="C2203" s="39">
        <v>34</v>
      </c>
      <c r="D2203" s="50" t="s">
        <v>6290</v>
      </c>
      <c r="E2203" s="39" t="s">
        <v>6255</v>
      </c>
      <c r="F2203" s="4">
        <f>VALUE(RIGHT(Table2[[#This Row],[Commissioned]],4))</f>
        <v>2012</v>
      </c>
      <c r="G2203" s="39">
        <v>1500</v>
      </c>
      <c r="H2203" s="39">
        <v>77</v>
      </c>
      <c r="I2203" s="39">
        <v>80</v>
      </c>
      <c r="J2203" s="39" t="s">
        <v>605</v>
      </c>
      <c r="K2203" s="39" t="s">
        <v>740</v>
      </c>
      <c r="L2203" s="39" t="s">
        <v>5183</v>
      </c>
      <c r="M2203" s="42" t="s">
        <v>5184</v>
      </c>
      <c r="N2203" s="42">
        <v>49.186311652255398</v>
      </c>
      <c r="O2203" s="42">
        <v>-65.417047093948995</v>
      </c>
      <c r="P2203" s="52" t="str">
        <f t="shared" si="68"/>
        <v>49.186312° , -65.417047°</v>
      </c>
      <c r="Q2203" s="51" t="str">
        <f t="shared" si="69"/>
        <v>Yes</v>
      </c>
      <c r="R2203" s="39" t="s">
        <v>356</v>
      </c>
    </row>
    <row r="2204" spans="1:18" ht="15" customHeight="1" x14ac:dyDescent="0.25">
      <c r="A2204" s="39" t="s">
        <v>220</v>
      </c>
      <c r="B2204" s="49" t="s">
        <v>6398</v>
      </c>
      <c r="C2204" s="39">
        <v>35</v>
      </c>
      <c r="D2204" s="50" t="s">
        <v>6291</v>
      </c>
      <c r="E2204" s="39" t="s">
        <v>6255</v>
      </c>
      <c r="F2204" s="4">
        <f>VALUE(RIGHT(Table2[[#This Row],[Commissioned]],4))</f>
        <v>2012</v>
      </c>
      <c r="G2204" s="39">
        <v>1500</v>
      </c>
      <c r="H2204" s="39">
        <v>77</v>
      </c>
      <c r="I2204" s="39">
        <v>80</v>
      </c>
      <c r="J2204" s="39" t="s">
        <v>605</v>
      </c>
      <c r="K2204" s="39" t="s">
        <v>740</v>
      </c>
      <c r="L2204" s="39" t="s">
        <v>5183</v>
      </c>
      <c r="M2204" s="42" t="s">
        <v>5184</v>
      </c>
      <c r="N2204" s="42">
        <v>49.178876289161799</v>
      </c>
      <c r="O2204" s="42">
        <v>-65.420035995141305</v>
      </c>
      <c r="P2204" s="52" t="str">
        <f t="shared" si="68"/>
        <v>49.178876° , -65.420036°</v>
      </c>
      <c r="Q2204" s="51" t="str">
        <f t="shared" si="69"/>
        <v>Yes</v>
      </c>
      <c r="R2204" s="39" t="s">
        <v>356</v>
      </c>
    </row>
    <row r="2205" spans="1:18" ht="15" customHeight="1" x14ac:dyDescent="0.25">
      <c r="A2205" s="39" t="s">
        <v>220</v>
      </c>
      <c r="B2205" s="49" t="s">
        <v>6398</v>
      </c>
      <c r="C2205" s="39">
        <v>36</v>
      </c>
      <c r="D2205" s="50" t="s">
        <v>6292</v>
      </c>
      <c r="E2205" s="39" t="s">
        <v>6255</v>
      </c>
      <c r="F2205" s="4">
        <f>VALUE(RIGHT(Table2[[#This Row],[Commissioned]],4))</f>
        <v>2012</v>
      </c>
      <c r="G2205" s="39">
        <v>1500</v>
      </c>
      <c r="H2205" s="39">
        <v>77</v>
      </c>
      <c r="I2205" s="39">
        <v>80</v>
      </c>
      <c r="J2205" s="39" t="s">
        <v>605</v>
      </c>
      <c r="K2205" s="39" t="s">
        <v>740</v>
      </c>
      <c r="L2205" s="39" t="s">
        <v>5183</v>
      </c>
      <c r="M2205" s="42" t="s">
        <v>5184</v>
      </c>
      <c r="N2205" s="42">
        <v>49.176887692037901</v>
      </c>
      <c r="O2205" s="42">
        <v>-65.418319468928601</v>
      </c>
      <c r="P2205" s="52" t="str">
        <f t="shared" si="68"/>
        <v>49.176888° , -65.418319°</v>
      </c>
      <c r="Q2205" s="51" t="str">
        <f t="shared" si="69"/>
        <v>Yes</v>
      </c>
      <c r="R2205" s="39" t="s">
        <v>356</v>
      </c>
    </row>
    <row r="2206" spans="1:18" ht="15" customHeight="1" x14ac:dyDescent="0.25">
      <c r="A2206" s="39" t="s">
        <v>220</v>
      </c>
      <c r="B2206" s="49" t="s">
        <v>6398</v>
      </c>
      <c r="C2206" s="39">
        <v>37</v>
      </c>
      <c r="D2206" s="50" t="s">
        <v>6293</v>
      </c>
      <c r="E2206" s="39" t="s">
        <v>6255</v>
      </c>
      <c r="F2206" s="4">
        <f>VALUE(RIGHT(Table2[[#This Row],[Commissioned]],4))</f>
        <v>2012</v>
      </c>
      <c r="G2206" s="39">
        <v>1500</v>
      </c>
      <c r="H2206" s="39">
        <v>77</v>
      </c>
      <c r="I2206" s="39">
        <v>80</v>
      </c>
      <c r="J2206" s="39" t="s">
        <v>605</v>
      </c>
      <c r="K2206" s="39" t="s">
        <v>740</v>
      </c>
      <c r="L2206" s="39" t="s">
        <v>5183</v>
      </c>
      <c r="M2206" s="42" t="s">
        <v>5184</v>
      </c>
      <c r="N2206" s="42">
        <v>49.173945668512403</v>
      </c>
      <c r="O2206" s="42">
        <v>-65.418467886027003</v>
      </c>
      <c r="P2206" s="52" t="str">
        <f t="shared" si="68"/>
        <v>49.173946° , -65.418468°</v>
      </c>
      <c r="Q2206" s="51" t="str">
        <f t="shared" si="69"/>
        <v>Yes</v>
      </c>
      <c r="R2206" s="39" t="s">
        <v>356</v>
      </c>
    </row>
    <row r="2207" spans="1:18" ht="15" customHeight="1" x14ac:dyDescent="0.25">
      <c r="A2207" s="39" t="s">
        <v>220</v>
      </c>
      <c r="B2207" s="49" t="s">
        <v>6398</v>
      </c>
      <c r="C2207" s="39">
        <v>38</v>
      </c>
      <c r="D2207" s="50" t="s">
        <v>6294</v>
      </c>
      <c r="E2207" s="39" t="s">
        <v>6255</v>
      </c>
      <c r="F2207" s="4">
        <f>VALUE(RIGHT(Table2[[#This Row],[Commissioned]],4))</f>
        <v>2012</v>
      </c>
      <c r="G2207" s="39">
        <v>1500</v>
      </c>
      <c r="H2207" s="39">
        <v>77</v>
      </c>
      <c r="I2207" s="39">
        <v>80</v>
      </c>
      <c r="J2207" s="39" t="s">
        <v>605</v>
      </c>
      <c r="K2207" s="39" t="s">
        <v>740</v>
      </c>
      <c r="L2207" s="39" t="s">
        <v>5183</v>
      </c>
      <c r="M2207" s="42" t="s">
        <v>5184</v>
      </c>
      <c r="N2207" s="42">
        <v>49.1759136582317</v>
      </c>
      <c r="O2207" s="42">
        <v>-65.409188488023005</v>
      </c>
      <c r="P2207" s="52" t="str">
        <f t="shared" si="68"/>
        <v>49.175914° , -65.409188°</v>
      </c>
      <c r="Q2207" s="51" t="str">
        <f t="shared" si="69"/>
        <v>Yes</v>
      </c>
      <c r="R2207" s="39" t="s">
        <v>356</v>
      </c>
    </row>
    <row r="2208" spans="1:18" ht="15" customHeight="1" x14ac:dyDescent="0.25">
      <c r="A2208" s="39" t="s">
        <v>220</v>
      </c>
      <c r="B2208" s="49" t="s">
        <v>6398</v>
      </c>
      <c r="C2208" s="39">
        <v>39</v>
      </c>
      <c r="D2208" s="50" t="s">
        <v>6295</v>
      </c>
      <c r="E2208" s="39" t="s">
        <v>6255</v>
      </c>
      <c r="F2208" s="4">
        <f>VALUE(RIGHT(Table2[[#This Row],[Commissioned]],4))</f>
        <v>2012</v>
      </c>
      <c r="G2208" s="39">
        <v>1500</v>
      </c>
      <c r="H2208" s="39">
        <v>77</v>
      </c>
      <c r="I2208" s="39">
        <v>80</v>
      </c>
      <c r="J2208" s="39" t="s">
        <v>605</v>
      </c>
      <c r="K2208" s="39" t="s">
        <v>740</v>
      </c>
      <c r="L2208" s="39" t="s">
        <v>5183</v>
      </c>
      <c r="M2208" s="42" t="s">
        <v>5184</v>
      </c>
      <c r="N2208" s="42">
        <v>49.225210887383497</v>
      </c>
      <c r="O2208" s="42">
        <v>-65.397387832290903</v>
      </c>
      <c r="P2208" s="52" t="str">
        <f t="shared" si="68"/>
        <v>49.225211° , -65.397388°</v>
      </c>
      <c r="Q2208" s="51" t="str">
        <f t="shared" si="69"/>
        <v>Yes</v>
      </c>
      <c r="R2208" s="39" t="s">
        <v>356</v>
      </c>
    </row>
    <row r="2209" spans="1:18" ht="15" customHeight="1" x14ac:dyDescent="0.25">
      <c r="A2209" s="39" t="s">
        <v>220</v>
      </c>
      <c r="B2209" s="49" t="s">
        <v>6398</v>
      </c>
      <c r="C2209" s="39">
        <v>40</v>
      </c>
      <c r="D2209" s="50" t="s">
        <v>6296</v>
      </c>
      <c r="E2209" s="39" t="s">
        <v>6255</v>
      </c>
      <c r="F2209" s="4">
        <f>VALUE(RIGHT(Table2[[#This Row],[Commissioned]],4))</f>
        <v>2012</v>
      </c>
      <c r="G2209" s="39">
        <v>1500</v>
      </c>
      <c r="H2209" s="39">
        <v>77</v>
      </c>
      <c r="I2209" s="39">
        <v>80</v>
      </c>
      <c r="J2209" s="39" t="s">
        <v>605</v>
      </c>
      <c r="K2209" s="39" t="s">
        <v>740</v>
      </c>
      <c r="L2209" s="39" t="s">
        <v>5183</v>
      </c>
      <c r="M2209" s="42" t="s">
        <v>5184</v>
      </c>
      <c r="N2209" s="42">
        <v>49.226099973070397</v>
      </c>
      <c r="O2209" s="42">
        <v>-65.393372238226803</v>
      </c>
      <c r="P2209" s="52" t="str">
        <f t="shared" si="68"/>
        <v>49.226100° , -65.393372°</v>
      </c>
      <c r="Q2209" s="51" t="str">
        <f t="shared" si="69"/>
        <v>Yes</v>
      </c>
      <c r="R2209" s="39" t="s">
        <v>356</v>
      </c>
    </row>
    <row r="2210" spans="1:18" ht="15" customHeight="1" x14ac:dyDescent="0.25">
      <c r="A2210" s="39" t="s">
        <v>220</v>
      </c>
      <c r="B2210" s="49" t="s">
        <v>6398</v>
      </c>
      <c r="C2210" s="39">
        <v>41</v>
      </c>
      <c r="D2210" s="50" t="s">
        <v>6297</v>
      </c>
      <c r="E2210" s="39" t="s">
        <v>6255</v>
      </c>
      <c r="F2210" s="4">
        <f>VALUE(RIGHT(Table2[[#This Row],[Commissioned]],4))</f>
        <v>2012</v>
      </c>
      <c r="G2210" s="39">
        <v>1500</v>
      </c>
      <c r="H2210" s="39">
        <v>77</v>
      </c>
      <c r="I2210" s="39">
        <v>80</v>
      </c>
      <c r="J2210" s="39" t="s">
        <v>605</v>
      </c>
      <c r="K2210" s="39" t="s">
        <v>740</v>
      </c>
      <c r="L2210" s="39" t="s">
        <v>5183</v>
      </c>
      <c r="M2210" s="42" t="s">
        <v>5184</v>
      </c>
      <c r="N2210" s="42">
        <v>49.208714236904498</v>
      </c>
      <c r="O2210" s="42">
        <v>-65.407550893793797</v>
      </c>
      <c r="P2210" s="52" t="str">
        <f t="shared" si="68"/>
        <v>49.208714° , -65.407551°</v>
      </c>
      <c r="Q2210" s="51" t="str">
        <f t="shared" si="69"/>
        <v>Yes</v>
      </c>
      <c r="R2210" s="39" t="s">
        <v>356</v>
      </c>
    </row>
    <row r="2211" spans="1:18" ht="15" customHeight="1" x14ac:dyDescent="0.25">
      <c r="A2211" s="39" t="s">
        <v>220</v>
      </c>
      <c r="B2211" s="49" t="s">
        <v>6398</v>
      </c>
      <c r="C2211" s="39">
        <v>42</v>
      </c>
      <c r="D2211" s="50" t="s">
        <v>6298</v>
      </c>
      <c r="E2211" s="39" t="s">
        <v>6255</v>
      </c>
      <c r="F2211" s="4">
        <f>VALUE(RIGHT(Table2[[#This Row],[Commissioned]],4))</f>
        <v>2012</v>
      </c>
      <c r="G2211" s="39">
        <v>1500</v>
      </c>
      <c r="H2211" s="39">
        <v>77</v>
      </c>
      <c r="I2211" s="39">
        <v>80</v>
      </c>
      <c r="J2211" s="39" t="s">
        <v>605</v>
      </c>
      <c r="K2211" s="39" t="s">
        <v>740</v>
      </c>
      <c r="L2211" s="39" t="s">
        <v>5183</v>
      </c>
      <c r="M2211" s="42" t="s">
        <v>5184</v>
      </c>
      <c r="N2211" s="42">
        <v>49.212070044605703</v>
      </c>
      <c r="O2211" s="42">
        <v>-65.404434560410493</v>
      </c>
      <c r="P2211" s="52" t="str">
        <f t="shared" si="68"/>
        <v>49.212070° , -65.404435°</v>
      </c>
      <c r="Q2211" s="51" t="str">
        <f t="shared" si="69"/>
        <v>Yes</v>
      </c>
      <c r="R2211" s="39" t="s">
        <v>356</v>
      </c>
    </row>
    <row r="2212" spans="1:18" ht="15" customHeight="1" x14ac:dyDescent="0.25">
      <c r="A2212" s="39" t="s">
        <v>220</v>
      </c>
      <c r="B2212" s="49" t="s">
        <v>6398</v>
      </c>
      <c r="C2212" s="39">
        <v>43</v>
      </c>
      <c r="D2212" s="50" t="s">
        <v>6299</v>
      </c>
      <c r="E2212" s="39" t="s">
        <v>6255</v>
      </c>
      <c r="F2212" s="4">
        <f>VALUE(RIGHT(Table2[[#This Row],[Commissioned]],4))</f>
        <v>2012</v>
      </c>
      <c r="G2212" s="39">
        <v>1500</v>
      </c>
      <c r="H2212" s="39">
        <v>77</v>
      </c>
      <c r="I2212" s="39">
        <v>80</v>
      </c>
      <c r="J2212" s="39" t="s">
        <v>605</v>
      </c>
      <c r="K2212" s="39" t="s">
        <v>740</v>
      </c>
      <c r="L2212" s="39" t="s">
        <v>5183</v>
      </c>
      <c r="M2212" s="42" t="s">
        <v>5184</v>
      </c>
      <c r="N2212" s="42">
        <v>49.214453979485</v>
      </c>
      <c r="O2212" s="42">
        <v>-65.395456939443505</v>
      </c>
      <c r="P2212" s="52" t="str">
        <f t="shared" si="68"/>
        <v>49.214454° , -65.395457°</v>
      </c>
      <c r="Q2212" s="51" t="str">
        <f t="shared" si="69"/>
        <v>Yes</v>
      </c>
      <c r="R2212" s="39" t="s">
        <v>356</v>
      </c>
    </row>
    <row r="2213" spans="1:18" ht="15" customHeight="1" x14ac:dyDescent="0.25">
      <c r="A2213" s="39" t="s">
        <v>220</v>
      </c>
      <c r="B2213" s="49" t="s">
        <v>6398</v>
      </c>
      <c r="C2213" s="39">
        <v>44</v>
      </c>
      <c r="D2213" s="50" t="s">
        <v>6300</v>
      </c>
      <c r="E2213" s="39" t="s">
        <v>6255</v>
      </c>
      <c r="F2213" s="4">
        <f>VALUE(RIGHT(Table2[[#This Row],[Commissioned]],4))</f>
        <v>2012</v>
      </c>
      <c r="G2213" s="39">
        <v>1500</v>
      </c>
      <c r="H2213" s="39">
        <v>77</v>
      </c>
      <c r="I2213" s="39">
        <v>80</v>
      </c>
      <c r="J2213" s="39" t="s">
        <v>605</v>
      </c>
      <c r="K2213" s="39" t="s">
        <v>740</v>
      </c>
      <c r="L2213" s="39" t="s">
        <v>5183</v>
      </c>
      <c r="M2213" s="42" t="s">
        <v>5184</v>
      </c>
      <c r="N2213" s="42">
        <v>49.216271661295202</v>
      </c>
      <c r="O2213" s="42">
        <v>-65.387245244081896</v>
      </c>
      <c r="P2213" s="52" t="str">
        <f t="shared" si="68"/>
        <v>49.216272° , -65.387245°</v>
      </c>
      <c r="Q2213" s="51" t="str">
        <f t="shared" si="69"/>
        <v>Yes</v>
      </c>
      <c r="R2213" s="39" t="s">
        <v>356</v>
      </c>
    </row>
    <row r="2214" spans="1:18" ht="15" customHeight="1" x14ac:dyDescent="0.25">
      <c r="A2214" s="39" t="s">
        <v>220</v>
      </c>
      <c r="B2214" s="49" t="s">
        <v>6398</v>
      </c>
      <c r="C2214" s="39">
        <v>45</v>
      </c>
      <c r="D2214" s="50" t="s">
        <v>6301</v>
      </c>
      <c r="E2214" s="39" t="s">
        <v>6255</v>
      </c>
      <c r="F2214" s="4">
        <f>VALUE(RIGHT(Table2[[#This Row],[Commissioned]],4))</f>
        <v>2012</v>
      </c>
      <c r="G2214" s="39">
        <v>1500</v>
      </c>
      <c r="H2214" s="39">
        <v>77</v>
      </c>
      <c r="I2214" s="39">
        <v>80</v>
      </c>
      <c r="J2214" s="39" t="s">
        <v>605</v>
      </c>
      <c r="K2214" s="39" t="s">
        <v>740</v>
      </c>
      <c r="L2214" s="39" t="s">
        <v>5183</v>
      </c>
      <c r="M2214" s="42" t="s">
        <v>5184</v>
      </c>
      <c r="N2214" s="42">
        <v>49.214306882884301</v>
      </c>
      <c r="O2214" s="42">
        <v>-65.384541714313599</v>
      </c>
      <c r="P2214" s="52" t="str">
        <f t="shared" si="68"/>
        <v>49.214307° , -65.384542°</v>
      </c>
      <c r="Q2214" s="51" t="str">
        <f t="shared" si="69"/>
        <v>Yes</v>
      </c>
      <c r="R2214" s="39" t="s">
        <v>356</v>
      </c>
    </row>
    <row r="2215" spans="1:18" ht="15" customHeight="1" x14ac:dyDescent="0.25">
      <c r="A2215" s="39" t="s">
        <v>220</v>
      </c>
      <c r="B2215" s="49" t="s">
        <v>6398</v>
      </c>
      <c r="C2215" s="39">
        <v>46</v>
      </c>
      <c r="D2215" s="50" t="s">
        <v>6302</v>
      </c>
      <c r="E2215" s="39" t="s">
        <v>6255</v>
      </c>
      <c r="F2215" s="4">
        <f>VALUE(RIGHT(Table2[[#This Row],[Commissioned]],4))</f>
        <v>2012</v>
      </c>
      <c r="G2215" s="39">
        <v>1500</v>
      </c>
      <c r="H2215" s="39">
        <v>77</v>
      </c>
      <c r="I2215" s="39">
        <v>80</v>
      </c>
      <c r="J2215" s="39" t="s">
        <v>605</v>
      </c>
      <c r="K2215" s="39" t="s">
        <v>740</v>
      </c>
      <c r="L2215" s="39" t="s">
        <v>5183</v>
      </c>
      <c r="M2215" s="42" t="s">
        <v>5184</v>
      </c>
      <c r="N2215" s="42">
        <v>49.202005506830403</v>
      </c>
      <c r="O2215" s="42">
        <v>-65.401162039371499</v>
      </c>
      <c r="P2215" s="52" t="str">
        <f t="shared" si="68"/>
        <v>49.202006° , -65.401162°</v>
      </c>
      <c r="Q2215" s="51" t="str">
        <f t="shared" si="69"/>
        <v>Yes</v>
      </c>
      <c r="R2215" s="39" t="s">
        <v>356</v>
      </c>
    </row>
    <row r="2216" spans="1:18" ht="15" customHeight="1" x14ac:dyDescent="0.25">
      <c r="A2216" s="39" t="s">
        <v>220</v>
      </c>
      <c r="B2216" s="49" t="s">
        <v>6398</v>
      </c>
      <c r="C2216" s="39">
        <v>47</v>
      </c>
      <c r="D2216" s="50" t="s">
        <v>6303</v>
      </c>
      <c r="E2216" s="39" t="s">
        <v>6255</v>
      </c>
      <c r="F2216" s="4">
        <f>VALUE(RIGHT(Table2[[#This Row],[Commissioned]],4))</f>
        <v>2012</v>
      </c>
      <c r="G2216" s="39">
        <v>1500</v>
      </c>
      <c r="H2216" s="39">
        <v>77</v>
      </c>
      <c r="I2216" s="39">
        <v>80</v>
      </c>
      <c r="J2216" s="39" t="s">
        <v>605</v>
      </c>
      <c r="K2216" s="39" t="s">
        <v>740</v>
      </c>
      <c r="L2216" s="39" t="s">
        <v>5183</v>
      </c>
      <c r="M2216" s="42" t="s">
        <v>5184</v>
      </c>
      <c r="N2216" s="42">
        <v>49.207816536286103</v>
      </c>
      <c r="O2216" s="42">
        <v>-65.3654559901494</v>
      </c>
      <c r="P2216" s="52" t="str">
        <f t="shared" si="68"/>
        <v>49.207817° , -65.365456°</v>
      </c>
      <c r="Q2216" s="51" t="str">
        <f t="shared" si="69"/>
        <v>Yes</v>
      </c>
      <c r="R2216" s="39" t="s">
        <v>356</v>
      </c>
    </row>
    <row r="2217" spans="1:18" ht="15" customHeight="1" x14ac:dyDescent="0.25">
      <c r="A2217" s="39" t="s">
        <v>220</v>
      </c>
      <c r="B2217" s="49" t="s">
        <v>6398</v>
      </c>
      <c r="C2217" s="39">
        <v>48</v>
      </c>
      <c r="D2217" s="50" t="s">
        <v>6304</v>
      </c>
      <c r="E2217" s="39" t="s">
        <v>6255</v>
      </c>
      <c r="F2217" s="4">
        <f>VALUE(RIGHT(Table2[[#This Row],[Commissioned]],4))</f>
        <v>2012</v>
      </c>
      <c r="G2217" s="39">
        <v>1500</v>
      </c>
      <c r="H2217" s="39">
        <v>77</v>
      </c>
      <c r="I2217" s="39">
        <v>80</v>
      </c>
      <c r="J2217" s="39" t="s">
        <v>605</v>
      </c>
      <c r="K2217" s="39" t="s">
        <v>740</v>
      </c>
      <c r="L2217" s="39" t="s">
        <v>5183</v>
      </c>
      <c r="M2217" s="42" t="s">
        <v>5184</v>
      </c>
      <c r="N2217" s="42">
        <v>49.204520587414798</v>
      </c>
      <c r="O2217" s="42">
        <v>-65.368415367252695</v>
      </c>
      <c r="P2217" s="52" t="str">
        <f t="shared" si="68"/>
        <v>49.204521° , -65.368415°</v>
      </c>
      <c r="Q2217" s="51" t="str">
        <f t="shared" si="69"/>
        <v>Yes</v>
      </c>
      <c r="R2217" s="39" t="s">
        <v>356</v>
      </c>
    </row>
    <row r="2218" spans="1:18" ht="15" customHeight="1" x14ac:dyDescent="0.25">
      <c r="A2218" s="39" t="s">
        <v>220</v>
      </c>
      <c r="B2218" s="49" t="s">
        <v>6398</v>
      </c>
      <c r="C2218" s="39">
        <v>49</v>
      </c>
      <c r="D2218" s="50" t="s">
        <v>6305</v>
      </c>
      <c r="E2218" s="39" t="s">
        <v>6255</v>
      </c>
      <c r="F2218" s="4">
        <f>VALUE(RIGHT(Table2[[#This Row],[Commissioned]],4))</f>
        <v>2012</v>
      </c>
      <c r="G2218" s="39">
        <v>1500</v>
      </c>
      <c r="H2218" s="39">
        <v>77</v>
      </c>
      <c r="I2218" s="39">
        <v>80</v>
      </c>
      <c r="J2218" s="39" t="s">
        <v>605</v>
      </c>
      <c r="K2218" s="39" t="s">
        <v>740</v>
      </c>
      <c r="L2218" s="39" t="s">
        <v>5183</v>
      </c>
      <c r="M2218" s="42" t="s">
        <v>5184</v>
      </c>
      <c r="N2218" s="42">
        <v>49.202523954146898</v>
      </c>
      <c r="O2218" s="42">
        <v>-65.366619252636298</v>
      </c>
      <c r="P2218" s="52" t="str">
        <f t="shared" si="68"/>
        <v>49.202524° , -65.366619°</v>
      </c>
      <c r="Q2218" s="51" t="str">
        <f t="shared" si="69"/>
        <v>Yes</v>
      </c>
      <c r="R2218" s="39" t="s">
        <v>356</v>
      </c>
    </row>
    <row r="2219" spans="1:18" ht="15" customHeight="1" x14ac:dyDescent="0.25">
      <c r="A2219" s="39" t="s">
        <v>220</v>
      </c>
      <c r="B2219" s="49" t="s">
        <v>6398</v>
      </c>
      <c r="C2219" s="39">
        <v>50</v>
      </c>
      <c r="D2219" s="50" t="s">
        <v>6306</v>
      </c>
      <c r="E2219" s="39" t="s">
        <v>6255</v>
      </c>
      <c r="F2219" s="4">
        <f>VALUE(RIGHT(Table2[[#This Row],[Commissioned]],4))</f>
        <v>2012</v>
      </c>
      <c r="G2219" s="39">
        <v>1500</v>
      </c>
      <c r="H2219" s="39">
        <v>77</v>
      </c>
      <c r="I2219" s="39">
        <v>80</v>
      </c>
      <c r="J2219" s="39" t="s">
        <v>605</v>
      </c>
      <c r="K2219" s="39" t="s">
        <v>740</v>
      </c>
      <c r="L2219" s="39" t="s">
        <v>5183</v>
      </c>
      <c r="M2219" s="42" t="s">
        <v>5184</v>
      </c>
      <c r="N2219" s="42">
        <v>49.202805518508001</v>
      </c>
      <c r="O2219" s="42">
        <v>-65.3788627559383</v>
      </c>
      <c r="P2219" s="52" t="str">
        <f t="shared" si="68"/>
        <v>49.202806° , -65.378863°</v>
      </c>
      <c r="Q2219" s="51" t="str">
        <f t="shared" si="69"/>
        <v>Yes</v>
      </c>
      <c r="R2219" s="39" t="s">
        <v>356</v>
      </c>
    </row>
    <row r="2220" spans="1:18" ht="15" customHeight="1" x14ac:dyDescent="0.25">
      <c r="A2220" s="39" t="s">
        <v>220</v>
      </c>
      <c r="B2220" s="49" t="s">
        <v>6398</v>
      </c>
      <c r="C2220" s="39">
        <v>51</v>
      </c>
      <c r="D2220" s="50" t="s">
        <v>6307</v>
      </c>
      <c r="E2220" s="39" t="s">
        <v>6255</v>
      </c>
      <c r="F2220" s="4">
        <f>VALUE(RIGHT(Table2[[#This Row],[Commissioned]],4))</f>
        <v>2012</v>
      </c>
      <c r="G2220" s="39">
        <v>1500</v>
      </c>
      <c r="H2220" s="39">
        <v>77</v>
      </c>
      <c r="I2220" s="39">
        <v>80</v>
      </c>
      <c r="J2220" s="39" t="s">
        <v>605</v>
      </c>
      <c r="K2220" s="39" t="s">
        <v>740</v>
      </c>
      <c r="L2220" s="39" t="s">
        <v>5183</v>
      </c>
      <c r="M2220" s="42" t="s">
        <v>5184</v>
      </c>
      <c r="N2220" s="42">
        <v>49.200745792653002</v>
      </c>
      <c r="O2220" s="42">
        <v>-65.379117124322093</v>
      </c>
      <c r="P2220" s="52" t="str">
        <f t="shared" si="68"/>
        <v>49.200746° , -65.379117°</v>
      </c>
      <c r="Q2220" s="51" t="str">
        <f t="shared" si="69"/>
        <v>Yes</v>
      </c>
      <c r="R2220" s="39" t="s">
        <v>356</v>
      </c>
    </row>
    <row r="2221" spans="1:18" ht="15" customHeight="1" x14ac:dyDescent="0.25">
      <c r="A2221" s="39" t="s">
        <v>220</v>
      </c>
      <c r="B2221" s="49" t="s">
        <v>6398</v>
      </c>
      <c r="C2221" s="39">
        <v>52</v>
      </c>
      <c r="D2221" s="50" t="s">
        <v>6308</v>
      </c>
      <c r="E2221" s="39" t="s">
        <v>6255</v>
      </c>
      <c r="F2221" s="4">
        <f>VALUE(RIGHT(Table2[[#This Row],[Commissioned]],4))</f>
        <v>2012</v>
      </c>
      <c r="G2221" s="39">
        <v>1500</v>
      </c>
      <c r="H2221" s="39">
        <v>77</v>
      </c>
      <c r="I2221" s="39">
        <v>80</v>
      </c>
      <c r="J2221" s="39" t="s">
        <v>605</v>
      </c>
      <c r="K2221" s="39" t="s">
        <v>740</v>
      </c>
      <c r="L2221" s="39" t="s">
        <v>5183</v>
      </c>
      <c r="M2221" s="42" t="s">
        <v>5184</v>
      </c>
      <c r="N2221" s="42">
        <v>49.193542883187298</v>
      </c>
      <c r="O2221" s="42">
        <v>-65.375972236873295</v>
      </c>
      <c r="P2221" s="52" t="str">
        <f t="shared" si="68"/>
        <v>49.193543° , -65.375972°</v>
      </c>
      <c r="Q2221" s="51" t="str">
        <f t="shared" si="69"/>
        <v>Yes</v>
      </c>
      <c r="R2221" s="39" t="s">
        <v>356</v>
      </c>
    </row>
    <row r="2222" spans="1:18" ht="15" customHeight="1" x14ac:dyDescent="0.25">
      <c r="A2222" s="39" t="s">
        <v>220</v>
      </c>
      <c r="B2222" s="49" t="s">
        <v>6398</v>
      </c>
      <c r="C2222" s="39">
        <v>53</v>
      </c>
      <c r="D2222" s="50" t="s">
        <v>6309</v>
      </c>
      <c r="E2222" s="39" t="s">
        <v>6255</v>
      </c>
      <c r="F2222" s="4">
        <f>VALUE(RIGHT(Table2[[#This Row],[Commissioned]],4))</f>
        <v>2012</v>
      </c>
      <c r="G2222" s="39">
        <v>1500</v>
      </c>
      <c r="H2222" s="39">
        <v>77</v>
      </c>
      <c r="I2222" s="39">
        <v>80</v>
      </c>
      <c r="J2222" s="39" t="s">
        <v>605</v>
      </c>
      <c r="K2222" s="39" t="s">
        <v>740</v>
      </c>
      <c r="L2222" s="39" t="s">
        <v>5183</v>
      </c>
      <c r="M2222" s="42" t="s">
        <v>5184</v>
      </c>
      <c r="N2222" s="42">
        <v>49.192305599104998</v>
      </c>
      <c r="O2222" s="42">
        <v>-65.380253186948195</v>
      </c>
      <c r="P2222" s="52" t="str">
        <f t="shared" si="68"/>
        <v>49.192306° , -65.380253°</v>
      </c>
      <c r="Q2222" s="51" t="str">
        <f t="shared" si="69"/>
        <v>Yes</v>
      </c>
      <c r="R2222" s="39" t="s">
        <v>356</v>
      </c>
    </row>
    <row r="2223" spans="1:18" ht="15" customHeight="1" x14ac:dyDescent="0.25">
      <c r="A2223" s="39" t="s">
        <v>220</v>
      </c>
      <c r="B2223" s="49" t="s">
        <v>6398</v>
      </c>
      <c r="C2223" s="39">
        <v>54</v>
      </c>
      <c r="D2223" s="50" t="s">
        <v>6310</v>
      </c>
      <c r="E2223" s="39" t="s">
        <v>6255</v>
      </c>
      <c r="F2223" s="4">
        <f>VALUE(RIGHT(Table2[[#This Row],[Commissioned]],4))</f>
        <v>2012</v>
      </c>
      <c r="G2223" s="39">
        <v>1500</v>
      </c>
      <c r="H2223" s="39">
        <v>77</v>
      </c>
      <c r="I2223" s="39">
        <v>80</v>
      </c>
      <c r="J2223" s="39" t="s">
        <v>605</v>
      </c>
      <c r="K2223" s="39" t="s">
        <v>740</v>
      </c>
      <c r="L2223" s="39" t="s">
        <v>5183</v>
      </c>
      <c r="M2223" s="42" t="s">
        <v>5184</v>
      </c>
      <c r="N2223" s="42">
        <v>49.191735959420498</v>
      </c>
      <c r="O2223" s="42">
        <v>-65.384750982842604</v>
      </c>
      <c r="P2223" s="52" t="str">
        <f t="shared" si="68"/>
        <v>49.191736° , -65.384751°</v>
      </c>
      <c r="Q2223" s="51" t="str">
        <f t="shared" si="69"/>
        <v>Yes</v>
      </c>
      <c r="R2223" s="39" t="s">
        <v>356</v>
      </c>
    </row>
    <row r="2224" spans="1:18" ht="15" customHeight="1" x14ac:dyDescent="0.25">
      <c r="A2224" s="39" t="s">
        <v>220</v>
      </c>
      <c r="B2224" s="49" t="s">
        <v>6398</v>
      </c>
      <c r="C2224" s="39">
        <v>55</v>
      </c>
      <c r="D2224" s="50" t="s">
        <v>6311</v>
      </c>
      <c r="E2224" s="39" t="s">
        <v>6255</v>
      </c>
      <c r="F2224" s="4">
        <f>VALUE(RIGHT(Table2[[#This Row],[Commissioned]],4))</f>
        <v>2012</v>
      </c>
      <c r="G2224" s="39">
        <v>1500</v>
      </c>
      <c r="H2224" s="39">
        <v>77</v>
      </c>
      <c r="I2224" s="39">
        <v>80</v>
      </c>
      <c r="J2224" s="39" t="s">
        <v>605</v>
      </c>
      <c r="K2224" s="39" t="s">
        <v>740</v>
      </c>
      <c r="L2224" s="39" t="s">
        <v>5183</v>
      </c>
      <c r="M2224" s="42" t="s">
        <v>5184</v>
      </c>
      <c r="N2224" s="42">
        <v>49.1904075310769</v>
      </c>
      <c r="O2224" s="42">
        <v>-65.388754488286594</v>
      </c>
      <c r="P2224" s="52" t="str">
        <f t="shared" si="68"/>
        <v>49.190408° , -65.388754°</v>
      </c>
      <c r="Q2224" s="51" t="str">
        <f t="shared" si="69"/>
        <v>Yes</v>
      </c>
      <c r="R2224" s="39" t="s">
        <v>356</v>
      </c>
    </row>
    <row r="2225" spans="1:18" ht="15" customHeight="1" x14ac:dyDescent="0.25">
      <c r="A2225" s="39" t="s">
        <v>220</v>
      </c>
      <c r="B2225" s="49" t="s">
        <v>6398</v>
      </c>
      <c r="C2225" s="39">
        <v>56</v>
      </c>
      <c r="D2225" s="50" t="s">
        <v>6312</v>
      </c>
      <c r="E2225" s="39" t="s">
        <v>6255</v>
      </c>
      <c r="F2225" s="4">
        <f>VALUE(RIGHT(Table2[[#This Row],[Commissioned]],4))</f>
        <v>2012</v>
      </c>
      <c r="G2225" s="39">
        <v>1500</v>
      </c>
      <c r="H2225" s="39">
        <v>77</v>
      </c>
      <c r="I2225" s="39">
        <v>80</v>
      </c>
      <c r="J2225" s="39" t="s">
        <v>605</v>
      </c>
      <c r="K2225" s="39" t="s">
        <v>740</v>
      </c>
      <c r="L2225" s="39" t="s">
        <v>5183</v>
      </c>
      <c r="M2225" s="42" t="s">
        <v>5184</v>
      </c>
      <c r="N2225" s="42">
        <v>49.235897000963298</v>
      </c>
      <c r="O2225" s="42">
        <v>-65.486747053324095</v>
      </c>
      <c r="P2225" s="52" t="str">
        <f t="shared" si="68"/>
        <v>49.235897° , -65.486747°</v>
      </c>
      <c r="Q2225" s="51" t="str">
        <f t="shared" si="69"/>
        <v>Yes</v>
      </c>
      <c r="R2225" s="39" t="s">
        <v>356</v>
      </c>
    </row>
    <row r="2226" spans="1:18" ht="15" customHeight="1" x14ac:dyDescent="0.25">
      <c r="A2226" s="39" t="s">
        <v>220</v>
      </c>
      <c r="B2226" s="49" t="s">
        <v>6398</v>
      </c>
      <c r="C2226" s="39">
        <v>57</v>
      </c>
      <c r="D2226" s="50" t="s">
        <v>6313</v>
      </c>
      <c r="E2226" s="39" t="s">
        <v>6255</v>
      </c>
      <c r="F2226" s="4">
        <f>VALUE(RIGHT(Table2[[#This Row],[Commissioned]],4))</f>
        <v>2012</v>
      </c>
      <c r="G2226" s="39">
        <v>1500</v>
      </c>
      <c r="H2226" s="39">
        <v>77</v>
      </c>
      <c r="I2226" s="39">
        <v>80</v>
      </c>
      <c r="J2226" s="39" t="s">
        <v>605</v>
      </c>
      <c r="K2226" s="39" t="s">
        <v>740</v>
      </c>
      <c r="L2226" s="39" t="s">
        <v>5183</v>
      </c>
      <c r="M2226" s="42" t="s">
        <v>5184</v>
      </c>
      <c r="N2226" s="42">
        <v>49.236905362973403</v>
      </c>
      <c r="O2226" s="42">
        <v>-65.492299058680899</v>
      </c>
      <c r="P2226" s="52" t="str">
        <f t="shared" si="68"/>
        <v>49.236905° , -65.492299°</v>
      </c>
      <c r="Q2226" s="51" t="str">
        <f t="shared" si="69"/>
        <v>Yes</v>
      </c>
      <c r="R2226" s="39" t="s">
        <v>356</v>
      </c>
    </row>
    <row r="2227" spans="1:18" ht="15" customHeight="1" x14ac:dyDescent="0.25">
      <c r="A2227" s="39" t="s">
        <v>220</v>
      </c>
      <c r="B2227" s="49" t="s">
        <v>6398</v>
      </c>
      <c r="C2227" s="39">
        <v>58</v>
      </c>
      <c r="D2227" s="50" t="s">
        <v>6314</v>
      </c>
      <c r="E2227" s="39" t="s">
        <v>6255</v>
      </c>
      <c r="F2227" s="4">
        <f>VALUE(RIGHT(Table2[[#This Row],[Commissioned]],4))</f>
        <v>2012</v>
      </c>
      <c r="G2227" s="39">
        <v>1500</v>
      </c>
      <c r="H2227" s="39">
        <v>77</v>
      </c>
      <c r="I2227" s="39">
        <v>80</v>
      </c>
      <c r="J2227" s="39" t="s">
        <v>605</v>
      </c>
      <c r="K2227" s="39" t="s">
        <v>740</v>
      </c>
      <c r="L2227" s="39" t="s">
        <v>5183</v>
      </c>
      <c r="M2227" s="42" t="s">
        <v>5184</v>
      </c>
      <c r="N2227" s="42">
        <v>49.234910951282401</v>
      </c>
      <c r="O2227" s="42">
        <v>-65.491849459932595</v>
      </c>
      <c r="P2227" s="52" t="str">
        <f t="shared" si="68"/>
        <v>49.234911° , -65.491849°</v>
      </c>
      <c r="Q2227" s="51" t="str">
        <f t="shared" si="69"/>
        <v>Yes</v>
      </c>
      <c r="R2227" s="39" t="s">
        <v>356</v>
      </c>
    </row>
    <row r="2228" spans="1:18" ht="15" customHeight="1" x14ac:dyDescent="0.25">
      <c r="A2228" s="39" t="s">
        <v>220</v>
      </c>
      <c r="B2228" s="49" t="s">
        <v>6398</v>
      </c>
      <c r="C2228" s="39">
        <v>59</v>
      </c>
      <c r="D2228" s="50" t="s">
        <v>6315</v>
      </c>
      <c r="E2228" s="39" t="s">
        <v>6255</v>
      </c>
      <c r="F2228" s="4">
        <f>VALUE(RIGHT(Table2[[#This Row],[Commissioned]],4))</f>
        <v>2012</v>
      </c>
      <c r="G2228" s="39">
        <v>1500</v>
      </c>
      <c r="H2228" s="39">
        <v>77</v>
      </c>
      <c r="I2228" s="39">
        <v>80</v>
      </c>
      <c r="J2228" s="39" t="s">
        <v>605</v>
      </c>
      <c r="K2228" s="39" t="s">
        <v>740</v>
      </c>
      <c r="L2228" s="39" t="s">
        <v>5183</v>
      </c>
      <c r="M2228" s="42" t="s">
        <v>5184</v>
      </c>
      <c r="N2228" s="42">
        <v>49.232875605272298</v>
      </c>
      <c r="O2228" s="42">
        <v>-65.491360882241196</v>
      </c>
      <c r="P2228" s="52" t="str">
        <f t="shared" si="68"/>
        <v>49.232876° , -65.491361°</v>
      </c>
      <c r="Q2228" s="51" t="str">
        <f t="shared" si="69"/>
        <v>Yes</v>
      </c>
      <c r="R2228" s="39" t="s">
        <v>356</v>
      </c>
    </row>
    <row r="2229" spans="1:18" ht="15" customHeight="1" x14ac:dyDescent="0.25">
      <c r="A2229" s="39" t="s">
        <v>220</v>
      </c>
      <c r="B2229" s="49" t="s">
        <v>6398</v>
      </c>
      <c r="C2229" s="39">
        <v>60</v>
      </c>
      <c r="D2229" s="50" t="s">
        <v>6316</v>
      </c>
      <c r="E2229" s="39" t="s">
        <v>6255</v>
      </c>
      <c r="F2229" s="4">
        <f>VALUE(RIGHT(Table2[[#This Row],[Commissioned]],4))</f>
        <v>2012</v>
      </c>
      <c r="G2229" s="39">
        <v>1500</v>
      </c>
      <c r="H2229" s="39">
        <v>77</v>
      </c>
      <c r="I2229" s="39">
        <v>80</v>
      </c>
      <c r="J2229" s="39" t="s">
        <v>605</v>
      </c>
      <c r="K2229" s="39" t="s">
        <v>740</v>
      </c>
      <c r="L2229" s="39" t="s">
        <v>5183</v>
      </c>
      <c r="M2229" s="42" t="s">
        <v>5184</v>
      </c>
      <c r="N2229" s="42">
        <v>49.230800303814597</v>
      </c>
      <c r="O2229" s="42">
        <v>-65.490609906875605</v>
      </c>
      <c r="P2229" s="52" t="str">
        <f t="shared" si="68"/>
        <v>49.230800° , -65.490610°</v>
      </c>
      <c r="Q2229" s="51" t="str">
        <f t="shared" si="69"/>
        <v>Yes</v>
      </c>
      <c r="R2229" s="39" t="s">
        <v>356</v>
      </c>
    </row>
    <row r="2230" spans="1:18" ht="15" customHeight="1" x14ac:dyDescent="0.25">
      <c r="A2230" s="39" t="s">
        <v>220</v>
      </c>
      <c r="B2230" s="49" t="s">
        <v>6398</v>
      </c>
      <c r="C2230" s="39">
        <v>61</v>
      </c>
      <c r="D2230" s="50" t="s">
        <v>6317</v>
      </c>
      <c r="E2230" s="39" t="s">
        <v>6255</v>
      </c>
      <c r="F2230" s="4">
        <f>VALUE(RIGHT(Table2[[#This Row],[Commissioned]],4))</f>
        <v>2012</v>
      </c>
      <c r="G2230" s="39">
        <v>1500</v>
      </c>
      <c r="H2230" s="39">
        <v>77</v>
      </c>
      <c r="I2230" s="39">
        <v>80</v>
      </c>
      <c r="J2230" s="39" t="s">
        <v>605</v>
      </c>
      <c r="K2230" s="39" t="s">
        <v>740</v>
      </c>
      <c r="L2230" s="39" t="s">
        <v>5183</v>
      </c>
      <c r="M2230" s="42" t="s">
        <v>5184</v>
      </c>
      <c r="N2230" s="42">
        <v>49.225849158486803</v>
      </c>
      <c r="O2230" s="42">
        <v>-65.485110637504306</v>
      </c>
      <c r="P2230" s="52" t="str">
        <f t="shared" si="68"/>
        <v>49.225849° , -65.485111°</v>
      </c>
      <c r="Q2230" s="51" t="str">
        <f t="shared" si="69"/>
        <v>Yes</v>
      </c>
      <c r="R2230" s="39" t="s">
        <v>356</v>
      </c>
    </row>
    <row r="2231" spans="1:18" ht="15" customHeight="1" x14ac:dyDescent="0.25">
      <c r="A2231" s="39" t="s">
        <v>220</v>
      </c>
      <c r="B2231" s="49" t="s">
        <v>6398</v>
      </c>
      <c r="C2231" s="39">
        <v>62</v>
      </c>
      <c r="D2231" s="50" t="s">
        <v>6318</v>
      </c>
      <c r="E2231" s="39" t="s">
        <v>6255</v>
      </c>
      <c r="F2231" s="4">
        <f>VALUE(RIGHT(Table2[[#This Row],[Commissioned]],4))</f>
        <v>2012</v>
      </c>
      <c r="G2231" s="39">
        <v>1500</v>
      </c>
      <c r="H2231" s="39">
        <v>77</v>
      </c>
      <c r="I2231" s="39">
        <v>80</v>
      </c>
      <c r="J2231" s="39" t="s">
        <v>605</v>
      </c>
      <c r="K2231" s="39" t="s">
        <v>740</v>
      </c>
      <c r="L2231" s="39" t="s">
        <v>5183</v>
      </c>
      <c r="M2231" s="42" t="s">
        <v>5184</v>
      </c>
      <c r="N2231" s="42">
        <v>49.226797648872903</v>
      </c>
      <c r="O2231" s="42">
        <v>-65.476175807293998</v>
      </c>
      <c r="P2231" s="52" t="str">
        <f t="shared" si="68"/>
        <v>49.226798° , -65.476176°</v>
      </c>
      <c r="Q2231" s="51" t="str">
        <f t="shared" si="69"/>
        <v>Yes</v>
      </c>
      <c r="R2231" s="39" t="s">
        <v>356</v>
      </c>
    </row>
    <row r="2232" spans="1:18" ht="15" customHeight="1" x14ac:dyDescent="0.25">
      <c r="A2232" s="39" t="s">
        <v>220</v>
      </c>
      <c r="B2232" s="49" t="s">
        <v>6398</v>
      </c>
      <c r="C2232" s="39">
        <v>63</v>
      </c>
      <c r="D2232" s="50" t="s">
        <v>6319</v>
      </c>
      <c r="E2232" s="39" t="s">
        <v>6255</v>
      </c>
      <c r="F2232" s="4">
        <f>VALUE(RIGHT(Table2[[#This Row],[Commissioned]],4))</f>
        <v>2012</v>
      </c>
      <c r="G2232" s="39">
        <v>1500</v>
      </c>
      <c r="H2232" s="39">
        <v>77</v>
      </c>
      <c r="I2232" s="39">
        <v>80</v>
      </c>
      <c r="J2232" s="39" t="s">
        <v>605</v>
      </c>
      <c r="K2232" s="39" t="s">
        <v>740</v>
      </c>
      <c r="L2232" s="39" t="s">
        <v>5183</v>
      </c>
      <c r="M2232" s="42" t="s">
        <v>5184</v>
      </c>
      <c r="N2232" s="42">
        <v>49.224841693529797</v>
      </c>
      <c r="O2232" s="42">
        <v>-65.475676122927794</v>
      </c>
      <c r="P2232" s="52" t="str">
        <f t="shared" si="68"/>
        <v>49.224842° , -65.475676°</v>
      </c>
      <c r="Q2232" s="51" t="str">
        <f t="shared" si="69"/>
        <v>Yes</v>
      </c>
      <c r="R2232" s="39" t="s">
        <v>356</v>
      </c>
    </row>
    <row r="2233" spans="1:18" ht="15" customHeight="1" x14ac:dyDescent="0.25">
      <c r="A2233" s="39" t="s">
        <v>220</v>
      </c>
      <c r="B2233" s="49" t="s">
        <v>6398</v>
      </c>
      <c r="C2233" s="39">
        <v>64</v>
      </c>
      <c r="D2233" s="50" t="s">
        <v>6320</v>
      </c>
      <c r="E2233" s="39" t="s">
        <v>6255</v>
      </c>
      <c r="F2233" s="4">
        <f>VALUE(RIGHT(Table2[[#This Row],[Commissioned]],4))</f>
        <v>2012</v>
      </c>
      <c r="G2233" s="39">
        <v>1500</v>
      </c>
      <c r="H2233" s="39">
        <v>77</v>
      </c>
      <c r="I2233" s="39">
        <v>80</v>
      </c>
      <c r="J2233" s="39" t="s">
        <v>605</v>
      </c>
      <c r="K2233" s="39" t="s">
        <v>740</v>
      </c>
      <c r="L2233" s="39" t="s">
        <v>5183</v>
      </c>
      <c r="M2233" s="42" t="s">
        <v>5184</v>
      </c>
      <c r="N2233" s="42">
        <v>49.226231729399203</v>
      </c>
      <c r="O2233" s="42">
        <v>-65.464203985532507</v>
      </c>
      <c r="P2233" s="52" t="str">
        <f t="shared" si="68"/>
        <v>49.226232° , -65.464204°</v>
      </c>
      <c r="Q2233" s="51" t="str">
        <f t="shared" si="69"/>
        <v>Yes</v>
      </c>
      <c r="R2233" s="39" t="s">
        <v>356</v>
      </c>
    </row>
    <row r="2234" spans="1:18" ht="15" customHeight="1" x14ac:dyDescent="0.25">
      <c r="A2234" s="39" t="s">
        <v>220</v>
      </c>
      <c r="B2234" s="49" t="s">
        <v>6398</v>
      </c>
      <c r="C2234" s="39">
        <v>65</v>
      </c>
      <c r="D2234" s="50" t="s">
        <v>6321</v>
      </c>
      <c r="E2234" s="39" t="s">
        <v>6255</v>
      </c>
      <c r="F2234" s="4">
        <f>VALUE(RIGHT(Table2[[#This Row],[Commissioned]],4))</f>
        <v>2012</v>
      </c>
      <c r="G2234" s="39">
        <v>1500</v>
      </c>
      <c r="H2234" s="39">
        <v>77</v>
      </c>
      <c r="I2234" s="39">
        <v>80</v>
      </c>
      <c r="J2234" s="39" t="s">
        <v>605</v>
      </c>
      <c r="K2234" s="39" t="s">
        <v>740</v>
      </c>
      <c r="L2234" s="39" t="s">
        <v>5183</v>
      </c>
      <c r="M2234" s="42" t="s">
        <v>5184</v>
      </c>
      <c r="N2234" s="42">
        <v>49.222875208204002</v>
      </c>
      <c r="O2234" s="42">
        <v>-65.466002285107706</v>
      </c>
      <c r="P2234" s="52" t="str">
        <f t="shared" si="68"/>
        <v>49.222875° , -65.466002°</v>
      </c>
      <c r="Q2234" s="51" t="str">
        <f t="shared" si="69"/>
        <v>Yes</v>
      </c>
      <c r="R2234" s="39" t="s">
        <v>356</v>
      </c>
    </row>
    <row r="2235" spans="1:18" ht="15" customHeight="1" x14ac:dyDescent="0.25">
      <c r="A2235" s="39" t="s">
        <v>220</v>
      </c>
      <c r="B2235" s="49" t="s">
        <v>6398</v>
      </c>
      <c r="C2235" s="39">
        <v>66</v>
      </c>
      <c r="D2235" s="50" t="s">
        <v>6322</v>
      </c>
      <c r="E2235" s="39" t="s">
        <v>6255</v>
      </c>
      <c r="F2235" s="4">
        <f>VALUE(RIGHT(Table2[[#This Row],[Commissioned]],4))</f>
        <v>2012</v>
      </c>
      <c r="G2235" s="39">
        <v>1500</v>
      </c>
      <c r="H2235" s="39">
        <v>77</v>
      </c>
      <c r="I2235" s="39">
        <v>80</v>
      </c>
      <c r="J2235" s="39" t="s">
        <v>605</v>
      </c>
      <c r="K2235" s="39" t="s">
        <v>740</v>
      </c>
      <c r="L2235" s="39" t="s">
        <v>5183</v>
      </c>
      <c r="M2235" s="42" t="s">
        <v>5184</v>
      </c>
      <c r="N2235" s="42">
        <v>49.221799737515298</v>
      </c>
      <c r="O2235" s="42">
        <v>-65.472509076081906</v>
      </c>
      <c r="P2235" s="52" t="str">
        <f t="shared" si="68"/>
        <v>49.221800° , -65.472509°</v>
      </c>
      <c r="Q2235" s="51" t="str">
        <f t="shared" si="69"/>
        <v>Yes</v>
      </c>
      <c r="R2235" s="39" t="s">
        <v>356</v>
      </c>
    </row>
    <row r="2236" spans="1:18" ht="15" customHeight="1" x14ac:dyDescent="0.25">
      <c r="A2236" s="39" t="s">
        <v>220</v>
      </c>
      <c r="B2236" s="49" t="s">
        <v>6398</v>
      </c>
      <c r="C2236" s="39">
        <v>67</v>
      </c>
      <c r="D2236" s="50" t="s">
        <v>6323</v>
      </c>
      <c r="E2236" s="39" t="s">
        <v>6255</v>
      </c>
      <c r="F2236" s="4">
        <f>VALUE(RIGHT(Table2[[#This Row],[Commissioned]],4))</f>
        <v>2012</v>
      </c>
      <c r="G2236" s="39">
        <v>1500</v>
      </c>
      <c r="H2236" s="39">
        <v>77</v>
      </c>
      <c r="I2236" s="39">
        <v>80</v>
      </c>
      <c r="J2236" s="39" t="s">
        <v>605</v>
      </c>
      <c r="K2236" s="39" t="s">
        <v>740</v>
      </c>
      <c r="L2236" s="39" t="s">
        <v>5183</v>
      </c>
      <c r="M2236" s="42" t="s">
        <v>5184</v>
      </c>
      <c r="N2236" s="42">
        <v>49.237075686503999</v>
      </c>
      <c r="O2236" s="42">
        <v>-65.499723099948397</v>
      </c>
      <c r="P2236" s="52" t="str">
        <f t="shared" si="68"/>
        <v>49.237076° , -65.499723°</v>
      </c>
      <c r="Q2236" s="51" t="str">
        <f t="shared" si="69"/>
        <v>Yes</v>
      </c>
      <c r="R2236" s="39" t="s">
        <v>356</v>
      </c>
    </row>
    <row r="2237" spans="1:18" ht="15" customHeight="1" x14ac:dyDescent="0.25">
      <c r="A2237" s="39" t="s">
        <v>220</v>
      </c>
      <c r="B2237" s="49" t="s">
        <v>6398</v>
      </c>
      <c r="C2237" s="39">
        <v>68</v>
      </c>
      <c r="D2237" s="50" t="s">
        <v>6324</v>
      </c>
      <c r="E2237" s="39" t="s">
        <v>6255</v>
      </c>
      <c r="F2237" s="4">
        <f>VALUE(RIGHT(Table2[[#This Row],[Commissioned]],4))</f>
        <v>2012</v>
      </c>
      <c r="G2237" s="39">
        <v>1500</v>
      </c>
      <c r="H2237" s="39">
        <v>77</v>
      </c>
      <c r="I2237" s="39">
        <v>80</v>
      </c>
      <c r="J2237" s="39" t="s">
        <v>605</v>
      </c>
      <c r="K2237" s="39" t="s">
        <v>740</v>
      </c>
      <c r="L2237" s="39" t="s">
        <v>5183</v>
      </c>
      <c r="M2237" s="42" t="s">
        <v>5184</v>
      </c>
      <c r="N2237" s="42">
        <v>49.234967208464198</v>
      </c>
      <c r="O2237" s="42">
        <v>-65.4990850537135</v>
      </c>
      <c r="P2237" s="52" t="str">
        <f t="shared" si="68"/>
        <v>49.234967° , -65.499085°</v>
      </c>
      <c r="Q2237" s="51" t="str">
        <f t="shared" si="69"/>
        <v>Yes</v>
      </c>
      <c r="R2237" s="39" t="s">
        <v>356</v>
      </c>
    </row>
    <row r="2238" spans="1:18" ht="15" customHeight="1" x14ac:dyDescent="0.25">
      <c r="A2238" s="39" t="s">
        <v>220</v>
      </c>
      <c r="B2238" s="49" t="s">
        <v>6398</v>
      </c>
      <c r="C2238" s="39">
        <v>69</v>
      </c>
      <c r="D2238" s="50" t="s">
        <v>6325</v>
      </c>
      <c r="E2238" s="39" t="s">
        <v>6255</v>
      </c>
      <c r="F2238" s="4">
        <f>VALUE(RIGHT(Table2[[#This Row],[Commissioned]],4))</f>
        <v>2012</v>
      </c>
      <c r="G2238" s="39">
        <v>1500</v>
      </c>
      <c r="H2238" s="39">
        <v>77</v>
      </c>
      <c r="I2238" s="39">
        <v>80</v>
      </c>
      <c r="J2238" s="39" t="s">
        <v>605</v>
      </c>
      <c r="K2238" s="39" t="s">
        <v>740</v>
      </c>
      <c r="L2238" s="39" t="s">
        <v>5183</v>
      </c>
      <c r="M2238" s="42" t="s">
        <v>5184</v>
      </c>
      <c r="N2238" s="42">
        <v>49.231818188792602</v>
      </c>
      <c r="O2238" s="42">
        <v>-65.497823175230295</v>
      </c>
      <c r="P2238" s="52" t="str">
        <f t="shared" si="68"/>
        <v>49.231818° , -65.497823°</v>
      </c>
      <c r="Q2238" s="51" t="str">
        <f t="shared" si="69"/>
        <v>Yes</v>
      </c>
      <c r="R2238" s="39" t="s">
        <v>356</v>
      </c>
    </row>
    <row r="2239" spans="1:18" ht="15" customHeight="1" x14ac:dyDescent="0.25">
      <c r="A2239" s="39" t="s">
        <v>220</v>
      </c>
      <c r="B2239" s="49" t="s">
        <v>6398</v>
      </c>
      <c r="C2239" s="39">
        <v>70</v>
      </c>
      <c r="D2239" s="50" t="s">
        <v>6326</v>
      </c>
      <c r="E2239" s="39" t="s">
        <v>6255</v>
      </c>
      <c r="F2239" s="4">
        <f>VALUE(RIGHT(Table2[[#This Row],[Commissioned]],4))</f>
        <v>2012</v>
      </c>
      <c r="G2239" s="39">
        <v>1500</v>
      </c>
      <c r="H2239" s="39">
        <v>77</v>
      </c>
      <c r="I2239" s="39">
        <v>80</v>
      </c>
      <c r="J2239" s="39" t="s">
        <v>605</v>
      </c>
      <c r="K2239" s="39" t="s">
        <v>740</v>
      </c>
      <c r="L2239" s="39" t="s">
        <v>5183</v>
      </c>
      <c r="M2239" s="42" t="s">
        <v>5184</v>
      </c>
      <c r="N2239" s="42">
        <v>49.229851915687497</v>
      </c>
      <c r="O2239" s="42">
        <v>-65.497111783191798</v>
      </c>
      <c r="P2239" s="52" t="str">
        <f t="shared" si="68"/>
        <v>49.229852° , -65.497112°</v>
      </c>
      <c r="Q2239" s="51" t="str">
        <f t="shared" si="69"/>
        <v>Yes</v>
      </c>
      <c r="R2239" s="39" t="s">
        <v>356</v>
      </c>
    </row>
    <row r="2240" spans="1:18" ht="15" customHeight="1" x14ac:dyDescent="0.25">
      <c r="A2240" s="39" t="s">
        <v>220</v>
      </c>
      <c r="B2240" s="49" t="s">
        <v>6398</v>
      </c>
      <c r="C2240" s="39">
        <v>71</v>
      </c>
      <c r="D2240" s="50" t="s">
        <v>6327</v>
      </c>
      <c r="E2240" s="39" t="s">
        <v>6255</v>
      </c>
      <c r="F2240" s="4">
        <f>VALUE(RIGHT(Table2[[#This Row],[Commissioned]],4))</f>
        <v>2012</v>
      </c>
      <c r="G2240" s="39">
        <v>1500</v>
      </c>
      <c r="H2240" s="39">
        <v>77</v>
      </c>
      <c r="I2240" s="39">
        <v>80</v>
      </c>
      <c r="J2240" s="39" t="s">
        <v>605</v>
      </c>
      <c r="K2240" s="39" t="s">
        <v>740</v>
      </c>
      <c r="L2240" s="39" t="s">
        <v>5183</v>
      </c>
      <c r="M2240" s="42" t="s">
        <v>5184</v>
      </c>
      <c r="N2240" s="42">
        <v>49.227774007163198</v>
      </c>
      <c r="O2240" s="42">
        <v>-65.494378160496694</v>
      </c>
      <c r="P2240" s="52" t="str">
        <f t="shared" si="68"/>
        <v>49.227774° , -65.494378°</v>
      </c>
      <c r="Q2240" s="51" t="str">
        <f t="shared" si="69"/>
        <v>Yes</v>
      </c>
      <c r="R2240" s="39" t="s">
        <v>356</v>
      </c>
    </row>
    <row r="2241" spans="1:18" ht="15" customHeight="1" x14ac:dyDescent="0.25">
      <c r="A2241" s="39" t="s">
        <v>220</v>
      </c>
      <c r="B2241" s="49" t="s">
        <v>6398</v>
      </c>
      <c r="C2241" s="39">
        <v>72</v>
      </c>
      <c r="D2241" s="50" t="s">
        <v>6328</v>
      </c>
      <c r="E2241" s="39" t="s">
        <v>6255</v>
      </c>
      <c r="F2241" s="4">
        <f>VALUE(RIGHT(Table2[[#This Row],[Commissioned]],4))</f>
        <v>2012</v>
      </c>
      <c r="G2241" s="39">
        <v>1500</v>
      </c>
      <c r="H2241" s="39">
        <v>77</v>
      </c>
      <c r="I2241" s="39">
        <v>80</v>
      </c>
      <c r="J2241" s="39" t="s">
        <v>605</v>
      </c>
      <c r="K2241" s="39" t="s">
        <v>740</v>
      </c>
      <c r="L2241" s="39" t="s">
        <v>5183</v>
      </c>
      <c r="M2241" s="42" t="s">
        <v>5184</v>
      </c>
      <c r="N2241" s="42">
        <v>49.225592220009403</v>
      </c>
      <c r="O2241" s="42">
        <v>-65.494247954023393</v>
      </c>
      <c r="P2241" s="52" t="str">
        <f t="shared" si="68"/>
        <v>49.225592° , -65.494248°</v>
      </c>
      <c r="Q2241" s="51" t="str">
        <f t="shared" si="69"/>
        <v>Yes</v>
      </c>
      <c r="R2241" s="39" t="s">
        <v>356</v>
      </c>
    </row>
    <row r="2242" spans="1:18" ht="15" customHeight="1" x14ac:dyDescent="0.25">
      <c r="A2242" s="39" t="s">
        <v>220</v>
      </c>
      <c r="B2242" s="49" t="s">
        <v>6398</v>
      </c>
      <c r="C2242" s="39">
        <v>73</v>
      </c>
      <c r="D2242" s="50" t="s">
        <v>6329</v>
      </c>
      <c r="E2242" s="39" t="s">
        <v>6255</v>
      </c>
      <c r="F2242" s="4">
        <f>VALUE(RIGHT(Table2[[#This Row],[Commissioned]],4))</f>
        <v>2012</v>
      </c>
      <c r="G2242" s="39">
        <v>1500</v>
      </c>
      <c r="H2242" s="39">
        <v>77</v>
      </c>
      <c r="I2242" s="39">
        <v>80</v>
      </c>
      <c r="J2242" s="39" t="s">
        <v>605</v>
      </c>
      <c r="K2242" s="39" t="s">
        <v>740</v>
      </c>
      <c r="L2242" s="39" t="s">
        <v>5183</v>
      </c>
      <c r="M2242" s="42" t="s">
        <v>5184</v>
      </c>
      <c r="N2242" s="42">
        <v>49.223575457212803</v>
      </c>
      <c r="O2242" s="42">
        <v>-65.493564101934695</v>
      </c>
      <c r="P2242" s="52" t="str">
        <f t="shared" ref="P2242:P2305" si="70">TEXT(N2242,"##0.000000")&amp;CHAR(176)&amp;" , "&amp;TEXT(O2242,"##0.000000")&amp;CHAR(176)</f>
        <v>49.223575° , -65.493564°</v>
      </c>
      <c r="Q2242" s="51" t="str">
        <f t="shared" ref="Q2242:Q2305" si="71">IF(OR(ISBLANK(N2242),ISBLANK(O2242)),"No","Yes")</f>
        <v>Yes</v>
      </c>
      <c r="R2242" s="39" t="s">
        <v>356</v>
      </c>
    </row>
    <row r="2243" spans="1:18" ht="15" customHeight="1" x14ac:dyDescent="0.25">
      <c r="A2243" s="39" t="s">
        <v>220</v>
      </c>
      <c r="B2243" s="49" t="s">
        <v>6398</v>
      </c>
      <c r="C2243" s="39">
        <v>74</v>
      </c>
      <c r="D2243" s="50" t="s">
        <v>6330</v>
      </c>
      <c r="E2243" s="39" t="s">
        <v>6255</v>
      </c>
      <c r="F2243" s="4">
        <f>VALUE(RIGHT(Table2[[#This Row],[Commissioned]],4))</f>
        <v>2012</v>
      </c>
      <c r="G2243" s="39">
        <v>1500</v>
      </c>
      <c r="H2243" s="39">
        <v>77</v>
      </c>
      <c r="I2243" s="39">
        <v>80</v>
      </c>
      <c r="J2243" s="39" t="s">
        <v>605</v>
      </c>
      <c r="K2243" s="39" t="s">
        <v>740</v>
      </c>
      <c r="L2243" s="39" t="s">
        <v>5183</v>
      </c>
      <c r="M2243" s="42" t="s">
        <v>5184</v>
      </c>
      <c r="N2243" s="42">
        <v>49.221970270219003</v>
      </c>
      <c r="O2243" s="42">
        <v>-65.500200888585596</v>
      </c>
      <c r="P2243" s="52" t="str">
        <f t="shared" si="70"/>
        <v>49.221970° , -65.500201°</v>
      </c>
      <c r="Q2243" s="51" t="str">
        <f t="shared" si="71"/>
        <v>Yes</v>
      </c>
      <c r="R2243" s="39" t="s">
        <v>356</v>
      </c>
    </row>
    <row r="2244" spans="1:18" ht="15" customHeight="1" x14ac:dyDescent="0.25">
      <c r="A2244" s="39" t="s">
        <v>220</v>
      </c>
      <c r="B2244" s="49" t="s">
        <v>6398</v>
      </c>
      <c r="C2244" s="39">
        <v>75</v>
      </c>
      <c r="D2244" s="50" t="s">
        <v>6331</v>
      </c>
      <c r="E2244" s="39" t="s">
        <v>6255</v>
      </c>
      <c r="F2244" s="4">
        <f>VALUE(RIGHT(Table2[[#This Row],[Commissioned]],4))</f>
        <v>2012</v>
      </c>
      <c r="G2244" s="39">
        <v>1500</v>
      </c>
      <c r="H2244" s="39">
        <v>77</v>
      </c>
      <c r="I2244" s="39">
        <v>80</v>
      </c>
      <c r="J2244" s="39" t="s">
        <v>605</v>
      </c>
      <c r="K2244" s="39" t="s">
        <v>740</v>
      </c>
      <c r="L2244" s="39" t="s">
        <v>5183</v>
      </c>
      <c r="M2244" s="42" t="s">
        <v>5184</v>
      </c>
      <c r="N2244" s="42">
        <v>49.219270025628298</v>
      </c>
      <c r="O2244" s="42">
        <v>-65.499767708272699</v>
      </c>
      <c r="P2244" s="52" t="str">
        <f t="shared" si="70"/>
        <v>49.219270° , -65.499768°</v>
      </c>
      <c r="Q2244" s="51" t="str">
        <f t="shared" si="71"/>
        <v>Yes</v>
      </c>
      <c r="R2244" s="39" t="s">
        <v>356</v>
      </c>
    </row>
    <row r="2245" spans="1:18" ht="15" customHeight="1" x14ac:dyDescent="0.25">
      <c r="A2245" s="39" t="s">
        <v>220</v>
      </c>
      <c r="B2245" s="49" t="s">
        <v>6398</v>
      </c>
      <c r="C2245" s="39">
        <v>76</v>
      </c>
      <c r="D2245" s="50" t="s">
        <v>6332</v>
      </c>
      <c r="E2245" s="39" t="s">
        <v>6255</v>
      </c>
      <c r="F2245" s="4">
        <f>VALUE(RIGHT(Table2[[#This Row],[Commissioned]],4))</f>
        <v>2012</v>
      </c>
      <c r="G2245" s="39">
        <v>1500</v>
      </c>
      <c r="H2245" s="39">
        <v>77</v>
      </c>
      <c r="I2245" s="39">
        <v>80</v>
      </c>
      <c r="J2245" s="39" t="s">
        <v>605</v>
      </c>
      <c r="K2245" s="39" t="s">
        <v>740</v>
      </c>
      <c r="L2245" s="39" t="s">
        <v>5183</v>
      </c>
      <c r="M2245" s="42" t="s">
        <v>5184</v>
      </c>
      <c r="N2245" s="42">
        <v>49.216865238451902</v>
      </c>
      <c r="O2245" s="42">
        <v>-65.499518080089302</v>
      </c>
      <c r="P2245" s="52" t="str">
        <f t="shared" si="70"/>
        <v>49.216865° , -65.499518°</v>
      </c>
      <c r="Q2245" s="51" t="str">
        <f t="shared" si="71"/>
        <v>Yes</v>
      </c>
      <c r="R2245" s="39" t="s">
        <v>356</v>
      </c>
    </row>
    <row r="2246" spans="1:18" ht="15" customHeight="1" x14ac:dyDescent="0.25">
      <c r="A2246" s="39" t="s">
        <v>220</v>
      </c>
      <c r="B2246" s="49" t="s">
        <v>6398</v>
      </c>
      <c r="C2246" s="39">
        <v>77</v>
      </c>
      <c r="D2246" s="50" t="s">
        <v>6333</v>
      </c>
      <c r="E2246" s="39" t="s">
        <v>6255</v>
      </c>
      <c r="F2246" s="4">
        <f>VALUE(RIGHT(Table2[[#This Row],[Commissioned]],4))</f>
        <v>2012</v>
      </c>
      <c r="G2246" s="39">
        <v>1500</v>
      </c>
      <c r="H2246" s="39">
        <v>77</v>
      </c>
      <c r="I2246" s="39">
        <v>80</v>
      </c>
      <c r="J2246" s="39" t="s">
        <v>605</v>
      </c>
      <c r="K2246" s="39" t="s">
        <v>740</v>
      </c>
      <c r="L2246" s="39" t="s">
        <v>5183</v>
      </c>
      <c r="M2246" s="42" t="s">
        <v>5184</v>
      </c>
      <c r="N2246" s="42">
        <v>49.219326994249897</v>
      </c>
      <c r="O2246" s="42">
        <v>-65.491456240117003</v>
      </c>
      <c r="P2246" s="52" t="str">
        <f t="shared" si="70"/>
        <v>49.219327° , -65.491456°</v>
      </c>
      <c r="Q2246" s="51" t="str">
        <f t="shared" si="71"/>
        <v>Yes</v>
      </c>
      <c r="R2246" s="39" t="s">
        <v>356</v>
      </c>
    </row>
    <row r="2247" spans="1:18" ht="15" customHeight="1" x14ac:dyDescent="0.25">
      <c r="A2247" s="39" t="s">
        <v>220</v>
      </c>
      <c r="B2247" s="49" t="s">
        <v>6398</v>
      </c>
      <c r="C2247" s="39">
        <v>78</v>
      </c>
      <c r="D2247" s="50" t="s">
        <v>6334</v>
      </c>
      <c r="E2247" s="39" t="s">
        <v>6255</v>
      </c>
      <c r="F2247" s="4">
        <f>VALUE(RIGHT(Table2[[#This Row],[Commissioned]],4))</f>
        <v>2012</v>
      </c>
      <c r="G2247" s="39">
        <v>1500</v>
      </c>
      <c r="H2247" s="39">
        <v>77</v>
      </c>
      <c r="I2247" s="39">
        <v>80</v>
      </c>
      <c r="J2247" s="39" t="s">
        <v>605</v>
      </c>
      <c r="K2247" s="39" t="s">
        <v>740</v>
      </c>
      <c r="L2247" s="39" t="s">
        <v>5183</v>
      </c>
      <c r="M2247" s="42" t="s">
        <v>5184</v>
      </c>
      <c r="N2247" s="42">
        <v>49.217281774723197</v>
      </c>
      <c r="O2247" s="42">
        <v>-65.490228140693006</v>
      </c>
      <c r="P2247" s="52" t="str">
        <f t="shared" si="70"/>
        <v>49.217282° , -65.490228°</v>
      </c>
      <c r="Q2247" s="51" t="str">
        <f t="shared" si="71"/>
        <v>Yes</v>
      </c>
      <c r="R2247" s="39" t="s">
        <v>356</v>
      </c>
    </row>
    <row r="2248" spans="1:18" ht="15" customHeight="1" x14ac:dyDescent="0.25">
      <c r="A2248" s="39" t="s">
        <v>220</v>
      </c>
      <c r="B2248" s="49" t="s">
        <v>6398</v>
      </c>
      <c r="C2248" s="39">
        <v>79</v>
      </c>
      <c r="D2248" s="50" t="s">
        <v>6335</v>
      </c>
      <c r="E2248" s="39" t="s">
        <v>6255</v>
      </c>
      <c r="F2248" s="4">
        <f>VALUE(RIGHT(Table2[[#This Row],[Commissioned]],4))</f>
        <v>2012</v>
      </c>
      <c r="G2248" s="39">
        <v>1500</v>
      </c>
      <c r="H2248" s="39">
        <v>77</v>
      </c>
      <c r="I2248" s="39">
        <v>80</v>
      </c>
      <c r="J2248" s="39" t="s">
        <v>605</v>
      </c>
      <c r="K2248" s="39" t="s">
        <v>740</v>
      </c>
      <c r="L2248" s="39" t="s">
        <v>5183</v>
      </c>
      <c r="M2248" s="42" t="s">
        <v>5184</v>
      </c>
      <c r="N2248" s="42">
        <v>49.215339242359398</v>
      </c>
      <c r="O2248" s="42">
        <v>-65.485368308464999</v>
      </c>
      <c r="P2248" s="52" t="str">
        <f t="shared" si="70"/>
        <v>49.215339° , -65.485368°</v>
      </c>
      <c r="Q2248" s="51" t="str">
        <f t="shared" si="71"/>
        <v>Yes</v>
      </c>
      <c r="R2248" s="39" t="s">
        <v>356</v>
      </c>
    </row>
    <row r="2249" spans="1:18" ht="15" customHeight="1" x14ac:dyDescent="0.25">
      <c r="A2249" s="39" t="s">
        <v>220</v>
      </c>
      <c r="B2249" s="49" t="s">
        <v>6398</v>
      </c>
      <c r="C2249" s="39">
        <v>80</v>
      </c>
      <c r="D2249" s="50" t="s">
        <v>6336</v>
      </c>
      <c r="E2249" s="39" t="s">
        <v>6255</v>
      </c>
      <c r="F2249" s="4">
        <f>VALUE(RIGHT(Table2[[#This Row],[Commissioned]],4))</f>
        <v>2012</v>
      </c>
      <c r="G2249" s="39">
        <v>1500</v>
      </c>
      <c r="H2249" s="39">
        <v>77</v>
      </c>
      <c r="I2249" s="39">
        <v>80</v>
      </c>
      <c r="J2249" s="39" t="s">
        <v>605</v>
      </c>
      <c r="K2249" s="39" t="s">
        <v>740</v>
      </c>
      <c r="L2249" s="39" t="s">
        <v>5183</v>
      </c>
      <c r="M2249" s="42" t="s">
        <v>5184</v>
      </c>
      <c r="N2249" s="42">
        <v>49.2144251986957</v>
      </c>
      <c r="O2249" s="42">
        <v>-65.480643119284593</v>
      </c>
      <c r="P2249" s="52" t="str">
        <f t="shared" si="70"/>
        <v>49.214425° , -65.480643°</v>
      </c>
      <c r="Q2249" s="51" t="str">
        <f t="shared" si="71"/>
        <v>Yes</v>
      </c>
      <c r="R2249" s="39" t="s">
        <v>356</v>
      </c>
    </row>
    <row r="2250" spans="1:18" ht="15" customHeight="1" x14ac:dyDescent="0.25">
      <c r="A2250" s="39" t="s">
        <v>220</v>
      </c>
      <c r="B2250" s="49" t="s">
        <v>6398</v>
      </c>
      <c r="C2250" s="39">
        <v>81</v>
      </c>
      <c r="D2250" s="50" t="s">
        <v>6337</v>
      </c>
      <c r="E2250" s="39" t="s">
        <v>6255</v>
      </c>
      <c r="F2250" s="4">
        <f>VALUE(RIGHT(Table2[[#This Row],[Commissioned]],4))</f>
        <v>2012</v>
      </c>
      <c r="G2250" s="39">
        <v>1500</v>
      </c>
      <c r="H2250" s="39">
        <v>77</v>
      </c>
      <c r="I2250" s="39">
        <v>80</v>
      </c>
      <c r="J2250" s="39" t="s">
        <v>605</v>
      </c>
      <c r="K2250" s="39" t="s">
        <v>740</v>
      </c>
      <c r="L2250" s="39" t="s">
        <v>5183</v>
      </c>
      <c r="M2250" s="42" t="s">
        <v>5184</v>
      </c>
      <c r="N2250" s="42">
        <v>49.220140782323099</v>
      </c>
      <c r="O2250" s="42">
        <v>-65.484043467460396</v>
      </c>
      <c r="P2250" s="52" t="str">
        <f t="shared" si="70"/>
        <v>49.220141° , -65.484043°</v>
      </c>
      <c r="Q2250" s="51" t="str">
        <f t="shared" si="71"/>
        <v>Yes</v>
      </c>
      <c r="R2250" s="39" t="s">
        <v>356</v>
      </c>
    </row>
    <row r="2251" spans="1:18" ht="15" customHeight="1" x14ac:dyDescent="0.25">
      <c r="A2251" s="39" t="s">
        <v>220</v>
      </c>
      <c r="B2251" s="49" t="s">
        <v>6398</v>
      </c>
      <c r="C2251" s="39">
        <v>82</v>
      </c>
      <c r="D2251" s="50" t="s">
        <v>6338</v>
      </c>
      <c r="E2251" s="39" t="s">
        <v>6255</v>
      </c>
      <c r="F2251" s="4">
        <f>VALUE(RIGHT(Table2[[#This Row],[Commissioned]],4))</f>
        <v>2012</v>
      </c>
      <c r="G2251" s="39">
        <v>1500</v>
      </c>
      <c r="H2251" s="39">
        <v>77</v>
      </c>
      <c r="I2251" s="39">
        <v>80</v>
      </c>
      <c r="J2251" s="39" t="s">
        <v>605</v>
      </c>
      <c r="K2251" s="39" t="s">
        <v>740</v>
      </c>
      <c r="L2251" s="39" t="s">
        <v>5183</v>
      </c>
      <c r="M2251" s="42" t="s">
        <v>5184</v>
      </c>
      <c r="N2251" s="42">
        <v>49.223347922226502</v>
      </c>
      <c r="O2251" s="42">
        <v>-65.483427403365596</v>
      </c>
      <c r="P2251" s="52" t="str">
        <f t="shared" si="70"/>
        <v>49.223348° , -65.483427°</v>
      </c>
      <c r="Q2251" s="51" t="str">
        <f t="shared" si="71"/>
        <v>Yes</v>
      </c>
      <c r="R2251" s="39" t="s">
        <v>356</v>
      </c>
    </row>
    <row r="2252" spans="1:18" ht="15" customHeight="1" x14ac:dyDescent="0.25">
      <c r="A2252" s="39" t="s">
        <v>220</v>
      </c>
      <c r="B2252" s="49" t="s">
        <v>6398</v>
      </c>
      <c r="C2252" s="39">
        <v>83</v>
      </c>
      <c r="D2252" s="50" t="s">
        <v>6339</v>
      </c>
      <c r="E2252" s="39" t="s">
        <v>6255</v>
      </c>
      <c r="F2252" s="4">
        <f>VALUE(RIGHT(Table2[[#This Row],[Commissioned]],4))</f>
        <v>2012</v>
      </c>
      <c r="G2252" s="39">
        <v>1500</v>
      </c>
      <c r="H2252" s="39">
        <v>77</v>
      </c>
      <c r="I2252" s="39">
        <v>80</v>
      </c>
      <c r="J2252" s="39" t="s">
        <v>605</v>
      </c>
      <c r="K2252" s="39" t="s">
        <v>740</v>
      </c>
      <c r="L2252" s="39" t="s">
        <v>5183</v>
      </c>
      <c r="M2252" s="42" t="s">
        <v>5184</v>
      </c>
      <c r="N2252" s="42">
        <v>49.2209806200744</v>
      </c>
      <c r="O2252" s="42">
        <v>-65.479778911445706</v>
      </c>
      <c r="P2252" s="52" t="str">
        <f t="shared" si="70"/>
        <v>49.220981° , -65.479779°</v>
      </c>
      <c r="Q2252" s="51" t="str">
        <f t="shared" si="71"/>
        <v>Yes</v>
      </c>
      <c r="R2252" s="39" t="s">
        <v>356</v>
      </c>
    </row>
    <row r="2253" spans="1:18" ht="15" customHeight="1" x14ac:dyDescent="0.25">
      <c r="A2253" s="39" t="s">
        <v>220</v>
      </c>
      <c r="B2253" s="49" t="s">
        <v>6398</v>
      </c>
      <c r="C2253" s="39">
        <v>84</v>
      </c>
      <c r="D2253" s="50" t="s">
        <v>6340</v>
      </c>
      <c r="E2253" s="39" t="s">
        <v>6255</v>
      </c>
      <c r="F2253" s="4">
        <f>VALUE(RIGHT(Table2[[#This Row],[Commissioned]],4))</f>
        <v>2012</v>
      </c>
      <c r="G2253" s="39">
        <v>1500</v>
      </c>
      <c r="H2253" s="39">
        <v>77</v>
      </c>
      <c r="I2253" s="39">
        <v>80</v>
      </c>
      <c r="J2253" s="39" t="s">
        <v>605</v>
      </c>
      <c r="K2253" s="39" t="s">
        <v>740</v>
      </c>
      <c r="L2253" s="39" t="s">
        <v>5183</v>
      </c>
      <c r="M2253" s="42" t="s">
        <v>5184</v>
      </c>
      <c r="N2253" s="42">
        <v>49.223671505148197</v>
      </c>
      <c r="O2253" s="42">
        <v>-65.512593487102393</v>
      </c>
      <c r="P2253" s="52" t="str">
        <f t="shared" si="70"/>
        <v>49.223672° , -65.512593°</v>
      </c>
      <c r="Q2253" s="51" t="str">
        <f t="shared" si="71"/>
        <v>Yes</v>
      </c>
      <c r="R2253" s="39" t="s">
        <v>356</v>
      </c>
    </row>
    <row r="2254" spans="1:18" ht="15" customHeight="1" x14ac:dyDescent="0.25">
      <c r="A2254" s="39" t="s">
        <v>220</v>
      </c>
      <c r="B2254" s="49" t="s">
        <v>6398</v>
      </c>
      <c r="C2254" s="39">
        <v>85</v>
      </c>
      <c r="D2254" s="50" t="s">
        <v>6341</v>
      </c>
      <c r="E2254" s="39" t="s">
        <v>6255</v>
      </c>
      <c r="F2254" s="4">
        <f>VALUE(RIGHT(Table2[[#This Row],[Commissioned]],4))</f>
        <v>2012</v>
      </c>
      <c r="G2254" s="39">
        <v>1500</v>
      </c>
      <c r="H2254" s="39">
        <v>77</v>
      </c>
      <c r="I2254" s="39">
        <v>80</v>
      </c>
      <c r="J2254" s="39" t="s">
        <v>605</v>
      </c>
      <c r="K2254" s="39" t="s">
        <v>740</v>
      </c>
      <c r="L2254" s="39" t="s">
        <v>5183</v>
      </c>
      <c r="M2254" s="42" t="s">
        <v>5184</v>
      </c>
      <c r="N2254" s="42">
        <v>49.221915196649</v>
      </c>
      <c r="O2254" s="42">
        <v>-65.509093972721999</v>
      </c>
      <c r="P2254" s="52" t="str">
        <f t="shared" si="70"/>
        <v>49.221915° , -65.509094°</v>
      </c>
      <c r="Q2254" s="51" t="str">
        <f t="shared" si="71"/>
        <v>Yes</v>
      </c>
      <c r="R2254" s="39" t="s">
        <v>356</v>
      </c>
    </row>
    <row r="2255" spans="1:18" ht="15" customHeight="1" x14ac:dyDescent="0.25">
      <c r="A2255" s="39" t="s">
        <v>220</v>
      </c>
      <c r="B2255" s="49" t="s">
        <v>6398</v>
      </c>
      <c r="C2255" s="39">
        <v>86</v>
      </c>
      <c r="D2255" s="50" t="s">
        <v>6342</v>
      </c>
      <c r="E2255" s="39" t="s">
        <v>6255</v>
      </c>
      <c r="F2255" s="4">
        <f>VALUE(RIGHT(Table2[[#This Row],[Commissioned]],4))</f>
        <v>2012</v>
      </c>
      <c r="G2255" s="39">
        <v>1500</v>
      </c>
      <c r="H2255" s="39">
        <v>77</v>
      </c>
      <c r="I2255" s="39">
        <v>80</v>
      </c>
      <c r="J2255" s="39" t="s">
        <v>605</v>
      </c>
      <c r="K2255" s="39" t="s">
        <v>740</v>
      </c>
      <c r="L2255" s="39" t="s">
        <v>5183</v>
      </c>
      <c r="M2255" s="42" t="s">
        <v>5184</v>
      </c>
      <c r="N2255" s="42">
        <v>49.214709155427997</v>
      </c>
      <c r="O2255" s="42">
        <v>-65.499967200655803</v>
      </c>
      <c r="P2255" s="52" t="str">
        <f t="shared" si="70"/>
        <v>49.214709° , -65.499967°</v>
      </c>
      <c r="Q2255" s="51" t="str">
        <f t="shared" si="71"/>
        <v>Yes</v>
      </c>
      <c r="R2255" s="39" t="s">
        <v>356</v>
      </c>
    </row>
    <row r="2256" spans="1:18" ht="15" customHeight="1" x14ac:dyDescent="0.25">
      <c r="A2256" s="39" t="s">
        <v>220</v>
      </c>
      <c r="B2256" s="49" t="s">
        <v>6398</v>
      </c>
      <c r="C2256" s="39">
        <v>87</v>
      </c>
      <c r="D2256" s="50" t="s">
        <v>6343</v>
      </c>
      <c r="E2256" s="39" t="s">
        <v>6255</v>
      </c>
      <c r="F2256" s="4">
        <f>VALUE(RIGHT(Table2[[#This Row],[Commissioned]],4))</f>
        <v>2012</v>
      </c>
      <c r="G2256" s="39">
        <v>1500</v>
      </c>
      <c r="H2256" s="39">
        <v>77</v>
      </c>
      <c r="I2256" s="39">
        <v>80</v>
      </c>
      <c r="J2256" s="39" t="s">
        <v>605</v>
      </c>
      <c r="K2256" s="39" t="s">
        <v>740</v>
      </c>
      <c r="L2256" s="39" t="s">
        <v>5183</v>
      </c>
      <c r="M2256" s="42" t="s">
        <v>5184</v>
      </c>
      <c r="N2256" s="42">
        <v>49.212688730181398</v>
      </c>
      <c r="O2256" s="42">
        <v>-65.499326608869396</v>
      </c>
      <c r="P2256" s="52" t="str">
        <f t="shared" si="70"/>
        <v>49.212689° , -65.499327°</v>
      </c>
      <c r="Q2256" s="51" t="str">
        <f t="shared" si="71"/>
        <v>Yes</v>
      </c>
      <c r="R2256" s="39" t="s">
        <v>356</v>
      </c>
    </row>
    <row r="2257" spans="1:18" ht="15" customHeight="1" x14ac:dyDescent="0.25">
      <c r="A2257" s="39" t="s">
        <v>220</v>
      </c>
      <c r="B2257" s="49" t="s">
        <v>6398</v>
      </c>
      <c r="C2257" s="39">
        <v>88</v>
      </c>
      <c r="D2257" s="50" t="s">
        <v>6344</v>
      </c>
      <c r="E2257" s="39" t="s">
        <v>6255</v>
      </c>
      <c r="F2257" s="4">
        <f>VALUE(RIGHT(Table2[[#This Row],[Commissioned]],4))</f>
        <v>2012</v>
      </c>
      <c r="G2257" s="39">
        <v>1500</v>
      </c>
      <c r="H2257" s="39">
        <v>77</v>
      </c>
      <c r="I2257" s="39">
        <v>80</v>
      </c>
      <c r="J2257" s="39" t="s">
        <v>605</v>
      </c>
      <c r="K2257" s="39" t="s">
        <v>740</v>
      </c>
      <c r="L2257" s="39" t="s">
        <v>5183</v>
      </c>
      <c r="M2257" s="42" t="s">
        <v>5184</v>
      </c>
      <c r="N2257" s="42">
        <v>49.209776282452403</v>
      </c>
      <c r="O2257" s="42">
        <v>-65.516769637108794</v>
      </c>
      <c r="P2257" s="52" t="str">
        <f t="shared" si="70"/>
        <v>49.209776° , -65.516770°</v>
      </c>
      <c r="Q2257" s="51" t="str">
        <f t="shared" si="71"/>
        <v>Yes</v>
      </c>
      <c r="R2257" s="39" t="s">
        <v>356</v>
      </c>
    </row>
    <row r="2258" spans="1:18" ht="15" customHeight="1" x14ac:dyDescent="0.25">
      <c r="A2258" s="39" t="s">
        <v>220</v>
      </c>
      <c r="B2258" s="49" t="s">
        <v>6398</v>
      </c>
      <c r="C2258" s="39">
        <v>89</v>
      </c>
      <c r="D2258" s="50" t="s">
        <v>6345</v>
      </c>
      <c r="E2258" s="39" t="s">
        <v>6255</v>
      </c>
      <c r="F2258" s="4">
        <f>VALUE(RIGHT(Table2[[#This Row],[Commissioned]],4))</f>
        <v>2012</v>
      </c>
      <c r="G2258" s="39">
        <v>1500</v>
      </c>
      <c r="H2258" s="39">
        <v>77</v>
      </c>
      <c r="I2258" s="39">
        <v>80</v>
      </c>
      <c r="J2258" s="39" t="s">
        <v>605</v>
      </c>
      <c r="K2258" s="39" t="s">
        <v>740</v>
      </c>
      <c r="L2258" s="39" t="s">
        <v>5183</v>
      </c>
      <c r="M2258" s="42" t="s">
        <v>5184</v>
      </c>
      <c r="N2258" s="42">
        <v>49.2111101369984</v>
      </c>
      <c r="O2258" s="42">
        <v>-65.5074900377452</v>
      </c>
      <c r="P2258" s="52" t="str">
        <f t="shared" si="70"/>
        <v>49.211110° , -65.507490°</v>
      </c>
      <c r="Q2258" s="51" t="str">
        <f t="shared" si="71"/>
        <v>Yes</v>
      </c>
      <c r="R2258" s="39" t="s">
        <v>356</v>
      </c>
    </row>
    <row r="2259" spans="1:18" ht="15" customHeight="1" x14ac:dyDescent="0.25">
      <c r="A2259" s="39" t="s">
        <v>220</v>
      </c>
      <c r="B2259" s="49" t="s">
        <v>6398</v>
      </c>
      <c r="C2259" s="39">
        <v>90</v>
      </c>
      <c r="D2259" s="50" t="s">
        <v>6346</v>
      </c>
      <c r="E2259" s="39" t="s">
        <v>6255</v>
      </c>
      <c r="F2259" s="4">
        <f>VALUE(RIGHT(Table2[[#This Row],[Commissioned]],4))</f>
        <v>2012</v>
      </c>
      <c r="G2259" s="39">
        <v>1500</v>
      </c>
      <c r="H2259" s="39">
        <v>77</v>
      </c>
      <c r="I2259" s="39">
        <v>80</v>
      </c>
      <c r="J2259" s="39" t="s">
        <v>605</v>
      </c>
      <c r="K2259" s="39" t="s">
        <v>740</v>
      </c>
      <c r="L2259" s="39" t="s">
        <v>5183</v>
      </c>
      <c r="M2259" s="42" t="s">
        <v>5184</v>
      </c>
      <c r="N2259" s="42">
        <v>49.207537316301597</v>
      </c>
      <c r="O2259" s="42">
        <v>-65.505363060265907</v>
      </c>
      <c r="P2259" s="52" t="str">
        <f t="shared" si="70"/>
        <v>49.207537° , -65.505363°</v>
      </c>
      <c r="Q2259" s="51" t="str">
        <f t="shared" si="71"/>
        <v>Yes</v>
      </c>
      <c r="R2259" s="39" t="s">
        <v>356</v>
      </c>
    </row>
    <row r="2260" spans="1:18" ht="15" customHeight="1" x14ac:dyDescent="0.25">
      <c r="A2260" s="39" t="s">
        <v>220</v>
      </c>
      <c r="B2260" s="49" t="s">
        <v>6398</v>
      </c>
      <c r="C2260" s="39">
        <v>91</v>
      </c>
      <c r="D2260" s="50" t="s">
        <v>6347</v>
      </c>
      <c r="E2260" s="39" t="s">
        <v>6255</v>
      </c>
      <c r="F2260" s="4">
        <f>VALUE(RIGHT(Table2[[#This Row],[Commissioned]],4))</f>
        <v>2012</v>
      </c>
      <c r="G2260" s="39">
        <v>1500</v>
      </c>
      <c r="H2260" s="39">
        <v>77</v>
      </c>
      <c r="I2260" s="39">
        <v>80</v>
      </c>
      <c r="J2260" s="39" t="s">
        <v>605</v>
      </c>
      <c r="K2260" s="39" t="s">
        <v>740</v>
      </c>
      <c r="L2260" s="39" t="s">
        <v>5183</v>
      </c>
      <c r="M2260" s="42" t="s">
        <v>5184</v>
      </c>
      <c r="N2260" s="42">
        <v>49.208427274565302</v>
      </c>
      <c r="O2260" s="42">
        <v>-65.497313111160807</v>
      </c>
      <c r="P2260" s="52" t="str">
        <f t="shared" si="70"/>
        <v>49.208427° , -65.497313°</v>
      </c>
      <c r="Q2260" s="51" t="str">
        <f t="shared" si="71"/>
        <v>Yes</v>
      </c>
      <c r="R2260" s="39" t="s">
        <v>356</v>
      </c>
    </row>
    <row r="2261" spans="1:18" ht="15" customHeight="1" x14ac:dyDescent="0.25">
      <c r="A2261" s="39" t="s">
        <v>220</v>
      </c>
      <c r="B2261" s="49" t="s">
        <v>6398</v>
      </c>
      <c r="C2261" s="39">
        <v>92</v>
      </c>
      <c r="D2261" s="50" t="s">
        <v>6348</v>
      </c>
      <c r="E2261" s="39" t="s">
        <v>6255</v>
      </c>
      <c r="F2261" s="4">
        <f>VALUE(RIGHT(Table2[[#This Row],[Commissioned]],4))</f>
        <v>2012</v>
      </c>
      <c r="G2261" s="39">
        <v>1500</v>
      </c>
      <c r="H2261" s="39">
        <v>77</v>
      </c>
      <c r="I2261" s="39">
        <v>80</v>
      </c>
      <c r="J2261" s="39" t="s">
        <v>605</v>
      </c>
      <c r="K2261" s="39" t="s">
        <v>740</v>
      </c>
      <c r="L2261" s="39" t="s">
        <v>5183</v>
      </c>
      <c r="M2261" s="42" t="s">
        <v>5184</v>
      </c>
      <c r="N2261" s="42">
        <v>49.2059135105129</v>
      </c>
      <c r="O2261" s="42">
        <v>-65.495719651348296</v>
      </c>
      <c r="P2261" s="52" t="str">
        <f t="shared" si="70"/>
        <v>49.205914° , -65.495720°</v>
      </c>
      <c r="Q2261" s="51" t="str">
        <f t="shared" si="71"/>
        <v>Yes</v>
      </c>
      <c r="R2261" s="39" t="s">
        <v>356</v>
      </c>
    </row>
    <row r="2262" spans="1:18" ht="15" customHeight="1" x14ac:dyDescent="0.25">
      <c r="A2262" s="39" t="s">
        <v>220</v>
      </c>
      <c r="B2262" s="49" t="s">
        <v>6398</v>
      </c>
      <c r="C2262" s="39">
        <v>93</v>
      </c>
      <c r="D2262" s="50" t="s">
        <v>6349</v>
      </c>
      <c r="E2262" s="39" t="s">
        <v>6255</v>
      </c>
      <c r="F2262" s="4">
        <f>VALUE(RIGHT(Table2[[#This Row],[Commissioned]],4))</f>
        <v>2012</v>
      </c>
      <c r="G2262" s="39">
        <v>1500</v>
      </c>
      <c r="H2262" s="39">
        <v>77</v>
      </c>
      <c r="I2262" s="39">
        <v>80</v>
      </c>
      <c r="J2262" s="39" t="s">
        <v>605</v>
      </c>
      <c r="K2262" s="39" t="s">
        <v>740</v>
      </c>
      <c r="L2262" s="39" t="s">
        <v>5183</v>
      </c>
      <c r="M2262" s="42" t="s">
        <v>5184</v>
      </c>
      <c r="N2262" s="42">
        <v>49.2027632102483</v>
      </c>
      <c r="O2262" s="42">
        <v>-65.494699815644495</v>
      </c>
      <c r="P2262" s="52" t="str">
        <f t="shared" si="70"/>
        <v>49.202763° , -65.494700°</v>
      </c>
      <c r="Q2262" s="51" t="str">
        <f t="shared" si="71"/>
        <v>Yes</v>
      </c>
      <c r="R2262" s="39" t="s">
        <v>356</v>
      </c>
    </row>
    <row r="2263" spans="1:18" ht="15" customHeight="1" x14ac:dyDescent="0.25">
      <c r="A2263" s="39" t="s">
        <v>220</v>
      </c>
      <c r="B2263" s="49" t="s">
        <v>6398</v>
      </c>
      <c r="C2263" s="39">
        <v>94</v>
      </c>
      <c r="D2263" s="50" t="s">
        <v>6350</v>
      </c>
      <c r="E2263" s="39" t="s">
        <v>6255</v>
      </c>
      <c r="F2263" s="4">
        <f>VALUE(RIGHT(Table2[[#This Row],[Commissioned]],4))</f>
        <v>2012</v>
      </c>
      <c r="G2263" s="39">
        <v>1500</v>
      </c>
      <c r="H2263" s="39">
        <v>77</v>
      </c>
      <c r="I2263" s="39">
        <v>80</v>
      </c>
      <c r="J2263" s="39" t="s">
        <v>605</v>
      </c>
      <c r="K2263" s="39" t="s">
        <v>740</v>
      </c>
      <c r="L2263" s="39" t="s">
        <v>5183</v>
      </c>
      <c r="M2263" s="42" t="s">
        <v>5184</v>
      </c>
      <c r="N2263" s="42">
        <v>49.200628495200498</v>
      </c>
      <c r="O2263" s="42">
        <v>-65.493359629470504</v>
      </c>
      <c r="P2263" s="52" t="str">
        <f t="shared" si="70"/>
        <v>49.200628° , -65.493360°</v>
      </c>
      <c r="Q2263" s="51" t="str">
        <f t="shared" si="71"/>
        <v>Yes</v>
      </c>
      <c r="R2263" s="39" t="s">
        <v>356</v>
      </c>
    </row>
    <row r="2264" spans="1:18" ht="15" customHeight="1" x14ac:dyDescent="0.25">
      <c r="A2264" s="39" t="s">
        <v>220</v>
      </c>
      <c r="B2264" s="49" t="s">
        <v>6398</v>
      </c>
      <c r="C2264" s="39">
        <v>95</v>
      </c>
      <c r="D2264" s="50" t="s">
        <v>6351</v>
      </c>
      <c r="E2264" s="39" t="s">
        <v>6255</v>
      </c>
      <c r="F2264" s="4">
        <f>VALUE(RIGHT(Table2[[#This Row],[Commissioned]],4))</f>
        <v>2012</v>
      </c>
      <c r="G2264" s="39">
        <v>1500</v>
      </c>
      <c r="H2264" s="39">
        <v>77</v>
      </c>
      <c r="I2264" s="39">
        <v>80</v>
      </c>
      <c r="J2264" s="39" t="s">
        <v>605</v>
      </c>
      <c r="K2264" s="39" t="s">
        <v>740</v>
      </c>
      <c r="L2264" s="39" t="s">
        <v>5183</v>
      </c>
      <c r="M2264" s="42" t="s">
        <v>5184</v>
      </c>
      <c r="N2264" s="42">
        <v>49.198503020566697</v>
      </c>
      <c r="O2264" s="42">
        <v>-65.492179082948198</v>
      </c>
      <c r="P2264" s="52" t="str">
        <f t="shared" si="70"/>
        <v>49.198503° , -65.492179°</v>
      </c>
      <c r="Q2264" s="51" t="str">
        <f t="shared" si="71"/>
        <v>Yes</v>
      </c>
      <c r="R2264" s="39" t="s">
        <v>356</v>
      </c>
    </row>
    <row r="2265" spans="1:18" ht="15" customHeight="1" x14ac:dyDescent="0.25">
      <c r="A2265" s="39" t="s">
        <v>220</v>
      </c>
      <c r="B2265" s="49" t="s">
        <v>6398</v>
      </c>
      <c r="C2265" s="39">
        <v>96</v>
      </c>
      <c r="D2265" s="50" t="s">
        <v>6352</v>
      </c>
      <c r="E2265" s="39" t="s">
        <v>6255</v>
      </c>
      <c r="F2265" s="4">
        <f>VALUE(RIGHT(Table2[[#This Row],[Commissioned]],4))</f>
        <v>2012</v>
      </c>
      <c r="G2265" s="39">
        <v>1500</v>
      </c>
      <c r="H2265" s="39">
        <v>77</v>
      </c>
      <c r="I2265" s="39">
        <v>80</v>
      </c>
      <c r="J2265" s="39" t="s">
        <v>605</v>
      </c>
      <c r="K2265" s="39" t="s">
        <v>740</v>
      </c>
      <c r="L2265" s="39" t="s">
        <v>5183</v>
      </c>
      <c r="M2265" s="42" t="s">
        <v>5184</v>
      </c>
      <c r="N2265" s="42">
        <v>49.1963263093877</v>
      </c>
      <c r="O2265" s="42">
        <v>-65.492306853020196</v>
      </c>
      <c r="P2265" s="52" t="str">
        <f t="shared" si="70"/>
        <v>49.196326° , -65.492307°</v>
      </c>
      <c r="Q2265" s="51" t="str">
        <f t="shared" si="71"/>
        <v>Yes</v>
      </c>
      <c r="R2265" s="39" t="s">
        <v>356</v>
      </c>
    </row>
    <row r="2266" spans="1:18" ht="15" customHeight="1" x14ac:dyDescent="0.25">
      <c r="A2266" s="39" t="s">
        <v>220</v>
      </c>
      <c r="B2266" s="49" t="s">
        <v>6398</v>
      </c>
      <c r="C2266" s="39">
        <v>97</v>
      </c>
      <c r="D2266" s="50" t="s">
        <v>6353</v>
      </c>
      <c r="E2266" s="39" t="s">
        <v>6255</v>
      </c>
      <c r="F2266" s="4">
        <f>VALUE(RIGHT(Table2[[#This Row],[Commissioned]],4))</f>
        <v>2012</v>
      </c>
      <c r="G2266" s="39">
        <v>1500</v>
      </c>
      <c r="H2266" s="39">
        <v>77</v>
      </c>
      <c r="I2266" s="39">
        <v>80</v>
      </c>
      <c r="J2266" s="39" t="s">
        <v>605</v>
      </c>
      <c r="K2266" s="39" t="s">
        <v>740</v>
      </c>
      <c r="L2266" s="39" t="s">
        <v>5183</v>
      </c>
      <c r="M2266" s="42" t="s">
        <v>5184</v>
      </c>
      <c r="N2266" s="42">
        <v>49.1994720365728</v>
      </c>
      <c r="O2266" s="42">
        <v>-65.516215518840895</v>
      </c>
      <c r="P2266" s="52" t="str">
        <f t="shared" si="70"/>
        <v>49.199472° , -65.516216°</v>
      </c>
      <c r="Q2266" s="51" t="str">
        <f t="shared" si="71"/>
        <v>Yes</v>
      </c>
      <c r="R2266" s="39" t="s">
        <v>356</v>
      </c>
    </row>
    <row r="2267" spans="1:18" ht="15" customHeight="1" x14ac:dyDescent="0.25">
      <c r="A2267" s="39" t="s">
        <v>220</v>
      </c>
      <c r="B2267" s="49" t="s">
        <v>6398</v>
      </c>
      <c r="C2267" s="39">
        <v>98</v>
      </c>
      <c r="D2267" s="50" t="s">
        <v>6354</v>
      </c>
      <c r="E2267" s="39" t="s">
        <v>6255</v>
      </c>
      <c r="F2267" s="4">
        <f>VALUE(RIGHT(Table2[[#This Row],[Commissioned]],4))</f>
        <v>2012</v>
      </c>
      <c r="G2267" s="39">
        <v>1500</v>
      </c>
      <c r="H2267" s="39">
        <v>77</v>
      </c>
      <c r="I2267" s="39">
        <v>80</v>
      </c>
      <c r="J2267" s="39" t="s">
        <v>605</v>
      </c>
      <c r="K2267" s="39" t="s">
        <v>740</v>
      </c>
      <c r="L2267" s="39" t="s">
        <v>5183</v>
      </c>
      <c r="M2267" s="42" t="s">
        <v>5184</v>
      </c>
      <c r="N2267" s="42">
        <v>49.197488737163901</v>
      </c>
      <c r="O2267" s="42">
        <v>-65.515239359736995</v>
      </c>
      <c r="P2267" s="52" t="str">
        <f t="shared" si="70"/>
        <v>49.197489° , -65.515239°</v>
      </c>
      <c r="Q2267" s="51" t="str">
        <f t="shared" si="71"/>
        <v>Yes</v>
      </c>
      <c r="R2267" s="39" t="s">
        <v>356</v>
      </c>
    </row>
    <row r="2268" spans="1:18" ht="15" customHeight="1" x14ac:dyDescent="0.25">
      <c r="A2268" s="39" t="s">
        <v>220</v>
      </c>
      <c r="B2268" s="49" t="s">
        <v>6398</v>
      </c>
      <c r="C2268" s="39">
        <v>99</v>
      </c>
      <c r="D2268" s="50" t="s">
        <v>6355</v>
      </c>
      <c r="E2268" s="39" t="s">
        <v>6255</v>
      </c>
      <c r="F2268" s="4">
        <f>VALUE(RIGHT(Table2[[#This Row],[Commissioned]],4))</f>
        <v>2012</v>
      </c>
      <c r="G2268" s="39">
        <v>1500</v>
      </c>
      <c r="H2268" s="39">
        <v>77</v>
      </c>
      <c r="I2268" s="39">
        <v>80</v>
      </c>
      <c r="J2268" s="39" t="s">
        <v>605</v>
      </c>
      <c r="K2268" s="39" t="s">
        <v>740</v>
      </c>
      <c r="L2268" s="39" t="s">
        <v>5183</v>
      </c>
      <c r="M2268" s="42" t="s">
        <v>5184</v>
      </c>
      <c r="N2268" s="42">
        <v>49.200220091467003</v>
      </c>
      <c r="O2268" s="42">
        <v>-65.510344395857004</v>
      </c>
      <c r="P2268" s="52" t="str">
        <f t="shared" si="70"/>
        <v>49.200220° , -65.510344°</v>
      </c>
      <c r="Q2268" s="51" t="str">
        <f t="shared" si="71"/>
        <v>Yes</v>
      </c>
      <c r="R2268" s="39" t="s">
        <v>356</v>
      </c>
    </row>
    <row r="2269" spans="1:18" ht="15" customHeight="1" x14ac:dyDescent="0.25">
      <c r="A2269" s="39" t="s">
        <v>220</v>
      </c>
      <c r="B2269" s="49" t="s">
        <v>6398</v>
      </c>
      <c r="C2269" s="39">
        <v>100</v>
      </c>
      <c r="D2269" s="50" t="s">
        <v>6356</v>
      </c>
      <c r="E2269" s="39" t="s">
        <v>6255</v>
      </c>
      <c r="F2269" s="4">
        <f>VALUE(RIGHT(Table2[[#This Row],[Commissioned]],4))</f>
        <v>2012</v>
      </c>
      <c r="G2269" s="39">
        <v>1500</v>
      </c>
      <c r="H2269" s="39">
        <v>77</v>
      </c>
      <c r="I2269" s="39">
        <v>80</v>
      </c>
      <c r="J2269" s="39" t="s">
        <v>605</v>
      </c>
      <c r="K2269" s="39" t="s">
        <v>740</v>
      </c>
      <c r="L2269" s="39" t="s">
        <v>5183</v>
      </c>
      <c r="M2269" s="42" t="s">
        <v>5184</v>
      </c>
      <c r="N2269" s="42">
        <v>49.200529214081101</v>
      </c>
      <c r="O2269" s="42">
        <v>-65.505324155799997</v>
      </c>
      <c r="P2269" s="52" t="str">
        <f t="shared" si="70"/>
        <v>49.200529° , -65.505324°</v>
      </c>
      <c r="Q2269" s="51" t="str">
        <f t="shared" si="71"/>
        <v>Yes</v>
      </c>
      <c r="R2269" s="39" t="s">
        <v>356</v>
      </c>
    </row>
    <row r="2270" spans="1:18" ht="15" customHeight="1" x14ac:dyDescent="0.25">
      <c r="A2270" s="39" t="s">
        <v>220</v>
      </c>
      <c r="B2270" s="49" t="s">
        <v>6398</v>
      </c>
      <c r="C2270" s="39">
        <v>101</v>
      </c>
      <c r="D2270" s="50" t="s">
        <v>6357</v>
      </c>
      <c r="E2270" s="39" t="s">
        <v>6255</v>
      </c>
      <c r="F2270" s="4">
        <f>VALUE(RIGHT(Table2[[#This Row],[Commissioned]],4))</f>
        <v>2012</v>
      </c>
      <c r="G2270" s="39">
        <v>1500</v>
      </c>
      <c r="H2270" s="39">
        <v>77</v>
      </c>
      <c r="I2270" s="39">
        <v>80</v>
      </c>
      <c r="J2270" s="39" t="s">
        <v>605</v>
      </c>
      <c r="K2270" s="39" t="s">
        <v>740</v>
      </c>
      <c r="L2270" s="39" t="s">
        <v>5183</v>
      </c>
      <c r="M2270" s="42" t="s">
        <v>5184</v>
      </c>
      <c r="N2270" s="42">
        <v>49.1983282797326</v>
      </c>
      <c r="O2270" s="42">
        <v>-65.504690470291493</v>
      </c>
      <c r="P2270" s="52" t="str">
        <f t="shared" si="70"/>
        <v>49.198328° , -65.504690°</v>
      </c>
      <c r="Q2270" s="51" t="str">
        <f t="shared" si="71"/>
        <v>Yes</v>
      </c>
      <c r="R2270" s="39" t="s">
        <v>356</v>
      </c>
    </row>
    <row r="2271" spans="1:18" ht="15" customHeight="1" x14ac:dyDescent="0.25">
      <c r="A2271" s="39" t="s">
        <v>220</v>
      </c>
      <c r="B2271" s="49" t="s">
        <v>6398</v>
      </c>
      <c r="C2271" s="39">
        <v>102</v>
      </c>
      <c r="D2271" s="50" t="s">
        <v>6358</v>
      </c>
      <c r="E2271" s="39" t="s">
        <v>6255</v>
      </c>
      <c r="F2271" s="4">
        <f>VALUE(RIGHT(Table2[[#This Row],[Commissioned]],4))</f>
        <v>2012</v>
      </c>
      <c r="G2271" s="39">
        <v>1500</v>
      </c>
      <c r="H2271" s="39">
        <v>77</v>
      </c>
      <c r="I2271" s="39">
        <v>80</v>
      </c>
      <c r="J2271" s="39" t="s">
        <v>605</v>
      </c>
      <c r="K2271" s="39" t="s">
        <v>740</v>
      </c>
      <c r="L2271" s="39" t="s">
        <v>5183</v>
      </c>
      <c r="M2271" s="42" t="s">
        <v>5184</v>
      </c>
      <c r="N2271" s="42">
        <v>49.196211876461703</v>
      </c>
      <c r="O2271" s="42">
        <v>-65.5029991235495</v>
      </c>
      <c r="P2271" s="52" t="str">
        <f t="shared" si="70"/>
        <v>49.196212° , -65.502999°</v>
      </c>
      <c r="Q2271" s="51" t="str">
        <f t="shared" si="71"/>
        <v>Yes</v>
      </c>
      <c r="R2271" s="39" t="s">
        <v>356</v>
      </c>
    </row>
    <row r="2272" spans="1:18" ht="15" customHeight="1" x14ac:dyDescent="0.25">
      <c r="A2272" s="39" t="s">
        <v>220</v>
      </c>
      <c r="B2272" s="49" t="s">
        <v>6398</v>
      </c>
      <c r="C2272" s="39">
        <v>103</v>
      </c>
      <c r="D2272" s="50" t="s">
        <v>6359</v>
      </c>
      <c r="E2272" s="39" t="s">
        <v>6255</v>
      </c>
      <c r="F2272" s="4">
        <f>VALUE(RIGHT(Table2[[#This Row],[Commissioned]],4))</f>
        <v>2012</v>
      </c>
      <c r="G2272" s="39">
        <v>1500</v>
      </c>
      <c r="H2272" s="39">
        <v>77</v>
      </c>
      <c r="I2272" s="39">
        <v>80</v>
      </c>
      <c r="J2272" s="39" t="s">
        <v>605</v>
      </c>
      <c r="K2272" s="39" t="s">
        <v>740</v>
      </c>
      <c r="L2272" s="39" t="s">
        <v>5183</v>
      </c>
      <c r="M2272" s="42" t="s">
        <v>5184</v>
      </c>
      <c r="N2272" s="42">
        <v>49.194017751952899</v>
      </c>
      <c r="O2272" s="42">
        <v>-65.501849707229297</v>
      </c>
      <c r="P2272" s="52" t="str">
        <f t="shared" si="70"/>
        <v>49.194018° , -65.501850°</v>
      </c>
      <c r="Q2272" s="51" t="str">
        <f t="shared" si="71"/>
        <v>Yes</v>
      </c>
      <c r="R2272" s="39" t="s">
        <v>356</v>
      </c>
    </row>
    <row r="2273" spans="1:18" ht="15" customHeight="1" x14ac:dyDescent="0.25">
      <c r="A2273" s="39" t="s">
        <v>220</v>
      </c>
      <c r="B2273" s="49" t="s">
        <v>6398</v>
      </c>
      <c r="C2273" s="39">
        <v>104</v>
      </c>
      <c r="D2273" s="50" t="s">
        <v>6360</v>
      </c>
      <c r="E2273" s="39" t="s">
        <v>6255</v>
      </c>
      <c r="F2273" s="4">
        <f>VALUE(RIGHT(Table2[[#This Row],[Commissioned]],4))</f>
        <v>2012</v>
      </c>
      <c r="G2273" s="39">
        <v>1500</v>
      </c>
      <c r="H2273" s="39">
        <v>77</v>
      </c>
      <c r="I2273" s="39">
        <v>80</v>
      </c>
      <c r="J2273" s="39" t="s">
        <v>605</v>
      </c>
      <c r="K2273" s="39" t="s">
        <v>740</v>
      </c>
      <c r="L2273" s="39" t="s">
        <v>5183</v>
      </c>
      <c r="M2273" s="42" t="s">
        <v>5184</v>
      </c>
      <c r="N2273" s="42">
        <v>49.1918674130293</v>
      </c>
      <c r="O2273" s="42">
        <v>-65.500591113898295</v>
      </c>
      <c r="P2273" s="52" t="str">
        <f t="shared" si="70"/>
        <v>49.191867° , -65.500591°</v>
      </c>
      <c r="Q2273" s="51" t="str">
        <f t="shared" si="71"/>
        <v>Yes</v>
      </c>
      <c r="R2273" s="39" t="s">
        <v>356</v>
      </c>
    </row>
    <row r="2274" spans="1:18" ht="15" customHeight="1" x14ac:dyDescent="0.25">
      <c r="A2274" s="39" t="s">
        <v>220</v>
      </c>
      <c r="B2274" s="49" t="s">
        <v>6398</v>
      </c>
      <c r="C2274" s="39">
        <v>105</v>
      </c>
      <c r="D2274" s="50" t="s">
        <v>6361</v>
      </c>
      <c r="E2274" s="39" t="s">
        <v>6255</v>
      </c>
      <c r="F2274" s="4">
        <f>VALUE(RIGHT(Table2[[#This Row],[Commissioned]],4))</f>
        <v>2012</v>
      </c>
      <c r="G2274" s="39">
        <v>1500</v>
      </c>
      <c r="H2274" s="39">
        <v>77</v>
      </c>
      <c r="I2274" s="39">
        <v>80</v>
      </c>
      <c r="J2274" s="39" t="s">
        <v>605</v>
      </c>
      <c r="K2274" s="39" t="s">
        <v>740</v>
      </c>
      <c r="L2274" s="39" t="s">
        <v>5183</v>
      </c>
      <c r="M2274" s="42" t="s">
        <v>5184</v>
      </c>
      <c r="N2274" s="42">
        <v>49.189837905316899</v>
      </c>
      <c r="O2274" s="42">
        <v>-65.499348276313398</v>
      </c>
      <c r="P2274" s="52" t="str">
        <f t="shared" si="70"/>
        <v>49.189838° , -65.499348°</v>
      </c>
      <c r="Q2274" s="51" t="str">
        <f t="shared" si="71"/>
        <v>Yes</v>
      </c>
      <c r="R2274" s="39" t="s">
        <v>356</v>
      </c>
    </row>
    <row r="2275" spans="1:18" ht="15" customHeight="1" x14ac:dyDescent="0.25">
      <c r="A2275" s="39" t="s">
        <v>220</v>
      </c>
      <c r="B2275" s="49" t="s">
        <v>6398</v>
      </c>
      <c r="C2275" s="39">
        <v>106</v>
      </c>
      <c r="D2275" s="50" t="s">
        <v>6362</v>
      </c>
      <c r="E2275" s="39" t="s">
        <v>6255</v>
      </c>
      <c r="F2275" s="4">
        <f>VALUE(RIGHT(Table2[[#This Row],[Commissioned]],4))</f>
        <v>2012</v>
      </c>
      <c r="G2275" s="39">
        <v>1500</v>
      </c>
      <c r="H2275" s="39">
        <v>77</v>
      </c>
      <c r="I2275" s="39">
        <v>80</v>
      </c>
      <c r="J2275" s="39" t="s">
        <v>605</v>
      </c>
      <c r="K2275" s="39" t="s">
        <v>740</v>
      </c>
      <c r="L2275" s="39" t="s">
        <v>5183</v>
      </c>
      <c r="M2275" s="42" t="s">
        <v>5184</v>
      </c>
      <c r="N2275" s="42">
        <v>49.193625942033599</v>
      </c>
      <c r="O2275" s="42">
        <v>-65.512447597640502</v>
      </c>
      <c r="P2275" s="52" t="str">
        <f t="shared" si="70"/>
        <v>49.193626° , -65.512448°</v>
      </c>
      <c r="Q2275" s="51" t="str">
        <f t="shared" si="71"/>
        <v>Yes</v>
      </c>
      <c r="R2275" s="39" t="s">
        <v>356</v>
      </c>
    </row>
    <row r="2276" spans="1:18" ht="15" customHeight="1" x14ac:dyDescent="0.25">
      <c r="A2276" s="39" t="s">
        <v>220</v>
      </c>
      <c r="B2276" s="49" t="s">
        <v>6398</v>
      </c>
      <c r="C2276" s="39">
        <v>107</v>
      </c>
      <c r="D2276" s="50" t="s">
        <v>6363</v>
      </c>
      <c r="E2276" s="39" t="s">
        <v>6255</v>
      </c>
      <c r="F2276" s="4">
        <f>VALUE(RIGHT(Table2[[#This Row],[Commissioned]],4))</f>
        <v>2012</v>
      </c>
      <c r="G2276" s="39">
        <v>1500</v>
      </c>
      <c r="H2276" s="39">
        <v>77</v>
      </c>
      <c r="I2276" s="39">
        <v>80</v>
      </c>
      <c r="J2276" s="39" t="s">
        <v>605</v>
      </c>
      <c r="K2276" s="39" t="s">
        <v>740</v>
      </c>
      <c r="L2276" s="39" t="s">
        <v>5183</v>
      </c>
      <c r="M2276" s="42" t="s">
        <v>5184</v>
      </c>
      <c r="N2276" s="42">
        <v>49.191725485513501</v>
      </c>
      <c r="O2276" s="42">
        <v>-65.513336888904306</v>
      </c>
      <c r="P2276" s="52" t="str">
        <f t="shared" si="70"/>
        <v>49.191725° , -65.513337°</v>
      </c>
      <c r="Q2276" s="51" t="str">
        <f t="shared" si="71"/>
        <v>Yes</v>
      </c>
      <c r="R2276" s="39" t="s">
        <v>356</v>
      </c>
    </row>
    <row r="2277" spans="1:18" ht="15" customHeight="1" x14ac:dyDescent="0.25">
      <c r="A2277" s="39" t="s">
        <v>220</v>
      </c>
      <c r="B2277" s="49" t="s">
        <v>6398</v>
      </c>
      <c r="C2277" s="39">
        <v>108</v>
      </c>
      <c r="D2277" s="50" t="s">
        <v>6364</v>
      </c>
      <c r="E2277" s="39" t="s">
        <v>6255</v>
      </c>
      <c r="F2277" s="4">
        <f>VALUE(RIGHT(Table2[[#This Row],[Commissioned]],4))</f>
        <v>2012</v>
      </c>
      <c r="G2277" s="39">
        <v>1500</v>
      </c>
      <c r="H2277" s="39">
        <v>77</v>
      </c>
      <c r="I2277" s="39">
        <v>80</v>
      </c>
      <c r="J2277" s="39" t="s">
        <v>605</v>
      </c>
      <c r="K2277" s="39" t="s">
        <v>740</v>
      </c>
      <c r="L2277" s="39" t="s">
        <v>5183</v>
      </c>
      <c r="M2277" s="42" t="s">
        <v>5184</v>
      </c>
      <c r="N2277" s="42">
        <v>49.1896425493021</v>
      </c>
      <c r="O2277" s="42">
        <v>-65.513565645831804</v>
      </c>
      <c r="P2277" s="52" t="str">
        <f t="shared" si="70"/>
        <v>49.189643° , -65.513566°</v>
      </c>
      <c r="Q2277" s="51" t="str">
        <f t="shared" si="71"/>
        <v>Yes</v>
      </c>
      <c r="R2277" s="39" t="s">
        <v>356</v>
      </c>
    </row>
    <row r="2278" spans="1:18" ht="15" customHeight="1" x14ac:dyDescent="0.25">
      <c r="A2278" s="39" t="s">
        <v>220</v>
      </c>
      <c r="B2278" s="49" t="s">
        <v>6398</v>
      </c>
      <c r="C2278" s="39">
        <v>109</v>
      </c>
      <c r="D2278" s="50" t="s">
        <v>6365</v>
      </c>
      <c r="E2278" s="39" t="s">
        <v>6255</v>
      </c>
      <c r="F2278" s="4">
        <f>VALUE(RIGHT(Table2[[#This Row],[Commissioned]],4))</f>
        <v>2012</v>
      </c>
      <c r="G2278" s="39">
        <v>1500</v>
      </c>
      <c r="H2278" s="39">
        <v>77</v>
      </c>
      <c r="I2278" s="39">
        <v>80</v>
      </c>
      <c r="J2278" s="39" t="s">
        <v>605</v>
      </c>
      <c r="K2278" s="39" t="s">
        <v>740</v>
      </c>
      <c r="L2278" s="39" t="s">
        <v>5183</v>
      </c>
      <c r="M2278" s="42" t="s">
        <v>5184</v>
      </c>
      <c r="N2278" s="42">
        <v>49.186659735337798</v>
      </c>
      <c r="O2278" s="42">
        <v>-65.509049320824602</v>
      </c>
      <c r="P2278" s="52" t="str">
        <f t="shared" si="70"/>
        <v>49.186660° , -65.509049°</v>
      </c>
      <c r="Q2278" s="51" t="str">
        <f t="shared" si="71"/>
        <v>Yes</v>
      </c>
      <c r="R2278" s="39" t="s">
        <v>356</v>
      </c>
    </row>
    <row r="2279" spans="1:18" ht="15" customHeight="1" x14ac:dyDescent="0.25">
      <c r="A2279" s="39" t="s">
        <v>220</v>
      </c>
      <c r="B2279" s="49" t="s">
        <v>6398</v>
      </c>
      <c r="C2279" s="39">
        <v>110</v>
      </c>
      <c r="D2279" s="50" t="s">
        <v>6366</v>
      </c>
      <c r="E2279" s="39" t="s">
        <v>6255</v>
      </c>
      <c r="F2279" s="4">
        <f>VALUE(RIGHT(Table2[[#This Row],[Commissioned]],4))</f>
        <v>2012</v>
      </c>
      <c r="G2279" s="39">
        <v>1500</v>
      </c>
      <c r="H2279" s="39">
        <v>77</v>
      </c>
      <c r="I2279" s="39">
        <v>80</v>
      </c>
      <c r="J2279" s="39" t="s">
        <v>605</v>
      </c>
      <c r="K2279" s="39" t="s">
        <v>740</v>
      </c>
      <c r="L2279" s="39" t="s">
        <v>5183</v>
      </c>
      <c r="M2279" s="42" t="s">
        <v>5184</v>
      </c>
      <c r="N2279" s="42">
        <v>49.184991521644903</v>
      </c>
      <c r="O2279" s="42">
        <v>-65.502316116467</v>
      </c>
      <c r="P2279" s="52" t="str">
        <f t="shared" si="70"/>
        <v>49.184992° , -65.502316°</v>
      </c>
      <c r="Q2279" s="51" t="str">
        <f t="shared" si="71"/>
        <v>Yes</v>
      </c>
      <c r="R2279" s="39" t="s">
        <v>356</v>
      </c>
    </row>
    <row r="2280" spans="1:18" ht="15" customHeight="1" x14ac:dyDescent="0.25">
      <c r="A2280" s="39" t="s">
        <v>220</v>
      </c>
      <c r="B2280" s="49" t="s">
        <v>6398</v>
      </c>
      <c r="C2280" s="39">
        <v>111</v>
      </c>
      <c r="D2280" s="50" t="s">
        <v>6367</v>
      </c>
      <c r="E2280" s="39" t="s">
        <v>6255</v>
      </c>
      <c r="F2280" s="4">
        <f>VALUE(RIGHT(Table2[[#This Row],[Commissioned]],4))</f>
        <v>2012</v>
      </c>
      <c r="G2280" s="39">
        <v>1500</v>
      </c>
      <c r="H2280" s="39">
        <v>77</v>
      </c>
      <c r="I2280" s="39">
        <v>80</v>
      </c>
      <c r="J2280" s="39" t="s">
        <v>605</v>
      </c>
      <c r="K2280" s="39" t="s">
        <v>740</v>
      </c>
      <c r="L2280" s="39" t="s">
        <v>5183</v>
      </c>
      <c r="M2280" s="42" t="s">
        <v>5184</v>
      </c>
      <c r="N2280" s="42">
        <v>49.182787443649303</v>
      </c>
      <c r="O2280" s="42">
        <v>-65.502046311612602</v>
      </c>
      <c r="P2280" s="52" t="str">
        <f t="shared" si="70"/>
        <v>49.182787° , -65.502046°</v>
      </c>
      <c r="Q2280" s="51" t="str">
        <f t="shared" si="71"/>
        <v>Yes</v>
      </c>
      <c r="R2280" s="39" t="s">
        <v>356</v>
      </c>
    </row>
    <row r="2281" spans="1:18" ht="15" customHeight="1" x14ac:dyDescent="0.25">
      <c r="A2281" s="39" t="s">
        <v>220</v>
      </c>
      <c r="B2281" s="49" t="s">
        <v>6398</v>
      </c>
      <c r="C2281" s="39">
        <v>112</v>
      </c>
      <c r="D2281" s="50" t="s">
        <v>6368</v>
      </c>
      <c r="E2281" s="39" t="s">
        <v>6255</v>
      </c>
      <c r="F2281" s="4">
        <f>VALUE(RIGHT(Table2[[#This Row],[Commissioned]],4))</f>
        <v>2012</v>
      </c>
      <c r="G2281" s="39">
        <v>1500</v>
      </c>
      <c r="H2281" s="39">
        <v>77</v>
      </c>
      <c r="I2281" s="39">
        <v>80</v>
      </c>
      <c r="J2281" s="39" t="s">
        <v>605</v>
      </c>
      <c r="K2281" s="39" t="s">
        <v>740</v>
      </c>
      <c r="L2281" s="39" t="s">
        <v>5183</v>
      </c>
      <c r="M2281" s="42" t="s">
        <v>5184</v>
      </c>
      <c r="N2281" s="42">
        <v>49.1793340302331</v>
      </c>
      <c r="O2281" s="42">
        <v>-65.502339560027906</v>
      </c>
      <c r="P2281" s="52" t="str">
        <f t="shared" si="70"/>
        <v>49.179334° , -65.502340°</v>
      </c>
      <c r="Q2281" s="51" t="str">
        <f t="shared" si="71"/>
        <v>Yes</v>
      </c>
      <c r="R2281" s="39" t="s">
        <v>356</v>
      </c>
    </row>
    <row r="2282" spans="1:18" ht="15" customHeight="1" x14ac:dyDescent="0.25">
      <c r="A2282" s="39" t="s">
        <v>220</v>
      </c>
      <c r="B2282" s="49" t="s">
        <v>6398</v>
      </c>
      <c r="C2282" s="39">
        <v>113</v>
      </c>
      <c r="D2282" s="50" t="s">
        <v>6369</v>
      </c>
      <c r="E2282" s="39" t="s">
        <v>6255</v>
      </c>
      <c r="F2282" s="4">
        <f>VALUE(RIGHT(Table2[[#This Row],[Commissioned]],4))</f>
        <v>2012</v>
      </c>
      <c r="G2282" s="39">
        <v>1500</v>
      </c>
      <c r="H2282" s="39">
        <v>77</v>
      </c>
      <c r="I2282" s="39">
        <v>80</v>
      </c>
      <c r="J2282" s="39" t="s">
        <v>605</v>
      </c>
      <c r="K2282" s="39" t="s">
        <v>740</v>
      </c>
      <c r="L2282" s="39" t="s">
        <v>5183</v>
      </c>
      <c r="M2282" s="42" t="s">
        <v>5184</v>
      </c>
      <c r="N2282" s="42">
        <v>49.177358324160501</v>
      </c>
      <c r="O2282" s="42">
        <v>-65.5014002587871</v>
      </c>
      <c r="P2282" s="52" t="str">
        <f t="shared" si="70"/>
        <v>49.177358° , -65.501400°</v>
      </c>
      <c r="Q2282" s="51" t="str">
        <f t="shared" si="71"/>
        <v>Yes</v>
      </c>
      <c r="R2282" s="39" t="s">
        <v>356</v>
      </c>
    </row>
    <row r="2283" spans="1:18" ht="15" customHeight="1" x14ac:dyDescent="0.25">
      <c r="A2283" s="39" t="s">
        <v>220</v>
      </c>
      <c r="B2283" s="49" t="s">
        <v>6398</v>
      </c>
      <c r="C2283" s="39">
        <v>114</v>
      </c>
      <c r="D2283" s="50" t="s">
        <v>6370</v>
      </c>
      <c r="E2283" s="39" t="s">
        <v>6255</v>
      </c>
      <c r="F2283" s="4">
        <f>VALUE(RIGHT(Table2[[#This Row],[Commissioned]],4))</f>
        <v>2012</v>
      </c>
      <c r="G2283" s="39">
        <v>1500</v>
      </c>
      <c r="H2283" s="39">
        <v>77</v>
      </c>
      <c r="I2283" s="39">
        <v>80</v>
      </c>
      <c r="J2283" s="39" t="s">
        <v>605</v>
      </c>
      <c r="K2283" s="39" t="s">
        <v>740</v>
      </c>
      <c r="L2283" s="39" t="s">
        <v>5183</v>
      </c>
      <c r="M2283" s="42" t="s">
        <v>5184</v>
      </c>
      <c r="N2283" s="42">
        <v>49.175224083545203</v>
      </c>
      <c r="O2283" s="42">
        <v>-65.500587866019998</v>
      </c>
      <c r="P2283" s="52" t="str">
        <f t="shared" si="70"/>
        <v>49.175224° , -65.500588°</v>
      </c>
      <c r="Q2283" s="51" t="str">
        <f t="shared" si="71"/>
        <v>Yes</v>
      </c>
      <c r="R2283" s="39" t="s">
        <v>356</v>
      </c>
    </row>
    <row r="2284" spans="1:18" ht="15" customHeight="1" x14ac:dyDescent="0.25">
      <c r="A2284" s="39" t="s">
        <v>220</v>
      </c>
      <c r="B2284" s="49" t="s">
        <v>6398</v>
      </c>
      <c r="C2284" s="39">
        <v>115</v>
      </c>
      <c r="D2284" s="50" t="s">
        <v>6371</v>
      </c>
      <c r="E2284" s="39" t="s">
        <v>6255</v>
      </c>
      <c r="F2284" s="4">
        <f>VALUE(RIGHT(Table2[[#This Row],[Commissioned]],4))</f>
        <v>2012</v>
      </c>
      <c r="G2284" s="39">
        <v>1500</v>
      </c>
      <c r="H2284" s="39">
        <v>77</v>
      </c>
      <c r="I2284" s="39">
        <v>80</v>
      </c>
      <c r="J2284" s="39" t="s">
        <v>605</v>
      </c>
      <c r="K2284" s="39" t="s">
        <v>740</v>
      </c>
      <c r="L2284" s="39" t="s">
        <v>5183</v>
      </c>
      <c r="M2284" s="42" t="s">
        <v>5184</v>
      </c>
      <c r="N2284" s="42">
        <v>49.173242381873898</v>
      </c>
      <c r="O2284" s="42">
        <v>-65.500406215115007</v>
      </c>
      <c r="P2284" s="52" t="str">
        <f t="shared" si="70"/>
        <v>49.173242° , -65.500406°</v>
      </c>
      <c r="Q2284" s="51" t="str">
        <f t="shared" si="71"/>
        <v>Yes</v>
      </c>
      <c r="R2284" s="39" t="s">
        <v>356</v>
      </c>
    </row>
    <row r="2285" spans="1:18" ht="15" customHeight="1" x14ac:dyDescent="0.25">
      <c r="A2285" s="39" t="s">
        <v>220</v>
      </c>
      <c r="B2285" s="49" t="s">
        <v>6398</v>
      </c>
      <c r="C2285" s="39">
        <v>116</v>
      </c>
      <c r="D2285" s="50" t="s">
        <v>6372</v>
      </c>
      <c r="E2285" s="39" t="s">
        <v>6255</v>
      </c>
      <c r="F2285" s="4">
        <f>VALUE(RIGHT(Table2[[#This Row],[Commissioned]],4))</f>
        <v>2012</v>
      </c>
      <c r="G2285" s="39">
        <v>1500</v>
      </c>
      <c r="H2285" s="39">
        <v>77</v>
      </c>
      <c r="I2285" s="39">
        <v>80</v>
      </c>
      <c r="J2285" s="39" t="s">
        <v>605</v>
      </c>
      <c r="K2285" s="39" t="s">
        <v>740</v>
      </c>
      <c r="L2285" s="39" t="s">
        <v>5183</v>
      </c>
      <c r="M2285" s="42" t="s">
        <v>5184</v>
      </c>
      <c r="N2285" s="42">
        <v>49.189815094987701</v>
      </c>
      <c r="O2285" s="42">
        <v>-65.434627764948303</v>
      </c>
      <c r="P2285" s="52" t="str">
        <f t="shared" si="70"/>
        <v>49.189815° , -65.434628°</v>
      </c>
      <c r="Q2285" s="51" t="str">
        <f t="shared" si="71"/>
        <v>Yes</v>
      </c>
      <c r="R2285" s="39" t="s">
        <v>356</v>
      </c>
    </row>
    <row r="2286" spans="1:18" ht="15" customHeight="1" x14ac:dyDescent="0.25">
      <c r="A2286" s="39" t="s">
        <v>220</v>
      </c>
      <c r="B2286" s="49" t="s">
        <v>6398</v>
      </c>
      <c r="C2286" s="39">
        <v>117</v>
      </c>
      <c r="D2286" s="50" t="s">
        <v>6373</v>
      </c>
      <c r="E2286" s="39" t="s">
        <v>6255</v>
      </c>
      <c r="F2286" s="4">
        <f>VALUE(RIGHT(Table2[[#This Row],[Commissioned]],4))</f>
        <v>2012</v>
      </c>
      <c r="G2286" s="39">
        <v>1500</v>
      </c>
      <c r="H2286" s="39">
        <v>77</v>
      </c>
      <c r="I2286" s="39">
        <v>80</v>
      </c>
      <c r="J2286" s="39" t="s">
        <v>605</v>
      </c>
      <c r="K2286" s="39" t="s">
        <v>740</v>
      </c>
      <c r="L2286" s="39" t="s">
        <v>5183</v>
      </c>
      <c r="M2286" s="42" t="s">
        <v>5184</v>
      </c>
      <c r="N2286" s="42">
        <v>49.174753677141602</v>
      </c>
      <c r="O2286" s="42">
        <v>-65.511059646422794</v>
      </c>
      <c r="P2286" s="52" t="str">
        <f t="shared" si="70"/>
        <v>49.174754° , -65.511060°</v>
      </c>
      <c r="Q2286" s="51" t="str">
        <f t="shared" si="71"/>
        <v>Yes</v>
      </c>
      <c r="R2286" s="39" t="s">
        <v>356</v>
      </c>
    </row>
    <row r="2287" spans="1:18" ht="15" customHeight="1" x14ac:dyDescent="0.25">
      <c r="A2287" s="39" t="s">
        <v>220</v>
      </c>
      <c r="B2287" s="49" t="s">
        <v>6398</v>
      </c>
      <c r="C2287" s="39">
        <v>118</v>
      </c>
      <c r="D2287" s="50" t="s">
        <v>6374</v>
      </c>
      <c r="E2287" s="39" t="s">
        <v>6255</v>
      </c>
      <c r="F2287" s="4">
        <f>VALUE(RIGHT(Table2[[#This Row],[Commissioned]],4))</f>
        <v>2012</v>
      </c>
      <c r="G2287" s="39">
        <v>1500</v>
      </c>
      <c r="H2287" s="39">
        <v>77</v>
      </c>
      <c r="I2287" s="39">
        <v>80</v>
      </c>
      <c r="J2287" s="39" t="s">
        <v>605</v>
      </c>
      <c r="K2287" s="39" t="s">
        <v>740</v>
      </c>
      <c r="L2287" s="39" t="s">
        <v>5183</v>
      </c>
      <c r="M2287" s="42" t="s">
        <v>5184</v>
      </c>
      <c r="N2287" s="42">
        <v>49.186696979562299</v>
      </c>
      <c r="O2287" s="42">
        <v>-65.494665657592094</v>
      </c>
      <c r="P2287" s="52" t="str">
        <f t="shared" si="70"/>
        <v>49.186697° , -65.494666°</v>
      </c>
      <c r="Q2287" s="51" t="str">
        <f t="shared" si="71"/>
        <v>Yes</v>
      </c>
      <c r="R2287" s="39" t="s">
        <v>356</v>
      </c>
    </row>
    <row r="2288" spans="1:18" ht="15" customHeight="1" x14ac:dyDescent="0.25">
      <c r="A2288" s="39" t="s">
        <v>220</v>
      </c>
      <c r="B2288" s="49" t="s">
        <v>6398</v>
      </c>
      <c r="C2288" s="39">
        <v>119</v>
      </c>
      <c r="D2288" s="50" t="s">
        <v>6375</v>
      </c>
      <c r="E2288" s="39" t="s">
        <v>6255</v>
      </c>
      <c r="F2288" s="4">
        <f>VALUE(RIGHT(Table2[[#This Row],[Commissioned]],4))</f>
        <v>2012</v>
      </c>
      <c r="G2288" s="39">
        <v>1500</v>
      </c>
      <c r="H2288" s="39">
        <v>77</v>
      </c>
      <c r="I2288" s="39">
        <v>80</v>
      </c>
      <c r="J2288" s="39" t="s">
        <v>605</v>
      </c>
      <c r="K2288" s="39" t="s">
        <v>740</v>
      </c>
      <c r="L2288" s="39" t="s">
        <v>5183</v>
      </c>
      <c r="M2288" s="42" t="s">
        <v>5184</v>
      </c>
      <c r="N2288" s="42">
        <v>49.183596971375003</v>
      </c>
      <c r="O2288" s="42">
        <v>-65.491404011456495</v>
      </c>
      <c r="P2288" s="52" t="str">
        <f t="shared" si="70"/>
        <v>49.183597° , -65.491404°</v>
      </c>
      <c r="Q2288" s="51" t="str">
        <f t="shared" si="71"/>
        <v>Yes</v>
      </c>
      <c r="R2288" s="39" t="s">
        <v>356</v>
      </c>
    </row>
    <row r="2289" spans="1:18" ht="15" customHeight="1" x14ac:dyDescent="0.25">
      <c r="A2289" s="39" t="s">
        <v>220</v>
      </c>
      <c r="B2289" s="49" t="s">
        <v>6398</v>
      </c>
      <c r="C2289" s="39">
        <v>120</v>
      </c>
      <c r="D2289" s="50" t="s">
        <v>6376</v>
      </c>
      <c r="E2289" s="39" t="s">
        <v>6255</v>
      </c>
      <c r="F2289" s="4">
        <f>VALUE(RIGHT(Table2[[#This Row],[Commissioned]],4))</f>
        <v>2012</v>
      </c>
      <c r="G2289" s="39">
        <v>1500</v>
      </c>
      <c r="H2289" s="39">
        <v>77</v>
      </c>
      <c r="I2289" s="39">
        <v>80</v>
      </c>
      <c r="J2289" s="39" t="s">
        <v>605</v>
      </c>
      <c r="K2289" s="39" t="s">
        <v>740</v>
      </c>
      <c r="L2289" s="39" t="s">
        <v>5183</v>
      </c>
      <c r="M2289" s="42" t="s">
        <v>5184</v>
      </c>
      <c r="N2289" s="42">
        <v>49.181451032637597</v>
      </c>
      <c r="O2289" s="42">
        <v>-65.490064544201701</v>
      </c>
      <c r="P2289" s="52" t="str">
        <f t="shared" si="70"/>
        <v>49.181451° , -65.490065°</v>
      </c>
      <c r="Q2289" s="51" t="str">
        <f t="shared" si="71"/>
        <v>Yes</v>
      </c>
      <c r="R2289" s="39" t="s">
        <v>356</v>
      </c>
    </row>
    <row r="2290" spans="1:18" ht="15" customHeight="1" x14ac:dyDescent="0.25">
      <c r="A2290" s="39" t="s">
        <v>220</v>
      </c>
      <c r="B2290" s="49" t="s">
        <v>6398</v>
      </c>
      <c r="C2290" s="39">
        <v>121</v>
      </c>
      <c r="D2290" s="50" t="s">
        <v>6377</v>
      </c>
      <c r="E2290" s="39" t="s">
        <v>6255</v>
      </c>
      <c r="F2290" s="4">
        <f>VALUE(RIGHT(Table2[[#This Row],[Commissioned]],4))</f>
        <v>2012</v>
      </c>
      <c r="G2290" s="39">
        <v>1500</v>
      </c>
      <c r="H2290" s="39">
        <v>77</v>
      </c>
      <c r="I2290" s="39">
        <v>80</v>
      </c>
      <c r="J2290" s="39" t="s">
        <v>605</v>
      </c>
      <c r="K2290" s="39" t="s">
        <v>740</v>
      </c>
      <c r="L2290" s="39" t="s">
        <v>5183</v>
      </c>
      <c r="M2290" s="42" t="s">
        <v>5184</v>
      </c>
      <c r="N2290" s="42">
        <v>49.179354731957403</v>
      </c>
      <c r="O2290" s="42">
        <v>-65.488301711034197</v>
      </c>
      <c r="P2290" s="52" t="str">
        <f t="shared" si="70"/>
        <v>49.179355° , -65.488302°</v>
      </c>
      <c r="Q2290" s="51" t="str">
        <f t="shared" si="71"/>
        <v>Yes</v>
      </c>
      <c r="R2290" s="39" t="s">
        <v>356</v>
      </c>
    </row>
    <row r="2291" spans="1:18" ht="15" customHeight="1" x14ac:dyDescent="0.25">
      <c r="A2291" s="39" t="s">
        <v>220</v>
      </c>
      <c r="B2291" s="49" t="s">
        <v>6398</v>
      </c>
      <c r="C2291" s="39">
        <v>122</v>
      </c>
      <c r="D2291" s="50" t="s">
        <v>6378</v>
      </c>
      <c r="E2291" s="39" t="s">
        <v>6255</v>
      </c>
      <c r="F2291" s="4">
        <f>VALUE(RIGHT(Table2[[#This Row],[Commissioned]],4))</f>
        <v>2012</v>
      </c>
      <c r="G2291" s="39">
        <v>1500</v>
      </c>
      <c r="H2291" s="39">
        <v>77</v>
      </c>
      <c r="I2291" s="39">
        <v>80</v>
      </c>
      <c r="J2291" s="39" t="s">
        <v>605</v>
      </c>
      <c r="K2291" s="39" t="s">
        <v>740</v>
      </c>
      <c r="L2291" s="39" t="s">
        <v>5183</v>
      </c>
      <c r="M2291" s="42" t="s">
        <v>5184</v>
      </c>
      <c r="N2291" s="42">
        <v>49.177475036741797</v>
      </c>
      <c r="O2291" s="42">
        <v>-65.487702355672894</v>
      </c>
      <c r="P2291" s="52" t="str">
        <f t="shared" si="70"/>
        <v>49.177475° , -65.487702°</v>
      </c>
      <c r="Q2291" s="51" t="str">
        <f t="shared" si="71"/>
        <v>Yes</v>
      </c>
      <c r="R2291" s="39" t="s">
        <v>356</v>
      </c>
    </row>
    <row r="2292" spans="1:18" ht="15" customHeight="1" x14ac:dyDescent="0.25">
      <c r="A2292" s="39" t="s">
        <v>220</v>
      </c>
      <c r="B2292" s="49" t="s">
        <v>6398</v>
      </c>
      <c r="C2292" s="39">
        <v>123</v>
      </c>
      <c r="D2292" s="50" t="s">
        <v>6379</v>
      </c>
      <c r="E2292" s="39" t="s">
        <v>6255</v>
      </c>
      <c r="F2292" s="4">
        <f>VALUE(RIGHT(Table2[[#This Row],[Commissioned]],4))</f>
        <v>2012</v>
      </c>
      <c r="G2292" s="39">
        <v>1500</v>
      </c>
      <c r="H2292" s="39">
        <v>77</v>
      </c>
      <c r="I2292" s="39">
        <v>80</v>
      </c>
      <c r="J2292" s="39" t="s">
        <v>605</v>
      </c>
      <c r="K2292" s="39" t="s">
        <v>740</v>
      </c>
      <c r="L2292" s="39" t="s">
        <v>5183</v>
      </c>
      <c r="M2292" s="42" t="s">
        <v>5184</v>
      </c>
      <c r="N2292" s="42">
        <v>49.178410477174097</v>
      </c>
      <c r="O2292" s="42">
        <v>-65.479566501557102</v>
      </c>
      <c r="P2292" s="52" t="str">
        <f t="shared" si="70"/>
        <v>49.178410° , -65.479567°</v>
      </c>
      <c r="Q2292" s="51" t="str">
        <f t="shared" si="71"/>
        <v>Yes</v>
      </c>
      <c r="R2292" s="39" t="s">
        <v>356</v>
      </c>
    </row>
    <row r="2293" spans="1:18" ht="15" customHeight="1" x14ac:dyDescent="0.25">
      <c r="A2293" s="39" t="s">
        <v>220</v>
      </c>
      <c r="B2293" s="49" t="s">
        <v>6398</v>
      </c>
      <c r="C2293" s="39">
        <v>124</v>
      </c>
      <c r="D2293" s="50" t="s">
        <v>6380</v>
      </c>
      <c r="E2293" s="39" t="s">
        <v>6255</v>
      </c>
      <c r="F2293" s="4">
        <f>VALUE(RIGHT(Table2[[#This Row],[Commissioned]],4))</f>
        <v>2012</v>
      </c>
      <c r="G2293" s="39">
        <v>1500</v>
      </c>
      <c r="H2293" s="39">
        <v>77</v>
      </c>
      <c r="I2293" s="39">
        <v>80</v>
      </c>
      <c r="J2293" s="39" t="s">
        <v>605</v>
      </c>
      <c r="K2293" s="39" t="s">
        <v>740</v>
      </c>
      <c r="L2293" s="39" t="s">
        <v>5183</v>
      </c>
      <c r="M2293" s="42" t="s">
        <v>5184</v>
      </c>
      <c r="N2293" s="42">
        <v>49.181559736295497</v>
      </c>
      <c r="O2293" s="42">
        <v>-65.479571357860806</v>
      </c>
      <c r="P2293" s="52" t="str">
        <f t="shared" si="70"/>
        <v>49.181560° , -65.479571°</v>
      </c>
      <c r="Q2293" s="51" t="str">
        <f t="shared" si="71"/>
        <v>Yes</v>
      </c>
      <c r="R2293" s="39" t="s">
        <v>356</v>
      </c>
    </row>
    <row r="2294" spans="1:18" ht="15" customHeight="1" x14ac:dyDescent="0.25">
      <c r="A2294" s="39" t="s">
        <v>220</v>
      </c>
      <c r="B2294" s="49" t="s">
        <v>6398</v>
      </c>
      <c r="C2294" s="39">
        <v>125</v>
      </c>
      <c r="D2294" s="50" t="s">
        <v>6381</v>
      </c>
      <c r="E2294" s="39" t="s">
        <v>6255</v>
      </c>
      <c r="F2294" s="4">
        <f>VALUE(RIGHT(Table2[[#This Row],[Commissioned]],4))</f>
        <v>2012</v>
      </c>
      <c r="G2294" s="39">
        <v>1500</v>
      </c>
      <c r="H2294" s="39">
        <v>77</v>
      </c>
      <c r="I2294" s="39">
        <v>80</v>
      </c>
      <c r="J2294" s="39" t="s">
        <v>605</v>
      </c>
      <c r="K2294" s="39" t="s">
        <v>740</v>
      </c>
      <c r="L2294" s="39" t="s">
        <v>5183</v>
      </c>
      <c r="M2294" s="42" t="s">
        <v>5184</v>
      </c>
      <c r="N2294" s="42">
        <v>49.200750513566497</v>
      </c>
      <c r="O2294" s="42">
        <v>-65.480001158027093</v>
      </c>
      <c r="P2294" s="52" t="str">
        <f t="shared" si="70"/>
        <v>49.200751° , -65.480001°</v>
      </c>
      <c r="Q2294" s="51" t="str">
        <f t="shared" si="71"/>
        <v>Yes</v>
      </c>
      <c r="R2294" s="39" t="s">
        <v>356</v>
      </c>
    </row>
    <row r="2295" spans="1:18" ht="15" customHeight="1" x14ac:dyDescent="0.25">
      <c r="A2295" s="39" t="s">
        <v>220</v>
      </c>
      <c r="B2295" s="49" t="s">
        <v>6398</v>
      </c>
      <c r="C2295" s="39">
        <v>126</v>
      </c>
      <c r="D2295" s="50" t="s">
        <v>6382</v>
      </c>
      <c r="E2295" s="39" t="s">
        <v>6255</v>
      </c>
      <c r="F2295" s="4">
        <f>VALUE(RIGHT(Table2[[#This Row],[Commissioned]],4))</f>
        <v>2012</v>
      </c>
      <c r="G2295" s="39">
        <v>1500</v>
      </c>
      <c r="H2295" s="39">
        <v>77</v>
      </c>
      <c r="I2295" s="39">
        <v>80</v>
      </c>
      <c r="J2295" s="39" t="s">
        <v>605</v>
      </c>
      <c r="K2295" s="39" t="s">
        <v>740</v>
      </c>
      <c r="L2295" s="39" t="s">
        <v>5183</v>
      </c>
      <c r="M2295" s="42" t="s">
        <v>5184</v>
      </c>
      <c r="N2295" s="42">
        <v>49.198625010569302</v>
      </c>
      <c r="O2295" s="42">
        <v>-65.479131660663796</v>
      </c>
      <c r="P2295" s="52" t="str">
        <f t="shared" si="70"/>
        <v>49.198625° , -65.479132°</v>
      </c>
      <c r="Q2295" s="51" t="str">
        <f t="shared" si="71"/>
        <v>Yes</v>
      </c>
      <c r="R2295" s="39" t="s">
        <v>356</v>
      </c>
    </row>
    <row r="2296" spans="1:18" ht="15" customHeight="1" x14ac:dyDescent="0.25">
      <c r="A2296" s="39" t="s">
        <v>220</v>
      </c>
      <c r="B2296" s="49" t="s">
        <v>6398</v>
      </c>
      <c r="C2296" s="39">
        <v>127</v>
      </c>
      <c r="D2296" s="50" t="s">
        <v>6383</v>
      </c>
      <c r="E2296" s="39" t="s">
        <v>6255</v>
      </c>
      <c r="F2296" s="4">
        <f>VALUE(RIGHT(Table2[[#This Row],[Commissioned]],4))</f>
        <v>2012</v>
      </c>
      <c r="G2296" s="39">
        <v>1500</v>
      </c>
      <c r="H2296" s="39">
        <v>77</v>
      </c>
      <c r="I2296" s="39">
        <v>80</v>
      </c>
      <c r="J2296" s="39" t="s">
        <v>605</v>
      </c>
      <c r="K2296" s="39" t="s">
        <v>740</v>
      </c>
      <c r="L2296" s="39" t="s">
        <v>5183</v>
      </c>
      <c r="M2296" s="42" t="s">
        <v>5184</v>
      </c>
      <c r="N2296" s="42">
        <v>49.201548047223703</v>
      </c>
      <c r="O2296" s="42">
        <v>-65.469347635473198</v>
      </c>
      <c r="P2296" s="52" t="str">
        <f t="shared" si="70"/>
        <v>49.201548° , -65.469348°</v>
      </c>
      <c r="Q2296" s="51" t="str">
        <f t="shared" si="71"/>
        <v>Yes</v>
      </c>
      <c r="R2296" s="39" t="s">
        <v>356</v>
      </c>
    </row>
    <row r="2297" spans="1:18" ht="15" customHeight="1" x14ac:dyDescent="0.25">
      <c r="A2297" s="39" t="s">
        <v>220</v>
      </c>
      <c r="B2297" s="49" t="s">
        <v>6398</v>
      </c>
      <c r="C2297" s="39">
        <v>128</v>
      </c>
      <c r="D2297" s="50" t="s">
        <v>6384</v>
      </c>
      <c r="E2297" s="39" t="s">
        <v>6255</v>
      </c>
      <c r="F2297" s="4">
        <f>VALUE(RIGHT(Table2[[#This Row],[Commissioned]],4))</f>
        <v>2012</v>
      </c>
      <c r="G2297" s="39">
        <v>1500</v>
      </c>
      <c r="H2297" s="39">
        <v>77</v>
      </c>
      <c r="I2297" s="39">
        <v>80</v>
      </c>
      <c r="J2297" s="39" t="s">
        <v>605</v>
      </c>
      <c r="K2297" s="39" t="s">
        <v>740</v>
      </c>
      <c r="L2297" s="39" t="s">
        <v>5183</v>
      </c>
      <c r="M2297" s="42" t="s">
        <v>5184</v>
      </c>
      <c r="N2297" s="42">
        <v>49.1994389093013</v>
      </c>
      <c r="O2297" s="42">
        <v>-65.468922670996605</v>
      </c>
      <c r="P2297" s="52" t="str">
        <f t="shared" si="70"/>
        <v>49.199439° , -65.468923°</v>
      </c>
      <c r="Q2297" s="51" t="str">
        <f t="shared" si="71"/>
        <v>Yes</v>
      </c>
      <c r="R2297" s="39" t="s">
        <v>356</v>
      </c>
    </row>
    <row r="2298" spans="1:18" ht="15" customHeight="1" x14ac:dyDescent="0.25">
      <c r="A2298" s="39" t="s">
        <v>220</v>
      </c>
      <c r="B2298" s="49" t="s">
        <v>6398</v>
      </c>
      <c r="C2298" s="39">
        <v>129</v>
      </c>
      <c r="D2298" s="50" t="s">
        <v>6385</v>
      </c>
      <c r="E2298" s="39" t="s">
        <v>6255</v>
      </c>
      <c r="F2298" s="4">
        <f>VALUE(RIGHT(Table2[[#This Row],[Commissioned]],4))</f>
        <v>2012</v>
      </c>
      <c r="G2298" s="39">
        <v>1500</v>
      </c>
      <c r="H2298" s="39">
        <v>77</v>
      </c>
      <c r="I2298" s="39">
        <v>80</v>
      </c>
      <c r="J2298" s="39" t="s">
        <v>605</v>
      </c>
      <c r="K2298" s="39" t="s">
        <v>740</v>
      </c>
      <c r="L2298" s="39" t="s">
        <v>5183</v>
      </c>
      <c r="M2298" s="42" t="s">
        <v>5184</v>
      </c>
      <c r="N2298" s="42">
        <v>49.196350178792002</v>
      </c>
      <c r="O2298" s="42">
        <v>-65.468970762934703</v>
      </c>
      <c r="P2298" s="52" t="str">
        <f t="shared" si="70"/>
        <v>49.196350° , -65.468971°</v>
      </c>
      <c r="Q2298" s="51" t="str">
        <f t="shared" si="71"/>
        <v>Yes</v>
      </c>
      <c r="R2298" s="39" t="s">
        <v>356</v>
      </c>
    </row>
    <row r="2299" spans="1:18" ht="15" customHeight="1" x14ac:dyDescent="0.25">
      <c r="A2299" s="39" t="s">
        <v>220</v>
      </c>
      <c r="B2299" s="49" t="s">
        <v>6398</v>
      </c>
      <c r="C2299" s="39">
        <v>130</v>
      </c>
      <c r="D2299" s="50" t="s">
        <v>6386</v>
      </c>
      <c r="E2299" s="39" t="s">
        <v>6255</v>
      </c>
      <c r="F2299" s="4">
        <f>VALUE(RIGHT(Table2[[#This Row],[Commissioned]],4))</f>
        <v>2012</v>
      </c>
      <c r="G2299" s="39">
        <v>1500</v>
      </c>
      <c r="H2299" s="39">
        <v>77</v>
      </c>
      <c r="I2299" s="39">
        <v>80</v>
      </c>
      <c r="J2299" s="39" t="s">
        <v>605</v>
      </c>
      <c r="K2299" s="39" t="s">
        <v>740</v>
      </c>
      <c r="L2299" s="39" t="s">
        <v>5183</v>
      </c>
      <c r="M2299" s="42" t="s">
        <v>5184</v>
      </c>
      <c r="N2299" s="42">
        <v>49.1961481839028</v>
      </c>
      <c r="O2299" s="42">
        <v>-65.461149418074498</v>
      </c>
      <c r="P2299" s="52" t="str">
        <f t="shared" si="70"/>
        <v>49.196148° , -65.461149°</v>
      </c>
      <c r="Q2299" s="51" t="str">
        <f t="shared" si="71"/>
        <v>Yes</v>
      </c>
      <c r="R2299" s="39" t="s">
        <v>356</v>
      </c>
    </row>
    <row r="2300" spans="1:18" ht="15" customHeight="1" x14ac:dyDescent="0.25">
      <c r="A2300" s="39" t="s">
        <v>220</v>
      </c>
      <c r="B2300" s="49" t="s">
        <v>6398</v>
      </c>
      <c r="C2300" s="39">
        <v>131</v>
      </c>
      <c r="D2300" s="50" t="s">
        <v>6387</v>
      </c>
      <c r="E2300" s="39" t="s">
        <v>6255</v>
      </c>
      <c r="F2300" s="4">
        <f>VALUE(RIGHT(Table2[[#This Row],[Commissioned]],4))</f>
        <v>2012</v>
      </c>
      <c r="G2300" s="39">
        <v>1500</v>
      </c>
      <c r="H2300" s="39">
        <v>77</v>
      </c>
      <c r="I2300" s="39">
        <v>80</v>
      </c>
      <c r="J2300" s="39" t="s">
        <v>605</v>
      </c>
      <c r="K2300" s="39" t="s">
        <v>740</v>
      </c>
      <c r="L2300" s="39" t="s">
        <v>5183</v>
      </c>
      <c r="M2300" s="42" t="s">
        <v>5184</v>
      </c>
      <c r="N2300" s="42">
        <v>49.190112277131398</v>
      </c>
      <c r="O2300" s="42">
        <v>-65.465903631214104</v>
      </c>
      <c r="P2300" s="52" t="str">
        <f t="shared" si="70"/>
        <v>49.190112° , -65.465904°</v>
      </c>
      <c r="Q2300" s="51" t="str">
        <f t="shared" si="71"/>
        <v>Yes</v>
      </c>
      <c r="R2300" s="39" t="s">
        <v>356</v>
      </c>
    </row>
    <row r="2301" spans="1:18" ht="15" customHeight="1" x14ac:dyDescent="0.25">
      <c r="A2301" s="39" t="s">
        <v>220</v>
      </c>
      <c r="B2301" s="49" t="s">
        <v>6398</v>
      </c>
      <c r="C2301" s="39">
        <v>132</v>
      </c>
      <c r="D2301" s="50" t="s">
        <v>6388</v>
      </c>
      <c r="E2301" s="39" t="s">
        <v>6255</v>
      </c>
      <c r="F2301" s="4">
        <f>VALUE(RIGHT(Table2[[#This Row],[Commissioned]],4))</f>
        <v>2012</v>
      </c>
      <c r="G2301" s="39">
        <v>1500</v>
      </c>
      <c r="H2301" s="39">
        <v>77</v>
      </c>
      <c r="I2301" s="39">
        <v>80</v>
      </c>
      <c r="J2301" s="39" t="s">
        <v>605</v>
      </c>
      <c r="K2301" s="39" t="s">
        <v>740</v>
      </c>
      <c r="L2301" s="39" t="s">
        <v>5183</v>
      </c>
      <c r="M2301" s="42" t="s">
        <v>5184</v>
      </c>
      <c r="N2301" s="42">
        <v>49.184712147089897</v>
      </c>
      <c r="O2301" s="42">
        <v>-65.458264226082704</v>
      </c>
      <c r="P2301" s="52" t="str">
        <f t="shared" si="70"/>
        <v>49.184712° , -65.458264°</v>
      </c>
      <c r="Q2301" s="51" t="str">
        <f t="shared" si="71"/>
        <v>Yes</v>
      </c>
      <c r="R2301" s="39" t="s">
        <v>356</v>
      </c>
    </row>
    <row r="2302" spans="1:18" ht="15" customHeight="1" x14ac:dyDescent="0.25">
      <c r="A2302" s="39" t="s">
        <v>220</v>
      </c>
      <c r="B2302" s="49" t="s">
        <v>6398</v>
      </c>
      <c r="C2302" s="39">
        <v>133</v>
      </c>
      <c r="D2302" s="50" t="s">
        <v>6389</v>
      </c>
      <c r="E2302" s="39" t="s">
        <v>6255</v>
      </c>
      <c r="F2302" s="4">
        <f>VALUE(RIGHT(Table2[[#This Row],[Commissioned]],4))</f>
        <v>2012</v>
      </c>
      <c r="G2302" s="39">
        <v>1500</v>
      </c>
      <c r="H2302" s="39">
        <v>77</v>
      </c>
      <c r="I2302" s="39">
        <v>80</v>
      </c>
      <c r="J2302" s="39" t="s">
        <v>605</v>
      </c>
      <c r="K2302" s="39" t="s">
        <v>740</v>
      </c>
      <c r="L2302" s="39" t="s">
        <v>5183</v>
      </c>
      <c r="M2302" s="42" t="s">
        <v>5184</v>
      </c>
      <c r="N2302" s="42">
        <v>49.182763565362499</v>
      </c>
      <c r="O2302" s="42">
        <v>-65.457660039528704</v>
      </c>
      <c r="P2302" s="52" t="str">
        <f t="shared" si="70"/>
        <v>49.182764° , -65.457660°</v>
      </c>
      <c r="Q2302" s="51" t="str">
        <f t="shared" si="71"/>
        <v>Yes</v>
      </c>
      <c r="R2302" s="39" t="s">
        <v>356</v>
      </c>
    </row>
    <row r="2303" spans="1:18" ht="15" customHeight="1" x14ac:dyDescent="0.25">
      <c r="A2303" s="39" t="s">
        <v>220</v>
      </c>
      <c r="B2303" s="49" t="s">
        <v>6398</v>
      </c>
      <c r="C2303" s="39">
        <v>134</v>
      </c>
      <c r="D2303" s="50" t="s">
        <v>6390</v>
      </c>
      <c r="E2303" s="39" t="s">
        <v>6255</v>
      </c>
      <c r="F2303" s="4">
        <f>VALUE(RIGHT(Table2[[#This Row],[Commissioned]],4))</f>
        <v>2012</v>
      </c>
      <c r="G2303" s="39">
        <v>1500</v>
      </c>
      <c r="H2303" s="39">
        <v>77</v>
      </c>
      <c r="I2303" s="39">
        <v>80</v>
      </c>
      <c r="J2303" s="39" t="s">
        <v>605</v>
      </c>
      <c r="K2303" s="39" t="s">
        <v>740</v>
      </c>
      <c r="L2303" s="39" t="s">
        <v>5183</v>
      </c>
      <c r="M2303" s="42" t="s">
        <v>5184</v>
      </c>
      <c r="N2303" s="42">
        <v>49.180848886837403</v>
      </c>
      <c r="O2303" s="42">
        <v>-65.457209857246099</v>
      </c>
      <c r="P2303" s="52" t="str">
        <f t="shared" si="70"/>
        <v>49.180849° , -65.457210°</v>
      </c>
      <c r="Q2303" s="51" t="str">
        <f t="shared" si="71"/>
        <v>Yes</v>
      </c>
      <c r="R2303" s="39" t="s">
        <v>356</v>
      </c>
    </row>
    <row r="2304" spans="1:18" ht="15" customHeight="1" x14ac:dyDescent="0.25">
      <c r="A2304" s="39" t="s">
        <v>220</v>
      </c>
      <c r="B2304" s="49" t="s">
        <v>6398</v>
      </c>
      <c r="C2304" s="39">
        <v>135</v>
      </c>
      <c r="D2304" s="50" t="s">
        <v>6391</v>
      </c>
      <c r="E2304" s="39" t="s">
        <v>6255</v>
      </c>
      <c r="F2304" s="4">
        <f>VALUE(RIGHT(Table2[[#This Row],[Commissioned]],4))</f>
        <v>2012</v>
      </c>
      <c r="G2304" s="39">
        <v>1500</v>
      </c>
      <c r="H2304" s="39">
        <v>77</v>
      </c>
      <c r="I2304" s="39">
        <v>80</v>
      </c>
      <c r="J2304" s="39" t="s">
        <v>605</v>
      </c>
      <c r="K2304" s="39" t="s">
        <v>740</v>
      </c>
      <c r="L2304" s="39" t="s">
        <v>5183</v>
      </c>
      <c r="M2304" s="42" t="s">
        <v>5184</v>
      </c>
      <c r="N2304" s="42">
        <v>49.178444945001203</v>
      </c>
      <c r="O2304" s="42">
        <v>-65.456709623967896</v>
      </c>
      <c r="P2304" s="52" t="str">
        <f t="shared" si="70"/>
        <v>49.178445° , -65.456710°</v>
      </c>
      <c r="Q2304" s="51" t="str">
        <f t="shared" si="71"/>
        <v>Yes</v>
      </c>
      <c r="R2304" s="39" t="s">
        <v>356</v>
      </c>
    </row>
    <row r="2305" spans="1:18" ht="15" customHeight="1" x14ac:dyDescent="0.25">
      <c r="A2305" s="39" t="s">
        <v>220</v>
      </c>
      <c r="B2305" s="49" t="s">
        <v>6398</v>
      </c>
      <c r="C2305" s="39">
        <v>136</v>
      </c>
      <c r="D2305" s="50" t="s">
        <v>6392</v>
      </c>
      <c r="E2305" s="39" t="s">
        <v>6255</v>
      </c>
      <c r="F2305" s="4">
        <f>VALUE(RIGHT(Table2[[#This Row],[Commissioned]],4))</f>
        <v>2012</v>
      </c>
      <c r="G2305" s="39">
        <v>1500</v>
      </c>
      <c r="H2305" s="39">
        <v>77</v>
      </c>
      <c r="I2305" s="39">
        <v>80</v>
      </c>
      <c r="J2305" s="39" t="s">
        <v>605</v>
      </c>
      <c r="K2305" s="39" t="s">
        <v>740</v>
      </c>
      <c r="L2305" s="39" t="s">
        <v>5183</v>
      </c>
      <c r="M2305" s="42" t="s">
        <v>5184</v>
      </c>
      <c r="N2305" s="42">
        <v>49.176328734671102</v>
      </c>
      <c r="O2305" s="42">
        <v>-65.456193863743394</v>
      </c>
      <c r="P2305" s="52" t="str">
        <f t="shared" si="70"/>
        <v>49.176329° , -65.456194°</v>
      </c>
      <c r="Q2305" s="51" t="str">
        <f t="shared" si="71"/>
        <v>Yes</v>
      </c>
      <c r="R2305" s="39" t="s">
        <v>356</v>
      </c>
    </row>
    <row r="2306" spans="1:18" ht="15" customHeight="1" x14ac:dyDescent="0.25">
      <c r="A2306" s="39" t="s">
        <v>220</v>
      </c>
      <c r="B2306" s="49" t="s">
        <v>6398</v>
      </c>
      <c r="C2306" s="39">
        <v>137</v>
      </c>
      <c r="D2306" s="50" t="s">
        <v>6393</v>
      </c>
      <c r="E2306" s="39" t="s">
        <v>6255</v>
      </c>
      <c r="F2306" s="4">
        <f>VALUE(RIGHT(Table2[[#This Row],[Commissioned]],4))</f>
        <v>2012</v>
      </c>
      <c r="G2306" s="39">
        <v>1500</v>
      </c>
      <c r="H2306" s="39">
        <v>77</v>
      </c>
      <c r="I2306" s="39">
        <v>80</v>
      </c>
      <c r="J2306" s="39" t="s">
        <v>605</v>
      </c>
      <c r="K2306" s="39" t="s">
        <v>740</v>
      </c>
      <c r="L2306" s="39" t="s">
        <v>5183</v>
      </c>
      <c r="M2306" s="42" t="s">
        <v>5184</v>
      </c>
      <c r="N2306" s="42">
        <v>49.173161992493299</v>
      </c>
      <c r="O2306" s="42">
        <v>-65.455274432197598</v>
      </c>
      <c r="P2306" s="52" t="str">
        <f t="shared" ref="P2306:P2369" si="72">TEXT(N2306,"##0.000000")&amp;CHAR(176)&amp;" , "&amp;TEXT(O2306,"##0.000000")&amp;CHAR(176)</f>
        <v>49.173162° , -65.455274°</v>
      </c>
      <c r="Q2306" s="51" t="str">
        <f t="shared" ref="Q2306:Q2369" si="73">IF(OR(ISBLANK(N2306),ISBLANK(O2306)),"No","Yes")</f>
        <v>Yes</v>
      </c>
      <c r="R2306" s="39" t="s">
        <v>356</v>
      </c>
    </row>
    <row r="2307" spans="1:18" ht="15" customHeight="1" x14ac:dyDescent="0.25">
      <c r="A2307" s="39" t="s">
        <v>220</v>
      </c>
      <c r="B2307" s="49" t="s">
        <v>6398</v>
      </c>
      <c r="C2307" s="39">
        <v>138</v>
      </c>
      <c r="D2307" s="50" t="s">
        <v>6394</v>
      </c>
      <c r="E2307" s="39" t="s">
        <v>6255</v>
      </c>
      <c r="F2307" s="4">
        <f>VALUE(RIGHT(Table2[[#This Row],[Commissioned]],4))</f>
        <v>2012</v>
      </c>
      <c r="G2307" s="39">
        <v>1500</v>
      </c>
      <c r="H2307" s="39">
        <v>77</v>
      </c>
      <c r="I2307" s="39">
        <v>80</v>
      </c>
      <c r="J2307" s="39" t="s">
        <v>605</v>
      </c>
      <c r="K2307" s="39" t="s">
        <v>740</v>
      </c>
      <c r="L2307" s="39" t="s">
        <v>5183</v>
      </c>
      <c r="M2307" s="42" t="s">
        <v>5184</v>
      </c>
      <c r="N2307" s="42">
        <v>49.204255241596499</v>
      </c>
      <c r="O2307" s="42">
        <v>-65.404248765294795</v>
      </c>
      <c r="P2307" s="52" t="str">
        <f t="shared" si="72"/>
        <v>49.204255° , -65.404249°</v>
      </c>
      <c r="Q2307" s="51" t="str">
        <f t="shared" si="73"/>
        <v>Yes</v>
      </c>
      <c r="R2307" s="39" t="s">
        <v>356</v>
      </c>
    </row>
    <row r="2308" spans="1:18" ht="15" customHeight="1" x14ac:dyDescent="0.25">
      <c r="A2308" s="39" t="s">
        <v>220</v>
      </c>
      <c r="B2308" s="49" t="s">
        <v>6398</v>
      </c>
      <c r="C2308" s="39">
        <v>139</v>
      </c>
      <c r="D2308" s="50" t="s">
        <v>6395</v>
      </c>
      <c r="E2308" s="39" t="s">
        <v>6255</v>
      </c>
      <c r="F2308" s="4">
        <f>VALUE(RIGHT(Table2[[#This Row],[Commissioned]],4))</f>
        <v>2012</v>
      </c>
      <c r="G2308" s="39">
        <v>1500</v>
      </c>
      <c r="H2308" s="39">
        <v>77</v>
      </c>
      <c r="I2308" s="39">
        <v>80</v>
      </c>
      <c r="J2308" s="39" t="s">
        <v>605</v>
      </c>
      <c r="K2308" s="39" t="s">
        <v>740</v>
      </c>
      <c r="L2308" s="39" t="s">
        <v>5183</v>
      </c>
      <c r="M2308" s="42" t="s">
        <v>5184</v>
      </c>
      <c r="N2308" s="42">
        <v>49.2085708361192</v>
      </c>
      <c r="O2308" s="42">
        <v>-65.398184738396097</v>
      </c>
      <c r="P2308" s="52" t="str">
        <f t="shared" si="72"/>
        <v>49.208571° , -65.398185°</v>
      </c>
      <c r="Q2308" s="51" t="str">
        <f t="shared" si="73"/>
        <v>Yes</v>
      </c>
      <c r="R2308" s="39" t="s">
        <v>356</v>
      </c>
    </row>
    <row r="2309" spans="1:18" ht="15" customHeight="1" x14ac:dyDescent="0.25">
      <c r="A2309" s="39" t="s">
        <v>220</v>
      </c>
      <c r="B2309" s="49" t="s">
        <v>6398</v>
      </c>
      <c r="C2309" s="39">
        <v>140</v>
      </c>
      <c r="D2309" s="50" t="s">
        <v>6396</v>
      </c>
      <c r="E2309" s="39" t="s">
        <v>6255</v>
      </c>
      <c r="F2309" s="4">
        <f>VALUE(RIGHT(Table2[[#This Row],[Commissioned]],4))</f>
        <v>2012</v>
      </c>
      <c r="G2309" s="39">
        <v>1500</v>
      </c>
      <c r="H2309" s="39">
        <v>77</v>
      </c>
      <c r="I2309" s="39">
        <v>80</v>
      </c>
      <c r="J2309" s="39" t="s">
        <v>605</v>
      </c>
      <c r="K2309" s="39" t="s">
        <v>740</v>
      </c>
      <c r="L2309" s="39" t="s">
        <v>5183</v>
      </c>
      <c r="M2309" s="42" t="s">
        <v>5184</v>
      </c>
      <c r="N2309" s="42">
        <v>49.211441219396796</v>
      </c>
      <c r="O2309" s="42">
        <v>-65.393161272703594</v>
      </c>
      <c r="P2309" s="52" t="str">
        <f t="shared" si="72"/>
        <v>49.211441° , -65.393161°</v>
      </c>
      <c r="Q2309" s="51" t="str">
        <f t="shared" si="73"/>
        <v>Yes</v>
      </c>
      <c r="R2309" s="39" t="s">
        <v>356</v>
      </c>
    </row>
    <row r="2310" spans="1:18" ht="15" customHeight="1" x14ac:dyDescent="0.25">
      <c r="A2310" s="39" t="s">
        <v>220</v>
      </c>
      <c r="B2310" s="49" t="s">
        <v>6398</v>
      </c>
      <c r="C2310" s="39">
        <v>141</v>
      </c>
      <c r="D2310" s="50" t="s">
        <v>6397</v>
      </c>
      <c r="E2310" s="39" t="s">
        <v>6255</v>
      </c>
      <c r="F2310" s="4">
        <f>VALUE(RIGHT(Table2[[#This Row],[Commissioned]],4))</f>
        <v>2012</v>
      </c>
      <c r="G2310" s="39">
        <v>1500</v>
      </c>
      <c r="H2310" s="39">
        <v>77</v>
      </c>
      <c r="I2310" s="39">
        <v>80</v>
      </c>
      <c r="J2310" s="39" t="s">
        <v>605</v>
      </c>
      <c r="K2310" s="39" t="s">
        <v>740</v>
      </c>
      <c r="L2310" s="39" t="s">
        <v>5183</v>
      </c>
      <c r="M2310" s="42" t="s">
        <v>5184</v>
      </c>
      <c r="N2310" s="42">
        <v>49.213005449151503</v>
      </c>
      <c r="O2310" s="42">
        <v>-65.399353313860701</v>
      </c>
      <c r="P2310" s="52" t="str">
        <f t="shared" si="72"/>
        <v>49.213005° , -65.399353°</v>
      </c>
      <c r="Q2310" s="51" t="str">
        <f t="shared" si="73"/>
        <v>Yes</v>
      </c>
      <c r="R2310" s="39" t="s">
        <v>356</v>
      </c>
    </row>
    <row r="2311" spans="1:18" ht="15" customHeight="1" x14ac:dyDescent="0.25">
      <c r="A2311" s="39" t="s">
        <v>224</v>
      </c>
      <c r="B2311" s="49" t="s">
        <v>4171</v>
      </c>
      <c r="C2311" s="39">
        <v>1</v>
      </c>
      <c r="D2311" s="50" t="s">
        <v>4172</v>
      </c>
      <c r="E2311" s="39">
        <v>2010</v>
      </c>
      <c r="F2311" s="4">
        <f>VALUE(RIGHT(Table2[[#This Row],[Commissioned]],4))</f>
        <v>2010</v>
      </c>
      <c r="G2311" s="39">
        <v>1500</v>
      </c>
      <c r="H2311" s="39">
        <v>77</v>
      </c>
      <c r="I2311" s="39">
        <v>65</v>
      </c>
      <c r="J2311" s="39" t="s">
        <v>238</v>
      </c>
      <c r="K2311" s="39" t="s">
        <v>4173</v>
      </c>
      <c r="L2311" s="39" t="s">
        <v>4174</v>
      </c>
      <c r="M2311" s="39" t="s">
        <v>4174</v>
      </c>
      <c r="N2311" s="42">
        <v>49.387356661997401</v>
      </c>
      <c r="O2311" s="42">
        <v>-123.07403460031701</v>
      </c>
      <c r="P2311" s="52" t="str">
        <f t="shared" si="72"/>
        <v>49.387357° , -123.074035°</v>
      </c>
      <c r="Q2311" s="51" t="str">
        <f t="shared" si="73"/>
        <v>Yes</v>
      </c>
      <c r="R2311" s="39" t="s">
        <v>355</v>
      </c>
    </row>
    <row r="2312" spans="1:18" x14ac:dyDescent="0.25">
      <c r="A2312" s="39" t="s">
        <v>219</v>
      </c>
      <c r="B2312" s="49" t="s">
        <v>3870</v>
      </c>
      <c r="C2312" s="39">
        <v>1</v>
      </c>
      <c r="D2312" s="50" t="s">
        <v>3871</v>
      </c>
      <c r="E2312" s="39">
        <v>2016</v>
      </c>
      <c r="F2312" s="4">
        <f>VALUE(RIGHT(Table2[[#This Row],[Commissioned]],4))</f>
        <v>2016</v>
      </c>
      <c r="G2312" s="39">
        <v>1880</v>
      </c>
      <c r="H2312" s="39">
        <v>92.5</v>
      </c>
      <c r="I2312" s="39">
        <v>100</v>
      </c>
      <c r="J2312" s="39" t="s">
        <v>237</v>
      </c>
      <c r="K2312" s="39" t="s">
        <v>3881</v>
      </c>
      <c r="L2312" s="39" t="s">
        <v>3882</v>
      </c>
      <c r="M2312" s="42" t="s">
        <v>3883</v>
      </c>
      <c r="N2312" s="42">
        <v>43.081360833992697</v>
      </c>
      <c r="O2312" s="42">
        <v>-80.714153542966301</v>
      </c>
      <c r="P2312" s="52" t="str">
        <f t="shared" si="72"/>
        <v>43.081361° , -80.714154°</v>
      </c>
      <c r="Q2312" s="51" t="str">
        <f t="shared" si="73"/>
        <v>Yes</v>
      </c>
      <c r="R2312" s="39" t="s">
        <v>356</v>
      </c>
    </row>
    <row r="2313" spans="1:18" x14ac:dyDescent="0.25">
      <c r="A2313" s="39" t="s">
        <v>219</v>
      </c>
      <c r="B2313" s="49" t="s">
        <v>3870</v>
      </c>
      <c r="C2313" s="39">
        <v>2</v>
      </c>
      <c r="D2313" s="50" t="s">
        <v>3872</v>
      </c>
      <c r="E2313" s="39">
        <v>2016</v>
      </c>
      <c r="F2313" s="4">
        <f>VALUE(RIGHT(Table2[[#This Row],[Commissioned]],4))</f>
        <v>2016</v>
      </c>
      <c r="G2313" s="39">
        <v>1880</v>
      </c>
      <c r="H2313" s="39">
        <v>92.5</v>
      </c>
      <c r="I2313" s="39">
        <v>100</v>
      </c>
      <c r="J2313" s="39" t="s">
        <v>237</v>
      </c>
      <c r="K2313" s="39" t="s">
        <v>3881</v>
      </c>
      <c r="L2313" s="39" t="s">
        <v>3882</v>
      </c>
      <c r="M2313" s="42" t="s">
        <v>3883</v>
      </c>
      <c r="N2313" s="42">
        <v>43.083835216159699</v>
      </c>
      <c r="O2313" s="42">
        <v>-80.707629736835102</v>
      </c>
      <c r="P2313" s="52" t="str">
        <f t="shared" si="72"/>
        <v>43.083835° , -80.707630°</v>
      </c>
      <c r="Q2313" s="51" t="str">
        <f t="shared" si="73"/>
        <v>Yes</v>
      </c>
      <c r="R2313" s="39" t="s">
        <v>356</v>
      </c>
    </row>
    <row r="2314" spans="1:18" x14ac:dyDescent="0.25">
      <c r="A2314" s="39" t="s">
        <v>219</v>
      </c>
      <c r="B2314" s="49" t="s">
        <v>3870</v>
      </c>
      <c r="C2314" s="39">
        <v>3</v>
      </c>
      <c r="D2314" s="50" t="s">
        <v>3873</v>
      </c>
      <c r="E2314" s="39">
        <v>2016</v>
      </c>
      <c r="F2314" s="4">
        <f>VALUE(RIGHT(Table2[[#This Row],[Commissioned]],4))</f>
        <v>2016</v>
      </c>
      <c r="G2314" s="39">
        <v>1880</v>
      </c>
      <c r="H2314" s="39">
        <v>92.5</v>
      </c>
      <c r="I2314" s="39">
        <v>100</v>
      </c>
      <c r="J2314" s="39" t="s">
        <v>237</v>
      </c>
      <c r="K2314" s="39" t="s">
        <v>3881</v>
      </c>
      <c r="L2314" s="39" t="s">
        <v>3882</v>
      </c>
      <c r="M2314" s="42" t="s">
        <v>3883</v>
      </c>
      <c r="N2314" s="42">
        <v>43.080929944283199</v>
      </c>
      <c r="O2314" s="42">
        <v>-80.706707453141604</v>
      </c>
      <c r="P2314" s="52" t="str">
        <f t="shared" si="72"/>
        <v>43.080930° , -80.706707°</v>
      </c>
      <c r="Q2314" s="51" t="str">
        <f t="shared" si="73"/>
        <v>Yes</v>
      </c>
      <c r="R2314" s="39" t="s">
        <v>356</v>
      </c>
    </row>
    <row r="2315" spans="1:18" x14ac:dyDescent="0.25">
      <c r="A2315" s="39" t="s">
        <v>219</v>
      </c>
      <c r="B2315" s="49" t="s">
        <v>3870</v>
      </c>
      <c r="C2315" s="39">
        <v>4</v>
      </c>
      <c r="D2315" s="50" t="s">
        <v>3874</v>
      </c>
      <c r="E2315" s="39">
        <v>2016</v>
      </c>
      <c r="F2315" s="4">
        <f>VALUE(RIGHT(Table2[[#This Row],[Commissioned]],4))</f>
        <v>2016</v>
      </c>
      <c r="G2315" s="39">
        <v>1880</v>
      </c>
      <c r="H2315" s="39">
        <v>92.5</v>
      </c>
      <c r="I2315" s="39">
        <v>100</v>
      </c>
      <c r="J2315" s="39" t="s">
        <v>237</v>
      </c>
      <c r="K2315" s="39" t="s">
        <v>3881</v>
      </c>
      <c r="L2315" s="39" t="s">
        <v>3882</v>
      </c>
      <c r="M2315" s="42" t="s">
        <v>3883</v>
      </c>
      <c r="N2315" s="42">
        <v>43.084846586086996</v>
      </c>
      <c r="O2315" s="42">
        <v>-80.672689693115601</v>
      </c>
      <c r="P2315" s="52" t="str">
        <f t="shared" si="72"/>
        <v>43.084847° , -80.672690°</v>
      </c>
      <c r="Q2315" s="51" t="str">
        <f t="shared" si="73"/>
        <v>Yes</v>
      </c>
      <c r="R2315" s="39" t="s">
        <v>356</v>
      </c>
    </row>
    <row r="2316" spans="1:18" x14ac:dyDescent="0.25">
      <c r="A2316" s="39" t="s">
        <v>219</v>
      </c>
      <c r="B2316" s="49" t="s">
        <v>3870</v>
      </c>
      <c r="C2316" s="39">
        <v>5</v>
      </c>
      <c r="D2316" s="50" t="s">
        <v>3875</v>
      </c>
      <c r="E2316" s="39">
        <v>2016</v>
      </c>
      <c r="F2316" s="4">
        <f>VALUE(RIGHT(Table2[[#This Row],[Commissioned]],4))</f>
        <v>2016</v>
      </c>
      <c r="G2316" s="39">
        <v>1880</v>
      </c>
      <c r="H2316" s="39">
        <v>92.5</v>
      </c>
      <c r="I2316" s="39">
        <v>100</v>
      </c>
      <c r="J2316" s="39" t="s">
        <v>237</v>
      </c>
      <c r="K2316" s="39" t="s">
        <v>3881</v>
      </c>
      <c r="L2316" s="39" t="s">
        <v>3882</v>
      </c>
      <c r="M2316" s="42" t="s">
        <v>3883</v>
      </c>
      <c r="N2316" s="42">
        <v>43.084487890166898</v>
      </c>
      <c r="O2316" s="42">
        <v>-80.668585983045304</v>
      </c>
      <c r="P2316" s="52" t="str">
        <f t="shared" si="72"/>
        <v>43.084488° , -80.668586°</v>
      </c>
      <c r="Q2316" s="51" t="str">
        <f t="shared" si="73"/>
        <v>Yes</v>
      </c>
      <c r="R2316" s="39" t="s">
        <v>356</v>
      </c>
    </row>
    <row r="2317" spans="1:18" x14ac:dyDescent="0.25">
      <c r="A2317" s="39" t="s">
        <v>219</v>
      </c>
      <c r="B2317" s="49" t="s">
        <v>3870</v>
      </c>
      <c r="C2317" s="39">
        <v>6</v>
      </c>
      <c r="D2317" s="50" t="s">
        <v>3876</v>
      </c>
      <c r="E2317" s="39">
        <v>2016</v>
      </c>
      <c r="F2317" s="4">
        <f>VALUE(RIGHT(Table2[[#This Row],[Commissioned]],4))</f>
        <v>2016</v>
      </c>
      <c r="G2317" s="39">
        <v>1880</v>
      </c>
      <c r="H2317" s="39">
        <v>92.5</v>
      </c>
      <c r="I2317" s="39">
        <v>100</v>
      </c>
      <c r="J2317" s="39" t="s">
        <v>237</v>
      </c>
      <c r="K2317" s="39" t="s">
        <v>3881</v>
      </c>
      <c r="L2317" s="39" t="s">
        <v>3882</v>
      </c>
      <c r="M2317" s="42" t="s">
        <v>3883</v>
      </c>
      <c r="N2317" s="42">
        <v>43.069325542295701</v>
      </c>
      <c r="O2317" s="42">
        <v>-80.686339875107507</v>
      </c>
      <c r="P2317" s="52" t="str">
        <f t="shared" si="72"/>
        <v>43.069326° , -80.686340°</v>
      </c>
      <c r="Q2317" s="51" t="str">
        <f t="shared" si="73"/>
        <v>Yes</v>
      </c>
      <c r="R2317" s="39" t="s">
        <v>356</v>
      </c>
    </row>
    <row r="2318" spans="1:18" x14ac:dyDescent="0.25">
      <c r="A2318" s="39" t="s">
        <v>219</v>
      </c>
      <c r="B2318" s="49" t="s">
        <v>3870</v>
      </c>
      <c r="C2318" s="39">
        <v>7</v>
      </c>
      <c r="D2318" s="50" t="s">
        <v>3877</v>
      </c>
      <c r="E2318" s="39">
        <v>2016</v>
      </c>
      <c r="F2318" s="4">
        <f>VALUE(RIGHT(Table2[[#This Row],[Commissioned]],4))</f>
        <v>2016</v>
      </c>
      <c r="G2318" s="39">
        <v>1880</v>
      </c>
      <c r="H2318" s="39">
        <v>92.5</v>
      </c>
      <c r="I2318" s="39">
        <v>100</v>
      </c>
      <c r="J2318" s="39" t="s">
        <v>237</v>
      </c>
      <c r="K2318" s="39" t="s">
        <v>3881</v>
      </c>
      <c r="L2318" s="39" t="s">
        <v>3882</v>
      </c>
      <c r="M2318" s="42" t="s">
        <v>3883</v>
      </c>
      <c r="N2318" s="42">
        <v>43.068675803565299</v>
      </c>
      <c r="O2318" s="42">
        <v>-80.681473707650497</v>
      </c>
      <c r="P2318" s="52" t="str">
        <f t="shared" si="72"/>
        <v>43.068676° , -80.681474°</v>
      </c>
      <c r="Q2318" s="51" t="str">
        <f t="shared" si="73"/>
        <v>Yes</v>
      </c>
      <c r="R2318" s="39" t="s">
        <v>356</v>
      </c>
    </row>
    <row r="2319" spans="1:18" x14ac:dyDescent="0.25">
      <c r="A2319" s="39" t="s">
        <v>219</v>
      </c>
      <c r="B2319" s="49" t="s">
        <v>3870</v>
      </c>
      <c r="C2319" s="39">
        <v>8</v>
      </c>
      <c r="D2319" s="50" t="s">
        <v>3878</v>
      </c>
      <c r="E2319" s="39">
        <v>2016</v>
      </c>
      <c r="F2319" s="4">
        <f>VALUE(RIGHT(Table2[[#This Row],[Commissioned]],4))</f>
        <v>2016</v>
      </c>
      <c r="G2319" s="39">
        <v>1880</v>
      </c>
      <c r="H2319" s="39">
        <v>92.5</v>
      </c>
      <c r="I2319" s="39">
        <v>100</v>
      </c>
      <c r="J2319" s="39" t="s">
        <v>237</v>
      </c>
      <c r="K2319" s="39" t="s">
        <v>3881</v>
      </c>
      <c r="L2319" s="39" t="s">
        <v>3882</v>
      </c>
      <c r="M2319" s="42" t="s">
        <v>3883</v>
      </c>
      <c r="N2319" s="42">
        <v>43.071666755299198</v>
      </c>
      <c r="O2319" s="42">
        <v>-80.667005503097101</v>
      </c>
      <c r="P2319" s="52" t="str">
        <f t="shared" si="72"/>
        <v>43.071667° , -80.667006°</v>
      </c>
      <c r="Q2319" s="51" t="str">
        <f t="shared" si="73"/>
        <v>Yes</v>
      </c>
      <c r="R2319" s="39" t="s">
        <v>356</v>
      </c>
    </row>
    <row r="2320" spans="1:18" x14ac:dyDescent="0.25">
      <c r="A2320" s="39" t="s">
        <v>219</v>
      </c>
      <c r="B2320" s="49" t="s">
        <v>3870</v>
      </c>
      <c r="C2320" s="39">
        <v>9</v>
      </c>
      <c r="D2320" s="50" t="s">
        <v>3879</v>
      </c>
      <c r="E2320" s="39">
        <v>2016</v>
      </c>
      <c r="F2320" s="4">
        <f>VALUE(RIGHT(Table2[[#This Row],[Commissioned]],4))</f>
        <v>2016</v>
      </c>
      <c r="G2320" s="39">
        <v>1880</v>
      </c>
      <c r="H2320" s="39">
        <v>92.5</v>
      </c>
      <c r="I2320" s="39">
        <v>100</v>
      </c>
      <c r="J2320" s="39" t="s">
        <v>237</v>
      </c>
      <c r="K2320" s="39" t="s">
        <v>3881</v>
      </c>
      <c r="L2320" s="39" t="s">
        <v>3882</v>
      </c>
      <c r="M2320" s="42" t="s">
        <v>3883</v>
      </c>
      <c r="N2320" s="42">
        <v>43.072210555800801</v>
      </c>
      <c r="O2320" s="42">
        <v>-80.663034555588396</v>
      </c>
      <c r="P2320" s="52" t="str">
        <f t="shared" si="72"/>
        <v>43.072211° , -80.663035°</v>
      </c>
      <c r="Q2320" s="51" t="str">
        <f t="shared" si="73"/>
        <v>Yes</v>
      </c>
      <c r="R2320" s="39" t="s">
        <v>356</v>
      </c>
    </row>
    <row r="2321" spans="1:18" x14ac:dyDescent="0.25">
      <c r="A2321" s="39" t="s">
        <v>219</v>
      </c>
      <c r="B2321" s="49" t="s">
        <v>3870</v>
      </c>
      <c r="C2321" s="39">
        <v>10</v>
      </c>
      <c r="D2321" s="50" t="s">
        <v>3880</v>
      </c>
      <c r="E2321" s="39">
        <v>2016</v>
      </c>
      <c r="F2321" s="4">
        <f>VALUE(RIGHT(Table2[[#This Row],[Commissioned]],4))</f>
        <v>2016</v>
      </c>
      <c r="G2321" s="39">
        <v>1880</v>
      </c>
      <c r="H2321" s="39">
        <v>92.5</v>
      </c>
      <c r="I2321" s="39">
        <v>100</v>
      </c>
      <c r="J2321" s="39" t="s">
        <v>237</v>
      </c>
      <c r="K2321" s="39" t="s">
        <v>3881</v>
      </c>
      <c r="L2321" s="39" t="s">
        <v>3882</v>
      </c>
      <c r="M2321" s="42" t="s">
        <v>3883</v>
      </c>
      <c r="N2321" s="42">
        <v>43.074654331069503</v>
      </c>
      <c r="O2321" s="42">
        <v>-80.654255090774598</v>
      </c>
      <c r="P2321" s="52" t="str">
        <f t="shared" si="72"/>
        <v>43.074654° , -80.654255°</v>
      </c>
      <c r="Q2321" s="51" t="str">
        <f t="shared" si="73"/>
        <v>Yes</v>
      </c>
      <c r="R2321" s="39" t="s">
        <v>356</v>
      </c>
    </row>
    <row r="2322" spans="1:18" x14ac:dyDescent="0.25">
      <c r="A2322" s="39" t="s">
        <v>219</v>
      </c>
      <c r="B2322" s="53" t="s">
        <v>124</v>
      </c>
      <c r="C2322" s="39">
        <v>1</v>
      </c>
      <c r="D2322" s="54" t="s">
        <v>3965</v>
      </c>
      <c r="E2322" s="39">
        <v>2014</v>
      </c>
      <c r="F2322" s="4">
        <f>VALUE(RIGHT(Table2[[#This Row],[Commissioned]],4))</f>
        <v>2014</v>
      </c>
      <c r="G2322" s="39">
        <v>1800</v>
      </c>
      <c r="H2322" s="39">
        <v>100</v>
      </c>
      <c r="I2322" s="39">
        <v>85</v>
      </c>
      <c r="J2322" s="39" t="s">
        <v>227</v>
      </c>
      <c r="K2322" s="39" t="s">
        <v>3971</v>
      </c>
      <c r="L2322" s="39" t="s">
        <v>3970</v>
      </c>
      <c r="M2322" s="42" t="s">
        <v>3996</v>
      </c>
      <c r="N2322" s="42">
        <v>43.1247877707331</v>
      </c>
      <c r="O2322" s="42">
        <v>-79.712519866485295</v>
      </c>
      <c r="P2322" s="55" t="str">
        <f t="shared" si="72"/>
        <v>43.124788° , -79.712520°</v>
      </c>
      <c r="Q2322" s="44" t="str">
        <f t="shared" si="73"/>
        <v>Yes</v>
      </c>
      <c r="R2322" s="39" t="s">
        <v>356</v>
      </c>
    </row>
    <row r="2323" spans="1:18" x14ac:dyDescent="0.25">
      <c r="A2323" s="39" t="s">
        <v>219</v>
      </c>
      <c r="B2323" s="53" t="s">
        <v>124</v>
      </c>
      <c r="C2323" s="39">
        <v>2</v>
      </c>
      <c r="D2323" s="54" t="s">
        <v>3966</v>
      </c>
      <c r="E2323" s="39">
        <v>2014</v>
      </c>
      <c r="F2323" s="4">
        <f>VALUE(RIGHT(Table2[[#This Row],[Commissioned]],4))</f>
        <v>2014</v>
      </c>
      <c r="G2323" s="39">
        <v>1800</v>
      </c>
      <c r="H2323" s="39">
        <v>100</v>
      </c>
      <c r="I2323" s="39">
        <v>85</v>
      </c>
      <c r="J2323" s="39" t="s">
        <v>227</v>
      </c>
      <c r="K2323" s="39" t="s">
        <v>3971</v>
      </c>
      <c r="L2323" s="39" t="s">
        <v>3970</v>
      </c>
      <c r="M2323" s="42" t="s">
        <v>3996</v>
      </c>
      <c r="N2323" s="42">
        <v>43.121478123489403</v>
      </c>
      <c r="O2323" s="42">
        <v>-79.710349759676703</v>
      </c>
      <c r="P2323" s="55" t="str">
        <f t="shared" si="72"/>
        <v>43.121478° , -79.710350°</v>
      </c>
      <c r="Q2323" s="44" t="str">
        <f t="shared" si="73"/>
        <v>Yes</v>
      </c>
      <c r="R2323" s="39" t="s">
        <v>356</v>
      </c>
    </row>
    <row r="2324" spans="1:18" x14ac:dyDescent="0.25">
      <c r="A2324" s="39" t="s">
        <v>219</v>
      </c>
      <c r="B2324" s="53" t="s">
        <v>124</v>
      </c>
      <c r="C2324" s="39">
        <v>3</v>
      </c>
      <c r="D2324" s="54" t="s">
        <v>3967</v>
      </c>
      <c r="E2324" s="39">
        <v>2014</v>
      </c>
      <c r="F2324" s="4">
        <f>VALUE(RIGHT(Table2[[#This Row],[Commissioned]],4))</f>
        <v>2014</v>
      </c>
      <c r="G2324" s="39">
        <v>1800</v>
      </c>
      <c r="H2324" s="39">
        <v>100</v>
      </c>
      <c r="I2324" s="39">
        <v>85</v>
      </c>
      <c r="J2324" s="39" t="s">
        <v>227</v>
      </c>
      <c r="K2324" s="39" t="s">
        <v>3971</v>
      </c>
      <c r="L2324" s="39" t="s">
        <v>3970</v>
      </c>
      <c r="M2324" s="42" t="s">
        <v>3996</v>
      </c>
      <c r="N2324" s="42">
        <v>43.118972836802101</v>
      </c>
      <c r="O2324" s="42">
        <v>-79.693587572073596</v>
      </c>
      <c r="P2324" s="55" t="str">
        <f t="shared" si="72"/>
        <v>43.118973° , -79.693588°</v>
      </c>
      <c r="Q2324" s="44" t="str">
        <f t="shared" si="73"/>
        <v>Yes</v>
      </c>
      <c r="R2324" s="39" t="s">
        <v>356</v>
      </c>
    </row>
    <row r="2325" spans="1:18" x14ac:dyDescent="0.25">
      <c r="A2325" s="39" t="s">
        <v>219</v>
      </c>
      <c r="B2325" s="53" t="s">
        <v>124</v>
      </c>
      <c r="C2325" s="39">
        <v>4</v>
      </c>
      <c r="D2325" s="54" t="s">
        <v>3968</v>
      </c>
      <c r="E2325" s="39">
        <v>2014</v>
      </c>
      <c r="F2325" s="4">
        <f>VALUE(RIGHT(Table2[[#This Row],[Commissioned]],4))</f>
        <v>2014</v>
      </c>
      <c r="G2325" s="39">
        <v>1800</v>
      </c>
      <c r="H2325" s="39">
        <v>100</v>
      </c>
      <c r="I2325" s="39">
        <v>85</v>
      </c>
      <c r="J2325" s="39" t="s">
        <v>227</v>
      </c>
      <c r="K2325" s="39" t="s">
        <v>3971</v>
      </c>
      <c r="L2325" s="39" t="s">
        <v>3970</v>
      </c>
      <c r="M2325" s="42" t="s">
        <v>3996</v>
      </c>
      <c r="N2325" s="42">
        <v>43.113780653577102</v>
      </c>
      <c r="O2325" s="42">
        <v>-79.717173172977795</v>
      </c>
      <c r="P2325" s="55" t="str">
        <f t="shared" si="72"/>
        <v>43.113781° , -79.717173°</v>
      </c>
      <c r="Q2325" s="44" t="str">
        <f t="shared" si="73"/>
        <v>Yes</v>
      </c>
      <c r="R2325" s="39" t="s">
        <v>356</v>
      </c>
    </row>
    <row r="2326" spans="1:18" x14ac:dyDescent="0.25">
      <c r="A2326" s="39" t="s">
        <v>219</v>
      </c>
      <c r="B2326" s="53" t="s">
        <v>124</v>
      </c>
      <c r="C2326" s="39">
        <v>5</v>
      </c>
      <c r="D2326" s="54" t="s">
        <v>3969</v>
      </c>
      <c r="E2326" s="39">
        <v>2014</v>
      </c>
      <c r="F2326" s="4">
        <f>VALUE(RIGHT(Table2[[#This Row],[Commissioned]],4))</f>
        <v>2014</v>
      </c>
      <c r="G2326" s="39">
        <v>1800</v>
      </c>
      <c r="H2326" s="39">
        <v>100</v>
      </c>
      <c r="I2326" s="39">
        <v>85</v>
      </c>
      <c r="J2326" s="39" t="s">
        <v>227</v>
      </c>
      <c r="K2326" s="39" t="s">
        <v>3971</v>
      </c>
      <c r="L2326" s="39" t="s">
        <v>3970</v>
      </c>
      <c r="M2326" s="42" t="s">
        <v>3996</v>
      </c>
      <c r="N2326" s="42">
        <v>43.1055769697141</v>
      </c>
      <c r="O2326" s="42">
        <v>-79.694530056208706</v>
      </c>
      <c r="P2326" s="55" t="str">
        <f t="shared" si="72"/>
        <v>43.105577° , -79.694530°</v>
      </c>
      <c r="Q2326" s="44" t="str">
        <f t="shared" si="73"/>
        <v>Yes</v>
      </c>
      <c r="R2326" s="39" t="s">
        <v>356</v>
      </c>
    </row>
    <row r="2327" spans="1:18" ht="15" customHeight="1" x14ac:dyDescent="0.25">
      <c r="A2327" s="39" t="s">
        <v>218</v>
      </c>
      <c r="B2327" s="53" t="s">
        <v>88</v>
      </c>
      <c r="C2327" s="39">
        <v>1</v>
      </c>
      <c r="D2327" s="54" t="s">
        <v>789</v>
      </c>
      <c r="E2327" s="39">
        <v>2012</v>
      </c>
      <c r="F2327" s="4">
        <f>VALUE(RIGHT(Table2[[#This Row],[Commissioned]],4))</f>
        <v>2012</v>
      </c>
      <c r="G2327" s="39">
        <v>1800</v>
      </c>
      <c r="H2327" s="39">
        <v>90</v>
      </c>
      <c r="I2327" s="39">
        <v>90</v>
      </c>
      <c r="J2327" s="39" t="s">
        <v>227</v>
      </c>
      <c r="K2327" s="39" t="s">
        <v>790</v>
      </c>
      <c r="L2327" s="39" t="s">
        <v>791</v>
      </c>
      <c r="M2327" s="42" t="s">
        <v>791</v>
      </c>
      <c r="N2327" s="42">
        <v>52.275448927168902</v>
      </c>
      <c r="O2327" s="42">
        <v>-112.075696256002</v>
      </c>
      <c r="P2327" s="55" t="str">
        <f t="shared" si="72"/>
        <v>52.275449° , -112.075696°</v>
      </c>
      <c r="Q2327" s="44" t="str">
        <f t="shared" si="73"/>
        <v>Yes</v>
      </c>
      <c r="R2327" s="39" t="s">
        <v>356</v>
      </c>
    </row>
    <row r="2328" spans="1:18" ht="15" customHeight="1" x14ac:dyDescent="0.25">
      <c r="A2328" s="39" t="s">
        <v>218</v>
      </c>
      <c r="B2328" s="53" t="s">
        <v>88</v>
      </c>
      <c r="C2328" s="39">
        <v>2</v>
      </c>
      <c r="D2328" s="54" t="s">
        <v>792</v>
      </c>
      <c r="E2328" s="39">
        <v>2012</v>
      </c>
      <c r="F2328" s="4">
        <f>VALUE(RIGHT(Table2[[#This Row],[Commissioned]],4))</f>
        <v>2012</v>
      </c>
      <c r="G2328" s="39">
        <v>1800</v>
      </c>
      <c r="H2328" s="39">
        <v>90</v>
      </c>
      <c r="I2328" s="39">
        <v>90</v>
      </c>
      <c r="J2328" s="39" t="s">
        <v>227</v>
      </c>
      <c r="K2328" s="39" t="s">
        <v>790</v>
      </c>
      <c r="L2328" s="39" t="s">
        <v>791</v>
      </c>
      <c r="M2328" s="42" t="s">
        <v>791</v>
      </c>
      <c r="N2328" s="42">
        <v>52.291143437590598</v>
      </c>
      <c r="O2328" s="42">
        <v>-112.13084170371501</v>
      </c>
      <c r="P2328" s="55" t="str">
        <f t="shared" si="72"/>
        <v>52.291143° , -112.130842°</v>
      </c>
      <c r="Q2328" s="44" t="str">
        <f t="shared" si="73"/>
        <v>Yes</v>
      </c>
      <c r="R2328" s="39" t="s">
        <v>356</v>
      </c>
    </row>
    <row r="2329" spans="1:18" ht="15" customHeight="1" x14ac:dyDescent="0.25">
      <c r="A2329" s="39" t="s">
        <v>218</v>
      </c>
      <c r="B2329" s="53" t="s">
        <v>88</v>
      </c>
      <c r="C2329" s="39">
        <v>3</v>
      </c>
      <c r="D2329" s="54" t="s">
        <v>793</v>
      </c>
      <c r="E2329" s="39">
        <v>2012</v>
      </c>
      <c r="F2329" s="4">
        <f>VALUE(RIGHT(Table2[[#This Row],[Commissioned]],4))</f>
        <v>2012</v>
      </c>
      <c r="G2329" s="39">
        <v>1800</v>
      </c>
      <c r="H2329" s="39">
        <v>90</v>
      </c>
      <c r="I2329" s="39">
        <v>90</v>
      </c>
      <c r="J2329" s="39" t="s">
        <v>227</v>
      </c>
      <c r="K2329" s="39" t="s">
        <v>790</v>
      </c>
      <c r="L2329" s="39" t="s">
        <v>791</v>
      </c>
      <c r="M2329" s="42" t="s">
        <v>791</v>
      </c>
      <c r="N2329" s="42">
        <v>52.293885209999999</v>
      </c>
      <c r="O2329" s="42">
        <v>-112.1271283</v>
      </c>
      <c r="P2329" s="55" t="str">
        <f t="shared" si="72"/>
        <v>52.293885° , -112.127128°</v>
      </c>
      <c r="Q2329" s="44" t="str">
        <f t="shared" si="73"/>
        <v>Yes</v>
      </c>
      <c r="R2329" s="39" t="s">
        <v>356</v>
      </c>
    </row>
    <row r="2330" spans="1:18" ht="15" customHeight="1" x14ac:dyDescent="0.25">
      <c r="A2330" s="39" t="s">
        <v>218</v>
      </c>
      <c r="B2330" s="53" t="s">
        <v>88</v>
      </c>
      <c r="C2330" s="39">
        <v>4</v>
      </c>
      <c r="D2330" s="54" t="s">
        <v>794</v>
      </c>
      <c r="E2330" s="39">
        <v>2012</v>
      </c>
      <c r="F2330" s="4">
        <f>VALUE(RIGHT(Table2[[#This Row],[Commissioned]],4))</f>
        <v>2012</v>
      </c>
      <c r="G2330" s="39">
        <v>1800</v>
      </c>
      <c r="H2330" s="39">
        <v>90</v>
      </c>
      <c r="I2330" s="39">
        <v>90</v>
      </c>
      <c r="J2330" s="39" t="s">
        <v>227</v>
      </c>
      <c r="K2330" s="39" t="s">
        <v>790</v>
      </c>
      <c r="L2330" s="39" t="s">
        <v>791</v>
      </c>
      <c r="M2330" s="42" t="s">
        <v>791</v>
      </c>
      <c r="N2330" s="42">
        <v>52.282011959999899</v>
      </c>
      <c r="O2330" s="42">
        <v>-112.1295537</v>
      </c>
      <c r="P2330" s="55" t="str">
        <f t="shared" si="72"/>
        <v>52.282012° , -112.129554°</v>
      </c>
      <c r="Q2330" s="44" t="str">
        <f t="shared" si="73"/>
        <v>Yes</v>
      </c>
      <c r="R2330" s="39" t="s">
        <v>356</v>
      </c>
    </row>
    <row r="2331" spans="1:18" ht="15" customHeight="1" x14ac:dyDescent="0.25">
      <c r="A2331" s="39" t="s">
        <v>218</v>
      </c>
      <c r="B2331" s="53" t="s">
        <v>88</v>
      </c>
      <c r="C2331" s="39">
        <v>5</v>
      </c>
      <c r="D2331" s="54" t="s">
        <v>795</v>
      </c>
      <c r="E2331" s="39">
        <v>2012</v>
      </c>
      <c r="F2331" s="4">
        <f>VALUE(RIGHT(Table2[[#This Row],[Commissioned]],4))</f>
        <v>2012</v>
      </c>
      <c r="G2331" s="39">
        <v>1800</v>
      </c>
      <c r="H2331" s="39">
        <v>90</v>
      </c>
      <c r="I2331" s="39">
        <v>90</v>
      </c>
      <c r="J2331" s="39" t="s">
        <v>227</v>
      </c>
      <c r="K2331" s="39" t="s">
        <v>790</v>
      </c>
      <c r="L2331" s="39" t="s">
        <v>791</v>
      </c>
      <c r="M2331" s="42" t="s">
        <v>791</v>
      </c>
      <c r="N2331" s="42">
        <v>52.284586820000001</v>
      </c>
      <c r="O2331" s="42">
        <v>-112.1254263</v>
      </c>
      <c r="P2331" s="55" t="str">
        <f t="shared" si="72"/>
        <v>52.284587° , -112.125426°</v>
      </c>
      <c r="Q2331" s="44" t="str">
        <f t="shared" si="73"/>
        <v>Yes</v>
      </c>
      <c r="R2331" s="39" t="s">
        <v>356</v>
      </c>
    </row>
    <row r="2332" spans="1:18" ht="15" customHeight="1" x14ac:dyDescent="0.25">
      <c r="A2332" s="39" t="s">
        <v>218</v>
      </c>
      <c r="B2332" s="53" t="s">
        <v>88</v>
      </c>
      <c r="C2332" s="39">
        <v>6</v>
      </c>
      <c r="D2332" s="54" t="s">
        <v>796</v>
      </c>
      <c r="E2332" s="39">
        <v>2012</v>
      </c>
      <c r="F2332" s="4">
        <f>VALUE(RIGHT(Table2[[#This Row],[Commissioned]],4))</f>
        <v>2012</v>
      </c>
      <c r="G2332" s="39">
        <v>1800</v>
      </c>
      <c r="H2332" s="39">
        <v>90</v>
      </c>
      <c r="I2332" s="39">
        <v>90</v>
      </c>
      <c r="J2332" s="39" t="s">
        <v>227</v>
      </c>
      <c r="K2332" s="39" t="s">
        <v>790</v>
      </c>
      <c r="L2332" s="39" t="s">
        <v>791</v>
      </c>
      <c r="M2332" s="42" t="s">
        <v>791</v>
      </c>
      <c r="N2332" s="42">
        <v>52.287047829999999</v>
      </c>
      <c r="O2332" s="42">
        <v>-112.1190671</v>
      </c>
      <c r="P2332" s="55" t="str">
        <f t="shared" si="72"/>
        <v>52.287048° , -112.119067°</v>
      </c>
      <c r="Q2332" s="44" t="str">
        <f t="shared" si="73"/>
        <v>Yes</v>
      </c>
      <c r="R2332" s="39" t="s">
        <v>356</v>
      </c>
    </row>
    <row r="2333" spans="1:18" ht="15" customHeight="1" x14ac:dyDescent="0.25">
      <c r="A2333" s="39" t="s">
        <v>218</v>
      </c>
      <c r="B2333" s="53" t="s">
        <v>88</v>
      </c>
      <c r="C2333" s="39">
        <v>7</v>
      </c>
      <c r="D2333" s="54" t="s">
        <v>1068</v>
      </c>
      <c r="E2333" s="39">
        <v>2012</v>
      </c>
      <c r="F2333" s="4">
        <f>VALUE(RIGHT(Table2[[#This Row],[Commissioned]],4))</f>
        <v>2012</v>
      </c>
      <c r="G2333" s="39">
        <v>1800</v>
      </c>
      <c r="H2333" s="39">
        <v>90</v>
      </c>
      <c r="I2333" s="39">
        <v>90</v>
      </c>
      <c r="J2333" s="39" t="s">
        <v>227</v>
      </c>
      <c r="K2333" s="39" t="s">
        <v>790</v>
      </c>
      <c r="L2333" s="39" t="s">
        <v>791</v>
      </c>
      <c r="M2333" s="42" t="s">
        <v>791</v>
      </c>
      <c r="N2333" s="42">
        <v>52.303698760000003</v>
      </c>
      <c r="O2333" s="42">
        <v>-112.11719890000001</v>
      </c>
      <c r="P2333" s="55" t="str">
        <f t="shared" si="72"/>
        <v>52.303699° , -112.117199°</v>
      </c>
      <c r="Q2333" s="44" t="str">
        <f t="shared" si="73"/>
        <v>Yes</v>
      </c>
      <c r="R2333" s="39" t="s">
        <v>356</v>
      </c>
    </row>
    <row r="2334" spans="1:18" ht="15" customHeight="1" x14ac:dyDescent="0.25">
      <c r="A2334" s="39" t="s">
        <v>218</v>
      </c>
      <c r="B2334" s="53" t="s">
        <v>88</v>
      </c>
      <c r="C2334" s="39">
        <v>8</v>
      </c>
      <c r="D2334" s="54" t="s">
        <v>1069</v>
      </c>
      <c r="E2334" s="39">
        <v>2012</v>
      </c>
      <c r="F2334" s="4">
        <f>VALUE(RIGHT(Table2[[#This Row],[Commissioned]],4))</f>
        <v>2012</v>
      </c>
      <c r="G2334" s="39">
        <v>1800</v>
      </c>
      <c r="H2334" s="39">
        <v>90</v>
      </c>
      <c r="I2334" s="39">
        <v>90</v>
      </c>
      <c r="J2334" s="39" t="s">
        <v>227</v>
      </c>
      <c r="K2334" s="39" t="s">
        <v>790</v>
      </c>
      <c r="L2334" s="39" t="s">
        <v>791</v>
      </c>
      <c r="M2334" s="42" t="s">
        <v>791</v>
      </c>
      <c r="N2334" s="42">
        <v>52.306427239999998</v>
      </c>
      <c r="O2334" s="42">
        <v>-112.1129406</v>
      </c>
      <c r="P2334" s="55" t="str">
        <f t="shared" si="72"/>
        <v>52.306427° , -112.112941°</v>
      </c>
      <c r="Q2334" s="44" t="str">
        <f t="shared" si="73"/>
        <v>Yes</v>
      </c>
      <c r="R2334" s="39" t="s">
        <v>356</v>
      </c>
    </row>
    <row r="2335" spans="1:18" ht="15" customHeight="1" x14ac:dyDescent="0.25">
      <c r="A2335" s="39" t="s">
        <v>218</v>
      </c>
      <c r="B2335" s="53" t="s">
        <v>88</v>
      </c>
      <c r="C2335" s="39">
        <v>9</v>
      </c>
      <c r="D2335" s="54" t="s">
        <v>1070</v>
      </c>
      <c r="E2335" s="39">
        <v>2012</v>
      </c>
      <c r="F2335" s="4">
        <f>VALUE(RIGHT(Table2[[#This Row],[Commissioned]],4))</f>
        <v>2012</v>
      </c>
      <c r="G2335" s="39">
        <v>1800</v>
      </c>
      <c r="H2335" s="39">
        <v>90</v>
      </c>
      <c r="I2335" s="39">
        <v>90</v>
      </c>
      <c r="J2335" s="39" t="s">
        <v>227</v>
      </c>
      <c r="K2335" s="39" t="s">
        <v>790</v>
      </c>
      <c r="L2335" s="39" t="s">
        <v>791</v>
      </c>
      <c r="M2335" s="42" t="s">
        <v>791</v>
      </c>
      <c r="N2335" s="42">
        <v>52.311325357478502</v>
      </c>
      <c r="O2335" s="42">
        <v>-112.109322804461</v>
      </c>
      <c r="P2335" s="55" t="str">
        <f t="shared" si="72"/>
        <v>52.311325° , -112.109323°</v>
      </c>
      <c r="Q2335" s="44" t="str">
        <f t="shared" si="73"/>
        <v>Yes</v>
      </c>
      <c r="R2335" s="39" t="s">
        <v>356</v>
      </c>
    </row>
    <row r="2336" spans="1:18" ht="15" customHeight="1" x14ac:dyDescent="0.25">
      <c r="A2336" s="39" t="s">
        <v>218</v>
      </c>
      <c r="B2336" s="53" t="s">
        <v>88</v>
      </c>
      <c r="C2336" s="39">
        <v>10</v>
      </c>
      <c r="D2336" s="54" t="s">
        <v>1071</v>
      </c>
      <c r="E2336" s="39">
        <v>2012</v>
      </c>
      <c r="F2336" s="4">
        <f>VALUE(RIGHT(Table2[[#This Row],[Commissioned]],4))</f>
        <v>2012</v>
      </c>
      <c r="G2336" s="39">
        <v>1800</v>
      </c>
      <c r="H2336" s="39">
        <v>90</v>
      </c>
      <c r="I2336" s="39">
        <v>90</v>
      </c>
      <c r="J2336" s="39" t="s">
        <v>227</v>
      </c>
      <c r="K2336" s="39" t="s">
        <v>790</v>
      </c>
      <c r="L2336" s="39" t="s">
        <v>791</v>
      </c>
      <c r="M2336" s="42" t="s">
        <v>791</v>
      </c>
      <c r="N2336" s="42">
        <v>52.314780079999998</v>
      </c>
      <c r="O2336" s="42">
        <v>-112.1062111</v>
      </c>
      <c r="P2336" s="55" t="str">
        <f t="shared" si="72"/>
        <v>52.314780° , -112.106211°</v>
      </c>
      <c r="Q2336" s="44" t="str">
        <f t="shared" si="73"/>
        <v>Yes</v>
      </c>
      <c r="R2336" s="39" t="s">
        <v>356</v>
      </c>
    </row>
    <row r="2337" spans="1:18" ht="15" customHeight="1" x14ac:dyDescent="0.25">
      <c r="A2337" s="39" t="s">
        <v>218</v>
      </c>
      <c r="B2337" s="53" t="s">
        <v>88</v>
      </c>
      <c r="C2337" s="39">
        <v>11</v>
      </c>
      <c r="D2337" s="54" t="s">
        <v>1072</v>
      </c>
      <c r="E2337" s="39">
        <v>2012</v>
      </c>
      <c r="F2337" s="4">
        <f>VALUE(RIGHT(Table2[[#This Row],[Commissioned]],4))</f>
        <v>2012</v>
      </c>
      <c r="G2337" s="39">
        <v>1800</v>
      </c>
      <c r="H2337" s="39">
        <v>90</v>
      </c>
      <c r="I2337" s="39">
        <v>90</v>
      </c>
      <c r="J2337" s="39" t="s">
        <v>227</v>
      </c>
      <c r="K2337" s="39" t="s">
        <v>790</v>
      </c>
      <c r="L2337" s="39" t="s">
        <v>791</v>
      </c>
      <c r="M2337" s="42" t="s">
        <v>791</v>
      </c>
      <c r="N2337" s="42">
        <v>52.316355389999998</v>
      </c>
      <c r="O2337" s="42">
        <v>-112.0982987</v>
      </c>
      <c r="P2337" s="55" t="str">
        <f t="shared" si="72"/>
        <v>52.316355° , -112.098299°</v>
      </c>
      <c r="Q2337" s="44" t="str">
        <f t="shared" si="73"/>
        <v>Yes</v>
      </c>
      <c r="R2337" s="39" t="s">
        <v>356</v>
      </c>
    </row>
    <row r="2338" spans="1:18" ht="15" customHeight="1" x14ac:dyDescent="0.25">
      <c r="A2338" s="39" t="s">
        <v>218</v>
      </c>
      <c r="B2338" s="53" t="s">
        <v>88</v>
      </c>
      <c r="C2338" s="39">
        <v>12</v>
      </c>
      <c r="D2338" s="54" t="s">
        <v>1073</v>
      </c>
      <c r="E2338" s="39">
        <v>2012</v>
      </c>
      <c r="F2338" s="4">
        <f>VALUE(RIGHT(Table2[[#This Row],[Commissioned]],4))</f>
        <v>2012</v>
      </c>
      <c r="G2338" s="39">
        <v>1800</v>
      </c>
      <c r="H2338" s="39">
        <v>90</v>
      </c>
      <c r="I2338" s="39">
        <v>90</v>
      </c>
      <c r="J2338" s="39" t="s">
        <v>227</v>
      </c>
      <c r="K2338" s="39" t="s">
        <v>790</v>
      </c>
      <c r="L2338" s="39" t="s">
        <v>791</v>
      </c>
      <c r="M2338" s="42" t="s">
        <v>791</v>
      </c>
      <c r="N2338" s="42">
        <v>52.2818171793636</v>
      </c>
      <c r="O2338" s="42">
        <v>-112.109318699171</v>
      </c>
      <c r="P2338" s="55" t="str">
        <f t="shared" si="72"/>
        <v>52.281817° , -112.109319°</v>
      </c>
      <c r="Q2338" s="44" t="str">
        <f t="shared" si="73"/>
        <v>Yes</v>
      </c>
      <c r="R2338" s="39" t="s">
        <v>356</v>
      </c>
    </row>
    <row r="2339" spans="1:18" ht="15" customHeight="1" x14ac:dyDescent="0.25">
      <c r="A2339" s="39" t="s">
        <v>218</v>
      </c>
      <c r="B2339" s="53" t="s">
        <v>88</v>
      </c>
      <c r="C2339" s="39">
        <v>13</v>
      </c>
      <c r="D2339" s="54" t="s">
        <v>1074</v>
      </c>
      <c r="E2339" s="39">
        <v>2012</v>
      </c>
      <c r="F2339" s="4">
        <f>VALUE(RIGHT(Table2[[#This Row],[Commissioned]],4))</f>
        <v>2012</v>
      </c>
      <c r="G2339" s="39">
        <v>1800</v>
      </c>
      <c r="H2339" s="39">
        <v>90</v>
      </c>
      <c r="I2339" s="39">
        <v>90</v>
      </c>
      <c r="J2339" s="39" t="s">
        <v>227</v>
      </c>
      <c r="K2339" s="39" t="s">
        <v>790</v>
      </c>
      <c r="L2339" s="39" t="s">
        <v>791</v>
      </c>
      <c r="M2339" s="42" t="s">
        <v>791</v>
      </c>
      <c r="N2339" s="42">
        <v>52.285294669999899</v>
      </c>
      <c r="O2339" s="42">
        <v>-112.1037759</v>
      </c>
      <c r="P2339" s="55" t="str">
        <f t="shared" si="72"/>
        <v>52.285295° , -112.103776°</v>
      </c>
      <c r="Q2339" s="44" t="str">
        <f t="shared" si="73"/>
        <v>Yes</v>
      </c>
      <c r="R2339" s="39" t="s">
        <v>356</v>
      </c>
    </row>
    <row r="2340" spans="1:18" ht="15" customHeight="1" x14ac:dyDescent="0.25">
      <c r="A2340" s="39" t="s">
        <v>218</v>
      </c>
      <c r="B2340" s="53" t="s">
        <v>88</v>
      </c>
      <c r="C2340" s="39">
        <v>14</v>
      </c>
      <c r="D2340" s="54" t="s">
        <v>1075</v>
      </c>
      <c r="E2340" s="39">
        <v>2012</v>
      </c>
      <c r="F2340" s="4">
        <f>VALUE(RIGHT(Table2[[#This Row],[Commissioned]],4))</f>
        <v>2012</v>
      </c>
      <c r="G2340" s="39">
        <v>1800</v>
      </c>
      <c r="H2340" s="39">
        <v>90</v>
      </c>
      <c r="I2340" s="39">
        <v>90</v>
      </c>
      <c r="J2340" s="39" t="s">
        <v>227</v>
      </c>
      <c r="K2340" s="39" t="s">
        <v>790</v>
      </c>
      <c r="L2340" s="39" t="s">
        <v>791</v>
      </c>
      <c r="M2340" s="42" t="s">
        <v>791</v>
      </c>
      <c r="N2340" s="42">
        <v>52.297156070112202</v>
      </c>
      <c r="O2340" s="42">
        <v>-112.10256029979899</v>
      </c>
      <c r="P2340" s="55" t="str">
        <f t="shared" si="72"/>
        <v>52.297156° , -112.102560°</v>
      </c>
      <c r="Q2340" s="44" t="str">
        <f t="shared" si="73"/>
        <v>Yes</v>
      </c>
      <c r="R2340" s="39" t="s">
        <v>356</v>
      </c>
    </row>
    <row r="2341" spans="1:18" ht="15" customHeight="1" x14ac:dyDescent="0.25">
      <c r="A2341" s="39" t="s">
        <v>218</v>
      </c>
      <c r="B2341" s="53" t="s">
        <v>88</v>
      </c>
      <c r="C2341" s="39">
        <v>15</v>
      </c>
      <c r="D2341" s="54" t="s">
        <v>1076</v>
      </c>
      <c r="E2341" s="39">
        <v>2012</v>
      </c>
      <c r="F2341" s="4">
        <f>VALUE(RIGHT(Table2[[#This Row],[Commissioned]],4))</f>
        <v>2012</v>
      </c>
      <c r="G2341" s="39">
        <v>1800</v>
      </c>
      <c r="H2341" s="39">
        <v>90</v>
      </c>
      <c r="I2341" s="39">
        <v>90</v>
      </c>
      <c r="J2341" s="39" t="s">
        <v>227</v>
      </c>
      <c r="K2341" s="39" t="s">
        <v>790</v>
      </c>
      <c r="L2341" s="39" t="s">
        <v>791</v>
      </c>
      <c r="M2341" s="42" t="s">
        <v>791</v>
      </c>
      <c r="N2341" s="42">
        <v>52.299981000000002</v>
      </c>
      <c r="O2341" s="42">
        <v>-112.09850950000001</v>
      </c>
      <c r="P2341" s="55" t="str">
        <f t="shared" si="72"/>
        <v>52.299981° , -112.098510°</v>
      </c>
      <c r="Q2341" s="44" t="str">
        <f t="shared" si="73"/>
        <v>Yes</v>
      </c>
      <c r="R2341" s="39" t="s">
        <v>356</v>
      </c>
    </row>
    <row r="2342" spans="1:18" ht="15" customHeight="1" x14ac:dyDescent="0.25">
      <c r="A2342" s="39" t="s">
        <v>218</v>
      </c>
      <c r="B2342" s="53" t="s">
        <v>88</v>
      </c>
      <c r="C2342" s="39">
        <v>16</v>
      </c>
      <c r="D2342" s="54" t="s">
        <v>1077</v>
      </c>
      <c r="E2342" s="39">
        <v>2012</v>
      </c>
      <c r="F2342" s="4">
        <f>VALUE(RIGHT(Table2[[#This Row],[Commissioned]],4))</f>
        <v>2012</v>
      </c>
      <c r="G2342" s="39">
        <v>1800</v>
      </c>
      <c r="H2342" s="39">
        <v>90</v>
      </c>
      <c r="I2342" s="39">
        <v>90</v>
      </c>
      <c r="J2342" s="39" t="s">
        <v>227</v>
      </c>
      <c r="K2342" s="39" t="s">
        <v>790</v>
      </c>
      <c r="L2342" s="39" t="s">
        <v>791</v>
      </c>
      <c r="M2342" s="42" t="s">
        <v>791</v>
      </c>
      <c r="N2342" s="42">
        <v>52.303754150000003</v>
      </c>
      <c r="O2342" s="42">
        <v>-112.0969016</v>
      </c>
      <c r="P2342" s="55" t="str">
        <f t="shared" si="72"/>
        <v>52.303754° , -112.096902°</v>
      </c>
      <c r="Q2342" s="44" t="str">
        <f t="shared" si="73"/>
        <v>Yes</v>
      </c>
      <c r="R2342" s="39" t="s">
        <v>356</v>
      </c>
    </row>
    <row r="2343" spans="1:18" ht="15" customHeight="1" x14ac:dyDescent="0.25">
      <c r="A2343" s="39" t="s">
        <v>218</v>
      </c>
      <c r="B2343" s="53" t="s">
        <v>88</v>
      </c>
      <c r="C2343" s="39">
        <v>17</v>
      </c>
      <c r="D2343" s="54" t="s">
        <v>1078</v>
      </c>
      <c r="E2343" s="39">
        <v>2012</v>
      </c>
      <c r="F2343" s="4">
        <f>VALUE(RIGHT(Table2[[#This Row],[Commissioned]],4))</f>
        <v>2012</v>
      </c>
      <c r="G2343" s="39">
        <v>1800</v>
      </c>
      <c r="H2343" s="39">
        <v>90</v>
      </c>
      <c r="I2343" s="39">
        <v>90</v>
      </c>
      <c r="J2343" s="39" t="s">
        <v>227</v>
      </c>
      <c r="K2343" s="39" t="s">
        <v>790</v>
      </c>
      <c r="L2343" s="39" t="s">
        <v>791</v>
      </c>
      <c r="M2343" s="42" t="s">
        <v>791</v>
      </c>
      <c r="N2343" s="42">
        <v>52.305145320000001</v>
      </c>
      <c r="O2343" s="42">
        <v>-112.0903651</v>
      </c>
      <c r="P2343" s="55" t="str">
        <f t="shared" si="72"/>
        <v>52.305145° , -112.090365°</v>
      </c>
      <c r="Q2343" s="44" t="str">
        <f t="shared" si="73"/>
        <v>Yes</v>
      </c>
      <c r="R2343" s="39" t="s">
        <v>356</v>
      </c>
    </row>
    <row r="2344" spans="1:18" ht="15" customHeight="1" x14ac:dyDescent="0.25">
      <c r="A2344" s="39" t="s">
        <v>218</v>
      </c>
      <c r="B2344" s="53" t="s">
        <v>88</v>
      </c>
      <c r="C2344" s="39">
        <v>18</v>
      </c>
      <c r="D2344" s="54" t="s">
        <v>1079</v>
      </c>
      <c r="E2344" s="39">
        <v>2012</v>
      </c>
      <c r="F2344" s="4">
        <f>VALUE(RIGHT(Table2[[#This Row],[Commissioned]],4))</f>
        <v>2012</v>
      </c>
      <c r="G2344" s="39">
        <v>1800</v>
      </c>
      <c r="H2344" s="39">
        <v>90</v>
      </c>
      <c r="I2344" s="39">
        <v>90</v>
      </c>
      <c r="J2344" s="39" t="s">
        <v>227</v>
      </c>
      <c r="K2344" s="39" t="s">
        <v>790</v>
      </c>
      <c r="L2344" s="39" t="s">
        <v>791</v>
      </c>
      <c r="M2344" s="42" t="s">
        <v>791</v>
      </c>
      <c r="N2344" s="42">
        <v>52.323204543667501</v>
      </c>
      <c r="O2344" s="42">
        <v>-112.08976719636399</v>
      </c>
      <c r="P2344" s="55" t="str">
        <f t="shared" si="72"/>
        <v>52.323205° , -112.089767°</v>
      </c>
      <c r="Q2344" s="44" t="str">
        <f t="shared" si="73"/>
        <v>Yes</v>
      </c>
      <c r="R2344" s="39" t="s">
        <v>356</v>
      </c>
    </row>
    <row r="2345" spans="1:18" ht="15" customHeight="1" x14ac:dyDescent="0.25">
      <c r="A2345" s="39" t="s">
        <v>218</v>
      </c>
      <c r="B2345" s="53" t="s">
        <v>88</v>
      </c>
      <c r="C2345" s="39">
        <v>19</v>
      </c>
      <c r="D2345" s="54" t="s">
        <v>1080</v>
      </c>
      <c r="E2345" s="39">
        <v>2012</v>
      </c>
      <c r="F2345" s="4">
        <f>VALUE(RIGHT(Table2[[#This Row],[Commissioned]],4))</f>
        <v>2012</v>
      </c>
      <c r="G2345" s="39">
        <v>1800</v>
      </c>
      <c r="H2345" s="39">
        <v>90</v>
      </c>
      <c r="I2345" s="39">
        <v>90</v>
      </c>
      <c r="J2345" s="39" t="s">
        <v>227</v>
      </c>
      <c r="K2345" s="39" t="s">
        <v>790</v>
      </c>
      <c r="L2345" s="39" t="s">
        <v>791</v>
      </c>
      <c r="M2345" s="42" t="s">
        <v>791</v>
      </c>
      <c r="N2345" s="42">
        <v>52.3272174599999</v>
      </c>
      <c r="O2345" s="42">
        <v>-112.08553689999999</v>
      </c>
      <c r="P2345" s="55" t="str">
        <f t="shared" si="72"/>
        <v>52.327217° , -112.085537°</v>
      </c>
      <c r="Q2345" s="44" t="str">
        <f t="shared" si="73"/>
        <v>Yes</v>
      </c>
      <c r="R2345" s="39" t="s">
        <v>356</v>
      </c>
    </row>
    <row r="2346" spans="1:18" ht="15" customHeight="1" x14ac:dyDescent="0.25">
      <c r="A2346" s="39" t="s">
        <v>218</v>
      </c>
      <c r="B2346" s="53" t="s">
        <v>88</v>
      </c>
      <c r="C2346" s="39">
        <v>20</v>
      </c>
      <c r="D2346" s="54" t="s">
        <v>1081</v>
      </c>
      <c r="E2346" s="39">
        <v>2012</v>
      </c>
      <c r="F2346" s="4">
        <f>VALUE(RIGHT(Table2[[#This Row],[Commissioned]],4))</f>
        <v>2012</v>
      </c>
      <c r="G2346" s="39">
        <v>1800</v>
      </c>
      <c r="H2346" s="39">
        <v>90</v>
      </c>
      <c r="I2346" s="39">
        <v>90</v>
      </c>
      <c r="J2346" s="39" t="s">
        <v>227</v>
      </c>
      <c r="K2346" s="39" t="s">
        <v>790</v>
      </c>
      <c r="L2346" s="39" t="s">
        <v>791</v>
      </c>
      <c r="M2346" s="42" t="s">
        <v>791</v>
      </c>
      <c r="N2346" s="42">
        <v>52.329572370000001</v>
      </c>
      <c r="O2346" s="42">
        <v>-112.0816909</v>
      </c>
      <c r="P2346" s="55" t="str">
        <f t="shared" si="72"/>
        <v>52.329572° , -112.081691°</v>
      </c>
      <c r="Q2346" s="44" t="str">
        <f t="shared" si="73"/>
        <v>Yes</v>
      </c>
      <c r="R2346" s="39" t="s">
        <v>356</v>
      </c>
    </row>
    <row r="2347" spans="1:18" ht="15" customHeight="1" x14ac:dyDescent="0.25">
      <c r="A2347" s="39" t="s">
        <v>218</v>
      </c>
      <c r="B2347" s="53" t="s">
        <v>88</v>
      </c>
      <c r="C2347" s="39">
        <v>21</v>
      </c>
      <c r="D2347" s="54" t="s">
        <v>1082</v>
      </c>
      <c r="E2347" s="39">
        <v>2012</v>
      </c>
      <c r="F2347" s="4">
        <f>VALUE(RIGHT(Table2[[#This Row],[Commissioned]],4))</f>
        <v>2012</v>
      </c>
      <c r="G2347" s="39">
        <v>1800</v>
      </c>
      <c r="H2347" s="39">
        <v>90</v>
      </c>
      <c r="I2347" s="39">
        <v>90</v>
      </c>
      <c r="J2347" s="39" t="s">
        <v>227</v>
      </c>
      <c r="K2347" s="39" t="s">
        <v>790</v>
      </c>
      <c r="L2347" s="39" t="s">
        <v>791</v>
      </c>
      <c r="M2347" s="42" t="s">
        <v>791</v>
      </c>
      <c r="N2347" s="42">
        <v>52.315950229999999</v>
      </c>
      <c r="O2347" s="42">
        <v>-112.0749036</v>
      </c>
      <c r="P2347" s="55" t="str">
        <f t="shared" si="72"/>
        <v>52.315950° , -112.074904°</v>
      </c>
      <c r="Q2347" s="44" t="str">
        <f t="shared" si="73"/>
        <v>Yes</v>
      </c>
      <c r="R2347" s="39" t="s">
        <v>356</v>
      </c>
    </row>
    <row r="2348" spans="1:18" ht="15" customHeight="1" x14ac:dyDescent="0.25">
      <c r="A2348" s="39" t="s">
        <v>218</v>
      </c>
      <c r="B2348" s="53" t="s">
        <v>88</v>
      </c>
      <c r="C2348" s="39">
        <v>22</v>
      </c>
      <c r="D2348" s="54" t="s">
        <v>1083</v>
      </c>
      <c r="E2348" s="39">
        <v>2012</v>
      </c>
      <c r="F2348" s="4">
        <f>VALUE(RIGHT(Table2[[#This Row],[Commissioned]],4))</f>
        <v>2012</v>
      </c>
      <c r="G2348" s="39">
        <v>1800</v>
      </c>
      <c r="H2348" s="39">
        <v>90</v>
      </c>
      <c r="I2348" s="39">
        <v>90</v>
      </c>
      <c r="J2348" s="39" t="s">
        <v>227</v>
      </c>
      <c r="K2348" s="39" t="s">
        <v>790</v>
      </c>
      <c r="L2348" s="39" t="s">
        <v>791</v>
      </c>
      <c r="M2348" s="42" t="s">
        <v>791</v>
      </c>
      <c r="N2348" s="42">
        <v>52.318562559999997</v>
      </c>
      <c r="O2348" s="42">
        <v>-112.0713871</v>
      </c>
      <c r="P2348" s="55" t="str">
        <f t="shared" si="72"/>
        <v>52.318563° , -112.071387°</v>
      </c>
      <c r="Q2348" s="44" t="str">
        <f t="shared" si="73"/>
        <v>Yes</v>
      </c>
      <c r="R2348" s="39" t="s">
        <v>356</v>
      </c>
    </row>
    <row r="2349" spans="1:18" ht="15" customHeight="1" x14ac:dyDescent="0.25">
      <c r="A2349" s="39" t="s">
        <v>218</v>
      </c>
      <c r="B2349" s="53" t="s">
        <v>88</v>
      </c>
      <c r="C2349" s="39">
        <v>23</v>
      </c>
      <c r="D2349" s="54" t="s">
        <v>1084</v>
      </c>
      <c r="E2349" s="39">
        <v>2012</v>
      </c>
      <c r="F2349" s="4">
        <f>VALUE(RIGHT(Table2[[#This Row],[Commissioned]],4))</f>
        <v>2012</v>
      </c>
      <c r="G2349" s="39">
        <v>1800</v>
      </c>
      <c r="H2349" s="39">
        <v>90</v>
      </c>
      <c r="I2349" s="39">
        <v>90</v>
      </c>
      <c r="J2349" s="39" t="s">
        <v>227</v>
      </c>
      <c r="K2349" s="39" t="s">
        <v>790</v>
      </c>
      <c r="L2349" s="39" t="s">
        <v>791</v>
      </c>
      <c r="M2349" s="42" t="s">
        <v>791</v>
      </c>
      <c r="N2349" s="42">
        <v>52.284778117739201</v>
      </c>
      <c r="O2349" s="42">
        <v>-112.091638900327</v>
      </c>
      <c r="P2349" s="55" t="str">
        <f t="shared" si="72"/>
        <v>52.284778° , -112.091639°</v>
      </c>
      <c r="Q2349" s="44" t="str">
        <f t="shared" si="73"/>
        <v>Yes</v>
      </c>
      <c r="R2349" s="39" t="s">
        <v>356</v>
      </c>
    </row>
    <row r="2350" spans="1:18" ht="15" customHeight="1" x14ac:dyDescent="0.25">
      <c r="A2350" s="39" t="s">
        <v>218</v>
      </c>
      <c r="B2350" s="53" t="s">
        <v>88</v>
      </c>
      <c r="C2350" s="39">
        <v>24</v>
      </c>
      <c r="D2350" s="54" t="s">
        <v>1085</v>
      </c>
      <c r="E2350" s="39">
        <v>2012</v>
      </c>
      <c r="F2350" s="4">
        <f>VALUE(RIGHT(Table2[[#This Row],[Commissioned]],4))</f>
        <v>2012</v>
      </c>
      <c r="G2350" s="39">
        <v>1800</v>
      </c>
      <c r="H2350" s="39">
        <v>90</v>
      </c>
      <c r="I2350" s="39">
        <v>90</v>
      </c>
      <c r="J2350" s="39" t="s">
        <v>227</v>
      </c>
      <c r="K2350" s="39" t="s">
        <v>790</v>
      </c>
      <c r="L2350" s="39" t="s">
        <v>791</v>
      </c>
      <c r="M2350" s="42" t="s">
        <v>791</v>
      </c>
      <c r="N2350" s="42">
        <v>52.287357200000002</v>
      </c>
      <c r="O2350" s="42">
        <v>-112.0869081</v>
      </c>
      <c r="P2350" s="55" t="str">
        <f t="shared" si="72"/>
        <v>52.287357° , -112.086908°</v>
      </c>
      <c r="Q2350" s="44" t="str">
        <f t="shared" si="73"/>
        <v>Yes</v>
      </c>
      <c r="R2350" s="39" t="s">
        <v>356</v>
      </c>
    </row>
    <row r="2351" spans="1:18" ht="15" customHeight="1" x14ac:dyDescent="0.25">
      <c r="A2351" s="39" t="s">
        <v>218</v>
      </c>
      <c r="B2351" s="53" t="s">
        <v>88</v>
      </c>
      <c r="C2351" s="39">
        <v>25</v>
      </c>
      <c r="D2351" s="54" t="s">
        <v>1086</v>
      </c>
      <c r="E2351" s="39">
        <v>2012</v>
      </c>
      <c r="F2351" s="4">
        <f>VALUE(RIGHT(Table2[[#This Row],[Commissioned]],4))</f>
        <v>2012</v>
      </c>
      <c r="G2351" s="39">
        <v>1800</v>
      </c>
      <c r="H2351" s="39">
        <v>90</v>
      </c>
      <c r="I2351" s="39">
        <v>90</v>
      </c>
      <c r="J2351" s="39" t="s">
        <v>227</v>
      </c>
      <c r="K2351" s="39" t="s">
        <v>790</v>
      </c>
      <c r="L2351" s="39" t="s">
        <v>791</v>
      </c>
      <c r="M2351" s="42" t="s">
        <v>791</v>
      </c>
      <c r="N2351" s="42">
        <v>52.289913289999902</v>
      </c>
      <c r="O2351" s="42">
        <v>-112.08172159999999</v>
      </c>
      <c r="P2351" s="55" t="str">
        <f t="shared" si="72"/>
        <v>52.289913° , -112.081722°</v>
      </c>
      <c r="Q2351" s="44" t="str">
        <f t="shared" si="73"/>
        <v>Yes</v>
      </c>
      <c r="R2351" s="39" t="s">
        <v>356</v>
      </c>
    </row>
    <row r="2352" spans="1:18" ht="15" customHeight="1" x14ac:dyDescent="0.25">
      <c r="A2352" s="39" t="s">
        <v>218</v>
      </c>
      <c r="B2352" s="53" t="s">
        <v>88</v>
      </c>
      <c r="C2352" s="39">
        <v>26</v>
      </c>
      <c r="D2352" s="54" t="s">
        <v>1087</v>
      </c>
      <c r="E2352" s="39">
        <v>2012</v>
      </c>
      <c r="F2352" s="4">
        <f>VALUE(RIGHT(Table2[[#This Row],[Commissioned]],4))</f>
        <v>2012</v>
      </c>
      <c r="G2352" s="39">
        <v>1800</v>
      </c>
      <c r="H2352" s="39">
        <v>90</v>
      </c>
      <c r="I2352" s="39">
        <v>90</v>
      </c>
      <c r="J2352" s="39" t="s">
        <v>227</v>
      </c>
      <c r="K2352" s="39" t="s">
        <v>790</v>
      </c>
      <c r="L2352" s="39" t="s">
        <v>791</v>
      </c>
      <c r="M2352" s="42" t="s">
        <v>791</v>
      </c>
      <c r="N2352" s="42">
        <v>52.297714698311403</v>
      </c>
      <c r="O2352" s="42">
        <v>-112.078084202333</v>
      </c>
      <c r="P2352" s="55" t="str">
        <f t="shared" si="72"/>
        <v>52.297715° , -112.078084°</v>
      </c>
      <c r="Q2352" s="44" t="str">
        <f t="shared" si="73"/>
        <v>Yes</v>
      </c>
      <c r="R2352" s="39" t="s">
        <v>356</v>
      </c>
    </row>
    <row r="2353" spans="1:18" ht="15" customHeight="1" x14ac:dyDescent="0.25">
      <c r="A2353" s="39" t="s">
        <v>218</v>
      </c>
      <c r="B2353" s="53" t="s">
        <v>88</v>
      </c>
      <c r="C2353" s="39">
        <v>27</v>
      </c>
      <c r="D2353" s="54" t="s">
        <v>1088</v>
      </c>
      <c r="E2353" s="39">
        <v>2012</v>
      </c>
      <c r="F2353" s="4">
        <f>VALUE(RIGHT(Table2[[#This Row],[Commissioned]],4))</f>
        <v>2012</v>
      </c>
      <c r="G2353" s="39">
        <v>1800</v>
      </c>
      <c r="H2353" s="39">
        <v>90</v>
      </c>
      <c r="I2353" s="39">
        <v>90</v>
      </c>
      <c r="J2353" s="39" t="s">
        <v>227</v>
      </c>
      <c r="K2353" s="39" t="s">
        <v>790</v>
      </c>
      <c r="L2353" s="39" t="s">
        <v>791</v>
      </c>
      <c r="M2353" s="42" t="s">
        <v>791</v>
      </c>
      <c r="N2353" s="42">
        <v>52.302316410000003</v>
      </c>
      <c r="O2353" s="42">
        <v>-112.0733268</v>
      </c>
      <c r="P2353" s="55" t="str">
        <f t="shared" si="72"/>
        <v>52.302316° , -112.073327°</v>
      </c>
      <c r="Q2353" s="44" t="str">
        <f t="shared" si="73"/>
        <v>Yes</v>
      </c>
      <c r="R2353" s="39" t="s">
        <v>356</v>
      </c>
    </row>
    <row r="2354" spans="1:18" ht="15" customHeight="1" x14ac:dyDescent="0.25">
      <c r="A2354" s="39" t="s">
        <v>218</v>
      </c>
      <c r="B2354" s="53" t="s">
        <v>88</v>
      </c>
      <c r="C2354" s="39">
        <v>28</v>
      </c>
      <c r="D2354" s="54" t="s">
        <v>1089</v>
      </c>
      <c r="E2354" s="39">
        <v>2012</v>
      </c>
      <c r="F2354" s="4">
        <f>VALUE(RIGHT(Table2[[#This Row],[Commissioned]],4))</f>
        <v>2012</v>
      </c>
      <c r="G2354" s="39">
        <v>1800</v>
      </c>
      <c r="H2354" s="39">
        <v>90</v>
      </c>
      <c r="I2354" s="39">
        <v>90</v>
      </c>
      <c r="J2354" s="39" t="s">
        <v>227</v>
      </c>
      <c r="K2354" s="39" t="s">
        <v>790</v>
      </c>
      <c r="L2354" s="39" t="s">
        <v>791</v>
      </c>
      <c r="M2354" s="42" t="s">
        <v>791</v>
      </c>
      <c r="N2354" s="42">
        <v>52.305025360000002</v>
      </c>
      <c r="O2354" s="42">
        <v>-112.06906549999999</v>
      </c>
      <c r="P2354" s="55" t="str">
        <f t="shared" si="72"/>
        <v>52.305025° , -112.069066°</v>
      </c>
      <c r="Q2354" s="44" t="str">
        <f t="shared" si="73"/>
        <v>Yes</v>
      </c>
      <c r="R2354" s="39" t="s">
        <v>356</v>
      </c>
    </row>
    <row r="2355" spans="1:18" ht="15" customHeight="1" x14ac:dyDescent="0.25">
      <c r="A2355" s="39" t="s">
        <v>218</v>
      </c>
      <c r="B2355" s="53" t="s">
        <v>88</v>
      </c>
      <c r="C2355" s="39">
        <v>29</v>
      </c>
      <c r="D2355" s="54" t="s">
        <v>1090</v>
      </c>
      <c r="E2355" s="39">
        <v>2012</v>
      </c>
      <c r="F2355" s="4">
        <f>VALUE(RIGHT(Table2[[#This Row],[Commissioned]],4))</f>
        <v>2012</v>
      </c>
      <c r="G2355" s="39">
        <v>1800</v>
      </c>
      <c r="H2355" s="39">
        <v>90</v>
      </c>
      <c r="I2355" s="39">
        <v>90</v>
      </c>
      <c r="J2355" s="39" t="s">
        <v>227</v>
      </c>
      <c r="K2355" s="39" t="s">
        <v>790</v>
      </c>
      <c r="L2355" s="39" t="s">
        <v>791</v>
      </c>
      <c r="M2355" s="42" t="s">
        <v>791</v>
      </c>
      <c r="N2355" s="42">
        <v>52.281816259146503</v>
      </c>
      <c r="O2355" s="42">
        <v>-112.060488199254</v>
      </c>
      <c r="P2355" s="55" t="str">
        <f t="shared" si="72"/>
        <v>52.281816° , -112.060488°</v>
      </c>
      <c r="Q2355" s="44" t="str">
        <f t="shared" si="73"/>
        <v>Yes</v>
      </c>
      <c r="R2355" s="39" t="s">
        <v>356</v>
      </c>
    </row>
    <row r="2356" spans="1:18" ht="15" customHeight="1" x14ac:dyDescent="0.25">
      <c r="A2356" s="39" t="s">
        <v>218</v>
      </c>
      <c r="B2356" s="53" t="s">
        <v>88</v>
      </c>
      <c r="C2356" s="39">
        <v>30</v>
      </c>
      <c r="D2356" s="54" t="s">
        <v>1091</v>
      </c>
      <c r="E2356" s="39">
        <v>2012</v>
      </c>
      <c r="F2356" s="4">
        <f>VALUE(RIGHT(Table2[[#This Row],[Commissioned]],4))</f>
        <v>2012</v>
      </c>
      <c r="G2356" s="39">
        <v>1800</v>
      </c>
      <c r="H2356" s="39">
        <v>90</v>
      </c>
      <c r="I2356" s="39">
        <v>90</v>
      </c>
      <c r="J2356" s="39" t="s">
        <v>227</v>
      </c>
      <c r="K2356" s="39" t="s">
        <v>790</v>
      </c>
      <c r="L2356" s="39" t="s">
        <v>791</v>
      </c>
      <c r="M2356" s="42" t="s">
        <v>791</v>
      </c>
      <c r="N2356" s="42">
        <v>52.290484439493198</v>
      </c>
      <c r="O2356" s="42">
        <v>-112.05837850040101</v>
      </c>
      <c r="P2356" s="55" t="str">
        <f t="shared" si="72"/>
        <v>52.290484° , -112.058379°</v>
      </c>
      <c r="Q2356" s="44" t="str">
        <f t="shared" si="73"/>
        <v>Yes</v>
      </c>
      <c r="R2356" s="39" t="s">
        <v>356</v>
      </c>
    </row>
    <row r="2357" spans="1:18" ht="15" customHeight="1" x14ac:dyDescent="0.25">
      <c r="A2357" s="39" t="s">
        <v>218</v>
      </c>
      <c r="B2357" s="53" t="s">
        <v>88</v>
      </c>
      <c r="C2357" s="39">
        <v>31</v>
      </c>
      <c r="D2357" s="54" t="s">
        <v>1092</v>
      </c>
      <c r="E2357" s="39">
        <v>2012</v>
      </c>
      <c r="F2357" s="4">
        <f>VALUE(RIGHT(Table2[[#This Row],[Commissioned]],4))</f>
        <v>2012</v>
      </c>
      <c r="G2357" s="39">
        <v>1800</v>
      </c>
      <c r="H2357" s="39">
        <v>90</v>
      </c>
      <c r="I2357" s="39">
        <v>90</v>
      </c>
      <c r="J2357" s="39" t="s">
        <v>227</v>
      </c>
      <c r="K2357" s="39" t="s">
        <v>790</v>
      </c>
      <c r="L2357" s="39" t="s">
        <v>791</v>
      </c>
      <c r="M2357" s="42" t="s">
        <v>791</v>
      </c>
      <c r="N2357" s="42">
        <v>52.294229680000001</v>
      </c>
      <c r="O2357" s="42">
        <v>-112.0548019</v>
      </c>
      <c r="P2357" s="55" t="str">
        <f t="shared" si="72"/>
        <v>52.294230° , -112.054802°</v>
      </c>
      <c r="Q2357" s="44" t="str">
        <f t="shared" si="73"/>
        <v>Yes</v>
      </c>
      <c r="R2357" s="39" t="s">
        <v>356</v>
      </c>
    </row>
    <row r="2358" spans="1:18" ht="15" customHeight="1" x14ac:dyDescent="0.25">
      <c r="A2358" s="39" t="s">
        <v>218</v>
      </c>
      <c r="B2358" s="53" t="s">
        <v>88</v>
      </c>
      <c r="C2358" s="39">
        <v>32</v>
      </c>
      <c r="D2358" s="54" t="s">
        <v>1093</v>
      </c>
      <c r="E2358" s="39">
        <v>2012</v>
      </c>
      <c r="F2358" s="4">
        <f>VALUE(RIGHT(Table2[[#This Row],[Commissioned]],4))</f>
        <v>2012</v>
      </c>
      <c r="G2358" s="39">
        <v>1800</v>
      </c>
      <c r="H2358" s="39">
        <v>90</v>
      </c>
      <c r="I2358" s="39">
        <v>90</v>
      </c>
      <c r="J2358" s="39" t="s">
        <v>227</v>
      </c>
      <c r="K2358" s="39" t="s">
        <v>790</v>
      </c>
      <c r="L2358" s="39" t="s">
        <v>791</v>
      </c>
      <c r="M2358" s="42" t="s">
        <v>791</v>
      </c>
      <c r="N2358" s="42">
        <v>52.305140081464998</v>
      </c>
      <c r="O2358" s="42">
        <v>-112.038062102269</v>
      </c>
      <c r="P2358" s="55" t="str">
        <f t="shared" si="72"/>
        <v>52.305140° , -112.038062°</v>
      </c>
      <c r="Q2358" s="44" t="str">
        <f t="shared" si="73"/>
        <v>Yes</v>
      </c>
      <c r="R2358" s="39" t="s">
        <v>356</v>
      </c>
    </row>
    <row r="2359" spans="1:18" ht="15" customHeight="1" x14ac:dyDescent="0.25">
      <c r="A2359" s="39" t="s">
        <v>218</v>
      </c>
      <c r="B2359" s="53" t="s">
        <v>88</v>
      </c>
      <c r="C2359" s="39">
        <v>33</v>
      </c>
      <c r="D2359" s="54" t="s">
        <v>1094</v>
      </c>
      <c r="E2359" s="39">
        <v>2012</v>
      </c>
      <c r="F2359" s="4">
        <f>VALUE(RIGHT(Table2[[#This Row],[Commissioned]],4))</f>
        <v>2012</v>
      </c>
      <c r="G2359" s="39">
        <v>1800</v>
      </c>
      <c r="H2359" s="39">
        <v>90</v>
      </c>
      <c r="I2359" s="39">
        <v>90</v>
      </c>
      <c r="J2359" s="39" t="s">
        <v>227</v>
      </c>
      <c r="K2359" s="39" t="s">
        <v>790</v>
      </c>
      <c r="L2359" s="39" t="s">
        <v>791</v>
      </c>
      <c r="M2359" s="42" t="s">
        <v>791</v>
      </c>
      <c r="N2359" s="42">
        <v>52.309565040000003</v>
      </c>
      <c r="O2359" s="42">
        <v>-112.035848</v>
      </c>
      <c r="P2359" s="55" t="str">
        <f t="shared" si="72"/>
        <v>52.309565° , -112.035848°</v>
      </c>
      <c r="Q2359" s="44" t="str">
        <f t="shared" si="73"/>
        <v>Yes</v>
      </c>
      <c r="R2359" s="39" t="s">
        <v>356</v>
      </c>
    </row>
    <row r="2360" spans="1:18" ht="15" customHeight="1" x14ac:dyDescent="0.25">
      <c r="A2360" s="39" t="s">
        <v>218</v>
      </c>
      <c r="B2360" s="53" t="s">
        <v>88</v>
      </c>
      <c r="C2360" s="39">
        <v>34</v>
      </c>
      <c r="D2360" s="54" t="s">
        <v>1095</v>
      </c>
      <c r="E2360" s="39">
        <v>2012</v>
      </c>
      <c r="F2360" s="4">
        <f>VALUE(RIGHT(Table2[[#This Row],[Commissioned]],4))</f>
        <v>2012</v>
      </c>
      <c r="G2360" s="39">
        <v>1800</v>
      </c>
      <c r="H2360" s="39">
        <v>90</v>
      </c>
      <c r="I2360" s="39">
        <v>90</v>
      </c>
      <c r="J2360" s="39" t="s">
        <v>227</v>
      </c>
      <c r="K2360" s="39" t="s">
        <v>790</v>
      </c>
      <c r="L2360" s="39" t="s">
        <v>791</v>
      </c>
      <c r="M2360" s="42" t="s">
        <v>791</v>
      </c>
      <c r="N2360" s="42">
        <v>52.284201277693498</v>
      </c>
      <c r="O2360" s="42">
        <v>-112.046104799205</v>
      </c>
      <c r="P2360" s="55" t="str">
        <f t="shared" si="72"/>
        <v>52.284201° , -112.046105°</v>
      </c>
      <c r="Q2360" s="44" t="str">
        <f t="shared" si="73"/>
        <v>Yes</v>
      </c>
      <c r="R2360" s="39" t="s">
        <v>356</v>
      </c>
    </row>
    <row r="2361" spans="1:18" ht="15" customHeight="1" x14ac:dyDescent="0.25">
      <c r="A2361" s="39" t="s">
        <v>218</v>
      </c>
      <c r="B2361" s="53" t="s">
        <v>88</v>
      </c>
      <c r="C2361" s="39">
        <v>35</v>
      </c>
      <c r="D2361" s="54" t="s">
        <v>1096</v>
      </c>
      <c r="E2361" s="39">
        <v>2012</v>
      </c>
      <c r="F2361" s="4">
        <f>VALUE(RIGHT(Table2[[#This Row],[Commissioned]],4))</f>
        <v>2012</v>
      </c>
      <c r="G2361" s="39">
        <v>1800</v>
      </c>
      <c r="H2361" s="39">
        <v>90</v>
      </c>
      <c r="I2361" s="39">
        <v>90</v>
      </c>
      <c r="J2361" s="39" t="s">
        <v>227</v>
      </c>
      <c r="K2361" s="39" t="s">
        <v>790</v>
      </c>
      <c r="L2361" s="39" t="s">
        <v>791</v>
      </c>
      <c r="M2361" s="42" t="s">
        <v>791</v>
      </c>
      <c r="N2361" s="42">
        <v>52.308181180346502</v>
      </c>
      <c r="O2361" s="42">
        <v>-112.025460000026</v>
      </c>
      <c r="P2361" s="55" t="str">
        <f t="shared" si="72"/>
        <v>52.308181° , -112.025460°</v>
      </c>
      <c r="Q2361" s="44" t="str">
        <f t="shared" si="73"/>
        <v>Yes</v>
      </c>
      <c r="R2361" s="39" t="s">
        <v>356</v>
      </c>
    </row>
    <row r="2362" spans="1:18" ht="15" customHeight="1" x14ac:dyDescent="0.25">
      <c r="A2362" s="39" t="s">
        <v>218</v>
      </c>
      <c r="B2362" s="53" t="s">
        <v>88</v>
      </c>
      <c r="C2362" s="39">
        <v>36</v>
      </c>
      <c r="D2362" s="54" t="s">
        <v>1097</v>
      </c>
      <c r="E2362" s="39">
        <v>2012</v>
      </c>
      <c r="F2362" s="4">
        <f>VALUE(RIGHT(Table2[[#This Row],[Commissioned]],4))</f>
        <v>2012</v>
      </c>
      <c r="G2362" s="39">
        <v>1800</v>
      </c>
      <c r="H2362" s="39">
        <v>90</v>
      </c>
      <c r="I2362" s="39">
        <v>90</v>
      </c>
      <c r="J2362" s="39" t="s">
        <v>227</v>
      </c>
      <c r="K2362" s="39" t="s">
        <v>790</v>
      </c>
      <c r="L2362" s="39" t="s">
        <v>791</v>
      </c>
      <c r="M2362" s="42" t="s">
        <v>791</v>
      </c>
      <c r="N2362" s="42">
        <v>52.311101620000002</v>
      </c>
      <c r="O2362" s="42">
        <v>-112.02045200000001</v>
      </c>
      <c r="P2362" s="55" t="str">
        <f t="shared" si="72"/>
        <v>52.311102° , -112.020452°</v>
      </c>
      <c r="Q2362" s="44" t="str">
        <f t="shared" si="73"/>
        <v>Yes</v>
      </c>
      <c r="R2362" s="39" t="s">
        <v>356</v>
      </c>
    </row>
    <row r="2363" spans="1:18" ht="15" customHeight="1" x14ac:dyDescent="0.25">
      <c r="A2363" s="39" t="s">
        <v>218</v>
      </c>
      <c r="B2363" s="53" t="s">
        <v>88</v>
      </c>
      <c r="C2363" s="39">
        <v>37</v>
      </c>
      <c r="D2363" s="54" t="s">
        <v>1098</v>
      </c>
      <c r="E2363" s="39">
        <v>2012</v>
      </c>
      <c r="F2363" s="4">
        <f>VALUE(RIGHT(Table2[[#This Row],[Commissioned]],4))</f>
        <v>2012</v>
      </c>
      <c r="G2363" s="39">
        <v>1800</v>
      </c>
      <c r="H2363" s="39">
        <v>90</v>
      </c>
      <c r="I2363" s="39">
        <v>90</v>
      </c>
      <c r="J2363" s="39" t="s">
        <v>227</v>
      </c>
      <c r="K2363" s="39" t="s">
        <v>790</v>
      </c>
      <c r="L2363" s="39" t="s">
        <v>791</v>
      </c>
      <c r="M2363" s="42" t="s">
        <v>791</v>
      </c>
      <c r="N2363" s="42">
        <v>52.292683756003797</v>
      </c>
      <c r="O2363" s="42">
        <v>-112.022022895717</v>
      </c>
      <c r="P2363" s="55" t="str">
        <f t="shared" si="72"/>
        <v>52.292684° , -112.022023°</v>
      </c>
      <c r="Q2363" s="44" t="str">
        <f t="shared" si="73"/>
        <v>Yes</v>
      </c>
      <c r="R2363" s="39" t="s">
        <v>356</v>
      </c>
    </row>
    <row r="2364" spans="1:18" ht="15" customHeight="1" x14ac:dyDescent="0.25">
      <c r="A2364" s="39" t="s">
        <v>218</v>
      </c>
      <c r="B2364" s="53" t="s">
        <v>88</v>
      </c>
      <c r="C2364" s="39">
        <v>38</v>
      </c>
      <c r="D2364" s="54" t="s">
        <v>1099</v>
      </c>
      <c r="E2364" s="39">
        <v>2012</v>
      </c>
      <c r="F2364" s="4">
        <f>VALUE(RIGHT(Table2[[#This Row],[Commissioned]],4))</f>
        <v>2012</v>
      </c>
      <c r="G2364" s="39">
        <v>1800</v>
      </c>
      <c r="H2364" s="39">
        <v>90</v>
      </c>
      <c r="I2364" s="39">
        <v>90</v>
      </c>
      <c r="J2364" s="39" t="s">
        <v>227</v>
      </c>
      <c r="K2364" s="39" t="s">
        <v>790</v>
      </c>
      <c r="L2364" s="39" t="s">
        <v>791</v>
      </c>
      <c r="M2364" s="42" t="s">
        <v>791</v>
      </c>
      <c r="N2364" s="42">
        <v>52.295179320000003</v>
      </c>
      <c r="O2364" s="42">
        <v>-112.0183117</v>
      </c>
      <c r="P2364" s="55" t="str">
        <f t="shared" si="72"/>
        <v>52.295179° , -112.018312°</v>
      </c>
      <c r="Q2364" s="44" t="str">
        <f t="shared" si="73"/>
        <v>Yes</v>
      </c>
      <c r="R2364" s="39" t="s">
        <v>356</v>
      </c>
    </row>
    <row r="2365" spans="1:18" ht="15" customHeight="1" x14ac:dyDescent="0.25">
      <c r="A2365" s="39" t="s">
        <v>218</v>
      </c>
      <c r="B2365" s="53" t="s">
        <v>88</v>
      </c>
      <c r="C2365" s="39">
        <v>39</v>
      </c>
      <c r="D2365" s="54" t="s">
        <v>1100</v>
      </c>
      <c r="E2365" s="39">
        <v>2012</v>
      </c>
      <c r="F2365" s="4">
        <f>VALUE(RIGHT(Table2[[#This Row],[Commissioned]],4))</f>
        <v>2012</v>
      </c>
      <c r="G2365" s="39">
        <v>1800</v>
      </c>
      <c r="H2365" s="39">
        <v>90</v>
      </c>
      <c r="I2365" s="39">
        <v>90</v>
      </c>
      <c r="J2365" s="39" t="s">
        <v>227</v>
      </c>
      <c r="K2365" s="39" t="s">
        <v>790</v>
      </c>
      <c r="L2365" s="39" t="s">
        <v>791</v>
      </c>
      <c r="M2365" s="42" t="s">
        <v>791</v>
      </c>
      <c r="N2365" s="42">
        <v>52.3097945093715</v>
      </c>
      <c r="O2365" s="42">
        <v>-112.011444799853</v>
      </c>
      <c r="P2365" s="55" t="str">
        <f t="shared" si="72"/>
        <v>52.309795° , -112.011445°</v>
      </c>
      <c r="Q2365" s="44" t="str">
        <f t="shared" si="73"/>
        <v>Yes</v>
      </c>
      <c r="R2365" s="39" t="s">
        <v>356</v>
      </c>
    </row>
    <row r="2366" spans="1:18" ht="15" customHeight="1" x14ac:dyDescent="0.25">
      <c r="A2366" s="39" t="s">
        <v>218</v>
      </c>
      <c r="B2366" s="53" t="s">
        <v>88</v>
      </c>
      <c r="C2366" s="39">
        <v>40</v>
      </c>
      <c r="D2366" s="54" t="s">
        <v>1101</v>
      </c>
      <c r="E2366" s="39">
        <v>2012</v>
      </c>
      <c r="F2366" s="4">
        <f>VALUE(RIGHT(Table2[[#This Row],[Commissioned]],4))</f>
        <v>2012</v>
      </c>
      <c r="G2366" s="39">
        <v>1800</v>
      </c>
      <c r="H2366" s="39">
        <v>90</v>
      </c>
      <c r="I2366" s="39">
        <v>90</v>
      </c>
      <c r="J2366" s="39" t="s">
        <v>227</v>
      </c>
      <c r="K2366" s="39" t="s">
        <v>790</v>
      </c>
      <c r="L2366" s="39" t="s">
        <v>791</v>
      </c>
      <c r="M2366" s="42" t="s">
        <v>791</v>
      </c>
      <c r="N2366" s="42">
        <v>52.312364520000003</v>
      </c>
      <c r="O2366" s="42">
        <v>-112.00739590000001</v>
      </c>
      <c r="P2366" s="55" t="str">
        <f t="shared" si="72"/>
        <v>52.312365° , -112.007396°</v>
      </c>
      <c r="Q2366" s="44" t="str">
        <f t="shared" si="73"/>
        <v>Yes</v>
      </c>
      <c r="R2366" s="39" t="s">
        <v>356</v>
      </c>
    </row>
    <row r="2367" spans="1:18" ht="15" customHeight="1" x14ac:dyDescent="0.25">
      <c r="A2367" s="39" t="s">
        <v>218</v>
      </c>
      <c r="B2367" s="53" t="s">
        <v>88</v>
      </c>
      <c r="C2367" s="39">
        <v>41</v>
      </c>
      <c r="D2367" s="54" t="s">
        <v>1102</v>
      </c>
      <c r="E2367" s="39">
        <v>2012</v>
      </c>
      <c r="F2367" s="4">
        <f>VALUE(RIGHT(Table2[[#This Row],[Commissioned]],4))</f>
        <v>2012</v>
      </c>
      <c r="G2367" s="39">
        <v>1800</v>
      </c>
      <c r="H2367" s="39">
        <v>90</v>
      </c>
      <c r="I2367" s="39">
        <v>90</v>
      </c>
      <c r="J2367" s="39" t="s">
        <v>227</v>
      </c>
      <c r="K2367" s="39" t="s">
        <v>790</v>
      </c>
      <c r="L2367" s="39" t="s">
        <v>791</v>
      </c>
      <c r="M2367" s="42" t="s">
        <v>791</v>
      </c>
      <c r="N2367" s="42">
        <v>52.270249258117403</v>
      </c>
      <c r="O2367" s="42">
        <v>-112.019161906305</v>
      </c>
      <c r="P2367" s="55" t="str">
        <f t="shared" si="72"/>
        <v>52.270249° , -112.019162°</v>
      </c>
      <c r="Q2367" s="44" t="str">
        <f t="shared" si="73"/>
        <v>Yes</v>
      </c>
      <c r="R2367" s="39" t="s">
        <v>356</v>
      </c>
    </row>
    <row r="2368" spans="1:18" ht="15" customHeight="1" x14ac:dyDescent="0.25">
      <c r="A2368" s="39" t="s">
        <v>218</v>
      </c>
      <c r="B2368" s="53" t="s">
        <v>88</v>
      </c>
      <c r="C2368" s="39">
        <v>42</v>
      </c>
      <c r="D2368" s="54" t="s">
        <v>1103</v>
      </c>
      <c r="E2368" s="39">
        <v>2012</v>
      </c>
      <c r="F2368" s="4">
        <f>VALUE(RIGHT(Table2[[#This Row],[Commissioned]],4))</f>
        <v>2012</v>
      </c>
      <c r="G2368" s="39">
        <v>1800</v>
      </c>
      <c r="H2368" s="39">
        <v>90</v>
      </c>
      <c r="I2368" s="39">
        <v>90</v>
      </c>
      <c r="J2368" s="39" t="s">
        <v>227</v>
      </c>
      <c r="K2368" s="39" t="s">
        <v>790</v>
      </c>
      <c r="L2368" s="39" t="s">
        <v>791</v>
      </c>
      <c r="M2368" s="42" t="s">
        <v>791</v>
      </c>
      <c r="N2368" s="42">
        <v>52.272811300000001</v>
      </c>
      <c r="O2368" s="42">
        <v>-112.015029</v>
      </c>
      <c r="P2368" s="55" t="str">
        <f t="shared" si="72"/>
        <v>52.272811° , -112.015029°</v>
      </c>
      <c r="Q2368" s="44" t="str">
        <f t="shared" si="73"/>
        <v>Yes</v>
      </c>
      <c r="R2368" s="39" t="s">
        <v>356</v>
      </c>
    </row>
    <row r="2369" spans="1:18" ht="15" customHeight="1" x14ac:dyDescent="0.25">
      <c r="A2369" s="39" t="s">
        <v>218</v>
      </c>
      <c r="B2369" s="53" t="s">
        <v>88</v>
      </c>
      <c r="C2369" s="39">
        <v>43</v>
      </c>
      <c r="D2369" s="54" t="s">
        <v>1104</v>
      </c>
      <c r="E2369" s="39">
        <v>2012</v>
      </c>
      <c r="F2369" s="4">
        <f>VALUE(RIGHT(Table2[[#This Row],[Commissioned]],4))</f>
        <v>2012</v>
      </c>
      <c r="G2369" s="39">
        <v>1800</v>
      </c>
      <c r="H2369" s="39">
        <v>90</v>
      </c>
      <c r="I2369" s="39">
        <v>90</v>
      </c>
      <c r="J2369" s="39" t="s">
        <v>227</v>
      </c>
      <c r="K2369" s="39" t="s">
        <v>790</v>
      </c>
      <c r="L2369" s="39" t="s">
        <v>791</v>
      </c>
      <c r="M2369" s="42" t="s">
        <v>791</v>
      </c>
      <c r="N2369" s="42">
        <v>52.27534473</v>
      </c>
      <c r="O2369" s="42">
        <v>-112.0110708</v>
      </c>
      <c r="P2369" s="55" t="str">
        <f t="shared" si="72"/>
        <v>52.275345° , -112.011071°</v>
      </c>
      <c r="Q2369" s="44" t="str">
        <f t="shared" si="73"/>
        <v>Yes</v>
      </c>
      <c r="R2369" s="39" t="s">
        <v>356</v>
      </c>
    </row>
    <row r="2370" spans="1:18" ht="15" customHeight="1" x14ac:dyDescent="0.25">
      <c r="A2370" s="39" t="s">
        <v>218</v>
      </c>
      <c r="B2370" s="53" t="s">
        <v>88</v>
      </c>
      <c r="C2370" s="39">
        <v>44</v>
      </c>
      <c r="D2370" s="54" t="s">
        <v>1105</v>
      </c>
      <c r="E2370" s="39">
        <v>2012</v>
      </c>
      <c r="F2370" s="4">
        <f>VALUE(RIGHT(Table2[[#This Row],[Commissioned]],4))</f>
        <v>2012</v>
      </c>
      <c r="G2370" s="39">
        <v>1800</v>
      </c>
      <c r="H2370" s="39">
        <v>90</v>
      </c>
      <c r="I2370" s="39">
        <v>90</v>
      </c>
      <c r="J2370" s="39" t="s">
        <v>227</v>
      </c>
      <c r="K2370" s="39" t="s">
        <v>790</v>
      </c>
      <c r="L2370" s="39" t="s">
        <v>791</v>
      </c>
      <c r="M2370" s="42" t="s">
        <v>791</v>
      </c>
      <c r="N2370" s="42">
        <v>52.284860949131897</v>
      </c>
      <c r="O2370" s="42">
        <v>-112.000057601777</v>
      </c>
      <c r="P2370" s="55" t="str">
        <f t="shared" ref="P2370:P2433" si="74">TEXT(N2370,"##0.000000")&amp;CHAR(176)&amp;" , "&amp;TEXT(O2370,"##0.000000")&amp;CHAR(176)</f>
        <v>52.284861° , -112.000058°</v>
      </c>
      <c r="Q2370" s="44" t="str">
        <f t="shared" ref="Q2370:Q2433" si="75">IF(OR(ISBLANK(N2370),ISBLANK(O2370)),"No","Yes")</f>
        <v>Yes</v>
      </c>
      <c r="R2370" s="39" t="s">
        <v>356</v>
      </c>
    </row>
    <row r="2371" spans="1:18" ht="15" customHeight="1" x14ac:dyDescent="0.25">
      <c r="A2371" s="39" t="s">
        <v>218</v>
      </c>
      <c r="B2371" s="53" t="s">
        <v>88</v>
      </c>
      <c r="C2371" s="39">
        <v>45</v>
      </c>
      <c r="D2371" s="54" t="s">
        <v>1106</v>
      </c>
      <c r="E2371" s="39">
        <v>2012</v>
      </c>
      <c r="F2371" s="4">
        <f>VALUE(RIGHT(Table2[[#This Row],[Commissioned]],4))</f>
        <v>2012</v>
      </c>
      <c r="G2371" s="39">
        <v>1800</v>
      </c>
      <c r="H2371" s="39">
        <v>90</v>
      </c>
      <c r="I2371" s="39">
        <v>90</v>
      </c>
      <c r="J2371" s="39" t="s">
        <v>227</v>
      </c>
      <c r="K2371" s="39" t="s">
        <v>790</v>
      </c>
      <c r="L2371" s="39" t="s">
        <v>791</v>
      </c>
      <c r="M2371" s="42" t="s">
        <v>791</v>
      </c>
      <c r="N2371" s="42">
        <v>52.2733198205718</v>
      </c>
      <c r="O2371" s="42">
        <v>-111.982547098285</v>
      </c>
      <c r="P2371" s="55" t="str">
        <f t="shared" si="74"/>
        <v>52.273320° , -111.982547°</v>
      </c>
      <c r="Q2371" s="44" t="str">
        <f t="shared" si="75"/>
        <v>Yes</v>
      </c>
      <c r="R2371" s="39" t="s">
        <v>356</v>
      </c>
    </row>
    <row r="2372" spans="1:18" ht="15" customHeight="1" x14ac:dyDescent="0.25">
      <c r="A2372" s="39" t="s">
        <v>218</v>
      </c>
      <c r="B2372" s="53" t="s">
        <v>88</v>
      </c>
      <c r="C2372" s="39">
        <v>46</v>
      </c>
      <c r="D2372" s="54" t="s">
        <v>1107</v>
      </c>
      <c r="E2372" s="39">
        <v>2012</v>
      </c>
      <c r="F2372" s="4">
        <f>VALUE(RIGHT(Table2[[#This Row],[Commissioned]],4))</f>
        <v>2012</v>
      </c>
      <c r="G2372" s="39">
        <v>1800</v>
      </c>
      <c r="H2372" s="39">
        <v>90</v>
      </c>
      <c r="I2372" s="39">
        <v>90</v>
      </c>
      <c r="J2372" s="39" t="s">
        <v>227</v>
      </c>
      <c r="K2372" s="39" t="s">
        <v>790</v>
      </c>
      <c r="L2372" s="39" t="s">
        <v>791</v>
      </c>
      <c r="M2372" s="42" t="s">
        <v>791</v>
      </c>
      <c r="N2372" s="42">
        <v>52.275937200000001</v>
      </c>
      <c r="O2372" s="42">
        <v>-111.97809049999999</v>
      </c>
      <c r="P2372" s="55" t="str">
        <f t="shared" si="74"/>
        <v>52.275937° , -111.978091°</v>
      </c>
      <c r="Q2372" s="44" t="str">
        <f t="shared" si="75"/>
        <v>Yes</v>
      </c>
      <c r="R2372" s="39" t="s">
        <v>356</v>
      </c>
    </row>
    <row r="2373" spans="1:18" ht="15" customHeight="1" x14ac:dyDescent="0.25">
      <c r="A2373" s="39" t="s">
        <v>218</v>
      </c>
      <c r="B2373" s="53" t="s">
        <v>88</v>
      </c>
      <c r="C2373" s="39">
        <v>47</v>
      </c>
      <c r="D2373" s="54" t="s">
        <v>1108</v>
      </c>
      <c r="E2373" s="39">
        <v>2012</v>
      </c>
      <c r="F2373" s="4">
        <f>VALUE(RIGHT(Table2[[#This Row],[Commissioned]],4))</f>
        <v>2012</v>
      </c>
      <c r="G2373" s="39">
        <v>1800</v>
      </c>
      <c r="H2373" s="39">
        <v>90</v>
      </c>
      <c r="I2373" s="39">
        <v>90</v>
      </c>
      <c r="J2373" s="39" t="s">
        <v>227</v>
      </c>
      <c r="K2373" s="39" t="s">
        <v>790</v>
      </c>
      <c r="L2373" s="39" t="s">
        <v>791</v>
      </c>
      <c r="M2373" s="42" t="s">
        <v>791</v>
      </c>
      <c r="N2373" s="42">
        <v>52.278731780000001</v>
      </c>
      <c r="O2373" s="42">
        <v>-111.97393049999999</v>
      </c>
      <c r="P2373" s="55" t="str">
        <f t="shared" si="74"/>
        <v>52.278732° , -111.973931°</v>
      </c>
      <c r="Q2373" s="44" t="str">
        <f t="shared" si="75"/>
        <v>Yes</v>
      </c>
      <c r="R2373" s="39" t="s">
        <v>356</v>
      </c>
    </row>
    <row r="2374" spans="1:18" ht="15" customHeight="1" x14ac:dyDescent="0.25">
      <c r="A2374" s="39" t="s">
        <v>218</v>
      </c>
      <c r="B2374" s="53" t="s">
        <v>88</v>
      </c>
      <c r="C2374" s="39">
        <v>48</v>
      </c>
      <c r="D2374" s="54" t="s">
        <v>1109</v>
      </c>
      <c r="E2374" s="39">
        <v>2012</v>
      </c>
      <c r="F2374" s="4">
        <f>VALUE(RIGHT(Table2[[#This Row],[Commissioned]],4))</f>
        <v>2012</v>
      </c>
      <c r="G2374" s="39">
        <v>1800</v>
      </c>
      <c r="H2374" s="39">
        <v>90</v>
      </c>
      <c r="I2374" s="39">
        <v>90</v>
      </c>
      <c r="J2374" s="39" t="s">
        <v>227</v>
      </c>
      <c r="K2374" s="39" t="s">
        <v>790</v>
      </c>
      <c r="L2374" s="39" t="s">
        <v>791</v>
      </c>
      <c r="M2374" s="42" t="s">
        <v>791</v>
      </c>
      <c r="N2374" s="42">
        <v>52.260784453032798</v>
      </c>
      <c r="O2374" s="42">
        <v>-111.98279751064401</v>
      </c>
      <c r="P2374" s="55" t="str">
        <f t="shared" si="74"/>
        <v>52.260784° , -111.982798°</v>
      </c>
      <c r="Q2374" s="44" t="str">
        <f t="shared" si="75"/>
        <v>Yes</v>
      </c>
      <c r="R2374" s="39" t="s">
        <v>356</v>
      </c>
    </row>
    <row r="2375" spans="1:18" ht="15" customHeight="1" x14ac:dyDescent="0.25">
      <c r="A2375" s="39" t="s">
        <v>218</v>
      </c>
      <c r="B2375" s="53" t="s">
        <v>88</v>
      </c>
      <c r="C2375" s="39">
        <v>49</v>
      </c>
      <c r="D2375" s="54" t="s">
        <v>1110</v>
      </c>
      <c r="E2375" s="39">
        <v>2012</v>
      </c>
      <c r="F2375" s="4">
        <f>VALUE(RIGHT(Table2[[#This Row],[Commissioned]],4))</f>
        <v>2012</v>
      </c>
      <c r="G2375" s="39">
        <v>1800</v>
      </c>
      <c r="H2375" s="39">
        <v>90</v>
      </c>
      <c r="I2375" s="39">
        <v>90</v>
      </c>
      <c r="J2375" s="39" t="s">
        <v>227</v>
      </c>
      <c r="K2375" s="39" t="s">
        <v>790</v>
      </c>
      <c r="L2375" s="39" t="s">
        <v>791</v>
      </c>
      <c r="M2375" s="42" t="s">
        <v>791</v>
      </c>
      <c r="N2375" s="42">
        <v>52.264147770000001</v>
      </c>
      <c r="O2375" s="42">
        <v>-111.9827107</v>
      </c>
      <c r="P2375" s="55" t="str">
        <f t="shared" si="74"/>
        <v>52.264148° , -111.982711°</v>
      </c>
      <c r="Q2375" s="44" t="str">
        <f t="shared" si="75"/>
        <v>Yes</v>
      </c>
      <c r="R2375" s="39" t="s">
        <v>356</v>
      </c>
    </row>
    <row r="2376" spans="1:18" ht="15" customHeight="1" x14ac:dyDescent="0.25">
      <c r="A2376" s="39" t="s">
        <v>218</v>
      </c>
      <c r="B2376" s="53" t="s">
        <v>88</v>
      </c>
      <c r="C2376" s="39">
        <v>50</v>
      </c>
      <c r="D2376" s="54" t="s">
        <v>1111</v>
      </c>
      <c r="E2376" s="39">
        <v>2012</v>
      </c>
      <c r="F2376" s="4">
        <f>VALUE(RIGHT(Table2[[#This Row],[Commissioned]],4))</f>
        <v>2012</v>
      </c>
      <c r="G2376" s="39">
        <v>1800</v>
      </c>
      <c r="H2376" s="39">
        <v>90</v>
      </c>
      <c r="I2376" s="39">
        <v>90</v>
      </c>
      <c r="J2376" s="39" t="s">
        <v>227</v>
      </c>
      <c r="K2376" s="39" t="s">
        <v>790</v>
      </c>
      <c r="L2376" s="39" t="s">
        <v>791</v>
      </c>
      <c r="M2376" s="42" t="s">
        <v>791</v>
      </c>
      <c r="N2376" s="42">
        <v>52.256260990685099</v>
      </c>
      <c r="O2376" s="42">
        <v>-112.145498998189</v>
      </c>
      <c r="P2376" s="55" t="str">
        <f t="shared" si="74"/>
        <v>52.256261° , -112.145499°</v>
      </c>
      <c r="Q2376" s="44" t="str">
        <f t="shared" si="75"/>
        <v>Yes</v>
      </c>
      <c r="R2376" s="39" t="s">
        <v>356</v>
      </c>
    </row>
    <row r="2377" spans="1:18" ht="15" customHeight="1" x14ac:dyDescent="0.25">
      <c r="A2377" s="39" t="s">
        <v>218</v>
      </c>
      <c r="B2377" s="53" t="s">
        <v>88</v>
      </c>
      <c r="C2377" s="39">
        <v>51</v>
      </c>
      <c r="D2377" s="54" t="s">
        <v>1112</v>
      </c>
      <c r="E2377" s="39">
        <v>2012</v>
      </c>
      <c r="F2377" s="4">
        <f>VALUE(RIGHT(Table2[[#This Row],[Commissioned]],4))</f>
        <v>2012</v>
      </c>
      <c r="G2377" s="39">
        <v>1800</v>
      </c>
      <c r="H2377" s="39">
        <v>90</v>
      </c>
      <c r="I2377" s="39">
        <v>90</v>
      </c>
      <c r="J2377" s="39" t="s">
        <v>227</v>
      </c>
      <c r="K2377" s="39" t="s">
        <v>790</v>
      </c>
      <c r="L2377" s="39" t="s">
        <v>791</v>
      </c>
      <c r="M2377" s="42" t="s">
        <v>791</v>
      </c>
      <c r="N2377" s="42">
        <v>52.257944029999997</v>
      </c>
      <c r="O2377" s="42">
        <v>-112.14067799999999</v>
      </c>
      <c r="P2377" s="55" t="str">
        <f t="shared" si="74"/>
        <v>52.257944° , -112.140678°</v>
      </c>
      <c r="Q2377" s="44" t="str">
        <f t="shared" si="75"/>
        <v>Yes</v>
      </c>
      <c r="R2377" s="39" t="s">
        <v>356</v>
      </c>
    </row>
    <row r="2378" spans="1:18" ht="15" customHeight="1" x14ac:dyDescent="0.25">
      <c r="A2378" s="39" t="s">
        <v>218</v>
      </c>
      <c r="B2378" s="53" t="s">
        <v>88</v>
      </c>
      <c r="C2378" s="39">
        <v>52</v>
      </c>
      <c r="D2378" s="54" t="s">
        <v>1113</v>
      </c>
      <c r="E2378" s="39">
        <v>2012</v>
      </c>
      <c r="F2378" s="4">
        <f>VALUE(RIGHT(Table2[[#This Row],[Commissioned]],4))</f>
        <v>2012</v>
      </c>
      <c r="G2378" s="39">
        <v>1800</v>
      </c>
      <c r="H2378" s="39">
        <v>90</v>
      </c>
      <c r="I2378" s="39">
        <v>90</v>
      </c>
      <c r="J2378" s="39" t="s">
        <v>227</v>
      </c>
      <c r="K2378" s="39" t="s">
        <v>790</v>
      </c>
      <c r="L2378" s="39" t="s">
        <v>791</v>
      </c>
      <c r="M2378" s="42" t="s">
        <v>791</v>
      </c>
      <c r="N2378" s="42">
        <v>52.248484320000003</v>
      </c>
      <c r="O2378" s="42">
        <v>-112.1380037</v>
      </c>
      <c r="P2378" s="55" t="str">
        <f t="shared" si="74"/>
        <v>52.248484° , -112.138004°</v>
      </c>
      <c r="Q2378" s="44" t="str">
        <f t="shared" si="75"/>
        <v>Yes</v>
      </c>
      <c r="R2378" s="39" t="s">
        <v>356</v>
      </c>
    </row>
    <row r="2379" spans="1:18" ht="15" customHeight="1" x14ac:dyDescent="0.25">
      <c r="A2379" s="39" t="s">
        <v>218</v>
      </c>
      <c r="B2379" s="53" t="s">
        <v>88</v>
      </c>
      <c r="C2379" s="39">
        <v>53</v>
      </c>
      <c r="D2379" s="54" t="s">
        <v>1114</v>
      </c>
      <c r="E2379" s="39">
        <v>2012</v>
      </c>
      <c r="F2379" s="4">
        <f>VALUE(RIGHT(Table2[[#This Row],[Commissioned]],4))</f>
        <v>2012</v>
      </c>
      <c r="G2379" s="39">
        <v>1800</v>
      </c>
      <c r="H2379" s="39">
        <v>90</v>
      </c>
      <c r="I2379" s="39">
        <v>90</v>
      </c>
      <c r="J2379" s="39" t="s">
        <v>227</v>
      </c>
      <c r="K2379" s="39" t="s">
        <v>790</v>
      </c>
      <c r="L2379" s="39" t="s">
        <v>791</v>
      </c>
      <c r="M2379" s="42" t="s">
        <v>791</v>
      </c>
      <c r="N2379" s="42">
        <v>52.251300620000002</v>
      </c>
      <c r="O2379" s="42">
        <v>-112.1340472</v>
      </c>
      <c r="P2379" s="55" t="str">
        <f t="shared" si="74"/>
        <v>52.251301° , -112.134047°</v>
      </c>
      <c r="Q2379" s="44" t="str">
        <f t="shared" si="75"/>
        <v>Yes</v>
      </c>
      <c r="R2379" s="39" t="s">
        <v>356</v>
      </c>
    </row>
    <row r="2380" spans="1:18" ht="15" customHeight="1" x14ac:dyDescent="0.25">
      <c r="A2380" s="39" t="s">
        <v>218</v>
      </c>
      <c r="B2380" s="53" t="s">
        <v>88</v>
      </c>
      <c r="C2380" s="39">
        <v>54</v>
      </c>
      <c r="D2380" s="54" t="s">
        <v>1115</v>
      </c>
      <c r="E2380" s="39">
        <v>2012</v>
      </c>
      <c r="F2380" s="4">
        <f>VALUE(RIGHT(Table2[[#This Row],[Commissioned]],4))</f>
        <v>2012</v>
      </c>
      <c r="G2380" s="39">
        <v>1800</v>
      </c>
      <c r="H2380" s="39">
        <v>90</v>
      </c>
      <c r="I2380" s="39">
        <v>90</v>
      </c>
      <c r="J2380" s="39" t="s">
        <v>227</v>
      </c>
      <c r="K2380" s="39" t="s">
        <v>790</v>
      </c>
      <c r="L2380" s="39" t="s">
        <v>791</v>
      </c>
      <c r="M2380" s="42" t="s">
        <v>791</v>
      </c>
      <c r="N2380" s="42">
        <v>52.252615579999997</v>
      </c>
      <c r="O2380" s="42">
        <v>-112.1272393</v>
      </c>
      <c r="P2380" s="55" t="str">
        <f t="shared" si="74"/>
        <v>52.252616° , -112.127239°</v>
      </c>
      <c r="Q2380" s="44" t="str">
        <f t="shared" si="75"/>
        <v>Yes</v>
      </c>
      <c r="R2380" s="39" t="s">
        <v>356</v>
      </c>
    </row>
    <row r="2381" spans="1:18" ht="15" customHeight="1" x14ac:dyDescent="0.25">
      <c r="A2381" s="39" t="s">
        <v>218</v>
      </c>
      <c r="B2381" s="53" t="s">
        <v>88</v>
      </c>
      <c r="C2381" s="39">
        <v>55</v>
      </c>
      <c r="D2381" s="54" t="s">
        <v>1116</v>
      </c>
      <c r="E2381" s="39">
        <v>2012</v>
      </c>
      <c r="F2381" s="4">
        <f>VALUE(RIGHT(Table2[[#This Row],[Commissioned]],4))</f>
        <v>2012</v>
      </c>
      <c r="G2381" s="39">
        <v>1800</v>
      </c>
      <c r="H2381" s="39">
        <v>90</v>
      </c>
      <c r="I2381" s="39">
        <v>90</v>
      </c>
      <c r="J2381" s="39" t="s">
        <v>227</v>
      </c>
      <c r="K2381" s="39" t="s">
        <v>790</v>
      </c>
      <c r="L2381" s="39" t="s">
        <v>791</v>
      </c>
      <c r="M2381" s="42" t="s">
        <v>791</v>
      </c>
      <c r="N2381" s="42">
        <v>52.236645349711502</v>
      </c>
      <c r="O2381" s="42">
        <v>-112.137774100288</v>
      </c>
      <c r="P2381" s="55" t="str">
        <f t="shared" si="74"/>
        <v>52.236645° , -112.137774°</v>
      </c>
      <c r="Q2381" s="44" t="str">
        <f t="shared" si="75"/>
        <v>Yes</v>
      </c>
      <c r="R2381" s="39" t="s">
        <v>356</v>
      </c>
    </row>
    <row r="2382" spans="1:18" ht="15" customHeight="1" x14ac:dyDescent="0.25">
      <c r="A2382" s="39" t="s">
        <v>218</v>
      </c>
      <c r="B2382" s="53" t="s">
        <v>88</v>
      </c>
      <c r="C2382" s="39">
        <v>56</v>
      </c>
      <c r="D2382" s="54" t="s">
        <v>1117</v>
      </c>
      <c r="E2382" s="39">
        <v>2012</v>
      </c>
      <c r="F2382" s="4">
        <f>VALUE(RIGHT(Table2[[#This Row],[Commissioned]],4))</f>
        <v>2012</v>
      </c>
      <c r="G2382" s="39">
        <v>1800</v>
      </c>
      <c r="H2382" s="39">
        <v>90</v>
      </c>
      <c r="I2382" s="39">
        <v>90</v>
      </c>
      <c r="J2382" s="39" t="s">
        <v>227</v>
      </c>
      <c r="K2382" s="39" t="s">
        <v>790</v>
      </c>
      <c r="L2382" s="39" t="s">
        <v>791</v>
      </c>
      <c r="M2382" s="42" t="s">
        <v>791</v>
      </c>
      <c r="N2382" s="42">
        <v>52.239525559999997</v>
      </c>
      <c r="O2382" s="42">
        <v>-112.1327804</v>
      </c>
      <c r="P2382" s="55" t="str">
        <f t="shared" si="74"/>
        <v>52.239526° , -112.132780°</v>
      </c>
      <c r="Q2382" s="44" t="str">
        <f t="shared" si="75"/>
        <v>Yes</v>
      </c>
      <c r="R2382" s="39" t="s">
        <v>356</v>
      </c>
    </row>
    <row r="2383" spans="1:18" ht="15" customHeight="1" x14ac:dyDescent="0.25">
      <c r="A2383" s="39" t="s">
        <v>218</v>
      </c>
      <c r="B2383" s="53" t="s">
        <v>88</v>
      </c>
      <c r="C2383" s="39">
        <v>57</v>
      </c>
      <c r="D2383" s="54" t="s">
        <v>1118</v>
      </c>
      <c r="E2383" s="39">
        <v>2012</v>
      </c>
      <c r="F2383" s="4">
        <f>VALUE(RIGHT(Table2[[#This Row],[Commissioned]],4))</f>
        <v>2012</v>
      </c>
      <c r="G2383" s="39">
        <v>1800</v>
      </c>
      <c r="H2383" s="39">
        <v>90</v>
      </c>
      <c r="I2383" s="39">
        <v>90</v>
      </c>
      <c r="J2383" s="39" t="s">
        <v>227</v>
      </c>
      <c r="K2383" s="39" t="s">
        <v>790</v>
      </c>
      <c r="L2383" s="39" t="s">
        <v>791</v>
      </c>
      <c r="M2383" s="42" t="s">
        <v>791</v>
      </c>
      <c r="N2383" s="42">
        <v>52.242157079999998</v>
      </c>
      <c r="O2383" s="42">
        <v>-112.12744290000001</v>
      </c>
      <c r="P2383" s="55" t="str">
        <f t="shared" si="74"/>
        <v>52.242157° , -112.127443°</v>
      </c>
      <c r="Q2383" s="44" t="str">
        <f t="shared" si="75"/>
        <v>Yes</v>
      </c>
      <c r="R2383" s="39" t="s">
        <v>356</v>
      </c>
    </row>
    <row r="2384" spans="1:18" ht="15" customHeight="1" x14ac:dyDescent="0.25">
      <c r="A2384" s="39" t="s">
        <v>218</v>
      </c>
      <c r="B2384" s="53" t="s">
        <v>88</v>
      </c>
      <c r="C2384" s="39">
        <v>58</v>
      </c>
      <c r="D2384" s="54" t="s">
        <v>1119</v>
      </c>
      <c r="E2384" s="39">
        <v>2012</v>
      </c>
      <c r="F2384" s="4">
        <f>VALUE(RIGHT(Table2[[#This Row],[Commissioned]],4))</f>
        <v>2012</v>
      </c>
      <c r="G2384" s="39">
        <v>1800</v>
      </c>
      <c r="H2384" s="39">
        <v>90</v>
      </c>
      <c r="I2384" s="39">
        <v>90</v>
      </c>
      <c r="J2384" s="39" t="s">
        <v>227</v>
      </c>
      <c r="K2384" s="39" t="s">
        <v>790</v>
      </c>
      <c r="L2384" s="39" t="s">
        <v>791</v>
      </c>
      <c r="M2384" s="42" t="s">
        <v>791</v>
      </c>
      <c r="N2384" s="42">
        <v>52.241239360553401</v>
      </c>
      <c r="O2384" s="42">
        <v>-112.106607596391</v>
      </c>
      <c r="P2384" s="55" t="str">
        <f t="shared" si="74"/>
        <v>52.241239° , -112.106608°</v>
      </c>
      <c r="Q2384" s="44" t="str">
        <f t="shared" si="75"/>
        <v>Yes</v>
      </c>
      <c r="R2384" s="39" t="s">
        <v>356</v>
      </c>
    </row>
    <row r="2385" spans="1:18" ht="15" customHeight="1" x14ac:dyDescent="0.25">
      <c r="A2385" s="39" t="s">
        <v>218</v>
      </c>
      <c r="B2385" s="53" t="s">
        <v>88</v>
      </c>
      <c r="C2385" s="39">
        <v>59</v>
      </c>
      <c r="D2385" s="54" t="s">
        <v>1120</v>
      </c>
      <c r="E2385" s="39">
        <v>2012</v>
      </c>
      <c r="F2385" s="4">
        <f>VALUE(RIGHT(Table2[[#This Row],[Commissioned]],4))</f>
        <v>2012</v>
      </c>
      <c r="G2385" s="39">
        <v>1800</v>
      </c>
      <c r="H2385" s="39">
        <v>90</v>
      </c>
      <c r="I2385" s="39">
        <v>90</v>
      </c>
      <c r="J2385" s="39" t="s">
        <v>227</v>
      </c>
      <c r="K2385" s="39" t="s">
        <v>790</v>
      </c>
      <c r="L2385" s="39" t="s">
        <v>791</v>
      </c>
      <c r="M2385" s="42" t="s">
        <v>791</v>
      </c>
      <c r="N2385" s="42">
        <v>52.244138669999998</v>
      </c>
      <c r="O2385" s="42">
        <v>-112.1023149</v>
      </c>
      <c r="P2385" s="55" t="str">
        <f t="shared" si="74"/>
        <v>52.244139° , -112.102315°</v>
      </c>
      <c r="Q2385" s="44" t="str">
        <f t="shared" si="75"/>
        <v>Yes</v>
      </c>
      <c r="R2385" s="39" t="s">
        <v>356</v>
      </c>
    </row>
    <row r="2386" spans="1:18" ht="15" customHeight="1" x14ac:dyDescent="0.25">
      <c r="A2386" s="39" t="s">
        <v>218</v>
      </c>
      <c r="B2386" s="53" t="s">
        <v>88</v>
      </c>
      <c r="C2386" s="39">
        <v>60</v>
      </c>
      <c r="D2386" s="54" t="s">
        <v>1121</v>
      </c>
      <c r="E2386" s="39">
        <v>2012</v>
      </c>
      <c r="F2386" s="4">
        <f>VALUE(RIGHT(Table2[[#This Row],[Commissioned]],4))</f>
        <v>2012</v>
      </c>
      <c r="G2386" s="39">
        <v>1800</v>
      </c>
      <c r="H2386" s="39">
        <v>90</v>
      </c>
      <c r="I2386" s="39">
        <v>90</v>
      </c>
      <c r="J2386" s="39" t="s">
        <v>227</v>
      </c>
      <c r="K2386" s="39" t="s">
        <v>790</v>
      </c>
      <c r="L2386" s="39" t="s">
        <v>791</v>
      </c>
      <c r="M2386" s="42" t="s">
        <v>791</v>
      </c>
      <c r="N2386" s="42">
        <v>52.267912249932202</v>
      </c>
      <c r="O2386" s="42">
        <v>-112.074855100845</v>
      </c>
      <c r="P2386" s="55" t="str">
        <f t="shared" si="74"/>
        <v>52.267912° , -112.074855°</v>
      </c>
      <c r="Q2386" s="44" t="str">
        <f t="shared" si="75"/>
        <v>Yes</v>
      </c>
      <c r="R2386" s="39" t="s">
        <v>356</v>
      </c>
    </row>
    <row r="2387" spans="1:18" ht="15" customHeight="1" x14ac:dyDescent="0.25">
      <c r="A2387" s="39" t="s">
        <v>218</v>
      </c>
      <c r="B2387" s="53" t="s">
        <v>88</v>
      </c>
      <c r="C2387" s="39">
        <v>61</v>
      </c>
      <c r="D2387" s="54" t="s">
        <v>1122</v>
      </c>
      <c r="E2387" s="39">
        <v>2012</v>
      </c>
      <c r="F2387" s="4">
        <f>VALUE(RIGHT(Table2[[#This Row],[Commissioned]],4))</f>
        <v>2012</v>
      </c>
      <c r="G2387" s="39">
        <v>1800</v>
      </c>
      <c r="H2387" s="39">
        <v>90</v>
      </c>
      <c r="I2387" s="39">
        <v>90</v>
      </c>
      <c r="J2387" s="39" t="s">
        <v>227</v>
      </c>
      <c r="K2387" s="39" t="s">
        <v>790</v>
      </c>
      <c r="L2387" s="39" t="s">
        <v>791</v>
      </c>
      <c r="M2387" s="42" t="s">
        <v>791</v>
      </c>
      <c r="N2387" s="42">
        <v>52.271013750000002</v>
      </c>
      <c r="O2387" s="42">
        <v>-112.06994709999999</v>
      </c>
      <c r="P2387" s="55" t="str">
        <f t="shared" si="74"/>
        <v>52.271014° , -112.069947°</v>
      </c>
      <c r="Q2387" s="44" t="str">
        <f t="shared" si="75"/>
        <v>Yes</v>
      </c>
      <c r="R2387" s="39" t="s">
        <v>356</v>
      </c>
    </row>
    <row r="2388" spans="1:18" ht="15" customHeight="1" x14ac:dyDescent="0.25">
      <c r="A2388" s="39" t="s">
        <v>218</v>
      </c>
      <c r="B2388" s="53" t="s">
        <v>88</v>
      </c>
      <c r="C2388" s="39">
        <v>62</v>
      </c>
      <c r="D2388" s="54" t="s">
        <v>1123</v>
      </c>
      <c r="E2388" s="39">
        <v>2012</v>
      </c>
      <c r="F2388" s="4">
        <f>VALUE(RIGHT(Table2[[#This Row],[Commissioned]],4))</f>
        <v>2012</v>
      </c>
      <c r="G2388" s="39">
        <v>1800</v>
      </c>
      <c r="H2388" s="39">
        <v>90</v>
      </c>
      <c r="I2388" s="39">
        <v>90</v>
      </c>
      <c r="J2388" s="39" t="s">
        <v>227</v>
      </c>
      <c r="K2388" s="39" t="s">
        <v>790</v>
      </c>
      <c r="L2388" s="39" t="s">
        <v>791</v>
      </c>
      <c r="M2388" s="42" t="s">
        <v>791</v>
      </c>
      <c r="N2388" s="42">
        <v>52.264644019999899</v>
      </c>
      <c r="O2388" s="42">
        <v>-112.0584372</v>
      </c>
      <c r="P2388" s="55" t="str">
        <f t="shared" si="74"/>
        <v>52.264644° , -112.058437°</v>
      </c>
      <c r="Q2388" s="44" t="str">
        <f t="shared" si="75"/>
        <v>Yes</v>
      </c>
      <c r="R2388" s="39" t="s">
        <v>356</v>
      </c>
    </row>
    <row r="2389" spans="1:18" ht="15" customHeight="1" x14ac:dyDescent="0.25">
      <c r="A2389" s="39" t="s">
        <v>218</v>
      </c>
      <c r="B2389" s="53" t="s">
        <v>88</v>
      </c>
      <c r="C2389" s="39">
        <v>63</v>
      </c>
      <c r="D2389" s="54" t="s">
        <v>1124</v>
      </c>
      <c r="E2389" s="39">
        <v>2012</v>
      </c>
      <c r="F2389" s="4">
        <f>VALUE(RIGHT(Table2[[#This Row],[Commissioned]],4))</f>
        <v>2012</v>
      </c>
      <c r="G2389" s="39">
        <v>1800</v>
      </c>
      <c r="H2389" s="39">
        <v>90</v>
      </c>
      <c r="I2389" s="39">
        <v>90</v>
      </c>
      <c r="J2389" s="39" t="s">
        <v>227</v>
      </c>
      <c r="K2389" s="39" t="s">
        <v>790</v>
      </c>
      <c r="L2389" s="39" t="s">
        <v>791</v>
      </c>
      <c r="M2389" s="42" t="s">
        <v>791</v>
      </c>
      <c r="N2389" s="42">
        <v>52.2382925998321</v>
      </c>
      <c r="O2389" s="42">
        <v>-112.093822298972</v>
      </c>
      <c r="P2389" s="55" t="str">
        <f t="shared" si="74"/>
        <v>52.238293° , -112.093822°</v>
      </c>
      <c r="Q2389" s="44" t="str">
        <f t="shared" si="75"/>
        <v>Yes</v>
      </c>
      <c r="R2389" s="39" t="s">
        <v>356</v>
      </c>
    </row>
    <row r="2390" spans="1:18" ht="15" customHeight="1" x14ac:dyDescent="0.25">
      <c r="A2390" s="39" t="s">
        <v>218</v>
      </c>
      <c r="B2390" s="53" t="s">
        <v>88</v>
      </c>
      <c r="C2390" s="39">
        <v>64</v>
      </c>
      <c r="D2390" s="54" t="s">
        <v>1125</v>
      </c>
      <c r="E2390" s="39">
        <v>2012</v>
      </c>
      <c r="F2390" s="4">
        <f>VALUE(RIGHT(Table2[[#This Row],[Commissioned]],4))</f>
        <v>2012</v>
      </c>
      <c r="G2390" s="39">
        <v>1800</v>
      </c>
      <c r="H2390" s="39">
        <v>90</v>
      </c>
      <c r="I2390" s="39">
        <v>90</v>
      </c>
      <c r="J2390" s="39" t="s">
        <v>227</v>
      </c>
      <c r="K2390" s="39" t="s">
        <v>790</v>
      </c>
      <c r="L2390" s="39" t="s">
        <v>791</v>
      </c>
      <c r="M2390" s="42" t="s">
        <v>791</v>
      </c>
      <c r="N2390" s="42">
        <v>52.241429750000002</v>
      </c>
      <c r="O2390" s="42">
        <v>-112.089037</v>
      </c>
      <c r="P2390" s="55" t="str">
        <f t="shared" si="74"/>
        <v>52.241430° , -112.089037°</v>
      </c>
      <c r="Q2390" s="44" t="str">
        <f t="shared" si="75"/>
        <v>Yes</v>
      </c>
      <c r="R2390" s="39" t="s">
        <v>356</v>
      </c>
    </row>
    <row r="2391" spans="1:18" ht="15" customHeight="1" x14ac:dyDescent="0.25">
      <c r="A2391" s="39" t="s">
        <v>218</v>
      </c>
      <c r="B2391" s="53" t="s">
        <v>88</v>
      </c>
      <c r="C2391" s="39">
        <v>65</v>
      </c>
      <c r="D2391" s="54" t="s">
        <v>1126</v>
      </c>
      <c r="E2391" s="39">
        <v>2012</v>
      </c>
      <c r="F2391" s="4">
        <f>VALUE(RIGHT(Table2[[#This Row],[Commissioned]],4))</f>
        <v>2012</v>
      </c>
      <c r="G2391" s="39">
        <v>1800</v>
      </c>
      <c r="H2391" s="39">
        <v>90</v>
      </c>
      <c r="I2391" s="39">
        <v>90</v>
      </c>
      <c r="J2391" s="39" t="s">
        <v>227</v>
      </c>
      <c r="K2391" s="39" t="s">
        <v>790</v>
      </c>
      <c r="L2391" s="39" t="s">
        <v>791</v>
      </c>
      <c r="M2391" s="42" t="s">
        <v>791</v>
      </c>
      <c r="N2391" s="42">
        <v>52.243772450000002</v>
      </c>
      <c r="O2391" s="42">
        <v>-112.0845831</v>
      </c>
      <c r="P2391" s="55" t="str">
        <f t="shared" si="74"/>
        <v>52.243772° , -112.084583°</v>
      </c>
      <c r="Q2391" s="44" t="str">
        <f t="shared" si="75"/>
        <v>Yes</v>
      </c>
      <c r="R2391" s="39" t="s">
        <v>356</v>
      </c>
    </row>
    <row r="2392" spans="1:18" ht="15" customHeight="1" x14ac:dyDescent="0.25">
      <c r="A2392" s="39" t="s">
        <v>218</v>
      </c>
      <c r="B2392" s="53" t="s">
        <v>88</v>
      </c>
      <c r="C2392" s="39">
        <v>66</v>
      </c>
      <c r="D2392" s="54" t="s">
        <v>1127</v>
      </c>
      <c r="E2392" s="39">
        <v>2012</v>
      </c>
      <c r="F2392" s="4">
        <f>VALUE(RIGHT(Table2[[#This Row],[Commissioned]],4))</f>
        <v>2012</v>
      </c>
      <c r="G2392" s="39">
        <v>1800</v>
      </c>
      <c r="H2392" s="39">
        <v>90</v>
      </c>
      <c r="I2392" s="39">
        <v>90</v>
      </c>
      <c r="J2392" s="39" t="s">
        <v>227</v>
      </c>
      <c r="K2392" s="39" t="s">
        <v>790</v>
      </c>
      <c r="L2392" s="39" t="s">
        <v>791</v>
      </c>
      <c r="M2392" s="42" t="s">
        <v>791</v>
      </c>
      <c r="N2392" s="42">
        <v>52.246351848829597</v>
      </c>
      <c r="O2392" s="42">
        <v>-112.055936498582</v>
      </c>
      <c r="P2392" s="55" t="str">
        <f t="shared" si="74"/>
        <v>52.246352° , -112.055936°</v>
      </c>
      <c r="Q2392" s="44" t="str">
        <f t="shared" si="75"/>
        <v>Yes</v>
      </c>
      <c r="R2392" s="39" t="s">
        <v>356</v>
      </c>
    </row>
    <row r="2393" spans="1:18" ht="15" customHeight="1" x14ac:dyDescent="0.25">
      <c r="A2393" s="39" t="s">
        <v>218</v>
      </c>
      <c r="B2393" s="53" t="s">
        <v>88</v>
      </c>
      <c r="C2393" s="39">
        <v>67</v>
      </c>
      <c r="D2393" s="54" t="s">
        <v>1128</v>
      </c>
      <c r="E2393" s="39">
        <v>2012</v>
      </c>
      <c r="F2393" s="4">
        <f>VALUE(RIGHT(Table2[[#This Row],[Commissioned]],4))</f>
        <v>2012</v>
      </c>
      <c r="G2393" s="39">
        <v>1800</v>
      </c>
      <c r="H2393" s="39">
        <v>90</v>
      </c>
      <c r="I2393" s="39">
        <v>90</v>
      </c>
      <c r="J2393" s="39" t="s">
        <v>227</v>
      </c>
      <c r="K2393" s="39" t="s">
        <v>790</v>
      </c>
      <c r="L2393" s="39" t="s">
        <v>791</v>
      </c>
      <c r="M2393" s="42" t="s">
        <v>791</v>
      </c>
      <c r="N2393" s="42">
        <v>52.217532880254197</v>
      </c>
      <c r="O2393" s="42">
        <v>-112.07319929737599</v>
      </c>
      <c r="P2393" s="55" t="str">
        <f t="shared" si="74"/>
        <v>52.217533° , -112.073199°</v>
      </c>
      <c r="Q2393" s="44" t="str">
        <f t="shared" si="75"/>
        <v>Yes</v>
      </c>
      <c r="R2393" s="39" t="s">
        <v>356</v>
      </c>
    </row>
    <row r="2394" spans="1:18" ht="15" customHeight="1" x14ac:dyDescent="0.25">
      <c r="A2394" s="39" t="s">
        <v>218</v>
      </c>
      <c r="B2394" s="53" t="s">
        <v>88</v>
      </c>
      <c r="C2394" s="39">
        <v>68</v>
      </c>
      <c r="D2394" s="54" t="s">
        <v>1129</v>
      </c>
      <c r="E2394" s="39">
        <v>2012</v>
      </c>
      <c r="F2394" s="4">
        <f>VALUE(RIGHT(Table2[[#This Row],[Commissioned]],4))</f>
        <v>2012</v>
      </c>
      <c r="G2394" s="39">
        <v>1800</v>
      </c>
      <c r="H2394" s="39">
        <v>90</v>
      </c>
      <c r="I2394" s="39">
        <v>90</v>
      </c>
      <c r="J2394" s="39" t="s">
        <v>227</v>
      </c>
      <c r="K2394" s="39" t="s">
        <v>790</v>
      </c>
      <c r="L2394" s="39" t="s">
        <v>791</v>
      </c>
      <c r="M2394" s="42" t="s">
        <v>791</v>
      </c>
      <c r="N2394" s="42">
        <v>52.221307170000003</v>
      </c>
      <c r="O2394" s="42">
        <v>-112.0674638</v>
      </c>
      <c r="P2394" s="55" t="str">
        <f t="shared" si="74"/>
        <v>52.221307° , -112.067464°</v>
      </c>
      <c r="Q2394" s="44" t="str">
        <f t="shared" si="75"/>
        <v>Yes</v>
      </c>
      <c r="R2394" s="39" t="s">
        <v>356</v>
      </c>
    </row>
    <row r="2395" spans="1:18" ht="15" customHeight="1" x14ac:dyDescent="0.25">
      <c r="A2395" s="39" t="s">
        <v>218</v>
      </c>
      <c r="B2395" s="53" t="s">
        <v>88</v>
      </c>
      <c r="C2395" s="39">
        <v>69</v>
      </c>
      <c r="D2395" s="54" t="s">
        <v>1130</v>
      </c>
      <c r="E2395" s="39">
        <v>2012</v>
      </c>
      <c r="F2395" s="4">
        <f>VALUE(RIGHT(Table2[[#This Row],[Commissioned]],4))</f>
        <v>2012</v>
      </c>
      <c r="G2395" s="39">
        <v>1800</v>
      </c>
      <c r="H2395" s="39">
        <v>90</v>
      </c>
      <c r="I2395" s="39">
        <v>90</v>
      </c>
      <c r="J2395" s="39" t="s">
        <v>227</v>
      </c>
      <c r="K2395" s="39" t="s">
        <v>790</v>
      </c>
      <c r="L2395" s="39" t="s">
        <v>791</v>
      </c>
      <c r="M2395" s="42" t="s">
        <v>791</v>
      </c>
      <c r="N2395" s="42">
        <v>52.224456600000003</v>
      </c>
      <c r="O2395" s="42">
        <v>-112.0621955</v>
      </c>
      <c r="P2395" s="55" t="str">
        <f t="shared" si="74"/>
        <v>52.224457° , -112.062196°</v>
      </c>
      <c r="Q2395" s="44" t="str">
        <f t="shared" si="75"/>
        <v>Yes</v>
      </c>
      <c r="R2395" s="39" t="s">
        <v>356</v>
      </c>
    </row>
    <row r="2396" spans="1:18" ht="15" customHeight="1" x14ac:dyDescent="0.25">
      <c r="A2396" s="39" t="s">
        <v>218</v>
      </c>
      <c r="B2396" s="53" t="s">
        <v>88</v>
      </c>
      <c r="C2396" s="39">
        <v>70</v>
      </c>
      <c r="D2396" s="54" t="s">
        <v>1131</v>
      </c>
      <c r="E2396" s="39">
        <v>2012</v>
      </c>
      <c r="F2396" s="4">
        <f>VALUE(RIGHT(Table2[[#This Row],[Commissioned]],4))</f>
        <v>2012</v>
      </c>
      <c r="G2396" s="39">
        <v>1800</v>
      </c>
      <c r="H2396" s="39">
        <v>90</v>
      </c>
      <c r="I2396" s="39">
        <v>90</v>
      </c>
      <c r="J2396" s="39" t="s">
        <v>227</v>
      </c>
      <c r="K2396" s="39" t="s">
        <v>790</v>
      </c>
      <c r="L2396" s="39" t="s">
        <v>791</v>
      </c>
      <c r="M2396" s="42" t="s">
        <v>791</v>
      </c>
      <c r="N2396" s="42">
        <v>52.228620571999798</v>
      </c>
      <c r="O2396" s="42">
        <v>-112.056057497699</v>
      </c>
      <c r="P2396" s="55" t="str">
        <f t="shared" si="74"/>
        <v>52.228621° , -112.056057°</v>
      </c>
      <c r="Q2396" s="44" t="str">
        <f t="shared" si="75"/>
        <v>Yes</v>
      </c>
      <c r="R2396" s="39" t="s">
        <v>356</v>
      </c>
    </row>
    <row r="2397" spans="1:18" ht="15" customHeight="1" x14ac:dyDescent="0.25">
      <c r="A2397" s="39" t="s">
        <v>218</v>
      </c>
      <c r="B2397" s="53" t="s">
        <v>88</v>
      </c>
      <c r="C2397" s="39">
        <v>71</v>
      </c>
      <c r="D2397" s="54" t="s">
        <v>1132</v>
      </c>
      <c r="E2397" s="39">
        <v>2012</v>
      </c>
      <c r="F2397" s="4">
        <f>VALUE(RIGHT(Table2[[#This Row],[Commissioned]],4))</f>
        <v>2012</v>
      </c>
      <c r="G2397" s="39">
        <v>1800</v>
      </c>
      <c r="H2397" s="39">
        <v>90</v>
      </c>
      <c r="I2397" s="39">
        <v>90</v>
      </c>
      <c r="J2397" s="39" t="s">
        <v>227</v>
      </c>
      <c r="K2397" s="39" t="s">
        <v>790</v>
      </c>
      <c r="L2397" s="39" t="s">
        <v>791</v>
      </c>
      <c r="M2397" s="42" t="s">
        <v>791</v>
      </c>
      <c r="N2397" s="42">
        <v>52.2213431099999</v>
      </c>
      <c r="O2397" s="42">
        <v>-112.0463838</v>
      </c>
      <c r="P2397" s="55" t="str">
        <f t="shared" si="74"/>
        <v>52.221343° , -112.046384°</v>
      </c>
      <c r="Q2397" s="44" t="str">
        <f t="shared" si="75"/>
        <v>Yes</v>
      </c>
      <c r="R2397" s="39" t="s">
        <v>356</v>
      </c>
    </row>
    <row r="2398" spans="1:18" ht="15" customHeight="1" x14ac:dyDescent="0.25">
      <c r="A2398" s="39" t="s">
        <v>218</v>
      </c>
      <c r="B2398" s="53" t="s">
        <v>88</v>
      </c>
      <c r="C2398" s="39">
        <v>72</v>
      </c>
      <c r="D2398" s="54" t="s">
        <v>1133</v>
      </c>
      <c r="E2398" s="39">
        <v>2012</v>
      </c>
      <c r="F2398" s="4">
        <f>VALUE(RIGHT(Table2[[#This Row],[Commissioned]],4))</f>
        <v>2012</v>
      </c>
      <c r="G2398" s="39">
        <v>1800</v>
      </c>
      <c r="H2398" s="39">
        <v>90</v>
      </c>
      <c r="I2398" s="39">
        <v>90</v>
      </c>
      <c r="J2398" s="39" t="s">
        <v>227</v>
      </c>
      <c r="K2398" s="39" t="s">
        <v>790</v>
      </c>
      <c r="L2398" s="39" t="s">
        <v>791</v>
      </c>
      <c r="M2398" s="42" t="s">
        <v>791</v>
      </c>
      <c r="N2398" s="42">
        <v>52.224536620000002</v>
      </c>
      <c r="O2398" s="42">
        <v>-112.0421253</v>
      </c>
      <c r="P2398" s="55" t="str">
        <f t="shared" si="74"/>
        <v>52.224537° , -112.042125°</v>
      </c>
      <c r="Q2398" s="44" t="str">
        <f t="shared" si="75"/>
        <v>Yes</v>
      </c>
      <c r="R2398" s="39" t="s">
        <v>356</v>
      </c>
    </row>
    <row r="2399" spans="1:18" ht="15" customHeight="1" x14ac:dyDescent="0.25">
      <c r="A2399" s="39" t="s">
        <v>218</v>
      </c>
      <c r="B2399" s="53" t="s">
        <v>88</v>
      </c>
      <c r="C2399" s="39">
        <v>73</v>
      </c>
      <c r="D2399" s="54" t="s">
        <v>1134</v>
      </c>
      <c r="E2399" s="39">
        <v>2012</v>
      </c>
      <c r="F2399" s="4">
        <f>VALUE(RIGHT(Table2[[#This Row],[Commissioned]],4))</f>
        <v>2012</v>
      </c>
      <c r="G2399" s="39">
        <v>1800</v>
      </c>
      <c r="H2399" s="39">
        <v>90</v>
      </c>
      <c r="I2399" s="39">
        <v>90</v>
      </c>
      <c r="J2399" s="39" t="s">
        <v>227</v>
      </c>
      <c r="K2399" s="39" t="s">
        <v>790</v>
      </c>
      <c r="L2399" s="39" t="s">
        <v>791</v>
      </c>
      <c r="M2399" s="42" t="s">
        <v>791</v>
      </c>
      <c r="N2399" s="42">
        <v>52.228561509999999</v>
      </c>
      <c r="O2399" s="42">
        <v>-112.0353233</v>
      </c>
      <c r="P2399" s="55" t="str">
        <f t="shared" si="74"/>
        <v>52.228562° , -112.035323°</v>
      </c>
      <c r="Q2399" s="44" t="str">
        <f t="shared" si="75"/>
        <v>Yes</v>
      </c>
      <c r="R2399" s="39" t="s">
        <v>356</v>
      </c>
    </row>
    <row r="2400" spans="1:18" ht="15" customHeight="1" x14ac:dyDescent="0.25">
      <c r="A2400" s="39" t="s">
        <v>218</v>
      </c>
      <c r="B2400" s="53" t="s">
        <v>88</v>
      </c>
      <c r="C2400" s="39">
        <v>74</v>
      </c>
      <c r="D2400" s="54" t="s">
        <v>1135</v>
      </c>
      <c r="E2400" s="39">
        <v>2012</v>
      </c>
      <c r="F2400" s="4">
        <f>VALUE(RIGHT(Table2[[#This Row],[Commissioned]],4))</f>
        <v>2012</v>
      </c>
      <c r="G2400" s="39">
        <v>1800</v>
      </c>
      <c r="H2400" s="39">
        <v>90</v>
      </c>
      <c r="I2400" s="39">
        <v>90</v>
      </c>
      <c r="J2400" s="39" t="s">
        <v>227</v>
      </c>
      <c r="K2400" s="39" t="s">
        <v>790</v>
      </c>
      <c r="L2400" s="39" t="s">
        <v>791</v>
      </c>
      <c r="M2400" s="42" t="s">
        <v>791</v>
      </c>
      <c r="N2400" s="42">
        <v>52.231734568899199</v>
      </c>
      <c r="O2400" s="42">
        <v>-112.03027209867901</v>
      </c>
      <c r="P2400" s="55" t="str">
        <f t="shared" si="74"/>
        <v>52.231735° , -112.030272°</v>
      </c>
      <c r="Q2400" s="44" t="str">
        <f t="shared" si="75"/>
        <v>Yes</v>
      </c>
      <c r="R2400" s="39" t="s">
        <v>356</v>
      </c>
    </row>
    <row r="2401" spans="1:18" ht="15" customHeight="1" x14ac:dyDescent="0.25">
      <c r="A2401" s="39" t="s">
        <v>218</v>
      </c>
      <c r="B2401" s="53" t="s">
        <v>88</v>
      </c>
      <c r="C2401" s="39">
        <v>75</v>
      </c>
      <c r="D2401" s="54" t="s">
        <v>1136</v>
      </c>
      <c r="E2401" s="39">
        <v>2012</v>
      </c>
      <c r="F2401" s="4">
        <f>VALUE(RIGHT(Table2[[#This Row],[Commissioned]],4))</f>
        <v>2012</v>
      </c>
      <c r="G2401" s="39">
        <v>1800</v>
      </c>
      <c r="H2401" s="39">
        <v>90</v>
      </c>
      <c r="I2401" s="39">
        <v>90</v>
      </c>
      <c r="J2401" s="39" t="s">
        <v>227</v>
      </c>
      <c r="K2401" s="39" t="s">
        <v>790</v>
      </c>
      <c r="L2401" s="39" t="s">
        <v>791</v>
      </c>
      <c r="M2401" s="42" t="s">
        <v>791</v>
      </c>
      <c r="N2401" s="42">
        <v>52.260824441075798</v>
      </c>
      <c r="O2401" s="42">
        <v>-112.026696997542</v>
      </c>
      <c r="P2401" s="55" t="str">
        <f t="shared" si="74"/>
        <v>52.260824° , -112.026697°</v>
      </c>
      <c r="Q2401" s="44" t="str">
        <f t="shared" si="75"/>
        <v>Yes</v>
      </c>
      <c r="R2401" s="39" t="s">
        <v>356</v>
      </c>
    </row>
    <row r="2402" spans="1:18" ht="15" customHeight="1" x14ac:dyDescent="0.25">
      <c r="A2402" s="39" t="s">
        <v>218</v>
      </c>
      <c r="B2402" s="53" t="s">
        <v>88</v>
      </c>
      <c r="C2402" s="39">
        <v>76</v>
      </c>
      <c r="D2402" s="54" t="s">
        <v>1137</v>
      </c>
      <c r="E2402" s="39">
        <v>2012</v>
      </c>
      <c r="F2402" s="4">
        <f>VALUE(RIGHT(Table2[[#This Row],[Commissioned]],4))</f>
        <v>2012</v>
      </c>
      <c r="G2402" s="39">
        <v>1800</v>
      </c>
      <c r="H2402" s="39">
        <v>90</v>
      </c>
      <c r="I2402" s="39">
        <v>90</v>
      </c>
      <c r="J2402" s="39" t="s">
        <v>227</v>
      </c>
      <c r="K2402" s="39" t="s">
        <v>790</v>
      </c>
      <c r="L2402" s="39" t="s">
        <v>791</v>
      </c>
      <c r="M2402" s="42" t="s">
        <v>791</v>
      </c>
      <c r="N2402" s="42">
        <v>52.262756850000002</v>
      </c>
      <c r="O2402" s="42">
        <v>-112.0236644</v>
      </c>
      <c r="P2402" s="55" t="str">
        <f t="shared" si="74"/>
        <v>52.262757° , -112.023664°</v>
      </c>
      <c r="Q2402" s="44" t="str">
        <f t="shared" si="75"/>
        <v>Yes</v>
      </c>
      <c r="R2402" s="39" t="s">
        <v>356</v>
      </c>
    </row>
    <row r="2403" spans="1:18" ht="15" customHeight="1" x14ac:dyDescent="0.25">
      <c r="A2403" s="39" t="s">
        <v>218</v>
      </c>
      <c r="B2403" s="53" t="s">
        <v>88</v>
      </c>
      <c r="C2403" s="39">
        <v>77</v>
      </c>
      <c r="D2403" s="54" t="s">
        <v>1138</v>
      </c>
      <c r="E2403" s="39">
        <v>2012</v>
      </c>
      <c r="F2403" s="4">
        <f>VALUE(RIGHT(Table2[[#This Row],[Commissioned]],4))</f>
        <v>2012</v>
      </c>
      <c r="G2403" s="39">
        <v>1800</v>
      </c>
      <c r="H2403" s="39">
        <v>90</v>
      </c>
      <c r="I2403" s="39">
        <v>90</v>
      </c>
      <c r="J2403" s="39" t="s">
        <v>227</v>
      </c>
      <c r="K2403" s="39" t="s">
        <v>790</v>
      </c>
      <c r="L2403" s="39" t="s">
        <v>791</v>
      </c>
      <c r="M2403" s="42" t="s">
        <v>791</v>
      </c>
      <c r="N2403" s="42">
        <v>52.249563859015197</v>
      </c>
      <c r="O2403" s="42">
        <v>-112.012579301507</v>
      </c>
      <c r="P2403" s="55" t="str">
        <f t="shared" si="74"/>
        <v>52.249564° , -112.012579°</v>
      </c>
      <c r="Q2403" s="44" t="str">
        <f t="shared" si="75"/>
        <v>Yes</v>
      </c>
      <c r="R2403" s="39" t="s">
        <v>356</v>
      </c>
    </row>
    <row r="2404" spans="1:18" ht="15" customHeight="1" x14ac:dyDescent="0.25">
      <c r="A2404" s="39" t="s">
        <v>218</v>
      </c>
      <c r="B2404" s="53" t="s">
        <v>88</v>
      </c>
      <c r="C2404" s="39">
        <v>78</v>
      </c>
      <c r="D2404" s="54" t="s">
        <v>1139</v>
      </c>
      <c r="E2404" s="39">
        <v>2012</v>
      </c>
      <c r="F2404" s="4">
        <f>VALUE(RIGHT(Table2[[#This Row],[Commissioned]],4))</f>
        <v>2012</v>
      </c>
      <c r="G2404" s="39">
        <v>1800</v>
      </c>
      <c r="H2404" s="39">
        <v>90</v>
      </c>
      <c r="I2404" s="39">
        <v>90</v>
      </c>
      <c r="J2404" s="39" t="s">
        <v>227</v>
      </c>
      <c r="K2404" s="39" t="s">
        <v>790</v>
      </c>
      <c r="L2404" s="39" t="s">
        <v>791</v>
      </c>
      <c r="M2404" s="42" t="s">
        <v>791</v>
      </c>
      <c r="N2404" s="42">
        <v>52.252802819999999</v>
      </c>
      <c r="O2404" s="42">
        <v>-112.0102212</v>
      </c>
      <c r="P2404" s="55" t="str">
        <f t="shared" si="74"/>
        <v>52.252803° , -112.010221°</v>
      </c>
      <c r="Q2404" s="44" t="str">
        <f t="shared" si="75"/>
        <v>Yes</v>
      </c>
      <c r="R2404" s="39" t="s">
        <v>356</v>
      </c>
    </row>
    <row r="2405" spans="1:18" ht="15" customHeight="1" x14ac:dyDescent="0.25">
      <c r="A2405" s="39" t="s">
        <v>218</v>
      </c>
      <c r="B2405" s="53" t="s">
        <v>88</v>
      </c>
      <c r="C2405" s="39">
        <v>79</v>
      </c>
      <c r="D2405" s="54" t="s">
        <v>1140</v>
      </c>
      <c r="E2405" s="39">
        <v>2012</v>
      </c>
      <c r="F2405" s="4">
        <f>VALUE(RIGHT(Table2[[#This Row],[Commissioned]],4))</f>
        <v>2012</v>
      </c>
      <c r="G2405" s="39">
        <v>1800</v>
      </c>
      <c r="H2405" s="39">
        <v>90</v>
      </c>
      <c r="I2405" s="39">
        <v>90</v>
      </c>
      <c r="J2405" s="39" t="s">
        <v>227</v>
      </c>
      <c r="K2405" s="39" t="s">
        <v>790</v>
      </c>
      <c r="L2405" s="39" t="s">
        <v>791</v>
      </c>
      <c r="M2405" s="42" t="s">
        <v>791</v>
      </c>
      <c r="N2405" s="42">
        <v>52.255832830000003</v>
      </c>
      <c r="O2405" s="42">
        <v>-112.0091619</v>
      </c>
      <c r="P2405" s="55" t="str">
        <f t="shared" si="74"/>
        <v>52.255833° , -112.009162°</v>
      </c>
      <c r="Q2405" s="44" t="str">
        <f t="shared" si="75"/>
        <v>Yes</v>
      </c>
      <c r="R2405" s="39" t="s">
        <v>356</v>
      </c>
    </row>
    <row r="2406" spans="1:18" ht="15" customHeight="1" x14ac:dyDescent="0.25">
      <c r="A2406" s="39" t="s">
        <v>218</v>
      </c>
      <c r="B2406" s="53" t="s">
        <v>88</v>
      </c>
      <c r="C2406" s="39">
        <v>80</v>
      </c>
      <c r="D2406" s="54" t="s">
        <v>1141</v>
      </c>
      <c r="E2406" s="39">
        <v>2012</v>
      </c>
      <c r="F2406" s="4">
        <f>VALUE(RIGHT(Table2[[#This Row],[Commissioned]],4))</f>
        <v>2012</v>
      </c>
      <c r="G2406" s="39">
        <v>1800</v>
      </c>
      <c r="H2406" s="39">
        <v>90</v>
      </c>
      <c r="I2406" s="39">
        <v>90</v>
      </c>
      <c r="J2406" s="39" t="s">
        <v>227</v>
      </c>
      <c r="K2406" s="39" t="s">
        <v>790</v>
      </c>
      <c r="L2406" s="39" t="s">
        <v>791</v>
      </c>
      <c r="M2406" s="42" t="s">
        <v>791</v>
      </c>
      <c r="N2406" s="42">
        <v>52.239072937562</v>
      </c>
      <c r="O2406" s="42">
        <v>-111.99360543378199</v>
      </c>
      <c r="P2406" s="55" t="str">
        <f t="shared" si="74"/>
        <v>52.239073° , -111.993605°</v>
      </c>
      <c r="Q2406" s="44" t="str">
        <f t="shared" si="75"/>
        <v>Yes</v>
      </c>
      <c r="R2406" s="39" t="s">
        <v>356</v>
      </c>
    </row>
    <row r="2407" spans="1:18" ht="15" customHeight="1" x14ac:dyDescent="0.25">
      <c r="A2407" s="39" t="s">
        <v>218</v>
      </c>
      <c r="B2407" s="53" t="s">
        <v>88</v>
      </c>
      <c r="C2407" s="39">
        <v>81</v>
      </c>
      <c r="D2407" s="54" t="s">
        <v>1142</v>
      </c>
      <c r="E2407" s="39">
        <v>2012</v>
      </c>
      <c r="F2407" s="4">
        <f>VALUE(RIGHT(Table2[[#This Row],[Commissioned]],4))</f>
        <v>2012</v>
      </c>
      <c r="G2407" s="39">
        <v>1800</v>
      </c>
      <c r="H2407" s="39">
        <v>90</v>
      </c>
      <c r="I2407" s="39">
        <v>90</v>
      </c>
      <c r="J2407" s="39" t="s">
        <v>227</v>
      </c>
      <c r="K2407" s="39" t="s">
        <v>790</v>
      </c>
      <c r="L2407" s="39" t="s">
        <v>791</v>
      </c>
      <c r="M2407" s="42" t="s">
        <v>791</v>
      </c>
      <c r="N2407" s="42">
        <v>52.241194960000001</v>
      </c>
      <c r="O2407" s="42">
        <v>-111.990127</v>
      </c>
      <c r="P2407" s="55" t="str">
        <f t="shared" si="74"/>
        <v>52.241195° , -111.990127°</v>
      </c>
      <c r="Q2407" s="44" t="str">
        <f t="shared" si="75"/>
        <v>Yes</v>
      </c>
      <c r="R2407" s="39" t="s">
        <v>356</v>
      </c>
    </row>
    <row r="2408" spans="1:18" ht="15" customHeight="1" x14ac:dyDescent="0.25">
      <c r="A2408" s="39" t="s">
        <v>218</v>
      </c>
      <c r="B2408" s="53" t="s">
        <v>88</v>
      </c>
      <c r="C2408" s="39">
        <v>82</v>
      </c>
      <c r="D2408" s="54" t="s">
        <v>1143</v>
      </c>
      <c r="E2408" s="39">
        <v>2012</v>
      </c>
      <c r="F2408" s="4">
        <f>VALUE(RIGHT(Table2[[#This Row],[Commissioned]],4))</f>
        <v>2012</v>
      </c>
      <c r="G2408" s="39">
        <v>1800</v>
      </c>
      <c r="H2408" s="39">
        <v>90</v>
      </c>
      <c r="I2408" s="39">
        <v>90</v>
      </c>
      <c r="J2408" s="39" t="s">
        <v>227</v>
      </c>
      <c r="K2408" s="39" t="s">
        <v>790</v>
      </c>
      <c r="L2408" s="39" t="s">
        <v>791</v>
      </c>
      <c r="M2408" s="42" t="s">
        <v>791</v>
      </c>
      <c r="N2408" s="42">
        <v>52.243789810000003</v>
      </c>
      <c r="O2408" s="42">
        <v>-111.9851755</v>
      </c>
      <c r="P2408" s="55" t="str">
        <f t="shared" si="74"/>
        <v>52.243790° , -111.985176°</v>
      </c>
      <c r="Q2408" s="44" t="str">
        <f t="shared" si="75"/>
        <v>Yes</v>
      </c>
      <c r="R2408" s="39" t="s">
        <v>356</v>
      </c>
    </row>
    <row r="2409" spans="1:18" ht="15" customHeight="1" x14ac:dyDescent="0.25">
      <c r="A2409" s="39" t="s">
        <v>218</v>
      </c>
      <c r="B2409" s="53" t="s">
        <v>88</v>
      </c>
      <c r="C2409" s="39">
        <v>83</v>
      </c>
      <c r="D2409" s="54" t="s">
        <v>1144</v>
      </c>
      <c r="E2409" s="39">
        <v>2012</v>
      </c>
      <c r="F2409" s="4">
        <f>VALUE(RIGHT(Table2[[#This Row],[Commissioned]],4))</f>
        <v>2012</v>
      </c>
      <c r="G2409" s="39">
        <v>1800</v>
      </c>
      <c r="H2409" s="39">
        <v>90</v>
      </c>
      <c r="I2409" s="39">
        <v>90</v>
      </c>
      <c r="J2409" s="39" t="s">
        <v>227</v>
      </c>
      <c r="K2409" s="39" t="s">
        <v>790</v>
      </c>
      <c r="L2409" s="39" t="s">
        <v>791</v>
      </c>
      <c r="M2409" s="42" t="s">
        <v>791</v>
      </c>
      <c r="N2409" s="42">
        <v>52.236971959999998</v>
      </c>
      <c r="O2409" s="42">
        <v>-111.9790203</v>
      </c>
      <c r="P2409" s="55" t="str">
        <f t="shared" si="74"/>
        <v>52.236972° , -111.979020°</v>
      </c>
      <c r="Q2409" s="44" t="str">
        <f t="shared" si="75"/>
        <v>Yes</v>
      </c>
      <c r="R2409" s="39" t="s">
        <v>356</v>
      </c>
    </row>
    <row r="2410" spans="1:18" ht="15" customHeight="1" x14ac:dyDescent="0.25">
      <c r="A2410" s="39" t="s">
        <v>218</v>
      </c>
      <c r="B2410" s="53" t="s">
        <v>88</v>
      </c>
      <c r="C2410" s="39">
        <v>84</v>
      </c>
      <c r="D2410" s="54" t="s">
        <v>1145</v>
      </c>
      <c r="E2410" s="39">
        <v>2012</v>
      </c>
      <c r="F2410" s="4">
        <f>VALUE(RIGHT(Table2[[#This Row],[Commissioned]],4))</f>
        <v>2012</v>
      </c>
      <c r="G2410" s="39">
        <v>1800</v>
      </c>
      <c r="H2410" s="39">
        <v>90</v>
      </c>
      <c r="I2410" s="39">
        <v>90</v>
      </c>
      <c r="J2410" s="39" t="s">
        <v>227</v>
      </c>
      <c r="K2410" s="39" t="s">
        <v>790</v>
      </c>
      <c r="L2410" s="39" t="s">
        <v>791</v>
      </c>
      <c r="M2410" s="42" t="s">
        <v>791</v>
      </c>
      <c r="N2410" s="42">
        <v>52.236963788105498</v>
      </c>
      <c r="O2410" s="42">
        <v>-111.971302497156</v>
      </c>
      <c r="P2410" s="55" t="str">
        <f t="shared" si="74"/>
        <v>52.236964° , -111.971302°</v>
      </c>
      <c r="Q2410" s="44" t="str">
        <f t="shared" si="75"/>
        <v>Yes</v>
      </c>
      <c r="R2410" s="39" t="s">
        <v>356</v>
      </c>
    </row>
    <row r="2411" spans="1:18" ht="15" customHeight="1" x14ac:dyDescent="0.25">
      <c r="A2411" s="39" t="s">
        <v>222</v>
      </c>
      <c r="B2411" s="49" t="s">
        <v>4666</v>
      </c>
      <c r="C2411" s="39">
        <v>1</v>
      </c>
      <c r="D2411" s="50" t="s">
        <v>4667</v>
      </c>
      <c r="E2411" s="39">
        <v>2016</v>
      </c>
      <c r="F2411" s="4">
        <f>VALUE(RIGHT(Table2[[#This Row],[Commissioned]],4))</f>
        <v>2016</v>
      </c>
      <c r="G2411" s="39">
        <v>2000</v>
      </c>
      <c r="H2411" s="39">
        <v>110</v>
      </c>
      <c r="I2411" s="39">
        <v>95</v>
      </c>
      <c r="J2411" s="39" t="s">
        <v>227</v>
      </c>
      <c r="K2411" s="39" t="s">
        <v>4670</v>
      </c>
      <c r="L2411" s="39" t="s">
        <v>4650</v>
      </c>
      <c r="M2411" s="39" t="s">
        <v>4650</v>
      </c>
      <c r="N2411" s="42">
        <v>45.090532000000003</v>
      </c>
      <c r="O2411" s="42">
        <v>-63.529031999999901</v>
      </c>
      <c r="P2411" s="52" t="str">
        <f t="shared" si="74"/>
        <v>45.090532° , -63.529032°</v>
      </c>
      <c r="Q2411" s="51" t="str">
        <f t="shared" si="75"/>
        <v>Yes</v>
      </c>
      <c r="R2411" s="39" t="s">
        <v>355</v>
      </c>
    </row>
    <row r="2412" spans="1:18" ht="15" customHeight="1" x14ac:dyDescent="0.25">
      <c r="A2412" s="39" t="s">
        <v>222</v>
      </c>
      <c r="B2412" s="49" t="s">
        <v>4666</v>
      </c>
      <c r="C2412" s="39">
        <v>2</v>
      </c>
      <c r="D2412" s="50" t="s">
        <v>4668</v>
      </c>
      <c r="E2412" s="39">
        <v>2016</v>
      </c>
      <c r="F2412" s="4">
        <f>VALUE(RIGHT(Table2[[#This Row],[Commissioned]],4))</f>
        <v>2016</v>
      </c>
      <c r="G2412" s="39">
        <v>2000</v>
      </c>
      <c r="H2412" s="39">
        <v>110</v>
      </c>
      <c r="I2412" s="39">
        <v>95</v>
      </c>
      <c r="J2412" s="39" t="s">
        <v>227</v>
      </c>
      <c r="K2412" s="39" t="s">
        <v>4670</v>
      </c>
      <c r="L2412" s="39" t="s">
        <v>4650</v>
      </c>
      <c r="M2412" s="39" t="s">
        <v>4650</v>
      </c>
      <c r="N2412" s="42">
        <v>45.087963000000002</v>
      </c>
      <c r="O2412" s="42">
        <v>-63.521822</v>
      </c>
      <c r="P2412" s="52" t="str">
        <f t="shared" si="74"/>
        <v>45.087963° , -63.521822°</v>
      </c>
      <c r="Q2412" s="51" t="str">
        <f t="shared" si="75"/>
        <v>Yes</v>
      </c>
      <c r="R2412" s="39" t="s">
        <v>355</v>
      </c>
    </row>
    <row r="2413" spans="1:18" ht="15" customHeight="1" x14ac:dyDescent="0.25">
      <c r="A2413" s="39" t="s">
        <v>222</v>
      </c>
      <c r="B2413" s="49" t="s">
        <v>4666</v>
      </c>
      <c r="C2413" s="39">
        <v>3</v>
      </c>
      <c r="D2413" s="50" t="s">
        <v>4669</v>
      </c>
      <c r="E2413" s="39">
        <v>2016</v>
      </c>
      <c r="F2413" s="4">
        <f>VALUE(RIGHT(Table2[[#This Row],[Commissioned]],4))</f>
        <v>2016</v>
      </c>
      <c r="G2413" s="39">
        <v>2000</v>
      </c>
      <c r="H2413" s="39">
        <v>110</v>
      </c>
      <c r="I2413" s="39">
        <v>95</v>
      </c>
      <c r="J2413" s="39" t="s">
        <v>227</v>
      </c>
      <c r="K2413" s="39" t="s">
        <v>4670</v>
      </c>
      <c r="L2413" s="39" t="s">
        <v>4650</v>
      </c>
      <c r="M2413" s="39" t="s">
        <v>4650</v>
      </c>
      <c r="N2413" s="42">
        <v>45.095305000000003</v>
      </c>
      <c r="O2413" s="42">
        <v>-63.522486999999899</v>
      </c>
      <c r="P2413" s="52" t="str">
        <f t="shared" si="74"/>
        <v>45.095305° , -63.522487°</v>
      </c>
      <c r="Q2413" s="51" t="str">
        <f t="shared" si="75"/>
        <v>Yes</v>
      </c>
      <c r="R2413" s="39" t="s">
        <v>355</v>
      </c>
    </row>
    <row r="2414" spans="1:18" x14ac:dyDescent="0.25">
      <c r="A2414" s="39" t="s">
        <v>219</v>
      </c>
      <c r="B2414" s="49" t="s">
        <v>3699</v>
      </c>
      <c r="C2414" s="39">
        <v>1</v>
      </c>
      <c r="D2414" s="39" t="s">
        <v>3700</v>
      </c>
      <c r="E2414" s="39">
        <v>2010</v>
      </c>
      <c r="F2414" s="4">
        <f>VALUE(RIGHT(Table2[[#This Row],[Commissioned]],4))</f>
        <v>2010</v>
      </c>
      <c r="G2414" s="39">
        <v>1650</v>
      </c>
      <c r="H2414" s="39">
        <v>82</v>
      </c>
      <c r="I2414" s="39">
        <v>80</v>
      </c>
      <c r="J2414" s="39" t="s">
        <v>227</v>
      </c>
      <c r="K2414" s="39" t="s">
        <v>2064</v>
      </c>
      <c r="L2414" s="39" t="s">
        <v>3641</v>
      </c>
      <c r="M2414" s="42" t="s">
        <v>2696</v>
      </c>
      <c r="N2414" s="42">
        <v>42.0439943484539</v>
      </c>
      <c r="O2414" s="42">
        <v>-82.986874095583005</v>
      </c>
      <c r="P2414" s="52" t="str">
        <f t="shared" si="74"/>
        <v>42.043994° , -82.986874°</v>
      </c>
      <c r="Q2414" s="51" t="str">
        <f t="shared" si="75"/>
        <v>Yes</v>
      </c>
      <c r="R2414" s="39" t="s">
        <v>356</v>
      </c>
    </row>
    <row r="2415" spans="1:18" x14ac:dyDescent="0.25">
      <c r="A2415" s="39" t="s">
        <v>219</v>
      </c>
      <c r="B2415" s="49" t="s">
        <v>3699</v>
      </c>
      <c r="C2415" s="39">
        <v>2</v>
      </c>
      <c r="D2415" s="39" t="s">
        <v>3701</v>
      </c>
      <c r="E2415" s="39">
        <v>2010</v>
      </c>
      <c r="F2415" s="4">
        <f>VALUE(RIGHT(Table2[[#This Row],[Commissioned]],4))</f>
        <v>2010</v>
      </c>
      <c r="G2415" s="39">
        <v>1650</v>
      </c>
      <c r="H2415" s="39">
        <v>82</v>
      </c>
      <c r="I2415" s="39">
        <v>80</v>
      </c>
      <c r="J2415" s="39" t="s">
        <v>227</v>
      </c>
      <c r="K2415" s="39" t="s">
        <v>2064</v>
      </c>
      <c r="L2415" s="39" t="s">
        <v>3641</v>
      </c>
      <c r="M2415" s="42" t="s">
        <v>2696</v>
      </c>
      <c r="N2415" s="42">
        <v>42.043687747237001</v>
      </c>
      <c r="O2415" s="42">
        <v>-82.982946742503998</v>
      </c>
      <c r="P2415" s="52" t="str">
        <f t="shared" si="74"/>
        <v>42.043688° , -82.982947°</v>
      </c>
      <c r="Q2415" s="51" t="str">
        <f t="shared" si="75"/>
        <v>Yes</v>
      </c>
      <c r="R2415" s="39" t="s">
        <v>356</v>
      </c>
    </row>
    <row r="2416" spans="1:18" x14ac:dyDescent="0.25">
      <c r="A2416" s="39" t="s">
        <v>219</v>
      </c>
      <c r="B2416" s="49" t="s">
        <v>3699</v>
      </c>
      <c r="C2416" s="39">
        <v>3</v>
      </c>
      <c r="D2416" s="39" t="s">
        <v>3702</v>
      </c>
      <c r="E2416" s="39">
        <v>2010</v>
      </c>
      <c r="F2416" s="4">
        <f>VALUE(RIGHT(Table2[[#This Row],[Commissioned]],4))</f>
        <v>2010</v>
      </c>
      <c r="G2416" s="39">
        <v>1650</v>
      </c>
      <c r="H2416" s="39">
        <v>82</v>
      </c>
      <c r="I2416" s="39">
        <v>80</v>
      </c>
      <c r="J2416" s="39" t="s">
        <v>227</v>
      </c>
      <c r="K2416" s="39" t="s">
        <v>2064</v>
      </c>
      <c r="L2416" s="39" t="s">
        <v>3641</v>
      </c>
      <c r="M2416" s="42" t="s">
        <v>2696</v>
      </c>
      <c r="N2416" s="42">
        <v>42.042946203857802</v>
      </c>
      <c r="O2416" s="42">
        <v>-82.9777101934245</v>
      </c>
      <c r="P2416" s="52" t="str">
        <f t="shared" si="74"/>
        <v>42.042946° , -82.977710°</v>
      </c>
      <c r="Q2416" s="51" t="str">
        <f t="shared" si="75"/>
        <v>Yes</v>
      </c>
      <c r="R2416" s="39" t="s">
        <v>356</v>
      </c>
    </row>
    <row r="2417" spans="1:18" x14ac:dyDescent="0.25">
      <c r="A2417" s="39" t="s">
        <v>219</v>
      </c>
      <c r="B2417" s="49" t="s">
        <v>3699</v>
      </c>
      <c r="C2417" s="39">
        <v>4</v>
      </c>
      <c r="D2417" s="39" t="s">
        <v>3703</v>
      </c>
      <c r="E2417" s="39">
        <v>2010</v>
      </c>
      <c r="F2417" s="4">
        <f>VALUE(RIGHT(Table2[[#This Row],[Commissioned]],4))</f>
        <v>2010</v>
      </c>
      <c r="G2417" s="39">
        <v>1650</v>
      </c>
      <c r="H2417" s="39">
        <v>82</v>
      </c>
      <c r="I2417" s="39">
        <v>80</v>
      </c>
      <c r="J2417" s="39" t="s">
        <v>227</v>
      </c>
      <c r="K2417" s="39" t="s">
        <v>2064</v>
      </c>
      <c r="L2417" s="39" t="s">
        <v>3641</v>
      </c>
      <c r="M2417" s="42" t="s">
        <v>2696</v>
      </c>
      <c r="N2417" s="42">
        <v>42.043534687896297</v>
      </c>
      <c r="O2417" s="42">
        <v>-82.9688221776711</v>
      </c>
      <c r="P2417" s="52" t="str">
        <f t="shared" si="74"/>
        <v>42.043535° , -82.968822°</v>
      </c>
      <c r="Q2417" s="51" t="str">
        <f t="shared" si="75"/>
        <v>Yes</v>
      </c>
      <c r="R2417" s="39" t="s">
        <v>356</v>
      </c>
    </row>
    <row r="2418" spans="1:18" x14ac:dyDescent="0.25">
      <c r="A2418" s="39" t="s">
        <v>219</v>
      </c>
      <c r="B2418" s="49" t="s">
        <v>3699</v>
      </c>
      <c r="C2418" s="39">
        <v>5</v>
      </c>
      <c r="D2418" s="39" t="s">
        <v>3704</v>
      </c>
      <c r="E2418" s="39">
        <v>2010</v>
      </c>
      <c r="F2418" s="4">
        <f>VALUE(RIGHT(Table2[[#This Row],[Commissioned]],4))</f>
        <v>2010</v>
      </c>
      <c r="G2418" s="39">
        <v>1650</v>
      </c>
      <c r="H2418" s="39">
        <v>82</v>
      </c>
      <c r="I2418" s="39">
        <v>80</v>
      </c>
      <c r="J2418" s="39" t="s">
        <v>227</v>
      </c>
      <c r="K2418" s="39" t="s">
        <v>2064</v>
      </c>
      <c r="L2418" s="39" t="s">
        <v>3641</v>
      </c>
      <c r="M2418" s="42" t="s">
        <v>2696</v>
      </c>
      <c r="N2418" s="42">
        <v>42.043329819156803</v>
      </c>
      <c r="O2418" s="42">
        <v>-82.965411624908498</v>
      </c>
      <c r="P2418" s="52" t="str">
        <f t="shared" si="74"/>
        <v>42.043330° , -82.965412°</v>
      </c>
      <c r="Q2418" s="51" t="str">
        <f t="shared" si="75"/>
        <v>Yes</v>
      </c>
      <c r="R2418" s="39" t="s">
        <v>356</v>
      </c>
    </row>
    <row r="2419" spans="1:18" x14ac:dyDescent="0.25">
      <c r="A2419" s="39" t="s">
        <v>219</v>
      </c>
      <c r="B2419" s="49" t="s">
        <v>3699</v>
      </c>
      <c r="C2419" s="39">
        <v>6</v>
      </c>
      <c r="D2419" s="39" t="s">
        <v>3705</v>
      </c>
      <c r="E2419" s="39">
        <v>2010</v>
      </c>
      <c r="F2419" s="4">
        <f>VALUE(RIGHT(Table2[[#This Row],[Commissioned]],4))</f>
        <v>2010</v>
      </c>
      <c r="G2419" s="39">
        <v>1650</v>
      </c>
      <c r="H2419" s="39">
        <v>82</v>
      </c>
      <c r="I2419" s="39">
        <v>80</v>
      </c>
      <c r="J2419" s="39" t="s">
        <v>227</v>
      </c>
      <c r="K2419" s="39" t="s">
        <v>2064</v>
      </c>
      <c r="L2419" s="39" t="s">
        <v>3641</v>
      </c>
      <c r="M2419" s="42" t="s">
        <v>2696</v>
      </c>
      <c r="N2419" s="42">
        <v>42.043124776280898</v>
      </c>
      <c r="O2419" s="42">
        <v>-82.961243206503994</v>
      </c>
      <c r="P2419" s="52" t="str">
        <f t="shared" si="74"/>
        <v>42.043125° , -82.961243°</v>
      </c>
      <c r="Q2419" s="51" t="str">
        <f t="shared" si="75"/>
        <v>Yes</v>
      </c>
      <c r="R2419" s="39" t="s">
        <v>356</v>
      </c>
    </row>
    <row r="2420" spans="1:18" x14ac:dyDescent="0.25">
      <c r="A2420" s="39" t="s">
        <v>219</v>
      </c>
      <c r="B2420" s="49" t="s">
        <v>3699</v>
      </c>
      <c r="C2420" s="39">
        <v>7</v>
      </c>
      <c r="D2420" s="39" t="s">
        <v>3706</v>
      </c>
      <c r="E2420" s="39">
        <v>2010</v>
      </c>
      <c r="F2420" s="4">
        <f>VALUE(RIGHT(Table2[[#This Row],[Commissioned]],4))</f>
        <v>2010</v>
      </c>
      <c r="G2420" s="39">
        <v>1650</v>
      </c>
      <c r="H2420" s="39">
        <v>82</v>
      </c>
      <c r="I2420" s="39">
        <v>80</v>
      </c>
      <c r="J2420" s="39" t="s">
        <v>227</v>
      </c>
      <c r="K2420" s="39" t="s">
        <v>2064</v>
      </c>
      <c r="L2420" s="39" t="s">
        <v>3641</v>
      </c>
      <c r="M2420" s="42" t="s">
        <v>2696</v>
      </c>
      <c r="N2420" s="42">
        <v>42.032072452823698</v>
      </c>
      <c r="O2420" s="42">
        <v>-82.961795751998096</v>
      </c>
      <c r="P2420" s="52" t="str">
        <f t="shared" si="74"/>
        <v>42.032072° , -82.961796°</v>
      </c>
      <c r="Q2420" s="51" t="str">
        <f t="shared" si="75"/>
        <v>Yes</v>
      </c>
      <c r="R2420" s="39" t="s">
        <v>356</v>
      </c>
    </row>
    <row r="2421" spans="1:18" x14ac:dyDescent="0.25">
      <c r="A2421" s="39" t="s">
        <v>219</v>
      </c>
      <c r="B2421" s="49" t="s">
        <v>3699</v>
      </c>
      <c r="C2421" s="39">
        <v>8</v>
      </c>
      <c r="D2421" s="39" t="s">
        <v>3707</v>
      </c>
      <c r="E2421" s="39">
        <v>2010</v>
      </c>
      <c r="F2421" s="4">
        <f>VALUE(RIGHT(Table2[[#This Row],[Commissioned]],4))</f>
        <v>2010</v>
      </c>
      <c r="G2421" s="39">
        <v>1650</v>
      </c>
      <c r="H2421" s="39">
        <v>82</v>
      </c>
      <c r="I2421" s="39">
        <v>80</v>
      </c>
      <c r="J2421" s="39" t="s">
        <v>227</v>
      </c>
      <c r="K2421" s="39" t="s">
        <v>2064</v>
      </c>
      <c r="L2421" s="39" t="s">
        <v>3641</v>
      </c>
      <c r="M2421" s="42" t="s">
        <v>2696</v>
      </c>
      <c r="N2421" s="42">
        <v>42.030587012662799</v>
      </c>
      <c r="O2421" s="42">
        <v>-82.993071519011494</v>
      </c>
      <c r="P2421" s="52" t="str">
        <f t="shared" si="74"/>
        <v>42.030587° , -82.993072°</v>
      </c>
      <c r="Q2421" s="51" t="str">
        <f t="shared" si="75"/>
        <v>Yes</v>
      </c>
      <c r="R2421" s="39" t="s">
        <v>356</v>
      </c>
    </row>
    <row r="2422" spans="1:18" x14ac:dyDescent="0.25">
      <c r="A2422" s="39" t="s">
        <v>219</v>
      </c>
      <c r="B2422" s="49" t="s">
        <v>3699</v>
      </c>
      <c r="C2422" s="39">
        <v>9</v>
      </c>
      <c r="D2422" s="39" t="s">
        <v>3708</v>
      </c>
      <c r="E2422" s="39">
        <v>2010</v>
      </c>
      <c r="F2422" s="4">
        <f>VALUE(RIGHT(Table2[[#This Row],[Commissioned]],4))</f>
        <v>2010</v>
      </c>
      <c r="G2422" s="39">
        <v>1650</v>
      </c>
      <c r="H2422" s="39">
        <v>82</v>
      </c>
      <c r="I2422" s="39">
        <v>80</v>
      </c>
      <c r="J2422" s="39" t="s">
        <v>227</v>
      </c>
      <c r="K2422" s="39" t="s">
        <v>2064</v>
      </c>
      <c r="L2422" s="39" t="s">
        <v>3641</v>
      </c>
      <c r="M2422" s="42" t="s">
        <v>2696</v>
      </c>
      <c r="N2422" s="42">
        <v>42.027696007045598</v>
      </c>
      <c r="O2422" s="42">
        <v>-82.993242818823902</v>
      </c>
      <c r="P2422" s="52" t="str">
        <f t="shared" si="74"/>
        <v>42.027696° , -82.993243°</v>
      </c>
      <c r="Q2422" s="51" t="str">
        <f t="shared" si="75"/>
        <v>Yes</v>
      </c>
      <c r="R2422" s="39" t="s">
        <v>356</v>
      </c>
    </row>
    <row r="2423" spans="1:18" x14ac:dyDescent="0.25">
      <c r="A2423" s="39" t="s">
        <v>219</v>
      </c>
      <c r="B2423" s="49" t="s">
        <v>3699</v>
      </c>
      <c r="C2423" s="39">
        <v>10</v>
      </c>
      <c r="D2423" s="39" t="s">
        <v>3709</v>
      </c>
      <c r="E2423" s="39">
        <v>2010</v>
      </c>
      <c r="F2423" s="4">
        <f>VALUE(RIGHT(Table2[[#This Row],[Commissioned]],4))</f>
        <v>2010</v>
      </c>
      <c r="G2423" s="39">
        <v>1650</v>
      </c>
      <c r="H2423" s="39">
        <v>82</v>
      </c>
      <c r="I2423" s="39">
        <v>80</v>
      </c>
      <c r="J2423" s="39" t="s">
        <v>227</v>
      </c>
      <c r="K2423" s="39" t="s">
        <v>2064</v>
      </c>
      <c r="L2423" s="39" t="s">
        <v>3641</v>
      </c>
      <c r="M2423" s="42" t="s">
        <v>2696</v>
      </c>
      <c r="N2423" s="42">
        <v>42.031483042936799</v>
      </c>
      <c r="O2423" s="42">
        <v>-82.989145295783999</v>
      </c>
      <c r="P2423" s="52" t="str">
        <f t="shared" si="74"/>
        <v>42.031483° , -82.989145°</v>
      </c>
      <c r="Q2423" s="51" t="str">
        <f t="shared" si="75"/>
        <v>Yes</v>
      </c>
      <c r="R2423" s="39" t="s">
        <v>356</v>
      </c>
    </row>
    <row r="2424" spans="1:18" x14ac:dyDescent="0.25">
      <c r="A2424" s="39" t="s">
        <v>219</v>
      </c>
      <c r="B2424" s="49" t="s">
        <v>3699</v>
      </c>
      <c r="C2424" s="39">
        <v>11</v>
      </c>
      <c r="D2424" s="39" t="s">
        <v>3710</v>
      </c>
      <c r="E2424" s="39">
        <v>2010</v>
      </c>
      <c r="F2424" s="4">
        <f>VALUE(RIGHT(Table2[[#This Row],[Commissioned]],4))</f>
        <v>2010</v>
      </c>
      <c r="G2424" s="39">
        <v>1650</v>
      </c>
      <c r="H2424" s="39">
        <v>82</v>
      </c>
      <c r="I2424" s="39">
        <v>80</v>
      </c>
      <c r="J2424" s="39" t="s">
        <v>227</v>
      </c>
      <c r="K2424" s="39" t="s">
        <v>2064</v>
      </c>
      <c r="L2424" s="39" t="s">
        <v>3641</v>
      </c>
      <c r="M2424" s="42" t="s">
        <v>2696</v>
      </c>
      <c r="N2424" s="42">
        <v>42.025905699350297</v>
      </c>
      <c r="O2424" s="42">
        <v>-82.989591641844001</v>
      </c>
      <c r="P2424" s="52" t="str">
        <f t="shared" si="74"/>
        <v>42.025906° , -82.989592°</v>
      </c>
      <c r="Q2424" s="51" t="str">
        <f t="shared" si="75"/>
        <v>Yes</v>
      </c>
      <c r="R2424" s="39" t="s">
        <v>356</v>
      </c>
    </row>
    <row r="2425" spans="1:18" x14ac:dyDescent="0.25">
      <c r="A2425" s="39" t="s">
        <v>219</v>
      </c>
      <c r="B2425" s="49" t="s">
        <v>3699</v>
      </c>
      <c r="C2425" s="39">
        <v>12</v>
      </c>
      <c r="D2425" s="39" t="s">
        <v>3711</v>
      </c>
      <c r="E2425" s="39">
        <v>2010</v>
      </c>
      <c r="F2425" s="4">
        <f>VALUE(RIGHT(Table2[[#This Row],[Commissioned]],4))</f>
        <v>2010</v>
      </c>
      <c r="G2425" s="39">
        <v>1650</v>
      </c>
      <c r="H2425" s="39">
        <v>82</v>
      </c>
      <c r="I2425" s="39">
        <v>80</v>
      </c>
      <c r="J2425" s="39" t="s">
        <v>227</v>
      </c>
      <c r="K2425" s="39" t="s">
        <v>2064</v>
      </c>
      <c r="L2425" s="39" t="s">
        <v>3641</v>
      </c>
      <c r="M2425" s="42" t="s">
        <v>2696</v>
      </c>
      <c r="N2425" s="42">
        <v>42.028285485946299</v>
      </c>
      <c r="O2425" s="42">
        <v>-82.985562617674702</v>
      </c>
      <c r="P2425" s="52" t="str">
        <f t="shared" si="74"/>
        <v>42.028285° , -82.985563°</v>
      </c>
      <c r="Q2425" s="51" t="str">
        <f t="shared" si="75"/>
        <v>Yes</v>
      </c>
      <c r="R2425" s="39" t="s">
        <v>356</v>
      </c>
    </row>
    <row r="2426" spans="1:18" x14ac:dyDescent="0.25">
      <c r="A2426" s="39" t="s">
        <v>219</v>
      </c>
      <c r="B2426" s="49" t="s">
        <v>3699</v>
      </c>
      <c r="C2426" s="39">
        <v>13</v>
      </c>
      <c r="D2426" s="39" t="s">
        <v>3712</v>
      </c>
      <c r="E2426" s="39">
        <v>2010</v>
      </c>
      <c r="F2426" s="4">
        <f>VALUE(RIGHT(Table2[[#This Row],[Commissioned]],4))</f>
        <v>2010</v>
      </c>
      <c r="G2426" s="39">
        <v>1650</v>
      </c>
      <c r="H2426" s="39">
        <v>82</v>
      </c>
      <c r="I2426" s="39">
        <v>80</v>
      </c>
      <c r="J2426" s="39" t="s">
        <v>227</v>
      </c>
      <c r="K2426" s="39" t="s">
        <v>2064</v>
      </c>
      <c r="L2426" s="39" t="s">
        <v>3641</v>
      </c>
      <c r="M2426" s="42" t="s">
        <v>2696</v>
      </c>
      <c r="N2426" s="42">
        <v>42.0237569237011</v>
      </c>
      <c r="O2426" s="42">
        <v>-82.985561873551006</v>
      </c>
      <c r="P2426" s="52" t="str">
        <f t="shared" si="74"/>
        <v>42.023757° , -82.985562°</v>
      </c>
      <c r="Q2426" s="51" t="str">
        <f t="shared" si="75"/>
        <v>Yes</v>
      </c>
      <c r="R2426" s="39" t="s">
        <v>356</v>
      </c>
    </row>
    <row r="2427" spans="1:18" x14ac:dyDescent="0.25">
      <c r="A2427" s="39" t="s">
        <v>219</v>
      </c>
      <c r="B2427" s="49" t="s">
        <v>3699</v>
      </c>
      <c r="C2427" s="39">
        <v>14</v>
      </c>
      <c r="D2427" s="39" t="s">
        <v>3713</v>
      </c>
      <c r="E2427" s="39">
        <v>2010</v>
      </c>
      <c r="F2427" s="4">
        <f>VALUE(RIGHT(Table2[[#This Row],[Commissioned]],4))</f>
        <v>2010</v>
      </c>
      <c r="G2427" s="39">
        <v>1650</v>
      </c>
      <c r="H2427" s="39">
        <v>82</v>
      </c>
      <c r="I2427" s="39">
        <v>80</v>
      </c>
      <c r="J2427" s="39" t="s">
        <v>227</v>
      </c>
      <c r="K2427" s="39" t="s">
        <v>2064</v>
      </c>
      <c r="L2427" s="39" t="s">
        <v>3641</v>
      </c>
      <c r="M2427" s="42" t="s">
        <v>2696</v>
      </c>
      <c r="N2427" s="42">
        <v>42.0230920361277</v>
      </c>
      <c r="O2427" s="42">
        <v>-82.982668873120303</v>
      </c>
      <c r="P2427" s="52" t="str">
        <f t="shared" si="74"/>
        <v>42.023092° , -82.982669°</v>
      </c>
      <c r="Q2427" s="51" t="str">
        <f t="shared" si="75"/>
        <v>Yes</v>
      </c>
      <c r="R2427" s="39" t="s">
        <v>356</v>
      </c>
    </row>
    <row r="2428" spans="1:18" x14ac:dyDescent="0.25">
      <c r="A2428" s="39" t="s">
        <v>219</v>
      </c>
      <c r="B2428" s="49" t="s">
        <v>3699</v>
      </c>
      <c r="C2428" s="39">
        <v>15</v>
      </c>
      <c r="D2428" s="39" t="s">
        <v>3714</v>
      </c>
      <c r="E2428" s="39">
        <v>2010</v>
      </c>
      <c r="F2428" s="4">
        <f>VALUE(RIGHT(Table2[[#This Row],[Commissioned]],4))</f>
        <v>2010</v>
      </c>
      <c r="G2428" s="39">
        <v>1650</v>
      </c>
      <c r="H2428" s="39">
        <v>82</v>
      </c>
      <c r="I2428" s="39">
        <v>80</v>
      </c>
      <c r="J2428" s="39" t="s">
        <v>227</v>
      </c>
      <c r="K2428" s="39" t="s">
        <v>2064</v>
      </c>
      <c r="L2428" s="39" t="s">
        <v>3641</v>
      </c>
      <c r="M2428" s="42" t="s">
        <v>2696</v>
      </c>
      <c r="N2428" s="42">
        <v>42.021736213426799</v>
      </c>
      <c r="O2428" s="42">
        <v>-82.979672378181405</v>
      </c>
      <c r="P2428" s="52" t="str">
        <f t="shared" si="74"/>
        <v>42.021736° , -82.979672°</v>
      </c>
      <c r="Q2428" s="51" t="str">
        <f t="shared" si="75"/>
        <v>Yes</v>
      </c>
      <c r="R2428" s="39" t="s">
        <v>356</v>
      </c>
    </row>
    <row r="2429" spans="1:18" x14ac:dyDescent="0.25">
      <c r="A2429" s="39" t="s">
        <v>219</v>
      </c>
      <c r="B2429" s="49" t="s">
        <v>3699</v>
      </c>
      <c r="C2429" s="39">
        <v>16</v>
      </c>
      <c r="D2429" s="39" t="s">
        <v>3715</v>
      </c>
      <c r="E2429" s="39">
        <v>2010</v>
      </c>
      <c r="F2429" s="4">
        <f>VALUE(RIGHT(Table2[[#This Row],[Commissioned]],4))</f>
        <v>2010</v>
      </c>
      <c r="G2429" s="39">
        <v>1650</v>
      </c>
      <c r="H2429" s="39">
        <v>82</v>
      </c>
      <c r="I2429" s="39">
        <v>80</v>
      </c>
      <c r="J2429" s="39" t="s">
        <v>227</v>
      </c>
      <c r="K2429" s="39" t="s">
        <v>2064</v>
      </c>
      <c r="L2429" s="39" t="s">
        <v>3641</v>
      </c>
      <c r="M2429" s="42" t="s">
        <v>2696</v>
      </c>
      <c r="N2429" s="42">
        <v>42.018845406137501</v>
      </c>
      <c r="O2429" s="42">
        <v>-82.975711870919199</v>
      </c>
      <c r="P2429" s="52" t="str">
        <f t="shared" si="74"/>
        <v>42.018845° , -82.975712°</v>
      </c>
      <c r="Q2429" s="51" t="str">
        <f t="shared" si="75"/>
        <v>Yes</v>
      </c>
      <c r="R2429" s="39" t="s">
        <v>356</v>
      </c>
    </row>
    <row r="2430" spans="1:18" x14ac:dyDescent="0.25">
      <c r="A2430" s="39" t="s">
        <v>219</v>
      </c>
      <c r="B2430" s="49" t="s">
        <v>3699</v>
      </c>
      <c r="C2430" s="39">
        <v>17</v>
      </c>
      <c r="D2430" s="39" t="s">
        <v>3716</v>
      </c>
      <c r="E2430" s="39">
        <v>2010</v>
      </c>
      <c r="F2430" s="4">
        <f>VALUE(RIGHT(Table2[[#This Row],[Commissioned]],4))</f>
        <v>2010</v>
      </c>
      <c r="G2430" s="39">
        <v>1650</v>
      </c>
      <c r="H2430" s="39">
        <v>82</v>
      </c>
      <c r="I2430" s="39">
        <v>80</v>
      </c>
      <c r="J2430" s="39" t="s">
        <v>227</v>
      </c>
      <c r="K2430" s="39" t="s">
        <v>2064</v>
      </c>
      <c r="L2430" s="39" t="s">
        <v>3641</v>
      </c>
      <c r="M2430" s="42" t="s">
        <v>2696</v>
      </c>
      <c r="N2430" s="42">
        <v>42.0158777078667</v>
      </c>
      <c r="O2430" s="42">
        <v>-82.971269638058203</v>
      </c>
      <c r="P2430" s="52" t="str">
        <f t="shared" si="74"/>
        <v>42.015878° , -82.971270°</v>
      </c>
      <c r="Q2430" s="51" t="str">
        <f t="shared" si="75"/>
        <v>Yes</v>
      </c>
      <c r="R2430" s="39" t="s">
        <v>356</v>
      </c>
    </row>
    <row r="2431" spans="1:18" x14ac:dyDescent="0.25">
      <c r="A2431" s="39" t="s">
        <v>219</v>
      </c>
      <c r="B2431" s="49" t="s">
        <v>3699</v>
      </c>
      <c r="C2431" s="39">
        <v>18</v>
      </c>
      <c r="D2431" s="39" t="s">
        <v>3717</v>
      </c>
      <c r="E2431" s="39">
        <v>2010</v>
      </c>
      <c r="F2431" s="4">
        <f>VALUE(RIGHT(Table2[[#This Row],[Commissioned]],4))</f>
        <v>2010</v>
      </c>
      <c r="G2431" s="39">
        <v>1650</v>
      </c>
      <c r="H2431" s="39">
        <v>82</v>
      </c>
      <c r="I2431" s="39">
        <v>80</v>
      </c>
      <c r="J2431" s="39" t="s">
        <v>227</v>
      </c>
      <c r="K2431" s="39" t="s">
        <v>2064</v>
      </c>
      <c r="L2431" s="39" t="s">
        <v>3641</v>
      </c>
      <c r="M2431" s="42" t="s">
        <v>2696</v>
      </c>
      <c r="N2431" s="42">
        <v>42.018563913676502</v>
      </c>
      <c r="O2431" s="42">
        <v>-82.966069566060895</v>
      </c>
      <c r="P2431" s="52" t="str">
        <f t="shared" si="74"/>
        <v>42.018564° , -82.966070°</v>
      </c>
      <c r="Q2431" s="51" t="str">
        <f t="shared" si="75"/>
        <v>Yes</v>
      </c>
      <c r="R2431" s="39" t="s">
        <v>356</v>
      </c>
    </row>
    <row r="2432" spans="1:18" x14ac:dyDescent="0.25">
      <c r="A2432" s="39" t="s">
        <v>219</v>
      </c>
      <c r="B2432" s="49" t="s">
        <v>3699</v>
      </c>
      <c r="C2432" s="39">
        <v>19</v>
      </c>
      <c r="D2432" s="39" t="s">
        <v>3718</v>
      </c>
      <c r="E2432" s="39">
        <v>2010</v>
      </c>
      <c r="F2432" s="4">
        <f>VALUE(RIGHT(Table2[[#This Row],[Commissioned]],4))</f>
        <v>2010</v>
      </c>
      <c r="G2432" s="39">
        <v>1650</v>
      </c>
      <c r="H2432" s="39">
        <v>82</v>
      </c>
      <c r="I2432" s="39">
        <v>80</v>
      </c>
      <c r="J2432" s="39" t="s">
        <v>227</v>
      </c>
      <c r="K2432" s="39" t="s">
        <v>2064</v>
      </c>
      <c r="L2432" s="39" t="s">
        <v>3641</v>
      </c>
      <c r="M2432" s="42" t="s">
        <v>2696</v>
      </c>
      <c r="N2432" s="42">
        <v>42.014470502504103</v>
      </c>
      <c r="O2432" s="42">
        <v>-82.967309606056702</v>
      </c>
      <c r="P2432" s="52" t="str">
        <f t="shared" si="74"/>
        <v>42.014471° , -82.967310°</v>
      </c>
      <c r="Q2432" s="51" t="str">
        <f t="shared" si="75"/>
        <v>Yes</v>
      </c>
      <c r="R2432" s="39" t="s">
        <v>356</v>
      </c>
    </row>
    <row r="2433" spans="1:18" x14ac:dyDescent="0.25">
      <c r="A2433" s="39" t="s">
        <v>219</v>
      </c>
      <c r="B2433" s="49" t="s">
        <v>3699</v>
      </c>
      <c r="C2433" s="39">
        <v>20</v>
      </c>
      <c r="D2433" s="39" t="s">
        <v>3719</v>
      </c>
      <c r="E2433" s="39">
        <v>2010</v>
      </c>
      <c r="F2433" s="4">
        <f>VALUE(RIGHT(Table2[[#This Row],[Commissioned]],4))</f>
        <v>2010</v>
      </c>
      <c r="G2433" s="39">
        <v>1650</v>
      </c>
      <c r="H2433" s="39">
        <v>82</v>
      </c>
      <c r="I2433" s="39">
        <v>80</v>
      </c>
      <c r="J2433" s="39" t="s">
        <v>227</v>
      </c>
      <c r="K2433" s="39" t="s">
        <v>2064</v>
      </c>
      <c r="L2433" s="39" t="s">
        <v>3641</v>
      </c>
      <c r="M2433" s="42" t="s">
        <v>2696</v>
      </c>
      <c r="N2433" s="42">
        <v>42.004745378546403</v>
      </c>
      <c r="O2433" s="42">
        <v>-82.945241225638895</v>
      </c>
      <c r="P2433" s="52" t="str">
        <f t="shared" si="74"/>
        <v>42.004745° , -82.945241°</v>
      </c>
      <c r="Q2433" s="51" t="str">
        <f t="shared" si="75"/>
        <v>Yes</v>
      </c>
      <c r="R2433" s="39" t="s">
        <v>356</v>
      </c>
    </row>
    <row r="2434" spans="1:18" x14ac:dyDescent="0.25">
      <c r="A2434" s="39" t="s">
        <v>219</v>
      </c>
      <c r="B2434" s="49" t="s">
        <v>3699</v>
      </c>
      <c r="C2434" s="39">
        <v>21</v>
      </c>
      <c r="D2434" s="39" t="s">
        <v>3720</v>
      </c>
      <c r="E2434" s="39">
        <v>2010</v>
      </c>
      <c r="F2434" s="4">
        <f>VALUE(RIGHT(Table2[[#This Row],[Commissioned]],4))</f>
        <v>2010</v>
      </c>
      <c r="G2434" s="39">
        <v>1650</v>
      </c>
      <c r="H2434" s="39">
        <v>82</v>
      </c>
      <c r="I2434" s="39">
        <v>80</v>
      </c>
      <c r="J2434" s="39" t="s">
        <v>227</v>
      </c>
      <c r="K2434" s="39" t="s">
        <v>2064</v>
      </c>
      <c r="L2434" s="39" t="s">
        <v>3641</v>
      </c>
      <c r="M2434" s="42" t="s">
        <v>2696</v>
      </c>
      <c r="N2434" s="42">
        <v>42.0079945325569</v>
      </c>
      <c r="O2434" s="42">
        <v>-82.945033170499499</v>
      </c>
      <c r="P2434" s="52" t="str">
        <f t="shared" ref="P2434:P2497" si="76">TEXT(N2434,"##0.000000")&amp;CHAR(176)&amp;" , "&amp;TEXT(O2434,"##0.000000")&amp;CHAR(176)</f>
        <v>42.007995° , -82.945033°</v>
      </c>
      <c r="Q2434" s="51" t="str">
        <f t="shared" ref="Q2434:Q2497" si="77">IF(OR(ISBLANK(N2434),ISBLANK(O2434)),"No","Yes")</f>
        <v>Yes</v>
      </c>
      <c r="R2434" s="39" t="s">
        <v>356</v>
      </c>
    </row>
    <row r="2435" spans="1:18" x14ac:dyDescent="0.25">
      <c r="A2435" s="39" t="s">
        <v>219</v>
      </c>
      <c r="B2435" s="49" t="s">
        <v>3699</v>
      </c>
      <c r="C2435" s="39">
        <v>22</v>
      </c>
      <c r="D2435" s="39" t="s">
        <v>3721</v>
      </c>
      <c r="E2435" s="39">
        <v>2010</v>
      </c>
      <c r="F2435" s="4">
        <f>VALUE(RIGHT(Table2[[#This Row],[Commissioned]],4))</f>
        <v>2010</v>
      </c>
      <c r="G2435" s="39">
        <v>1650</v>
      </c>
      <c r="H2435" s="39">
        <v>82</v>
      </c>
      <c r="I2435" s="39">
        <v>80</v>
      </c>
      <c r="J2435" s="39" t="s">
        <v>227</v>
      </c>
      <c r="K2435" s="39" t="s">
        <v>2064</v>
      </c>
      <c r="L2435" s="39" t="s">
        <v>3641</v>
      </c>
      <c r="M2435" s="42" t="s">
        <v>2696</v>
      </c>
      <c r="N2435" s="42">
        <v>42.011269247104799</v>
      </c>
      <c r="O2435" s="42">
        <v>-82.944894039653903</v>
      </c>
      <c r="P2435" s="52" t="str">
        <f t="shared" si="76"/>
        <v>42.011269° , -82.944894°</v>
      </c>
      <c r="Q2435" s="51" t="str">
        <f t="shared" si="77"/>
        <v>Yes</v>
      </c>
      <c r="R2435" s="39" t="s">
        <v>356</v>
      </c>
    </row>
    <row r="2436" spans="1:18" x14ac:dyDescent="0.25">
      <c r="A2436" s="39" t="s">
        <v>219</v>
      </c>
      <c r="B2436" s="49" t="s">
        <v>3699</v>
      </c>
      <c r="C2436" s="39">
        <v>23</v>
      </c>
      <c r="D2436" s="39" t="s">
        <v>3722</v>
      </c>
      <c r="E2436" s="39">
        <v>2010</v>
      </c>
      <c r="F2436" s="4">
        <f>VALUE(RIGHT(Table2[[#This Row],[Commissioned]],4))</f>
        <v>2010</v>
      </c>
      <c r="G2436" s="39">
        <v>1650</v>
      </c>
      <c r="H2436" s="39">
        <v>82</v>
      </c>
      <c r="I2436" s="39">
        <v>80</v>
      </c>
      <c r="J2436" s="39" t="s">
        <v>227</v>
      </c>
      <c r="K2436" s="39" t="s">
        <v>2064</v>
      </c>
      <c r="L2436" s="39" t="s">
        <v>3641</v>
      </c>
      <c r="M2436" s="42" t="s">
        <v>2696</v>
      </c>
      <c r="N2436" s="42">
        <v>42.020783749983899</v>
      </c>
      <c r="O2436" s="42">
        <v>-82.935316079649795</v>
      </c>
      <c r="P2436" s="52" t="str">
        <f t="shared" si="76"/>
        <v>42.020784° , -82.935316°</v>
      </c>
      <c r="Q2436" s="51" t="str">
        <f t="shared" si="77"/>
        <v>Yes</v>
      </c>
      <c r="R2436" s="39" t="s">
        <v>356</v>
      </c>
    </row>
    <row r="2437" spans="1:18" x14ac:dyDescent="0.25">
      <c r="A2437" s="39" t="s">
        <v>219</v>
      </c>
      <c r="B2437" s="49" t="s">
        <v>3699</v>
      </c>
      <c r="C2437" s="39">
        <v>24</v>
      </c>
      <c r="D2437" s="39" t="s">
        <v>3723</v>
      </c>
      <c r="E2437" s="39">
        <v>2010</v>
      </c>
      <c r="F2437" s="4">
        <f>VALUE(RIGHT(Table2[[#This Row],[Commissioned]],4))</f>
        <v>2010</v>
      </c>
      <c r="G2437" s="39">
        <v>1650</v>
      </c>
      <c r="H2437" s="39">
        <v>82</v>
      </c>
      <c r="I2437" s="39">
        <v>80</v>
      </c>
      <c r="J2437" s="39" t="s">
        <v>227</v>
      </c>
      <c r="K2437" s="39" t="s">
        <v>2064</v>
      </c>
      <c r="L2437" s="39" t="s">
        <v>3641</v>
      </c>
      <c r="M2437" s="42" t="s">
        <v>2696</v>
      </c>
      <c r="N2437" s="42">
        <v>42.023009445792098</v>
      </c>
      <c r="O2437" s="42">
        <v>-82.935073704299995</v>
      </c>
      <c r="P2437" s="52" t="str">
        <f t="shared" si="76"/>
        <v>42.023009° , -82.935074°</v>
      </c>
      <c r="Q2437" s="51" t="str">
        <f t="shared" si="77"/>
        <v>Yes</v>
      </c>
      <c r="R2437" s="39" t="s">
        <v>356</v>
      </c>
    </row>
    <row r="2438" spans="1:18" ht="15" customHeight="1" x14ac:dyDescent="0.25">
      <c r="A2438" s="39" t="s">
        <v>222</v>
      </c>
      <c r="B2438" s="49" t="s">
        <v>33</v>
      </c>
      <c r="C2438" s="39">
        <v>1</v>
      </c>
      <c r="D2438" s="50" t="s">
        <v>4651</v>
      </c>
      <c r="E2438" s="39">
        <v>2006</v>
      </c>
      <c r="F2438" s="4">
        <f>VALUE(RIGHT(Table2[[#This Row],[Commissioned]],4))</f>
        <v>2006</v>
      </c>
      <c r="G2438" s="39">
        <v>1200</v>
      </c>
      <c r="H2438" s="39">
        <v>62</v>
      </c>
      <c r="I2438" s="39">
        <v>69</v>
      </c>
      <c r="J2438" s="39" t="s">
        <v>234</v>
      </c>
      <c r="K2438" s="39" t="s">
        <v>4653</v>
      </c>
      <c r="L2438" s="39" t="s">
        <v>4654</v>
      </c>
      <c r="M2438" s="39" t="s">
        <v>4654</v>
      </c>
      <c r="N2438" s="42">
        <v>45.600387946984</v>
      </c>
      <c r="O2438" s="42">
        <v>-63.630183032612301</v>
      </c>
      <c r="P2438" s="52" t="str">
        <f t="shared" si="76"/>
        <v>45.600388° , -63.630183°</v>
      </c>
      <c r="Q2438" s="51" t="str">
        <f t="shared" si="77"/>
        <v>Yes</v>
      </c>
      <c r="R2438" s="39" t="s">
        <v>356</v>
      </c>
    </row>
    <row r="2439" spans="1:18" ht="15" customHeight="1" x14ac:dyDescent="0.25">
      <c r="A2439" s="39" t="s">
        <v>222</v>
      </c>
      <c r="B2439" s="49" t="s">
        <v>33</v>
      </c>
      <c r="C2439" s="39">
        <v>2</v>
      </c>
      <c r="D2439" s="50" t="s">
        <v>4652</v>
      </c>
      <c r="E2439" s="39">
        <v>2006</v>
      </c>
      <c r="F2439" s="4">
        <f>VALUE(RIGHT(Table2[[#This Row],[Commissioned]],4))</f>
        <v>2006</v>
      </c>
      <c r="G2439" s="39">
        <v>1200</v>
      </c>
      <c r="H2439" s="39">
        <v>62</v>
      </c>
      <c r="I2439" s="39">
        <v>69</v>
      </c>
      <c r="J2439" s="39" t="s">
        <v>234</v>
      </c>
      <c r="K2439" s="39" t="s">
        <v>4653</v>
      </c>
      <c r="L2439" s="39" t="s">
        <v>4654</v>
      </c>
      <c r="M2439" s="39" t="s">
        <v>4654</v>
      </c>
      <c r="N2439" s="42">
        <v>45.588831204278797</v>
      </c>
      <c r="O2439" s="42">
        <v>-63.613934360464903</v>
      </c>
      <c r="P2439" s="52" t="str">
        <f t="shared" si="76"/>
        <v>45.588831° , -63.613934°</v>
      </c>
      <c r="Q2439" s="51" t="str">
        <f t="shared" si="77"/>
        <v>Yes</v>
      </c>
      <c r="R2439" s="39" t="s">
        <v>356</v>
      </c>
    </row>
    <row r="2440" spans="1:18" ht="15" customHeight="1" x14ac:dyDescent="0.25">
      <c r="A2440" s="39" t="s">
        <v>222</v>
      </c>
      <c r="B2440" s="49" t="s">
        <v>33</v>
      </c>
      <c r="C2440" s="39">
        <v>3</v>
      </c>
      <c r="D2440" s="50" t="s">
        <v>4652</v>
      </c>
      <c r="E2440" s="39">
        <v>2006</v>
      </c>
      <c r="F2440" s="4">
        <f>VALUE(RIGHT(Table2[[#This Row],[Commissioned]],4))</f>
        <v>2006</v>
      </c>
      <c r="G2440" s="39">
        <v>1200</v>
      </c>
      <c r="H2440" s="39">
        <v>62</v>
      </c>
      <c r="I2440" s="39">
        <v>69</v>
      </c>
      <c r="J2440" s="39" t="s">
        <v>234</v>
      </c>
      <c r="K2440" s="39" t="s">
        <v>4653</v>
      </c>
      <c r="L2440" s="39" t="s">
        <v>4654</v>
      </c>
      <c r="M2440" s="39" t="s">
        <v>4654</v>
      </c>
      <c r="N2440" s="42">
        <v>45.575604034944398</v>
      </c>
      <c r="O2440" s="42">
        <v>-63.616999112996297</v>
      </c>
      <c r="P2440" s="52" t="str">
        <f t="shared" si="76"/>
        <v>45.575604° , -63.616999°</v>
      </c>
      <c r="Q2440" s="51" t="str">
        <f t="shared" si="77"/>
        <v>Yes</v>
      </c>
      <c r="R2440" s="39" t="s">
        <v>356</v>
      </c>
    </row>
    <row r="2441" spans="1:18" ht="15" customHeight="1" x14ac:dyDescent="0.25">
      <c r="A2441" s="39" t="s">
        <v>222</v>
      </c>
      <c r="B2441" s="49" t="s">
        <v>4702</v>
      </c>
      <c r="C2441" s="39">
        <v>1</v>
      </c>
      <c r="D2441" s="50" t="s">
        <v>4703</v>
      </c>
      <c r="E2441" s="39">
        <v>2015</v>
      </c>
      <c r="F2441" s="4">
        <f>VALUE(RIGHT(Table2[[#This Row],[Commissioned]],4))</f>
        <v>2015</v>
      </c>
      <c r="G2441" s="39">
        <v>2350</v>
      </c>
      <c r="H2441" s="39">
        <v>92</v>
      </c>
      <c r="I2441" s="39">
        <v>98</v>
      </c>
      <c r="J2441" s="39" t="s">
        <v>233</v>
      </c>
      <c r="K2441" s="39" t="s">
        <v>4659</v>
      </c>
      <c r="L2441" s="39" t="s">
        <v>4573</v>
      </c>
      <c r="M2441" s="42" t="s">
        <v>4573</v>
      </c>
      <c r="N2441" s="42">
        <v>46.247047630496297</v>
      </c>
      <c r="O2441" s="42">
        <v>-60.351621988096198</v>
      </c>
      <c r="P2441" s="52" t="str">
        <f t="shared" si="76"/>
        <v>46.247048° , -60.351622°</v>
      </c>
      <c r="Q2441" s="51" t="str">
        <f t="shared" si="77"/>
        <v>Yes</v>
      </c>
      <c r="R2441" s="39" t="s">
        <v>356</v>
      </c>
    </row>
    <row r="2442" spans="1:18" ht="15" customHeight="1" x14ac:dyDescent="0.25">
      <c r="A2442" s="39" t="s">
        <v>222</v>
      </c>
      <c r="B2442" s="49" t="s">
        <v>4702</v>
      </c>
      <c r="C2442" s="39">
        <v>2</v>
      </c>
      <c r="D2442" s="50" t="s">
        <v>4704</v>
      </c>
      <c r="E2442" s="39">
        <v>2015</v>
      </c>
      <c r="F2442" s="4">
        <f>VALUE(RIGHT(Table2[[#This Row],[Commissioned]],4))</f>
        <v>2015</v>
      </c>
      <c r="G2442" s="39">
        <v>2350</v>
      </c>
      <c r="H2442" s="39">
        <v>92</v>
      </c>
      <c r="I2442" s="39">
        <v>98</v>
      </c>
      <c r="J2442" s="39" t="s">
        <v>233</v>
      </c>
      <c r="K2442" s="39" t="s">
        <v>4659</v>
      </c>
      <c r="L2442" s="39" t="s">
        <v>4573</v>
      </c>
      <c r="M2442" s="42" t="s">
        <v>4573</v>
      </c>
      <c r="N2442" s="42">
        <v>46.244460716037501</v>
      </c>
      <c r="O2442" s="42">
        <v>-60.348395298208203</v>
      </c>
      <c r="P2442" s="52" t="str">
        <f t="shared" si="76"/>
        <v>46.244461° , -60.348395°</v>
      </c>
      <c r="Q2442" s="51" t="str">
        <f t="shared" si="77"/>
        <v>Yes</v>
      </c>
      <c r="R2442" s="39" t="s">
        <v>356</v>
      </c>
    </row>
    <row r="2443" spans="1:18" x14ac:dyDescent="0.25">
      <c r="A2443" s="39" t="s">
        <v>219</v>
      </c>
      <c r="B2443" s="53" t="s">
        <v>3972</v>
      </c>
      <c r="C2443" s="39">
        <v>1</v>
      </c>
      <c r="D2443" s="54" t="s">
        <v>3973</v>
      </c>
      <c r="E2443" s="39">
        <v>2002</v>
      </c>
      <c r="F2443" s="4">
        <f>VALUE(RIGHT(Table2[[#This Row],[Commissioned]],4))</f>
        <v>2002</v>
      </c>
      <c r="G2443" s="39">
        <v>1800</v>
      </c>
      <c r="H2443" s="39">
        <v>80</v>
      </c>
      <c r="I2443" s="39">
        <v>80</v>
      </c>
      <c r="J2443" s="39" t="s">
        <v>227</v>
      </c>
      <c r="K2443" s="39" t="s">
        <v>957</v>
      </c>
      <c r="L2443" s="39" t="s">
        <v>3972</v>
      </c>
      <c r="M2443" s="39" t="s">
        <v>3972</v>
      </c>
      <c r="N2443" s="42">
        <v>44.311024360727799</v>
      </c>
      <c r="O2443" s="42">
        <v>-81.545693629515796</v>
      </c>
      <c r="P2443" s="55" t="str">
        <f t="shared" si="76"/>
        <v>44.311024° , -81.545694°</v>
      </c>
      <c r="Q2443" s="44" t="str">
        <f t="shared" si="77"/>
        <v>Yes</v>
      </c>
      <c r="R2443" s="39" t="s">
        <v>356</v>
      </c>
    </row>
    <row r="2444" spans="1:18" x14ac:dyDescent="0.25">
      <c r="A2444" s="39" t="s">
        <v>219</v>
      </c>
      <c r="B2444" s="53" t="s">
        <v>3972</v>
      </c>
      <c r="C2444" s="39">
        <v>2</v>
      </c>
      <c r="D2444" s="54" t="s">
        <v>3974</v>
      </c>
      <c r="E2444" s="39">
        <v>2002</v>
      </c>
      <c r="F2444" s="4">
        <f>VALUE(RIGHT(Table2[[#This Row],[Commissioned]],4))</f>
        <v>2002</v>
      </c>
      <c r="G2444" s="39">
        <v>1800</v>
      </c>
      <c r="H2444" s="39">
        <v>80</v>
      </c>
      <c r="I2444" s="39">
        <v>80</v>
      </c>
      <c r="J2444" s="39" t="s">
        <v>227</v>
      </c>
      <c r="K2444" s="39" t="s">
        <v>957</v>
      </c>
      <c r="L2444" s="39" t="s">
        <v>3972</v>
      </c>
      <c r="M2444" s="39" t="s">
        <v>3972</v>
      </c>
      <c r="N2444" s="42">
        <v>44.315046507237497</v>
      </c>
      <c r="O2444" s="42">
        <v>-81.542568025321202</v>
      </c>
      <c r="P2444" s="55" t="str">
        <f t="shared" si="76"/>
        <v>44.315047° , -81.542568°</v>
      </c>
      <c r="Q2444" s="44" t="str">
        <f t="shared" si="77"/>
        <v>Yes</v>
      </c>
      <c r="R2444" s="39" t="s">
        <v>356</v>
      </c>
    </row>
    <row r="2445" spans="1:18" x14ac:dyDescent="0.25">
      <c r="A2445" s="39" t="s">
        <v>219</v>
      </c>
      <c r="B2445" s="53" t="s">
        <v>3972</v>
      </c>
      <c r="C2445" s="39">
        <v>3</v>
      </c>
      <c r="D2445" s="54" t="s">
        <v>3975</v>
      </c>
      <c r="E2445" s="39">
        <v>2002</v>
      </c>
      <c r="F2445" s="4">
        <f>VALUE(RIGHT(Table2[[#This Row],[Commissioned]],4))</f>
        <v>2002</v>
      </c>
      <c r="G2445" s="39">
        <v>1800</v>
      </c>
      <c r="H2445" s="39">
        <v>80</v>
      </c>
      <c r="I2445" s="39">
        <v>80</v>
      </c>
      <c r="J2445" s="39" t="s">
        <v>227</v>
      </c>
      <c r="K2445" s="39" t="s">
        <v>957</v>
      </c>
      <c r="L2445" s="39" t="s">
        <v>3972</v>
      </c>
      <c r="M2445" s="39" t="s">
        <v>3972</v>
      </c>
      <c r="N2445" s="42">
        <v>44.318059282631403</v>
      </c>
      <c r="O2445" s="42">
        <v>-81.5403439559677</v>
      </c>
      <c r="P2445" s="55" t="str">
        <f t="shared" si="76"/>
        <v>44.318059° , -81.540344°</v>
      </c>
      <c r="Q2445" s="44" t="str">
        <f t="shared" si="77"/>
        <v>Yes</v>
      </c>
      <c r="R2445" s="39" t="s">
        <v>356</v>
      </c>
    </row>
    <row r="2446" spans="1:18" x14ac:dyDescent="0.25">
      <c r="A2446" s="39" t="s">
        <v>219</v>
      </c>
      <c r="B2446" s="53" t="s">
        <v>3972</v>
      </c>
      <c r="C2446" s="39">
        <v>4</v>
      </c>
      <c r="D2446" s="54" t="s">
        <v>3976</v>
      </c>
      <c r="E2446" s="39">
        <v>2002</v>
      </c>
      <c r="F2446" s="4">
        <f>VALUE(RIGHT(Table2[[#This Row],[Commissioned]],4))</f>
        <v>2002</v>
      </c>
      <c r="G2446" s="39">
        <v>1800</v>
      </c>
      <c r="H2446" s="39">
        <v>80</v>
      </c>
      <c r="I2446" s="39">
        <v>80</v>
      </c>
      <c r="J2446" s="39" t="s">
        <v>227</v>
      </c>
      <c r="K2446" s="39" t="s">
        <v>957</v>
      </c>
      <c r="L2446" s="39" t="s">
        <v>3972</v>
      </c>
      <c r="M2446" s="39" t="s">
        <v>3972</v>
      </c>
      <c r="N2446" s="42">
        <v>44.317830861281998</v>
      </c>
      <c r="O2446" s="42">
        <v>-81.544050297852095</v>
      </c>
      <c r="P2446" s="55" t="str">
        <f t="shared" si="76"/>
        <v>44.317831° , -81.544050°</v>
      </c>
      <c r="Q2446" s="44" t="str">
        <f t="shared" si="77"/>
        <v>Yes</v>
      </c>
      <c r="R2446" s="39" t="s">
        <v>356</v>
      </c>
    </row>
    <row r="2447" spans="1:18" x14ac:dyDescent="0.25">
      <c r="A2447" s="39" t="s">
        <v>219</v>
      </c>
      <c r="B2447" s="53" t="s">
        <v>3972</v>
      </c>
      <c r="C2447" s="39">
        <v>5</v>
      </c>
      <c r="D2447" s="54" t="s">
        <v>3977</v>
      </c>
      <c r="E2447" s="39">
        <v>2002</v>
      </c>
      <c r="F2447" s="4">
        <f>VALUE(RIGHT(Table2[[#This Row],[Commissioned]],4))</f>
        <v>2002</v>
      </c>
      <c r="G2447" s="39">
        <v>1800</v>
      </c>
      <c r="H2447" s="39">
        <v>80</v>
      </c>
      <c r="I2447" s="39">
        <v>80</v>
      </c>
      <c r="J2447" s="39" t="s">
        <v>227</v>
      </c>
      <c r="K2447" s="39" t="s">
        <v>957</v>
      </c>
      <c r="L2447" s="39" t="s">
        <v>3972</v>
      </c>
      <c r="M2447" s="39" t="s">
        <v>3972</v>
      </c>
      <c r="N2447" s="42">
        <v>44.315424943946397</v>
      </c>
      <c r="O2447" s="42">
        <v>-81.546798711942102</v>
      </c>
      <c r="P2447" s="55" t="str">
        <f t="shared" si="76"/>
        <v>44.315425° , -81.546799°</v>
      </c>
      <c r="Q2447" s="44" t="str">
        <f t="shared" si="77"/>
        <v>Yes</v>
      </c>
      <c r="R2447" s="39" t="s">
        <v>356</v>
      </c>
    </row>
    <row r="2448" spans="1:18" ht="15" customHeight="1" x14ac:dyDescent="0.25">
      <c r="A2448" s="39" t="s">
        <v>222</v>
      </c>
      <c r="B2448" s="49" t="s">
        <v>103</v>
      </c>
      <c r="C2448" s="39">
        <v>1</v>
      </c>
      <c r="D2448" s="50" t="s">
        <v>4746</v>
      </c>
      <c r="E2448" s="39">
        <v>2013</v>
      </c>
      <c r="F2448" s="4">
        <f>VALUE(RIGHT(Table2[[#This Row],[Commissioned]],4))</f>
        <v>2013</v>
      </c>
      <c r="G2448" s="39">
        <v>2300</v>
      </c>
      <c r="H2448" s="39">
        <v>82</v>
      </c>
      <c r="I2448" s="39">
        <v>80</v>
      </c>
      <c r="J2448" s="39" t="s">
        <v>233</v>
      </c>
      <c r="K2448" s="39" t="s">
        <v>282</v>
      </c>
      <c r="L2448" s="39" t="s">
        <v>4745</v>
      </c>
      <c r="M2448" s="39" t="s">
        <v>4745</v>
      </c>
      <c r="N2448" s="42">
        <v>45.493144999999998</v>
      </c>
      <c r="O2448" s="42">
        <v>-62.624248000000001</v>
      </c>
      <c r="P2448" s="52" t="str">
        <f t="shared" si="76"/>
        <v>45.493145° , -62.624248°</v>
      </c>
      <c r="Q2448" s="51" t="str">
        <f t="shared" si="77"/>
        <v>Yes</v>
      </c>
      <c r="R2448" s="39" t="s">
        <v>356</v>
      </c>
    </row>
    <row r="2449" spans="1:18" ht="15" customHeight="1" x14ac:dyDescent="0.25">
      <c r="A2449" s="39" t="s">
        <v>222</v>
      </c>
      <c r="B2449" s="49" t="s">
        <v>4769</v>
      </c>
      <c r="C2449" s="39">
        <v>1</v>
      </c>
      <c r="D2449" s="50" t="s">
        <v>4770</v>
      </c>
      <c r="E2449" s="39">
        <v>2015</v>
      </c>
      <c r="F2449" s="4">
        <f>VALUE(RIGHT(Table2[[#This Row],[Commissioned]],4))</f>
        <v>2015</v>
      </c>
      <c r="G2449" s="39">
        <v>1990</v>
      </c>
      <c r="H2449" s="39">
        <v>100</v>
      </c>
      <c r="I2449" s="39">
        <v>100</v>
      </c>
      <c r="J2449" s="39" t="s">
        <v>4766</v>
      </c>
      <c r="K2449" s="39" t="s">
        <v>290</v>
      </c>
      <c r="L2449" s="39" t="s">
        <v>4723</v>
      </c>
      <c r="M2449" s="42" t="s">
        <v>4650</v>
      </c>
      <c r="N2449" s="42">
        <v>45.56767</v>
      </c>
      <c r="O2449" s="42">
        <v>-61.074655</v>
      </c>
      <c r="P2449" s="52" t="str">
        <f t="shared" si="76"/>
        <v>45.567670° , -61.074655°</v>
      </c>
      <c r="Q2449" s="51" t="str">
        <f t="shared" si="77"/>
        <v>Yes</v>
      </c>
      <c r="R2449" s="39" t="s">
        <v>356</v>
      </c>
    </row>
    <row r="2450" spans="1:18" ht="15" customHeight="1" x14ac:dyDescent="0.25">
      <c r="A2450" s="39" t="s">
        <v>220</v>
      </c>
      <c r="B2450" s="49" t="s">
        <v>6168</v>
      </c>
      <c r="C2450" s="39">
        <v>1</v>
      </c>
      <c r="D2450" s="50" t="s">
        <v>6169</v>
      </c>
      <c r="E2450" s="39">
        <v>2009</v>
      </c>
      <c r="F2450" s="4">
        <f>VALUE(RIGHT(Table2[[#This Row],[Commissioned]],4))</f>
        <v>2009</v>
      </c>
      <c r="G2450" s="39">
        <v>1500</v>
      </c>
      <c r="H2450" s="39">
        <v>77</v>
      </c>
      <c r="I2450" s="39">
        <v>80</v>
      </c>
      <c r="J2450" s="39" t="s">
        <v>605</v>
      </c>
      <c r="K2450" s="39" t="s">
        <v>740</v>
      </c>
      <c r="L2450" s="39" t="s">
        <v>3461</v>
      </c>
      <c r="M2450" s="39" t="s">
        <v>3461</v>
      </c>
      <c r="N2450" s="42">
        <v>48.7484158580585</v>
      </c>
      <c r="O2450" s="42">
        <v>-67.598281590415596</v>
      </c>
      <c r="P2450" s="52" t="str">
        <f t="shared" si="76"/>
        <v>48.748416° , -67.598282°</v>
      </c>
      <c r="Q2450" s="51" t="str">
        <f t="shared" si="77"/>
        <v>Yes</v>
      </c>
      <c r="R2450" s="39" t="s">
        <v>356</v>
      </c>
    </row>
    <row r="2451" spans="1:18" ht="15" customHeight="1" x14ac:dyDescent="0.25">
      <c r="A2451" s="39" t="s">
        <v>220</v>
      </c>
      <c r="B2451" s="49" t="s">
        <v>6168</v>
      </c>
      <c r="C2451" s="39">
        <v>2</v>
      </c>
      <c r="D2451" s="50" t="s">
        <v>6170</v>
      </c>
      <c r="E2451" s="39">
        <v>2009</v>
      </c>
      <c r="F2451" s="4">
        <f>VALUE(RIGHT(Table2[[#This Row],[Commissioned]],4))</f>
        <v>2009</v>
      </c>
      <c r="G2451" s="39">
        <v>1500</v>
      </c>
      <c r="H2451" s="39">
        <v>77</v>
      </c>
      <c r="I2451" s="39">
        <v>80</v>
      </c>
      <c r="J2451" s="39" t="s">
        <v>605</v>
      </c>
      <c r="K2451" s="39" t="s">
        <v>740</v>
      </c>
      <c r="L2451" s="39" t="s">
        <v>3461</v>
      </c>
      <c r="M2451" s="39" t="s">
        <v>3461</v>
      </c>
      <c r="N2451" s="42">
        <v>48.7457993497407</v>
      </c>
      <c r="O2451" s="42">
        <v>-67.596289838809795</v>
      </c>
      <c r="P2451" s="52" t="str">
        <f t="shared" si="76"/>
        <v>48.745799° , -67.596290°</v>
      </c>
      <c r="Q2451" s="51" t="str">
        <f t="shared" si="77"/>
        <v>Yes</v>
      </c>
      <c r="R2451" s="39" t="s">
        <v>356</v>
      </c>
    </row>
    <row r="2452" spans="1:18" ht="15" customHeight="1" x14ac:dyDescent="0.25">
      <c r="A2452" s="39" t="s">
        <v>220</v>
      </c>
      <c r="B2452" s="49" t="s">
        <v>6168</v>
      </c>
      <c r="C2452" s="39">
        <v>3</v>
      </c>
      <c r="D2452" s="50" t="s">
        <v>6171</v>
      </c>
      <c r="E2452" s="39">
        <v>2009</v>
      </c>
      <c r="F2452" s="4">
        <f>VALUE(RIGHT(Table2[[#This Row],[Commissioned]],4))</f>
        <v>2009</v>
      </c>
      <c r="G2452" s="39">
        <v>1500</v>
      </c>
      <c r="H2452" s="39">
        <v>77</v>
      </c>
      <c r="I2452" s="39">
        <v>80</v>
      </c>
      <c r="J2452" s="39" t="s">
        <v>605</v>
      </c>
      <c r="K2452" s="39" t="s">
        <v>740</v>
      </c>
      <c r="L2452" s="39" t="s">
        <v>3461</v>
      </c>
      <c r="M2452" s="39" t="s">
        <v>3461</v>
      </c>
      <c r="N2452" s="42">
        <v>48.722675291452802</v>
      </c>
      <c r="O2452" s="42">
        <v>-67.609463225274894</v>
      </c>
      <c r="P2452" s="52" t="str">
        <f t="shared" si="76"/>
        <v>48.722675° , -67.609463°</v>
      </c>
      <c r="Q2452" s="51" t="str">
        <f t="shared" si="77"/>
        <v>Yes</v>
      </c>
      <c r="R2452" s="39" t="s">
        <v>356</v>
      </c>
    </row>
    <row r="2453" spans="1:18" ht="15" customHeight="1" x14ac:dyDescent="0.25">
      <c r="A2453" s="39" t="s">
        <v>220</v>
      </c>
      <c r="B2453" s="49" t="s">
        <v>6168</v>
      </c>
      <c r="C2453" s="39">
        <v>4</v>
      </c>
      <c r="D2453" s="50" t="s">
        <v>6172</v>
      </c>
      <c r="E2453" s="39">
        <v>2009</v>
      </c>
      <c r="F2453" s="4">
        <f>VALUE(RIGHT(Table2[[#This Row],[Commissioned]],4))</f>
        <v>2009</v>
      </c>
      <c r="G2453" s="39">
        <v>1500</v>
      </c>
      <c r="H2453" s="39">
        <v>77</v>
      </c>
      <c r="I2453" s="39">
        <v>80</v>
      </c>
      <c r="J2453" s="39" t="s">
        <v>605</v>
      </c>
      <c r="K2453" s="39" t="s">
        <v>740</v>
      </c>
      <c r="L2453" s="39" t="s">
        <v>3461</v>
      </c>
      <c r="M2453" s="39" t="s">
        <v>3461</v>
      </c>
      <c r="N2453" s="42">
        <v>48.719839719516898</v>
      </c>
      <c r="O2453" s="42">
        <v>-67.606923987720606</v>
      </c>
      <c r="P2453" s="52" t="str">
        <f t="shared" si="76"/>
        <v>48.719840° , -67.606924°</v>
      </c>
      <c r="Q2453" s="51" t="str">
        <f t="shared" si="77"/>
        <v>Yes</v>
      </c>
      <c r="R2453" s="39" t="s">
        <v>356</v>
      </c>
    </row>
    <row r="2454" spans="1:18" ht="15" customHeight="1" x14ac:dyDescent="0.25">
      <c r="A2454" s="39" t="s">
        <v>220</v>
      </c>
      <c r="B2454" s="49" t="s">
        <v>6168</v>
      </c>
      <c r="C2454" s="39">
        <v>5</v>
      </c>
      <c r="D2454" s="50" t="s">
        <v>6173</v>
      </c>
      <c r="E2454" s="39">
        <v>2009</v>
      </c>
      <c r="F2454" s="4">
        <f>VALUE(RIGHT(Table2[[#This Row],[Commissioned]],4))</f>
        <v>2009</v>
      </c>
      <c r="G2454" s="39">
        <v>1500</v>
      </c>
      <c r="H2454" s="39">
        <v>77</v>
      </c>
      <c r="I2454" s="39">
        <v>80</v>
      </c>
      <c r="J2454" s="39" t="s">
        <v>605</v>
      </c>
      <c r="K2454" s="39" t="s">
        <v>740</v>
      </c>
      <c r="L2454" s="39" t="s">
        <v>3461</v>
      </c>
      <c r="M2454" s="39" t="s">
        <v>3461</v>
      </c>
      <c r="N2454" s="42">
        <v>48.7172978884348</v>
      </c>
      <c r="O2454" s="42">
        <v>-67.608334381170906</v>
      </c>
      <c r="P2454" s="52" t="str">
        <f t="shared" si="76"/>
        <v>48.717298° , -67.608334°</v>
      </c>
      <c r="Q2454" s="51" t="str">
        <f t="shared" si="77"/>
        <v>Yes</v>
      </c>
      <c r="R2454" s="39" t="s">
        <v>356</v>
      </c>
    </row>
    <row r="2455" spans="1:18" ht="15" customHeight="1" x14ac:dyDescent="0.25">
      <c r="A2455" s="39" t="s">
        <v>220</v>
      </c>
      <c r="B2455" s="49" t="s">
        <v>6168</v>
      </c>
      <c r="C2455" s="39">
        <v>6</v>
      </c>
      <c r="D2455" s="50" t="s">
        <v>6174</v>
      </c>
      <c r="E2455" s="39">
        <v>2009</v>
      </c>
      <c r="F2455" s="4">
        <f>VALUE(RIGHT(Table2[[#This Row],[Commissioned]],4))</f>
        <v>2009</v>
      </c>
      <c r="G2455" s="39">
        <v>1500</v>
      </c>
      <c r="H2455" s="39">
        <v>77</v>
      </c>
      <c r="I2455" s="39">
        <v>80</v>
      </c>
      <c r="J2455" s="39" t="s">
        <v>605</v>
      </c>
      <c r="K2455" s="39" t="s">
        <v>740</v>
      </c>
      <c r="L2455" s="39" t="s">
        <v>3461</v>
      </c>
      <c r="M2455" s="39" t="s">
        <v>3461</v>
      </c>
      <c r="N2455" s="42">
        <v>48.716084811298103</v>
      </c>
      <c r="O2455" s="42">
        <v>-67.604225823650907</v>
      </c>
      <c r="P2455" s="52" t="str">
        <f t="shared" si="76"/>
        <v>48.716085° , -67.604226°</v>
      </c>
      <c r="Q2455" s="51" t="str">
        <f t="shared" si="77"/>
        <v>Yes</v>
      </c>
      <c r="R2455" s="39" t="s">
        <v>356</v>
      </c>
    </row>
    <row r="2456" spans="1:18" ht="15" customHeight="1" x14ac:dyDescent="0.25">
      <c r="A2456" s="39" t="s">
        <v>220</v>
      </c>
      <c r="B2456" s="49" t="s">
        <v>6168</v>
      </c>
      <c r="C2456" s="39">
        <v>7</v>
      </c>
      <c r="D2456" s="50" t="s">
        <v>6175</v>
      </c>
      <c r="E2456" s="39">
        <v>2009</v>
      </c>
      <c r="F2456" s="4">
        <f>VALUE(RIGHT(Table2[[#This Row],[Commissioned]],4))</f>
        <v>2009</v>
      </c>
      <c r="G2456" s="39">
        <v>1500</v>
      </c>
      <c r="H2456" s="39">
        <v>77</v>
      </c>
      <c r="I2456" s="39">
        <v>80</v>
      </c>
      <c r="J2456" s="39" t="s">
        <v>605</v>
      </c>
      <c r="K2456" s="39" t="s">
        <v>740</v>
      </c>
      <c r="L2456" s="39" t="s">
        <v>3461</v>
      </c>
      <c r="M2456" s="39" t="s">
        <v>3461</v>
      </c>
      <c r="N2456" s="42">
        <v>48.738847620530301</v>
      </c>
      <c r="O2456" s="42">
        <v>-67.585998130337998</v>
      </c>
      <c r="P2456" s="52" t="str">
        <f t="shared" si="76"/>
        <v>48.738848° , -67.585998°</v>
      </c>
      <c r="Q2456" s="51" t="str">
        <f t="shared" si="77"/>
        <v>Yes</v>
      </c>
      <c r="R2456" s="39" t="s">
        <v>356</v>
      </c>
    </row>
    <row r="2457" spans="1:18" ht="15" customHeight="1" x14ac:dyDescent="0.25">
      <c r="A2457" s="39" t="s">
        <v>220</v>
      </c>
      <c r="B2457" s="49" t="s">
        <v>6168</v>
      </c>
      <c r="C2457" s="39">
        <v>8</v>
      </c>
      <c r="D2457" s="50" t="s">
        <v>6176</v>
      </c>
      <c r="E2457" s="39">
        <v>2009</v>
      </c>
      <c r="F2457" s="4">
        <f>VALUE(RIGHT(Table2[[#This Row],[Commissioned]],4))</f>
        <v>2009</v>
      </c>
      <c r="G2457" s="39">
        <v>1500</v>
      </c>
      <c r="H2457" s="39">
        <v>77</v>
      </c>
      <c r="I2457" s="39">
        <v>80</v>
      </c>
      <c r="J2457" s="39" t="s">
        <v>605</v>
      </c>
      <c r="K2457" s="39" t="s">
        <v>740</v>
      </c>
      <c r="L2457" s="39" t="s">
        <v>3461</v>
      </c>
      <c r="M2457" s="39" t="s">
        <v>3461</v>
      </c>
      <c r="N2457" s="42">
        <v>48.713972339900003</v>
      </c>
      <c r="O2457" s="42">
        <v>-67.609172110337099</v>
      </c>
      <c r="P2457" s="52" t="str">
        <f t="shared" si="76"/>
        <v>48.713972° , -67.609172°</v>
      </c>
      <c r="Q2457" s="51" t="str">
        <f t="shared" si="77"/>
        <v>Yes</v>
      </c>
      <c r="R2457" s="39" t="s">
        <v>356</v>
      </c>
    </row>
    <row r="2458" spans="1:18" ht="15" customHeight="1" x14ac:dyDescent="0.25">
      <c r="A2458" s="39" t="s">
        <v>220</v>
      </c>
      <c r="B2458" s="49" t="s">
        <v>6168</v>
      </c>
      <c r="C2458" s="39">
        <v>9</v>
      </c>
      <c r="D2458" s="50" t="s">
        <v>6177</v>
      </c>
      <c r="E2458" s="39">
        <v>2009</v>
      </c>
      <c r="F2458" s="4">
        <f>VALUE(RIGHT(Table2[[#This Row],[Commissioned]],4))</f>
        <v>2009</v>
      </c>
      <c r="G2458" s="39">
        <v>1500</v>
      </c>
      <c r="H2458" s="39">
        <v>77</v>
      </c>
      <c r="I2458" s="39">
        <v>80</v>
      </c>
      <c r="J2458" s="39" t="s">
        <v>605</v>
      </c>
      <c r="K2458" s="39" t="s">
        <v>740</v>
      </c>
      <c r="L2458" s="39" t="s">
        <v>3461</v>
      </c>
      <c r="M2458" s="39" t="s">
        <v>3461</v>
      </c>
      <c r="N2458" s="42">
        <v>48.716586362619203</v>
      </c>
      <c r="O2458" s="42">
        <v>-67.6124227191183</v>
      </c>
      <c r="P2458" s="52" t="str">
        <f t="shared" si="76"/>
        <v>48.716586° , -67.612423°</v>
      </c>
      <c r="Q2458" s="51" t="str">
        <f t="shared" si="77"/>
        <v>Yes</v>
      </c>
      <c r="R2458" s="39" t="s">
        <v>356</v>
      </c>
    </row>
    <row r="2459" spans="1:18" ht="15" customHeight="1" x14ac:dyDescent="0.25">
      <c r="A2459" s="39" t="s">
        <v>220</v>
      </c>
      <c r="B2459" s="49" t="s">
        <v>6168</v>
      </c>
      <c r="C2459" s="39">
        <v>10</v>
      </c>
      <c r="D2459" s="50" t="s">
        <v>6178</v>
      </c>
      <c r="E2459" s="39">
        <v>2009</v>
      </c>
      <c r="F2459" s="4">
        <f>VALUE(RIGHT(Table2[[#This Row],[Commissioned]],4))</f>
        <v>2009</v>
      </c>
      <c r="G2459" s="39">
        <v>1500</v>
      </c>
      <c r="H2459" s="39">
        <v>77</v>
      </c>
      <c r="I2459" s="39">
        <v>80</v>
      </c>
      <c r="J2459" s="39" t="s">
        <v>605</v>
      </c>
      <c r="K2459" s="39" t="s">
        <v>740</v>
      </c>
      <c r="L2459" s="39" t="s">
        <v>3461</v>
      </c>
      <c r="M2459" s="39" t="s">
        <v>3461</v>
      </c>
      <c r="N2459" s="42">
        <v>48.718518896967403</v>
      </c>
      <c r="O2459" s="42">
        <v>-67.615493601075499</v>
      </c>
      <c r="P2459" s="52" t="str">
        <f t="shared" si="76"/>
        <v>48.718519° , -67.615494°</v>
      </c>
      <c r="Q2459" s="51" t="str">
        <f t="shared" si="77"/>
        <v>Yes</v>
      </c>
      <c r="R2459" s="39" t="s">
        <v>356</v>
      </c>
    </row>
    <row r="2460" spans="1:18" ht="15" customHeight="1" x14ac:dyDescent="0.25">
      <c r="A2460" s="39" t="s">
        <v>220</v>
      </c>
      <c r="B2460" s="49" t="s">
        <v>6168</v>
      </c>
      <c r="C2460" s="39">
        <v>11</v>
      </c>
      <c r="D2460" s="50" t="s">
        <v>6179</v>
      </c>
      <c r="E2460" s="39">
        <v>2009</v>
      </c>
      <c r="F2460" s="4">
        <f>VALUE(RIGHT(Table2[[#This Row],[Commissioned]],4))</f>
        <v>2009</v>
      </c>
      <c r="G2460" s="39">
        <v>1500</v>
      </c>
      <c r="H2460" s="39">
        <v>77</v>
      </c>
      <c r="I2460" s="39">
        <v>80</v>
      </c>
      <c r="J2460" s="39" t="s">
        <v>605</v>
      </c>
      <c r="K2460" s="39" t="s">
        <v>740</v>
      </c>
      <c r="L2460" s="39" t="s">
        <v>3461</v>
      </c>
      <c r="M2460" s="39" t="s">
        <v>3461</v>
      </c>
      <c r="N2460" s="42">
        <v>48.710528244105497</v>
      </c>
      <c r="O2460" s="42">
        <v>-67.618269288940297</v>
      </c>
      <c r="P2460" s="52" t="str">
        <f t="shared" si="76"/>
        <v>48.710528° , -67.618269°</v>
      </c>
      <c r="Q2460" s="51" t="str">
        <f t="shared" si="77"/>
        <v>Yes</v>
      </c>
      <c r="R2460" s="39" t="s">
        <v>356</v>
      </c>
    </row>
    <row r="2461" spans="1:18" ht="15" customHeight="1" x14ac:dyDescent="0.25">
      <c r="A2461" s="39" t="s">
        <v>220</v>
      </c>
      <c r="B2461" s="49" t="s">
        <v>6168</v>
      </c>
      <c r="C2461" s="39">
        <v>12</v>
      </c>
      <c r="D2461" s="50" t="s">
        <v>6180</v>
      </c>
      <c r="E2461" s="39">
        <v>2009</v>
      </c>
      <c r="F2461" s="4">
        <f>VALUE(RIGHT(Table2[[#This Row],[Commissioned]],4))</f>
        <v>2009</v>
      </c>
      <c r="G2461" s="39">
        <v>1500</v>
      </c>
      <c r="H2461" s="39">
        <v>77</v>
      </c>
      <c r="I2461" s="39">
        <v>80</v>
      </c>
      <c r="J2461" s="39" t="s">
        <v>605</v>
      </c>
      <c r="K2461" s="39" t="s">
        <v>740</v>
      </c>
      <c r="L2461" s="39" t="s">
        <v>3461</v>
      </c>
      <c r="M2461" s="39" t="s">
        <v>3461</v>
      </c>
      <c r="N2461" s="42">
        <v>48.708393019110098</v>
      </c>
      <c r="O2461" s="42">
        <v>-67.621145231427107</v>
      </c>
      <c r="P2461" s="52" t="str">
        <f t="shared" si="76"/>
        <v>48.708393° , -67.621145°</v>
      </c>
      <c r="Q2461" s="51" t="str">
        <f t="shared" si="77"/>
        <v>Yes</v>
      </c>
      <c r="R2461" s="39" t="s">
        <v>356</v>
      </c>
    </row>
    <row r="2462" spans="1:18" ht="15" customHeight="1" x14ac:dyDescent="0.25">
      <c r="A2462" s="39" t="s">
        <v>220</v>
      </c>
      <c r="B2462" s="49" t="s">
        <v>6168</v>
      </c>
      <c r="C2462" s="39">
        <v>13</v>
      </c>
      <c r="D2462" s="50" t="s">
        <v>6181</v>
      </c>
      <c r="E2462" s="39">
        <v>2009</v>
      </c>
      <c r="F2462" s="4">
        <f>VALUE(RIGHT(Table2[[#This Row],[Commissioned]],4))</f>
        <v>2009</v>
      </c>
      <c r="G2462" s="39">
        <v>1500</v>
      </c>
      <c r="H2462" s="39">
        <v>77</v>
      </c>
      <c r="I2462" s="39">
        <v>80</v>
      </c>
      <c r="J2462" s="39" t="s">
        <v>605</v>
      </c>
      <c r="K2462" s="39" t="s">
        <v>740</v>
      </c>
      <c r="L2462" s="39" t="s">
        <v>3461</v>
      </c>
      <c r="M2462" s="39" t="s">
        <v>3461</v>
      </c>
      <c r="N2462" s="42">
        <v>48.705965545243799</v>
      </c>
      <c r="O2462" s="42">
        <v>-67.624454021372401</v>
      </c>
      <c r="P2462" s="52" t="str">
        <f t="shared" si="76"/>
        <v>48.705966° , -67.624454°</v>
      </c>
      <c r="Q2462" s="51" t="str">
        <f t="shared" si="77"/>
        <v>Yes</v>
      </c>
      <c r="R2462" s="39" t="s">
        <v>356</v>
      </c>
    </row>
    <row r="2463" spans="1:18" ht="15" customHeight="1" x14ac:dyDescent="0.25">
      <c r="A2463" s="39" t="s">
        <v>220</v>
      </c>
      <c r="B2463" s="49" t="s">
        <v>6168</v>
      </c>
      <c r="C2463" s="39">
        <v>14</v>
      </c>
      <c r="D2463" s="50" t="s">
        <v>6182</v>
      </c>
      <c r="E2463" s="39">
        <v>2009</v>
      </c>
      <c r="F2463" s="4">
        <f>VALUE(RIGHT(Table2[[#This Row],[Commissioned]],4))</f>
        <v>2009</v>
      </c>
      <c r="G2463" s="39">
        <v>1500</v>
      </c>
      <c r="H2463" s="39">
        <v>77</v>
      </c>
      <c r="I2463" s="39">
        <v>80</v>
      </c>
      <c r="J2463" s="39" t="s">
        <v>605</v>
      </c>
      <c r="K2463" s="39" t="s">
        <v>740</v>
      </c>
      <c r="L2463" s="39" t="s">
        <v>3461</v>
      </c>
      <c r="M2463" s="39" t="s">
        <v>3461</v>
      </c>
      <c r="N2463" s="42">
        <v>48.703419421464197</v>
      </c>
      <c r="O2463" s="42">
        <v>-67.626388772336796</v>
      </c>
      <c r="P2463" s="52" t="str">
        <f t="shared" si="76"/>
        <v>48.703419° , -67.626389°</v>
      </c>
      <c r="Q2463" s="51" t="str">
        <f t="shared" si="77"/>
        <v>Yes</v>
      </c>
      <c r="R2463" s="39" t="s">
        <v>356</v>
      </c>
    </row>
    <row r="2464" spans="1:18" ht="15" customHeight="1" x14ac:dyDescent="0.25">
      <c r="A2464" s="39" t="s">
        <v>220</v>
      </c>
      <c r="B2464" s="49" t="s">
        <v>6168</v>
      </c>
      <c r="C2464" s="39">
        <v>15</v>
      </c>
      <c r="D2464" s="50" t="s">
        <v>6183</v>
      </c>
      <c r="E2464" s="39">
        <v>2009</v>
      </c>
      <c r="F2464" s="4">
        <f>VALUE(RIGHT(Table2[[#This Row],[Commissioned]],4))</f>
        <v>2009</v>
      </c>
      <c r="G2464" s="39">
        <v>1500</v>
      </c>
      <c r="H2464" s="39">
        <v>77</v>
      </c>
      <c r="I2464" s="39">
        <v>80</v>
      </c>
      <c r="J2464" s="39" t="s">
        <v>605</v>
      </c>
      <c r="K2464" s="39" t="s">
        <v>740</v>
      </c>
      <c r="L2464" s="39" t="s">
        <v>3461</v>
      </c>
      <c r="M2464" s="39" t="s">
        <v>3461</v>
      </c>
      <c r="N2464" s="42">
        <v>48.697689403098998</v>
      </c>
      <c r="O2464" s="42">
        <v>-67.617549737563394</v>
      </c>
      <c r="P2464" s="52" t="str">
        <f t="shared" si="76"/>
        <v>48.697689° , -67.617550°</v>
      </c>
      <c r="Q2464" s="51" t="str">
        <f t="shared" si="77"/>
        <v>Yes</v>
      </c>
      <c r="R2464" s="39" t="s">
        <v>356</v>
      </c>
    </row>
    <row r="2465" spans="1:18" ht="15" customHeight="1" x14ac:dyDescent="0.25">
      <c r="A2465" s="39" t="s">
        <v>220</v>
      </c>
      <c r="B2465" s="49" t="s">
        <v>6168</v>
      </c>
      <c r="C2465" s="39">
        <v>16</v>
      </c>
      <c r="D2465" s="50" t="s">
        <v>6184</v>
      </c>
      <c r="E2465" s="39">
        <v>2009</v>
      </c>
      <c r="F2465" s="4">
        <f>VALUE(RIGHT(Table2[[#This Row],[Commissioned]],4))</f>
        <v>2009</v>
      </c>
      <c r="G2465" s="39">
        <v>1500</v>
      </c>
      <c r="H2465" s="39">
        <v>77</v>
      </c>
      <c r="I2465" s="39">
        <v>80</v>
      </c>
      <c r="J2465" s="39" t="s">
        <v>605</v>
      </c>
      <c r="K2465" s="39" t="s">
        <v>740</v>
      </c>
      <c r="L2465" s="39" t="s">
        <v>3461</v>
      </c>
      <c r="M2465" s="39" t="s">
        <v>3461</v>
      </c>
      <c r="N2465" s="42">
        <v>48.720101580213502</v>
      </c>
      <c r="O2465" s="42">
        <v>-67.582586706852496</v>
      </c>
      <c r="P2465" s="52" t="str">
        <f t="shared" si="76"/>
        <v>48.720102° , -67.582587°</v>
      </c>
      <c r="Q2465" s="51" t="str">
        <f t="shared" si="77"/>
        <v>Yes</v>
      </c>
      <c r="R2465" s="39" t="s">
        <v>356</v>
      </c>
    </row>
    <row r="2466" spans="1:18" ht="15" customHeight="1" x14ac:dyDescent="0.25">
      <c r="A2466" s="39" t="s">
        <v>220</v>
      </c>
      <c r="B2466" s="49" t="s">
        <v>6168</v>
      </c>
      <c r="C2466" s="39">
        <v>17</v>
      </c>
      <c r="D2466" s="50" t="s">
        <v>6185</v>
      </c>
      <c r="E2466" s="39">
        <v>2009</v>
      </c>
      <c r="F2466" s="4">
        <f>VALUE(RIGHT(Table2[[#This Row],[Commissioned]],4))</f>
        <v>2009</v>
      </c>
      <c r="G2466" s="39">
        <v>1500</v>
      </c>
      <c r="H2466" s="39">
        <v>77</v>
      </c>
      <c r="I2466" s="39">
        <v>80</v>
      </c>
      <c r="J2466" s="39" t="s">
        <v>605</v>
      </c>
      <c r="K2466" s="39" t="s">
        <v>740</v>
      </c>
      <c r="L2466" s="39" t="s">
        <v>3461</v>
      </c>
      <c r="M2466" s="39" t="s">
        <v>3461</v>
      </c>
      <c r="N2466" s="42">
        <v>48.719801148878098</v>
      </c>
      <c r="O2466" s="42">
        <v>-67.578102547967106</v>
      </c>
      <c r="P2466" s="52" t="str">
        <f t="shared" si="76"/>
        <v>48.719801° , -67.578103°</v>
      </c>
      <c r="Q2466" s="51" t="str">
        <f t="shared" si="77"/>
        <v>Yes</v>
      </c>
      <c r="R2466" s="39" t="s">
        <v>356</v>
      </c>
    </row>
    <row r="2467" spans="1:18" ht="15" customHeight="1" x14ac:dyDescent="0.25">
      <c r="A2467" s="39" t="s">
        <v>220</v>
      </c>
      <c r="B2467" s="49" t="s">
        <v>6168</v>
      </c>
      <c r="C2467" s="39">
        <v>18</v>
      </c>
      <c r="D2467" s="50" t="s">
        <v>6186</v>
      </c>
      <c r="E2467" s="39">
        <v>2009</v>
      </c>
      <c r="F2467" s="4">
        <f>VALUE(RIGHT(Table2[[#This Row],[Commissioned]],4))</f>
        <v>2009</v>
      </c>
      <c r="G2467" s="39">
        <v>1500</v>
      </c>
      <c r="H2467" s="39">
        <v>77</v>
      </c>
      <c r="I2467" s="39">
        <v>80</v>
      </c>
      <c r="J2467" s="39" t="s">
        <v>605</v>
      </c>
      <c r="K2467" s="39" t="s">
        <v>740</v>
      </c>
      <c r="L2467" s="39" t="s">
        <v>3461</v>
      </c>
      <c r="M2467" s="39" t="s">
        <v>3461</v>
      </c>
      <c r="N2467" s="42">
        <v>48.717078440253701</v>
      </c>
      <c r="O2467" s="42">
        <v>-67.577312268164107</v>
      </c>
      <c r="P2467" s="52" t="str">
        <f t="shared" si="76"/>
        <v>48.717078° , -67.577312°</v>
      </c>
      <c r="Q2467" s="51" t="str">
        <f t="shared" si="77"/>
        <v>Yes</v>
      </c>
      <c r="R2467" s="39" t="s">
        <v>356</v>
      </c>
    </row>
    <row r="2468" spans="1:18" ht="15" customHeight="1" x14ac:dyDescent="0.25">
      <c r="A2468" s="39" t="s">
        <v>220</v>
      </c>
      <c r="B2468" s="49" t="s">
        <v>6168</v>
      </c>
      <c r="C2468" s="39">
        <v>19</v>
      </c>
      <c r="D2468" s="50" t="s">
        <v>6187</v>
      </c>
      <c r="E2468" s="39">
        <v>2009</v>
      </c>
      <c r="F2468" s="4">
        <f>VALUE(RIGHT(Table2[[#This Row],[Commissioned]],4))</f>
        <v>2009</v>
      </c>
      <c r="G2468" s="39">
        <v>1500</v>
      </c>
      <c r="H2468" s="39">
        <v>77</v>
      </c>
      <c r="I2468" s="39">
        <v>80</v>
      </c>
      <c r="J2468" s="39" t="s">
        <v>605</v>
      </c>
      <c r="K2468" s="39" t="s">
        <v>740</v>
      </c>
      <c r="L2468" s="39" t="s">
        <v>3461</v>
      </c>
      <c r="M2468" s="39" t="s">
        <v>3461</v>
      </c>
      <c r="N2468" s="42">
        <v>48.725166256891498</v>
      </c>
      <c r="O2468" s="42">
        <v>-67.5149142878589</v>
      </c>
      <c r="P2468" s="52" t="str">
        <f t="shared" si="76"/>
        <v>48.725166° , -67.514914°</v>
      </c>
      <c r="Q2468" s="51" t="str">
        <f t="shared" si="77"/>
        <v>Yes</v>
      </c>
      <c r="R2468" s="39" t="s">
        <v>356</v>
      </c>
    </row>
    <row r="2469" spans="1:18" ht="15" customHeight="1" x14ac:dyDescent="0.25">
      <c r="A2469" s="39" t="s">
        <v>220</v>
      </c>
      <c r="B2469" s="49" t="s">
        <v>6168</v>
      </c>
      <c r="C2469" s="39">
        <v>20</v>
      </c>
      <c r="D2469" s="50" t="s">
        <v>6188</v>
      </c>
      <c r="E2469" s="39">
        <v>2009</v>
      </c>
      <c r="F2469" s="4">
        <f>VALUE(RIGHT(Table2[[#This Row],[Commissioned]],4))</f>
        <v>2009</v>
      </c>
      <c r="G2469" s="39">
        <v>1500</v>
      </c>
      <c r="H2469" s="39">
        <v>77</v>
      </c>
      <c r="I2469" s="39">
        <v>80</v>
      </c>
      <c r="J2469" s="39" t="s">
        <v>605</v>
      </c>
      <c r="K2469" s="39" t="s">
        <v>740</v>
      </c>
      <c r="L2469" s="39" t="s">
        <v>3461</v>
      </c>
      <c r="M2469" s="39" t="s">
        <v>3461</v>
      </c>
      <c r="N2469" s="42">
        <v>48.722005624349897</v>
      </c>
      <c r="O2469" s="42">
        <v>-67.5153037589143</v>
      </c>
      <c r="P2469" s="52" t="str">
        <f t="shared" si="76"/>
        <v>48.722006° , -67.515304°</v>
      </c>
      <c r="Q2469" s="51" t="str">
        <f t="shared" si="77"/>
        <v>Yes</v>
      </c>
      <c r="R2469" s="39" t="s">
        <v>356</v>
      </c>
    </row>
    <row r="2470" spans="1:18" ht="15" customHeight="1" x14ac:dyDescent="0.25">
      <c r="A2470" s="39" t="s">
        <v>220</v>
      </c>
      <c r="B2470" s="49" t="s">
        <v>6168</v>
      </c>
      <c r="C2470" s="39">
        <v>21</v>
      </c>
      <c r="D2470" s="50" t="s">
        <v>6189</v>
      </c>
      <c r="E2470" s="39">
        <v>2009</v>
      </c>
      <c r="F2470" s="4">
        <f>VALUE(RIGHT(Table2[[#This Row],[Commissioned]],4))</f>
        <v>2009</v>
      </c>
      <c r="G2470" s="39">
        <v>1500</v>
      </c>
      <c r="H2470" s="39">
        <v>77</v>
      </c>
      <c r="I2470" s="39">
        <v>80</v>
      </c>
      <c r="J2470" s="39" t="s">
        <v>605</v>
      </c>
      <c r="K2470" s="39" t="s">
        <v>740</v>
      </c>
      <c r="L2470" s="39" t="s">
        <v>3461</v>
      </c>
      <c r="M2470" s="39" t="s">
        <v>3461</v>
      </c>
      <c r="N2470" s="42">
        <v>48.721137170336199</v>
      </c>
      <c r="O2470" s="42">
        <v>-67.521985816499694</v>
      </c>
      <c r="P2470" s="52" t="str">
        <f t="shared" si="76"/>
        <v>48.721137° , -67.521986°</v>
      </c>
      <c r="Q2470" s="51" t="str">
        <f t="shared" si="77"/>
        <v>Yes</v>
      </c>
      <c r="R2470" s="39" t="s">
        <v>356</v>
      </c>
    </row>
    <row r="2471" spans="1:18" ht="15" customHeight="1" x14ac:dyDescent="0.25">
      <c r="A2471" s="39" t="s">
        <v>220</v>
      </c>
      <c r="B2471" s="49" t="s">
        <v>6168</v>
      </c>
      <c r="C2471" s="39">
        <v>22</v>
      </c>
      <c r="D2471" s="50" t="s">
        <v>6190</v>
      </c>
      <c r="E2471" s="39">
        <v>2009</v>
      </c>
      <c r="F2471" s="4">
        <f>VALUE(RIGHT(Table2[[#This Row],[Commissioned]],4))</f>
        <v>2009</v>
      </c>
      <c r="G2471" s="39">
        <v>1500</v>
      </c>
      <c r="H2471" s="39">
        <v>77</v>
      </c>
      <c r="I2471" s="39">
        <v>80</v>
      </c>
      <c r="J2471" s="39" t="s">
        <v>605</v>
      </c>
      <c r="K2471" s="39" t="s">
        <v>740</v>
      </c>
      <c r="L2471" s="39" t="s">
        <v>3461</v>
      </c>
      <c r="M2471" s="39" t="s">
        <v>3461</v>
      </c>
      <c r="N2471" s="42">
        <v>48.722908261050399</v>
      </c>
      <c r="O2471" s="42">
        <v>-67.525046411303805</v>
      </c>
      <c r="P2471" s="52" t="str">
        <f t="shared" si="76"/>
        <v>48.722908° , -67.525046°</v>
      </c>
      <c r="Q2471" s="51" t="str">
        <f t="shared" si="77"/>
        <v>Yes</v>
      </c>
      <c r="R2471" s="39" t="s">
        <v>356</v>
      </c>
    </row>
    <row r="2472" spans="1:18" ht="15" customHeight="1" x14ac:dyDescent="0.25">
      <c r="A2472" s="39" t="s">
        <v>220</v>
      </c>
      <c r="B2472" s="49" t="s">
        <v>6168</v>
      </c>
      <c r="C2472" s="39">
        <v>23</v>
      </c>
      <c r="D2472" s="50" t="s">
        <v>6191</v>
      </c>
      <c r="E2472" s="39">
        <v>2009</v>
      </c>
      <c r="F2472" s="4">
        <f>VALUE(RIGHT(Table2[[#This Row],[Commissioned]],4))</f>
        <v>2009</v>
      </c>
      <c r="G2472" s="39">
        <v>1500</v>
      </c>
      <c r="H2472" s="39">
        <v>77</v>
      </c>
      <c r="I2472" s="39">
        <v>80</v>
      </c>
      <c r="J2472" s="39" t="s">
        <v>605</v>
      </c>
      <c r="K2472" s="39" t="s">
        <v>740</v>
      </c>
      <c r="L2472" s="39" t="s">
        <v>3461</v>
      </c>
      <c r="M2472" s="39" t="s">
        <v>3461</v>
      </c>
      <c r="N2472" s="42">
        <v>48.730270871474801</v>
      </c>
      <c r="O2472" s="42">
        <v>-67.524060289781005</v>
      </c>
      <c r="P2472" s="52" t="str">
        <f t="shared" si="76"/>
        <v>48.730271° , -67.524060°</v>
      </c>
      <c r="Q2472" s="51" t="str">
        <f t="shared" si="77"/>
        <v>Yes</v>
      </c>
      <c r="R2472" s="39" t="s">
        <v>356</v>
      </c>
    </row>
    <row r="2473" spans="1:18" ht="15" customHeight="1" x14ac:dyDescent="0.25">
      <c r="A2473" s="39" t="s">
        <v>220</v>
      </c>
      <c r="B2473" s="49" t="s">
        <v>6168</v>
      </c>
      <c r="C2473" s="39">
        <v>24</v>
      </c>
      <c r="D2473" s="50" t="s">
        <v>6192</v>
      </c>
      <c r="E2473" s="39">
        <v>2009</v>
      </c>
      <c r="F2473" s="4">
        <f>VALUE(RIGHT(Table2[[#This Row],[Commissioned]],4))</f>
        <v>2009</v>
      </c>
      <c r="G2473" s="39">
        <v>1500</v>
      </c>
      <c r="H2473" s="39">
        <v>77</v>
      </c>
      <c r="I2473" s="39">
        <v>80</v>
      </c>
      <c r="J2473" s="39" t="s">
        <v>605</v>
      </c>
      <c r="K2473" s="39" t="s">
        <v>740</v>
      </c>
      <c r="L2473" s="39" t="s">
        <v>3461</v>
      </c>
      <c r="M2473" s="39" t="s">
        <v>3461</v>
      </c>
      <c r="N2473" s="42">
        <v>48.728923313232599</v>
      </c>
      <c r="O2473" s="42">
        <v>-67.533170272598994</v>
      </c>
      <c r="P2473" s="52" t="str">
        <f t="shared" si="76"/>
        <v>48.728923° , -67.533170°</v>
      </c>
      <c r="Q2473" s="51" t="str">
        <f t="shared" si="77"/>
        <v>Yes</v>
      </c>
      <c r="R2473" s="39" t="s">
        <v>356</v>
      </c>
    </row>
    <row r="2474" spans="1:18" ht="15" customHeight="1" x14ac:dyDescent="0.25">
      <c r="A2474" s="39" t="s">
        <v>220</v>
      </c>
      <c r="B2474" s="49" t="s">
        <v>6168</v>
      </c>
      <c r="C2474" s="39">
        <v>25</v>
      </c>
      <c r="D2474" s="50" t="s">
        <v>6193</v>
      </c>
      <c r="E2474" s="39">
        <v>2009</v>
      </c>
      <c r="F2474" s="4">
        <f>VALUE(RIGHT(Table2[[#This Row],[Commissioned]],4))</f>
        <v>2009</v>
      </c>
      <c r="G2474" s="39">
        <v>1500</v>
      </c>
      <c r="H2474" s="39">
        <v>77</v>
      </c>
      <c r="I2474" s="39">
        <v>80</v>
      </c>
      <c r="J2474" s="39" t="s">
        <v>605</v>
      </c>
      <c r="K2474" s="39" t="s">
        <v>740</v>
      </c>
      <c r="L2474" s="39" t="s">
        <v>3461</v>
      </c>
      <c r="M2474" s="39" t="s">
        <v>3461</v>
      </c>
      <c r="N2474" s="42">
        <v>48.728242749372299</v>
      </c>
      <c r="O2474" s="42">
        <v>-67.5375032897784</v>
      </c>
      <c r="P2474" s="52" t="str">
        <f t="shared" si="76"/>
        <v>48.728243° , -67.537503°</v>
      </c>
      <c r="Q2474" s="51" t="str">
        <f t="shared" si="77"/>
        <v>Yes</v>
      </c>
      <c r="R2474" s="39" t="s">
        <v>356</v>
      </c>
    </row>
    <row r="2475" spans="1:18" ht="15" customHeight="1" x14ac:dyDescent="0.25">
      <c r="A2475" s="39" t="s">
        <v>220</v>
      </c>
      <c r="B2475" s="49" t="s">
        <v>6168</v>
      </c>
      <c r="C2475" s="39">
        <v>26</v>
      </c>
      <c r="D2475" s="50" t="s">
        <v>6194</v>
      </c>
      <c r="E2475" s="39">
        <v>2009</v>
      </c>
      <c r="F2475" s="4">
        <f>VALUE(RIGHT(Table2[[#This Row],[Commissioned]],4))</f>
        <v>2009</v>
      </c>
      <c r="G2475" s="39">
        <v>1500</v>
      </c>
      <c r="H2475" s="39">
        <v>77</v>
      </c>
      <c r="I2475" s="39">
        <v>80</v>
      </c>
      <c r="J2475" s="39" t="s">
        <v>605</v>
      </c>
      <c r="K2475" s="39" t="s">
        <v>740</v>
      </c>
      <c r="L2475" s="39" t="s">
        <v>3461</v>
      </c>
      <c r="M2475" s="39" t="s">
        <v>3461</v>
      </c>
      <c r="N2475" s="42">
        <v>48.726461109225802</v>
      </c>
      <c r="O2475" s="42">
        <v>-67.540986965074595</v>
      </c>
      <c r="P2475" s="52" t="str">
        <f t="shared" si="76"/>
        <v>48.726461° , -67.540987°</v>
      </c>
      <c r="Q2475" s="51" t="str">
        <f t="shared" si="77"/>
        <v>Yes</v>
      </c>
      <c r="R2475" s="39" t="s">
        <v>356</v>
      </c>
    </row>
    <row r="2476" spans="1:18" ht="15" customHeight="1" x14ac:dyDescent="0.25">
      <c r="A2476" s="39" t="s">
        <v>220</v>
      </c>
      <c r="B2476" s="49" t="s">
        <v>6168</v>
      </c>
      <c r="C2476" s="39">
        <v>27</v>
      </c>
      <c r="D2476" s="50" t="s">
        <v>6195</v>
      </c>
      <c r="E2476" s="39">
        <v>2009</v>
      </c>
      <c r="F2476" s="4">
        <f>VALUE(RIGHT(Table2[[#This Row],[Commissioned]],4))</f>
        <v>2009</v>
      </c>
      <c r="G2476" s="39">
        <v>1500</v>
      </c>
      <c r="H2476" s="39">
        <v>77</v>
      </c>
      <c r="I2476" s="39">
        <v>80</v>
      </c>
      <c r="J2476" s="39" t="s">
        <v>605</v>
      </c>
      <c r="K2476" s="39" t="s">
        <v>740</v>
      </c>
      <c r="L2476" s="39" t="s">
        <v>3461</v>
      </c>
      <c r="M2476" s="39" t="s">
        <v>3461</v>
      </c>
      <c r="N2476" s="42">
        <v>48.724151795132798</v>
      </c>
      <c r="O2476" s="42">
        <v>-67.543299940504298</v>
      </c>
      <c r="P2476" s="52" t="str">
        <f t="shared" si="76"/>
        <v>48.724152° , -67.543300°</v>
      </c>
      <c r="Q2476" s="51" t="str">
        <f t="shared" si="77"/>
        <v>Yes</v>
      </c>
      <c r="R2476" s="39" t="s">
        <v>356</v>
      </c>
    </row>
    <row r="2477" spans="1:18" ht="15" customHeight="1" x14ac:dyDescent="0.25">
      <c r="A2477" s="39" t="s">
        <v>220</v>
      </c>
      <c r="B2477" s="49" t="s">
        <v>6168</v>
      </c>
      <c r="C2477" s="39">
        <v>28</v>
      </c>
      <c r="D2477" s="50" t="s">
        <v>6196</v>
      </c>
      <c r="E2477" s="39">
        <v>2009</v>
      </c>
      <c r="F2477" s="4">
        <f>VALUE(RIGHT(Table2[[#This Row],[Commissioned]],4))</f>
        <v>2009</v>
      </c>
      <c r="G2477" s="39">
        <v>1500</v>
      </c>
      <c r="H2477" s="39">
        <v>77</v>
      </c>
      <c r="I2477" s="39">
        <v>80</v>
      </c>
      <c r="J2477" s="39" t="s">
        <v>605</v>
      </c>
      <c r="K2477" s="39" t="s">
        <v>740</v>
      </c>
      <c r="L2477" s="39" t="s">
        <v>3461</v>
      </c>
      <c r="M2477" s="39" t="s">
        <v>3461</v>
      </c>
      <c r="N2477" s="42">
        <v>48.724194962153398</v>
      </c>
      <c r="O2477" s="42">
        <v>-67.547477304100497</v>
      </c>
      <c r="P2477" s="52" t="str">
        <f t="shared" si="76"/>
        <v>48.724195° , -67.547477°</v>
      </c>
      <c r="Q2477" s="51" t="str">
        <f t="shared" si="77"/>
        <v>Yes</v>
      </c>
      <c r="R2477" s="39" t="s">
        <v>356</v>
      </c>
    </row>
    <row r="2478" spans="1:18" ht="15" customHeight="1" x14ac:dyDescent="0.25">
      <c r="A2478" s="39" t="s">
        <v>220</v>
      </c>
      <c r="B2478" s="49" t="s">
        <v>6168</v>
      </c>
      <c r="C2478" s="39">
        <v>29</v>
      </c>
      <c r="D2478" s="50" t="s">
        <v>6197</v>
      </c>
      <c r="E2478" s="39">
        <v>2009</v>
      </c>
      <c r="F2478" s="4">
        <f>VALUE(RIGHT(Table2[[#This Row],[Commissioned]],4))</f>
        <v>2009</v>
      </c>
      <c r="G2478" s="39">
        <v>1500</v>
      </c>
      <c r="H2478" s="39">
        <v>77</v>
      </c>
      <c r="I2478" s="39">
        <v>80</v>
      </c>
      <c r="J2478" s="39" t="s">
        <v>605</v>
      </c>
      <c r="K2478" s="39" t="s">
        <v>740</v>
      </c>
      <c r="L2478" s="39" t="s">
        <v>3461</v>
      </c>
      <c r="M2478" s="39" t="s">
        <v>3461</v>
      </c>
      <c r="N2478" s="42">
        <v>48.722214787635302</v>
      </c>
      <c r="O2478" s="42">
        <v>-67.550471046833295</v>
      </c>
      <c r="P2478" s="52" t="str">
        <f t="shared" si="76"/>
        <v>48.722215° , -67.550471°</v>
      </c>
      <c r="Q2478" s="51" t="str">
        <f t="shared" si="77"/>
        <v>Yes</v>
      </c>
      <c r="R2478" s="39" t="s">
        <v>356</v>
      </c>
    </row>
    <row r="2479" spans="1:18" ht="15" customHeight="1" x14ac:dyDescent="0.25">
      <c r="A2479" s="39" t="s">
        <v>220</v>
      </c>
      <c r="B2479" s="49" t="s">
        <v>6168</v>
      </c>
      <c r="C2479" s="39">
        <v>30</v>
      </c>
      <c r="D2479" s="50" t="s">
        <v>6198</v>
      </c>
      <c r="E2479" s="39">
        <v>2009</v>
      </c>
      <c r="F2479" s="4">
        <f>VALUE(RIGHT(Table2[[#This Row],[Commissioned]],4))</f>
        <v>2009</v>
      </c>
      <c r="G2479" s="39">
        <v>1500</v>
      </c>
      <c r="H2479" s="39">
        <v>77</v>
      </c>
      <c r="I2479" s="39">
        <v>80</v>
      </c>
      <c r="J2479" s="39" t="s">
        <v>605</v>
      </c>
      <c r="K2479" s="39" t="s">
        <v>740</v>
      </c>
      <c r="L2479" s="39" t="s">
        <v>3461</v>
      </c>
      <c r="M2479" s="39" t="s">
        <v>3461</v>
      </c>
      <c r="N2479" s="42">
        <v>48.724014284297297</v>
      </c>
      <c r="O2479" s="42">
        <v>-67.553556043131806</v>
      </c>
      <c r="P2479" s="52" t="str">
        <f t="shared" si="76"/>
        <v>48.724014° , -67.553556°</v>
      </c>
      <c r="Q2479" s="51" t="str">
        <f t="shared" si="77"/>
        <v>Yes</v>
      </c>
      <c r="R2479" s="39" t="s">
        <v>356</v>
      </c>
    </row>
    <row r="2480" spans="1:18" ht="15" customHeight="1" x14ac:dyDescent="0.25">
      <c r="A2480" s="39" t="s">
        <v>220</v>
      </c>
      <c r="B2480" s="49" t="s">
        <v>6168</v>
      </c>
      <c r="C2480" s="39">
        <v>31</v>
      </c>
      <c r="D2480" s="50" t="s">
        <v>6199</v>
      </c>
      <c r="E2480" s="39">
        <v>2009</v>
      </c>
      <c r="F2480" s="4">
        <f>VALUE(RIGHT(Table2[[#This Row],[Commissioned]],4))</f>
        <v>2009</v>
      </c>
      <c r="G2480" s="39">
        <v>1500</v>
      </c>
      <c r="H2480" s="39">
        <v>77</v>
      </c>
      <c r="I2480" s="39">
        <v>80</v>
      </c>
      <c r="J2480" s="39" t="s">
        <v>605</v>
      </c>
      <c r="K2480" s="39" t="s">
        <v>740</v>
      </c>
      <c r="L2480" s="39" t="s">
        <v>3461</v>
      </c>
      <c r="M2480" s="39" t="s">
        <v>3461</v>
      </c>
      <c r="N2480" s="42">
        <v>48.720987335965198</v>
      </c>
      <c r="O2480" s="42">
        <v>-67.554165682144003</v>
      </c>
      <c r="P2480" s="52" t="str">
        <f t="shared" si="76"/>
        <v>48.720987° , -67.554166°</v>
      </c>
      <c r="Q2480" s="51" t="str">
        <f t="shared" si="77"/>
        <v>Yes</v>
      </c>
      <c r="R2480" s="39" t="s">
        <v>356</v>
      </c>
    </row>
    <row r="2481" spans="1:18" ht="15" customHeight="1" x14ac:dyDescent="0.25">
      <c r="A2481" s="39" t="s">
        <v>220</v>
      </c>
      <c r="B2481" s="49" t="s">
        <v>6168</v>
      </c>
      <c r="C2481" s="39">
        <v>32</v>
      </c>
      <c r="D2481" s="50" t="s">
        <v>6200</v>
      </c>
      <c r="E2481" s="39">
        <v>2009</v>
      </c>
      <c r="F2481" s="4">
        <f>VALUE(RIGHT(Table2[[#This Row],[Commissioned]],4))</f>
        <v>2009</v>
      </c>
      <c r="G2481" s="39">
        <v>1500</v>
      </c>
      <c r="H2481" s="39">
        <v>77</v>
      </c>
      <c r="I2481" s="39">
        <v>80</v>
      </c>
      <c r="J2481" s="39" t="s">
        <v>605</v>
      </c>
      <c r="K2481" s="39" t="s">
        <v>740</v>
      </c>
      <c r="L2481" s="39" t="s">
        <v>3461</v>
      </c>
      <c r="M2481" s="39" t="s">
        <v>3461</v>
      </c>
      <c r="N2481" s="42">
        <v>48.722846256646299</v>
      </c>
      <c r="O2481" s="42">
        <v>-67.557412002762206</v>
      </c>
      <c r="P2481" s="52" t="str">
        <f t="shared" si="76"/>
        <v>48.722846° , -67.557412°</v>
      </c>
      <c r="Q2481" s="51" t="str">
        <f t="shared" si="77"/>
        <v>Yes</v>
      </c>
      <c r="R2481" s="39" t="s">
        <v>356</v>
      </c>
    </row>
    <row r="2482" spans="1:18" ht="15" customHeight="1" x14ac:dyDescent="0.25">
      <c r="A2482" s="39" t="s">
        <v>220</v>
      </c>
      <c r="B2482" s="49" t="s">
        <v>6168</v>
      </c>
      <c r="C2482" s="39">
        <v>33</v>
      </c>
      <c r="D2482" s="50" t="s">
        <v>6201</v>
      </c>
      <c r="E2482" s="39">
        <v>2009</v>
      </c>
      <c r="F2482" s="4">
        <f>VALUE(RIGHT(Table2[[#This Row],[Commissioned]],4))</f>
        <v>2009</v>
      </c>
      <c r="G2482" s="39">
        <v>1500</v>
      </c>
      <c r="H2482" s="39">
        <v>77</v>
      </c>
      <c r="I2482" s="39">
        <v>80</v>
      </c>
      <c r="J2482" s="39" t="s">
        <v>605</v>
      </c>
      <c r="K2482" s="39" t="s">
        <v>740</v>
      </c>
      <c r="L2482" s="39" t="s">
        <v>3461</v>
      </c>
      <c r="M2482" s="39" t="s">
        <v>3461</v>
      </c>
      <c r="N2482" s="42">
        <v>48.721845405603197</v>
      </c>
      <c r="O2482" s="42">
        <v>-67.626530565702296</v>
      </c>
      <c r="P2482" s="52" t="str">
        <f t="shared" si="76"/>
        <v>48.721845° , -67.626531°</v>
      </c>
      <c r="Q2482" s="51" t="str">
        <f t="shared" si="77"/>
        <v>Yes</v>
      </c>
      <c r="R2482" s="39" t="s">
        <v>356</v>
      </c>
    </row>
    <row r="2483" spans="1:18" ht="15" customHeight="1" x14ac:dyDescent="0.25">
      <c r="A2483" s="39" t="s">
        <v>220</v>
      </c>
      <c r="B2483" s="49" t="s">
        <v>6168</v>
      </c>
      <c r="C2483" s="39">
        <v>34</v>
      </c>
      <c r="D2483" s="50" t="s">
        <v>6202</v>
      </c>
      <c r="E2483" s="39">
        <v>2009</v>
      </c>
      <c r="F2483" s="4">
        <f>VALUE(RIGHT(Table2[[#This Row],[Commissioned]],4))</f>
        <v>2009</v>
      </c>
      <c r="G2483" s="39">
        <v>1500</v>
      </c>
      <c r="H2483" s="39">
        <v>77</v>
      </c>
      <c r="I2483" s="39">
        <v>80</v>
      </c>
      <c r="J2483" s="39" t="s">
        <v>605</v>
      </c>
      <c r="K2483" s="39" t="s">
        <v>740</v>
      </c>
      <c r="L2483" s="39" t="s">
        <v>3461</v>
      </c>
      <c r="M2483" s="39" t="s">
        <v>3461</v>
      </c>
      <c r="N2483" s="42">
        <v>48.763426284873802</v>
      </c>
      <c r="O2483" s="42">
        <v>-67.692135505051098</v>
      </c>
      <c r="P2483" s="52" t="str">
        <f t="shared" si="76"/>
        <v>48.763426° , -67.692136°</v>
      </c>
      <c r="Q2483" s="51" t="str">
        <f t="shared" si="77"/>
        <v>Yes</v>
      </c>
      <c r="R2483" s="39" t="s">
        <v>356</v>
      </c>
    </row>
    <row r="2484" spans="1:18" ht="15" customHeight="1" x14ac:dyDescent="0.25">
      <c r="A2484" s="39" t="s">
        <v>220</v>
      </c>
      <c r="B2484" s="49" t="s">
        <v>6168</v>
      </c>
      <c r="C2484" s="39">
        <v>35</v>
      </c>
      <c r="D2484" s="50" t="s">
        <v>6203</v>
      </c>
      <c r="E2484" s="39">
        <v>2009</v>
      </c>
      <c r="F2484" s="4">
        <f>VALUE(RIGHT(Table2[[#This Row],[Commissioned]],4))</f>
        <v>2009</v>
      </c>
      <c r="G2484" s="39">
        <v>1500</v>
      </c>
      <c r="H2484" s="39">
        <v>77</v>
      </c>
      <c r="I2484" s="39">
        <v>80</v>
      </c>
      <c r="J2484" s="39" t="s">
        <v>605</v>
      </c>
      <c r="K2484" s="39" t="s">
        <v>740</v>
      </c>
      <c r="L2484" s="39" t="s">
        <v>3461</v>
      </c>
      <c r="M2484" s="39" t="s">
        <v>3461</v>
      </c>
      <c r="N2484" s="42">
        <v>48.760911846932203</v>
      </c>
      <c r="O2484" s="42">
        <v>-67.693129687646902</v>
      </c>
      <c r="P2484" s="52" t="str">
        <f t="shared" si="76"/>
        <v>48.760912° , -67.693130°</v>
      </c>
      <c r="Q2484" s="51" t="str">
        <f t="shared" si="77"/>
        <v>Yes</v>
      </c>
      <c r="R2484" s="39" t="s">
        <v>356</v>
      </c>
    </row>
    <row r="2485" spans="1:18" ht="15" customHeight="1" x14ac:dyDescent="0.25">
      <c r="A2485" s="39" t="s">
        <v>220</v>
      </c>
      <c r="B2485" s="49" t="s">
        <v>6168</v>
      </c>
      <c r="C2485" s="39">
        <v>36</v>
      </c>
      <c r="D2485" s="50" t="s">
        <v>6204</v>
      </c>
      <c r="E2485" s="39">
        <v>2009</v>
      </c>
      <c r="F2485" s="4">
        <f>VALUE(RIGHT(Table2[[#This Row],[Commissioned]],4))</f>
        <v>2009</v>
      </c>
      <c r="G2485" s="39">
        <v>1500</v>
      </c>
      <c r="H2485" s="39">
        <v>77</v>
      </c>
      <c r="I2485" s="39">
        <v>80</v>
      </c>
      <c r="J2485" s="39" t="s">
        <v>605</v>
      </c>
      <c r="K2485" s="39" t="s">
        <v>740</v>
      </c>
      <c r="L2485" s="39" t="s">
        <v>3461</v>
      </c>
      <c r="M2485" s="39" t="s">
        <v>3461</v>
      </c>
      <c r="N2485" s="42">
        <v>48.760567915372299</v>
      </c>
      <c r="O2485" s="42">
        <v>-67.689415651394</v>
      </c>
      <c r="P2485" s="52" t="str">
        <f t="shared" si="76"/>
        <v>48.760568° , -67.689416°</v>
      </c>
      <c r="Q2485" s="51" t="str">
        <f t="shared" si="77"/>
        <v>Yes</v>
      </c>
      <c r="R2485" s="39" t="s">
        <v>356</v>
      </c>
    </row>
    <row r="2486" spans="1:18" ht="15" customHeight="1" x14ac:dyDescent="0.25">
      <c r="A2486" s="39" t="s">
        <v>220</v>
      </c>
      <c r="B2486" s="49" t="s">
        <v>6168</v>
      </c>
      <c r="C2486" s="39">
        <v>37</v>
      </c>
      <c r="D2486" s="50" t="s">
        <v>6205</v>
      </c>
      <c r="E2486" s="39">
        <v>2009</v>
      </c>
      <c r="F2486" s="4">
        <f>VALUE(RIGHT(Table2[[#This Row],[Commissioned]],4))</f>
        <v>2009</v>
      </c>
      <c r="G2486" s="39">
        <v>1500</v>
      </c>
      <c r="H2486" s="39">
        <v>77</v>
      </c>
      <c r="I2486" s="39">
        <v>80</v>
      </c>
      <c r="J2486" s="39" t="s">
        <v>605</v>
      </c>
      <c r="K2486" s="39" t="s">
        <v>740</v>
      </c>
      <c r="L2486" s="39" t="s">
        <v>3461</v>
      </c>
      <c r="M2486" s="39" t="s">
        <v>3461</v>
      </c>
      <c r="N2486" s="42">
        <v>48.759720561707198</v>
      </c>
      <c r="O2486" s="42">
        <v>-67.698588801383096</v>
      </c>
      <c r="P2486" s="52" t="str">
        <f t="shared" si="76"/>
        <v>48.759721° , -67.698589°</v>
      </c>
      <c r="Q2486" s="51" t="str">
        <f t="shared" si="77"/>
        <v>Yes</v>
      </c>
      <c r="R2486" s="39" t="s">
        <v>356</v>
      </c>
    </row>
    <row r="2487" spans="1:18" ht="15" customHeight="1" x14ac:dyDescent="0.25">
      <c r="A2487" s="39" t="s">
        <v>220</v>
      </c>
      <c r="B2487" s="49" t="s">
        <v>6168</v>
      </c>
      <c r="C2487" s="39">
        <v>38</v>
      </c>
      <c r="D2487" s="50" t="s">
        <v>6206</v>
      </c>
      <c r="E2487" s="39">
        <v>2009</v>
      </c>
      <c r="F2487" s="4">
        <f>VALUE(RIGHT(Table2[[#This Row],[Commissioned]],4))</f>
        <v>2009</v>
      </c>
      <c r="G2487" s="39">
        <v>1500</v>
      </c>
      <c r="H2487" s="39">
        <v>77</v>
      </c>
      <c r="I2487" s="39">
        <v>80</v>
      </c>
      <c r="J2487" s="39" t="s">
        <v>605</v>
      </c>
      <c r="K2487" s="39" t="s">
        <v>740</v>
      </c>
      <c r="L2487" s="39" t="s">
        <v>3461</v>
      </c>
      <c r="M2487" s="39" t="s">
        <v>3461</v>
      </c>
      <c r="N2487" s="42">
        <v>48.756779867481697</v>
      </c>
      <c r="O2487" s="42">
        <v>-67.698645172653798</v>
      </c>
      <c r="P2487" s="52" t="str">
        <f t="shared" si="76"/>
        <v>48.756780° , -67.698645°</v>
      </c>
      <c r="Q2487" s="51" t="str">
        <f t="shared" si="77"/>
        <v>Yes</v>
      </c>
      <c r="R2487" s="39" t="s">
        <v>356</v>
      </c>
    </row>
    <row r="2488" spans="1:18" ht="15" customHeight="1" x14ac:dyDescent="0.25">
      <c r="A2488" s="39" t="s">
        <v>220</v>
      </c>
      <c r="B2488" s="49" t="s">
        <v>6168</v>
      </c>
      <c r="C2488" s="39">
        <v>39</v>
      </c>
      <c r="D2488" s="50" t="s">
        <v>6207</v>
      </c>
      <c r="E2488" s="39">
        <v>2009</v>
      </c>
      <c r="F2488" s="4">
        <f>VALUE(RIGHT(Table2[[#This Row],[Commissioned]],4))</f>
        <v>2009</v>
      </c>
      <c r="G2488" s="39">
        <v>1500</v>
      </c>
      <c r="H2488" s="39">
        <v>77</v>
      </c>
      <c r="I2488" s="39">
        <v>80</v>
      </c>
      <c r="J2488" s="39" t="s">
        <v>605</v>
      </c>
      <c r="K2488" s="39" t="s">
        <v>740</v>
      </c>
      <c r="L2488" s="39" t="s">
        <v>3461</v>
      </c>
      <c r="M2488" s="39" t="s">
        <v>3461</v>
      </c>
      <c r="N2488" s="42">
        <v>48.754062785403001</v>
      </c>
      <c r="O2488" s="42">
        <v>-67.699752370478905</v>
      </c>
      <c r="P2488" s="52" t="str">
        <f t="shared" si="76"/>
        <v>48.754063° , -67.699752°</v>
      </c>
      <c r="Q2488" s="51" t="str">
        <f t="shared" si="77"/>
        <v>Yes</v>
      </c>
      <c r="R2488" s="39" t="s">
        <v>356</v>
      </c>
    </row>
    <row r="2489" spans="1:18" ht="15" customHeight="1" x14ac:dyDescent="0.25">
      <c r="A2489" s="39" t="s">
        <v>220</v>
      </c>
      <c r="B2489" s="49" t="s">
        <v>6168</v>
      </c>
      <c r="C2489" s="39">
        <v>40</v>
      </c>
      <c r="D2489" s="50" t="s">
        <v>6208</v>
      </c>
      <c r="E2489" s="39">
        <v>2009</v>
      </c>
      <c r="F2489" s="4">
        <f>VALUE(RIGHT(Table2[[#This Row],[Commissioned]],4))</f>
        <v>2009</v>
      </c>
      <c r="G2489" s="39">
        <v>1500</v>
      </c>
      <c r="H2489" s="39">
        <v>77</v>
      </c>
      <c r="I2489" s="39">
        <v>80</v>
      </c>
      <c r="J2489" s="39" t="s">
        <v>605</v>
      </c>
      <c r="K2489" s="39" t="s">
        <v>740</v>
      </c>
      <c r="L2489" s="39" t="s">
        <v>3461</v>
      </c>
      <c r="M2489" s="39" t="s">
        <v>3461</v>
      </c>
      <c r="N2489" s="42">
        <v>48.7558862264681</v>
      </c>
      <c r="O2489" s="42">
        <v>-67.704330995137596</v>
      </c>
      <c r="P2489" s="52" t="str">
        <f t="shared" si="76"/>
        <v>48.755886° , -67.704331°</v>
      </c>
      <c r="Q2489" s="51" t="str">
        <f t="shared" si="77"/>
        <v>Yes</v>
      </c>
      <c r="R2489" s="39" t="s">
        <v>356</v>
      </c>
    </row>
    <row r="2490" spans="1:18" ht="15" customHeight="1" x14ac:dyDescent="0.25">
      <c r="A2490" s="39" t="s">
        <v>220</v>
      </c>
      <c r="B2490" s="49" t="s">
        <v>6168</v>
      </c>
      <c r="C2490" s="39">
        <v>41</v>
      </c>
      <c r="D2490" s="50" t="s">
        <v>6209</v>
      </c>
      <c r="E2490" s="39">
        <v>2009</v>
      </c>
      <c r="F2490" s="4">
        <f>VALUE(RIGHT(Table2[[#This Row],[Commissioned]],4))</f>
        <v>2009</v>
      </c>
      <c r="G2490" s="39">
        <v>1500</v>
      </c>
      <c r="H2490" s="39">
        <v>77</v>
      </c>
      <c r="I2490" s="39">
        <v>80</v>
      </c>
      <c r="J2490" s="39" t="s">
        <v>605</v>
      </c>
      <c r="K2490" s="39" t="s">
        <v>740</v>
      </c>
      <c r="L2490" s="39" t="s">
        <v>3461</v>
      </c>
      <c r="M2490" s="39" t="s">
        <v>3461</v>
      </c>
      <c r="N2490" s="42">
        <v>48.775459762300997</v>
      </c>
      <c r="O2490" s="42">
        <v>-67.713314248253994</v>
      </c>
      <c r="P2490" s="52" t="str">
        <f t="shared" si="76"/>
        <v>48.775460° , -67.713314°</v>
      </c>
      <c r="Q2490" s="51" t="str">
        <f t="shared" si="77"/>
        <v>Yes</v>
      </c>
      <c r="R2490" s="39" t="s">
        <v>356</v>
      </c>
    </row>
    <row r="2491" spans="1:18" ht="15" customHeight="1" x14ac:dyDescent="0.25">
      <c r="A2491" s="39" t="s">
        <v>220</v>
      </c>
      <c r="B2491" s="49" t="s">
        <v>6168</v>
      </c>
      <c r="C2491" s="39">
        <v>42</v>
      </c>
      <c r="D2491" s="50" t="s">
        <v>6210</v>
      </c>
      <c r="E2491" s="39">
        <v>2009</v>
      </c>
      <c r="F2491" s="4">
        <f>VALUE(RIGHT(Table2[[#This Row],[Commissioned]],4))</f>
        <v>2009</v>
      </c>
      <c r="G2491" s="39">
        <v>1500</v>
      </c>
      <c r="H2491" s="39">
        <v>77</v>
      </c>
      <c r="I2491" s="39">
        <v>80</v>
      </c>
      <c r="J2491" s="39" t="s">
        <v>605</v>
      </c>
      <c r="K2491" s="39" t="s">
        <v>740</v>
      </c>
      <c r="L2491" s="39" t="s">
        <v>3461</v>
      </c>
      <c r="M2491" s="39" t="s">
        <v>3461</v>
      </c>
      <c r="N2491" s="42">
        <v>48.772144676788002</v>
      </c>
      <c r="O2491" s="42">
        <v>-67.708942138707997</v>
      </c>
      <c r="P2491" s="52" t="str">
        <f t="shared" si="76"/>
        <v>48.772145° , -67.708942°</v>
      </c>
      <c r="Q2491" s="51" t="str">
        <f t="shared" si="77"/>
        <v>Yes</v>
      </c>
      <c r="R2491" s="39" t="s">
        <v>356</v>
      </c>
    </row>
    <row r="2492" spans="1:18" ht="15" customHeight="1" x14ac:dyDescent="0.25">
      <c r="A2492" s="39" t="s">
        <v>220</v>
      </c>
      <c r="B2492" s="49" t="s">
        <v>6168</v>
      </c>
      <c r="C2492" s="39">
        <v>43</v>
      </c>
      <c r="D2492" s="50" t="s">
        <v>6211</v>
      </c>
      <c r="E2492" s="39">
        <v>2009</v>
      </c>
      <c r="F2492" s="4">
        <f>VALUE(RIGHT(Table2[[#This Row],[Commissioned]],4))</f>
        <v>2009</v>
      </c>
      <c r="G2492" s="39">
        <v>1500</v>
      </c>
      <c r="H2492" s="39">
        <v>77</v>
      </c>
      <c r="I2492" s="39">
        <v>80</v>
      </c>
      <c r="J2492" s="39" t="s">
        <v>605</v>
      </c>
      <c r="K2492" s="39" t="s">
        <v>740</v>
      </c>
      <c r="L2492" s="39" t="s">
        <v>3461</v>
      </c>
      <c r="M2492" s="39" t="s">
        <v>3461</v>
      </c>
      <c r="N2492" s="42">
        <v>48.773167405721203</v>
      </c>
      <c r="O2492" s="42">
        <v>-67.728721626116297</v>
      </c>
      <c r="P2492" s="52" t="str">
        <f t="shared" si="76"/>
        <v>48.773167° , -67.728722°</v>
      </c>
      <c r="Q2492" s="51" t="str">
        <f t="shared" si="77"/>
        <v>Yes</v>
      </c>
      <c r="R2492" s="39" t="s">
        <v>356</v>
      </c>
    </row>
    <row r="2493" spans="1:18" ht="15" customHeight="1" x14ac:dyDescent="0.25">
      <c r="A2493" s="39" t="s">
        <v>220</v>
      </c>
      <c r="B2493" s="49" t="s">
        <v>6168</v>
      </c>
      <c r="C2493" s="39">
        <v>44</v>
      </c>
      <c r="D2493" s="50" t="s">
        <v>6212</v>
      </c>
      <c r="E2493" s="39">
        <v>2009</v>
      </c>
      <c r="F2493" s="4">
        <f>VALUE(RIGHT(Table2[[#This Row],[Commissioned]],4))</f>
        <v>2009</v>
      </c>
      <c r="G2493" s="39">
        <v>1500</v>
      </c>
      <c r="H2493" s="39">
        <v>77</v>
      </c>
      <c r="I2493" s="39">
        <v>80</v>
      </c>
      <c r="J2493" s="39" t="s">
        <v>605</v>
      </c>
      <c r="K2493" s="39" t="s">
        <v>740</v>
      </c>
      <c r="L2493" s="39" t="s">
        <v>3461</v>
      </c>
      <c r="M2493" s="39" t="s">
        <v>3461</v>
      </c>
      <c r="N2493" s="42">
        <v>48.771234253860598</v>
      </c>
      <c r="O2493" s="42">
        <v>-67.725363908693495</v>
      </c>
      <c r="P2493" s="52" t="str">
        <f t="shared" si="76"/>
        <v>48.771234° , -67.725364°</v>
      </c>
      <c r="Q2493" s="51" t="str">
        <f t="shared" si="77"/>
        <v>Yes</v>
      </c>
      <c r="R2493" s="39" t="s">
        <v>356</v>
      </c>
    </row>
    <row r="2494" spans="1:18" ht="15" customHeight="1" x14ac:dyDescent="0.25">
      <c r="A2494" s="39" t="s">
        <v>220</v>
      </c>
      <c r="B2494" s="49" t="s">
        <v>6168</v>
      </c>
      <c r="C2494" s="39">
        <v>45</v>
      </c>
      <c r="D2494" s="50" t="s">
        <v>6213</v>
      </c>
      <c r="E2494" s="39">
        <v>2009</v>
      </c>
      <c r="F2494" s="4">
        <f>VALUE(RIGHT(Table2[[#This Row],[Commissioned]],4))</f>
        <v>2009</v>
      </c>
      <c r="G2494" s="39">
        <v>1500</v>
      </c>
      <c r="H2494" s="39">
        <v>77</v>
      </c>
      <c r="I2494" s="39">
        <v>80</v>
      </c>
      <c r="J2494" s="39" t="s">
        <v>605</v>
      </c>
      <c r="K2494" s="39" t="s">
        <v>740</v>
      </c>
      <c r="L2494" s="39" t="s">
        <v>3461</v>
      </c>
      <c r="M2494" s="39" t="s">
        <v>3461</v>
      </c>
      <c r="N2494" s="42">
        <v>48.769195875184501</v>
      </c>
      <c r="O2494" s="42">
        <v>-67.721782248805894</v>
      </c>
      <c r="P2494" s="52" t="str">
        <f t="shared" si="76"/>
        <v>48.769196° , -67.721782°</v>
      </c>
      <c r="Q2494" s="51" t="str">
        <f t="shared" si="77"/>
        <v>Yes</v>
      </c>
      <c r="R2494" s="39" t="s">
        <v>356</v>
      </c>
    </row>
    <row r="2495" spans="1:18" ht="15" customHeight="1" x14ac:dyDescent="0.25">
      <c r="A2495" s="39" t="s">
        <v>220</v>
      </c>
      <c r="B2495" s="49" t="s">
        <v>6168</v>
      </c>
      <c r="C2495" s="39">
        <v>46</v>
      </c>
      <c r="D2495" s="50" t="s">
        <v>6214</v>
      </c>
      <c r="E2495" s="39">
        <v>2009</v>
      </c>
      <c r="F2495" s="4">
        <f>VALUE(RIGHT(Table2[[#This Row],[Commissioned]],4))</f>
        <v>2009</v>
      </c>
      <c r="G2495" s="39">
        <v>1500</v>
      </c>
      <c r="H2495" s="39">
        <v>77</v>
      </c>
      <c r="I2495" s="39">
        <v>80</v>
      </c>
      <c r="J2495" s="39" t="s">
        <v>605</v>
      </c>
      <c r="K2495" s="39" t="s">
        <v>740</v>
      </c>
      <c r="L2495" s="39" t="s">
        <v>3461</v>
      </c>
      <c r="M2495" s="39" t="s">
        <v>3461</v>
      </c>
      <c r="N2495" s="42">
        <v>48.766957761589097</v>
      </c>
      <c r="O2495" s="42">
        <v>-67.717862428240807</v>
      </c>
      <c r="P2495" s="52" t="str">
        <f t="shared" si="76"/>
        <v>48.766958° , -67.717862°</v>
      </c>
      <c r="Q2495" s="51" t="str">
        <f t="shared" si="77"/>
        <v>Yes</v>
      </c>
      <c r="R2495" s="39" t="s">
        <v>356</v>
      </c>
    </row>
    <row r="2496" spans="1:18" ht="15" customHeight="1" x14ac:dyDescent="0.25">
      <c r="A2496" s="39" t="s">
        <v>220</v>
      </c>
      <c r="B2496" s="49" t="s">
        <v>6168</v>
      </c>
      <c r="C2496" s="39">
        <v>47</v>
      </c>
      <c r="D2496" s="50" t="s">
        <v>6215</v>
      </c>
      <c r="E2496" s="39">
        <v>2009</v>
      </c>
      <c r="F2496" s="4">
        <f>VALUE(RIGHT(Table2[[#This Row],[Commissioned]],4))</f>
        <v>2009</v>
      </c>
      <c r="G2496" s="39">
        <v>1500</v>
      </c>
      <c r="H2496" s="39">
        <v>77</v>
      </c>
      <c r="I2496" s="39">
        <v>80</v>
      </c>
      <c r="J2496" s="39" t="s">
        <v>605</v>
      </c>
      <c r="K2496" s="39" t="s">
        <v>740</v>
      </c>
      <c r="L2496" s="39" t="s">
        <v>3461</v>
      </c>
      <c r="M2496" s="39" t="s">
        <v>3461</v>
      </c>
      <c r="N2496" s="42">
        <v>48.764931647235201</v>
      </c>
      <c r="O2496" s="42">
        <v>-67.714728703483502</v>
      </c>
      <c r="P2496" s="52" t="str">
        <f t="shared" si="76"/>
        <v>48.764932° , -67.714729°</v>
      </c>
      <c r="Q2496" s="51" t="str">
        <f t="shared" si="77"/>
        <v>Yes</v>
      </c>
      <c r="R2496" s="39" t="s">
        <v>356</v>
      </c>
    </row>
    <row r="2497" spans="1:18" ht="15" customHeight="1" x14ac:dyDescent="0.25">
      <c r="A2497" s="39" t="s">
        <v>220</v>
      </c>
      <c r="B2497" s="49" t="s">
        <v>6168</v>
      </c>
      <c r="C2497" s="39">
        <v>48</v>
      </c>
      <c r="D2497" s="50" t="s">
        <v>6216</v>
      </c>
      <c r="E2497" s="39">
        <v>2009</v>
      </c>
      <c r="F2497" s="4">
        <f>VALUE(RIGHT(Table2[[#This Row],[Commissioned]],4))</f>
        <v>2009</v>
      </c>
      <c r="G2497" s="39">
        <v>1500</v>
      </c>
      <c r="H2497" s="39">
        <v>77</v>
      </c>
      <c r="I2497" s="39">
        <v>80</v>
      </c>
      <c r="J2497" s="39" t="s">
        <v>605</v>
      </c>
      <c r="K2497" s="39" t="s">
        <v>740</v>
      </c>
      <c r="L2497" s="39" t="s">
        <v>3461</v>
      </c>
      <c r="M2497" s="39" t="s">
        <v>3461</v>
      </c>
      <c r="N2497" s="42">
        <v>48.758607004635898</v>
      </c>
      <c r="O2497" s="42">
        <v>-67.722815811702006</v>
      </c>
      <c r="P2497" s="52" t="str">
        <f t="shared" si="76"/>
        <v>48.758607° , -67.722816°</v>
      </c>
      <c r="Q2497" s="51" t="str">
        <f t="shared" si="77"/>
        <v>Yes</v>
      </c>
      <c r="R2497" s="39" t="s">
        <v>356</v>
      </c>
    </row>
    <row r="2498" spans="1:18" ht="15" customHeight="1" x14ac:dyDescent="0.25">
      <c r="A2498" s="39" t="s">
        <v>220</v>
      </c>
      <c r="B2498" s="49" t="s">
        <v>6168</v>
      </c>
      <c r="C2498" s="39">
        <v>49</v>
      </c>
      <c r="D2498" s="50" t="s">
        <v>6217</v>
      </c>
      <c r="E2498" s="39">
        <v>2009</v>
      </c>
      <c r="F2498" s="4">
        <f>VALUE(RIGHT(Table2[[#This Row],[Commissioned]],4))</f>
        <v>2009</v>
      </c>
      <c r="G2498" s="39">
        <v>1500</v>
      </c>
      <c r="H2498" s="39">
        <v>77</v>
      </c>
      <c r="I2498" s="39">
        <v>80</v>
      </c>
      <c r="J2498" s="39" t="s">
        <v>605</v>
      </c>
      <c r="K2498" s="39" t="s">
        <v>740</v>
      </c>
      <c r="L2498" s="39" t="s">
        <v>3461</v>
      </c>
      <c r="M2498" s="39" t="s">
        <v>3461</v>
      </c>
      <c r="N2498" s="42">
        <v>48.756566385062897</v>
      </c>
      <c r="O2498" s="42">
        <v>-67.719107581535596</v>
      </c>
      <c r="P2498" s="52" t="str">
        <f t="shared" ref="P2498:P2561" si="78">TEXT(N2498,"##0.000000")&amp;CHAR(176)&amp;" , "&amp;TEXT(O2498,"##0.000000")&amp;CHAR(176)</f>
        <v>48.756566° , -67.719108°</v>
      </c>
      <c r="Q2498" s="51" t="str">
        <f t="shared" ref="Q2498:Q2561" si="79">IF(OR(ISBLANK(N2498),ISBLANK(O2498)),"No","Yes")</f>
        <v>Yes</v>
      </c>
      <c r="R2498" s="39" t="s">
        <v>356</v>
      </c>
    </row>
    <row r="2499" spans="1:18" ht="15" customHeight="1" x14ac:dyDescent="0.25">
      <c r="A2499" s="39" t="s">
        <v>220</v>
      </c>
      <c r="B2499" s="49" t="s">
        <v>6168</v>
      </c>
      <c r="C2499" s="39">
        <v>50</v>
      </c>
      <c r="D2499" s="50" t="s">
        <v>6218</v>
      </c>
      <c r="E2499" s="39">
        <v>2009</v>
      </c>
      <c r="F2499" s="4">
        <f>VALUE(RIGHT(Table2[[#This Row],[Commissioned]],4))</f>
        <v>2009</v>
      </c>
      <c r="G2499" s="39">
        <v>1500</v>
      </c>
      <c r="H2499" s="39">
        <v>77</v>
      </c>
      <c r="I2499" s="39">
        <v>80</v>
      </c>
      <c r="J2499" s="39" t="s">
        <v>605</v>
      </c>
      <c r="K2499" s="39" t="s">
        <v>740</v>
      </c>
      <c r="L2499" s="39" t="s">
        <v>3461</v>
      </c>
      <c r="M2499" s="39" t="s">
        <v>3461</v>
      </c>
      <c r="N2499" s="42">
        <v>48.7515392347822</v>
      </c>
      <c r="O2499" s="42">
        <v>-67.705152277597094</v>
      </c>
      <c r="P2499" s="52" t="str">
        <f t="shared" si="78"/>
        <v>48.751539° , -67.705152°</v>
      </c>
      <c r="Q2499" s="51" t="str">
        <f t="shared" si="79"/>
        <v>Yes</v>
      </c>
      <c r="R2499" s="39" t="s">
        <v>356</v>
      </c>
    </row>
    <row r="2500" spans="1:18" ht="15" customHeight="1" x14ac:dyDescent="0.25">
      <c r="A2500" s="39" t="s">
        <v>220</v>
      </c>
      <c r="B2500" s="49" t="s">
        <v>6168</v>
      </c>
      <c r="C2500" s="39">
        <v>51</v>
      </c>
      <c r="D2500" s="50" t="s">
        <v>6219</v>
      </c>
      <c r="E2500" s="39">
        <v>2009</v>
      </c>
      <c r="F2500" s="4">
        <f>VALUE(RIGHT(Table2[[#This Row],[Commissioned]],4))</f>
        <v>2009</v>
      </c>
      <c r="G2500" s="39">
        <v>1500</v>
      </c>
      <c r="H2500" s="39">
        <v>77</v>
      </c>
      <c r="I2500" s="39">
        <v>80</v>
      </c>
      <c r="J2500" s="39" t="s">
        <v>605</v>
      </c>
      <c r="K2500" s="39" t="s">
        <v>740</v>
      </c>
      <c r="L2500" s="39" t="s">
        <v>3461</v>
      </c>
      <c r="M2500" s="39" t="s">
        <v>3461</v>
      </c>
      <c r="N2500" s="42">
        <v>48.749311100384197</v>
      </c>
      <c r="O2500" s="42">
        <v>-67.707757875788502</v>
      </c>
      <c r="P2500" s="52" t="str">
        <f t="shared" si="78"/>
        <v>48.749311° , -67.707758°</v>
      </c>
      <c r="Q2500" s="51" t="str">
        <f t="shared" si="79"/>
        <v>Yes</v>
      </c>
      <c r="R2500" s="39" t="s">
        <v>356</v>
      </c>
    </row>
    <row r="2501" spans="1:18" ht="15" customHeight="1" x14ac:dyDescent="0.25">
      <c r="A2501" s="39" t="s">
        <v>220</v>
      </c>
      <c r="B2501" s="49" t="s">
        <v>6168</v>
      </c>
      <c r="C2501" s="39">
        <v>52</v>
      </c>
      <c r="D2501" s="50" t="s">
        <v>6220</v>
      </c>
      <c r="E2501" s="39">
        <v>2009</v>
      </c>
      <c r="F2501" s="4">
        <f>VALUE(RIGHT(Table2[[#This Row],[Commissioned]],4))</f>
        <v>2009</v>
      </c>
      <c r="G2501" s="39">
        <v>1500</v>
      </c>
      <c r="H2501" s="39">
        <v>77</v>
      </c>
      <c r="I2501" s="39">
        <v>80</v>
      </c>
      <c r="J2501" s="39" t="s">
        <v>605</v>
      </c>
      <c r="K2501" s="39" t="s">
        <v>740</v>
      </c>
      <c r="L2501" s="39" t="s">
        <v>3461</v>
      </c>
      <c r="M2501" s="39" t="s">
        <v>3461</v>
      </c>
      <c r="N2501" s="42">
        <v>48.747349721611499</v>
      </c>
      <c r="O2501" s="42">
        <v>-67.710745893422398</v>
      </c>
      <c r="P2501" s="52" t="str">
        <f t="shared" si="78"/>
        <v>48.747350° , -67.710746°</v>
      </c>
      <c r="Q2501" s="51" t="str">
        <f t="shared" si="79"/>
        <v>Yes</v>
      </c>
      <c r="R2501" s="39" t="s">
        <v>356</v>
      </c>
    </row>
    <row r="2502" spans="1:18" ht="15" customHeight="1" x14ac:dyDescent="0.25">
      <c r="A2502" s="39" t="s">
        <v>220</v>
      </c>
      <c r="B2502" s="49" t="s">
        <v>6168</v>
      </c>
      <c r="C2502" s="39">
        <v>53</v>
      </c>
      <c r="D2502" s="50" t="s">
        <v>6221</v>
      </c>
      <c r="E2502" s="39">
        <v>2009</v>
      </c>
      <c r="F2502" s="4">
        <f>VALUE(RIGHT(Table2[[#This Row],[Commissioned]],4))</f>
        <v>2009</v>
      </c>
      <c r="G2502" s="39">
        <v>1500</v>
      </c>
      <c r="H2502" s="39">
        <v>77</v>
      </c>
      <c r="I2502" s="39">
        <v>80</v>
      </c>
      <c r="J2502" s="39" t="s">
        <v>605</v>
      </c>
      <c r="K2502" s="39" t="s">
        <v>740</v>
      </c>
      <c r="L2502" s="39" t="s">
        <v>3461</v>
      </c>
      <c r="M2502" s="39" t="s">
        <v>3461</v>
      </c>
      <c r="N2502" s="42">
        <v>48.745967271336397</v>
      </c>
      <c r="O2502" s="42">
        <v>-67.706987931886104</v>
      </c>
      <c r="P2502" s="52" t="str">
        <f t="shared" si="78"/>
        <v>48.745967° , -67.706988°</v>
      </c>
      <c r="Q2502" s="51" t="str">
        <f t="shared" si="79"/>
        <v>Yes</v>
      </c>
      <c r="R2502" s="39" t="s">
        <v>356</v>
      </c>
    </row>
    <row r="2503" spans="1:18" ht="15" customHeight="1" x14ac:dyDescent="0.25">
      <c r="A2503" s="39" t="s">
        <v>220</v>
      </c>
      <c r="B2503" s="49" t="s">
        <v>6168</v>
      </c>
      <c r="C2503" s="39">
        <v>54</v>
      </c>
      <c r="D2503" s="50" t="s">
        <v>6222</v>
      </c>
      <c r="E2503" s="39">
        <v>2009</v>
      </c>
      <c r="F2503" s="4">
        <f>VALUE(RIGHT(Table2[[#This Row],[Commissioned]],4))</f>
        <v>2009</v>
      </c>
      <c r="G2503" s="39">
        <v>1500</v>
      </c>
      <c r="H2503" s="39">
        <v>77</v>
      </c>
      <c r="I2503" s="39">
        <v>80</v>
      </c>
      <c r="J2503" s="39" t="s">
        <v>605</v>
      </c>
      <c r="K2503" s="39" t="s">
        <v>740</v>
      </c>
      <c r="L2503" s="39" t="s">
        <v>3461</v>
      </c>
      <c r="M2503" s="39" t="s">
        <v>3461</v>
      </c>
      <c r="N2503" s="42">
        <v>48.745137495212703</v>
      </c>
      <c r="O2503" s="42">
        <v>-67.701093324382896</v>
      </c>
      <c r="P2503" s="52" t="str">
        <f t="shared" si="78"/>
        <v>48.745137° , -67.701093°</v>
      </c>
      <c r="Q2503" s="51" t="str">
        <f t="shared" si="79"/>
        <v>Yes</v>
      </c>
      <c r="R2503" s="39" t="s">
        <v>356</v>
      </c>
    </row>
    <row r="2504" spans="1:18" ht="15" customHeight="1" x14ac:dyDescent="0.25">
      <c r="A2504" s="39" t="s">
        <v>220</v>
      </c>
      <c r="B2504" s="49" t="s">
        <v>6168</v>
      </c>
      <c r="C2504" s="39">
        <v>55</v>
      </c>
      <c r="D2504" s="50" t="s">
        <v>6223</v>
      </c>
      <c r="E2504" s="39">
        <v>2009</v>
      </c>
      <c r="F2504" s="4">
        <f>VALUE(RIGHT(Table2[[#This Row],[Commissioned]],4))</f>
        <v>2009</v>
      </c>
      <c r="G2504" s="39">
        <v>1500</v>
      </c>
      <c r="H2504" s="39">
        <v>77</v>
      </c>
      <c r="I2504" s="39">
        <v>80</v>
      </c>
      <c r="J2504" s="39" t="s">
        <v>605</v>
      </c>
      <c r="K2504" s="39" t="s">
        <v>740</v>
      </c>
      <c r="L2504" s="39" t="s">
        <v>3461</v>
      </c>
      <c r="M2504" s="39" t="s">
        <v>3461</v>
      </c>
      <c r="N2504" s="42">
        <v>48.747859054885701</v>
      </c>
      <c r="O2504" s="42">
        <v>-67.6838705758082</v>
      </c>
      <c r="P2504" s="52" t="str">
        <f t="shared" si="78"/>
        <v>48.747859° , -67.683871°</v>
      </c>
      <c r="Q2504" s="51" t="str">
        <f t="shared" si="79"/>
        <v>Yes</v>
      </c>
      <c r="R2504" s="39" t="s">
        <v>356</v>
      </c>
    </row>
    <row r="2505" spans="1:18" ht="15" customHeight="1" x14ac:dyDescent="0.25">
      <c r="A2505" s="39" t="s">
        <v>220</v>
      </c>
      <c r="B2505" s="49" t="s">
        <v>6168</v>
      </c>
      <c r="C2505" s="39">
        <v>56</v>
      </c>
      <c r="D2505" s="50" t="s">
        <v>6224</v>
      </c>
      <c r="E2505" s="39">
        <v>2009</v>
      </c>
      <c r="F2505" s="4">
        <f>VALUE(RIGHT(Table2[[#This Row],[Commissioned]],4))</f>
        <v>2009</v>
      </c>
      <c r="G2505" s="39">
        <v>1500</v>
      </c>
      <c r="H2505" s="39">
        <v>77</v>
      </c>
      <c r="I2505" s="39">
        <v>80</v>
      </c>
      <c r="J2505" s="39" t="s">
        <v>605</v>
      </c>
      <c r="K2505" s="39" t="s">
        <v>740</v>
      </c>
      <c r="L2505" s="39" t="s">
        <v>3461</v>
      </c>
      <c r="M2505" s="39" t="s">
        <v>3461</v>
      </c>
      <c r="N2505" s="42">
        <v>48.746075949305698</v>
      </c>
      <c r="O2505" s="42">
        <v>-67.685873662773403</v>
      </c>
      <c r="P2505" s="52" t="str">
        <f t="shared" si="78"/>
        <v>48.746076° , -67.685874°</v>
      </c>
      <c r="Q2505" s="51" t="str">
        <f t="shared" si="79"/>
        <v>Yes</v>
      </c>
      <c r="R2505" s="39" t="s">
        <v>356</v>
      </c>
    </row>
    <row r="2506" spans="1:18" ht="15" customHeight="1" x14ac:dyDescent="0.25">
      <c r="A2506" s="39" t="s">
        <v>220</v>
      </c>
      <c r="B2506" s="49" t="s">
        <v>6168</v>
      </c>
      <c r="C2506" s="39">
        <v>57</v>
      </c>
      <c r="D2506" s="50" t="s">
        <v>6225</v>
      </c>
      <c r="E2506" s="39">
        <v>2009</v>
      </c>
      <c r="F2506" s="4">
        <f>VALUE(RIGHT(Table2[[#This Row],[Commissioned]],4))</f>
        <v>2009</v>
      </c>
      <c r="G2506" s="39">
        <v>1500</v>
      </c>
      <c r="H2506" s="39">
        <v>77</v>
      </c>
      <c r="I2506" s="39">
        <v>80</v>
      </c>
      <c r="J2506" s="39" t="s">
        <v>605</v>
      </c>
      <c r="K2506" s="39" t="s">
        <v>740</v>
      </c>
      <c r="L2506" s="39" t="s">
        <v>3461</v>
      </c>
      <c r="M2506" s="39" t="s">
        <v>3461</v>
      </c>
      <c r="N2506" s="42">
        <v>48.731330096361901</v>
      </c>
      <c r="O2506" s="42">
        <v>-67.699146996678394</v>
      </c>
      <c r="P2506" s="52" t="str">
        <f t="shared" si="78"/>
        <v>48.731330° , -67.699147°</v>
      </c>
      <c r="Q2506" s="51" t="str">
        <f t="shared" si="79"/>
        <v>Yes</v>
      </c>
      <c r="R2506" s="39" t="s">
        <v>356</v>
      </c>
    </row>
    <row r="2507" spans="1:18" ht="15" customHeight="1" x14ac:dyDescent="0.25">
      <c r="A2507" s="39" t="s">
        <v>220</v>
      </c>
      <c r="B2507" s="49" t="s">
        <v>6168</v>
      </c>
      <c r="C2507" s="39">
        <v>58</v>
      </c>
      <c r="D2507" s="50" t="s">
        <v>6226</v>
      </c>
      <c r="E2507" s="39">
        <v>2009</v>
      </c>
      <c r="F2507" s="4">
        <f>VALUE(RIGHT(Table2[[#This Row],[Commissioned]],4))</f>
        <v>2009</v>
      </c>
      <c r="G2507" s="39">
        <v>1500</v>
      </c>
      <c r="H2507" s="39">
        <v>77</v>
      </c>
      <c r="I2507" s="39">
        <v>80</v>
      </c>
      <c r="J2507" s="39" t="s">
        <v>605</v>
      </c>
      <c r="K2507" s="39" t="s">
        <v>740</v>
      </c>
      <c r="L2507" s="39" t="s">
        <v>3461</v>
      </c>
      <c r="M2507" s="39" t="s">
        <v>3461</v>
      </c>
      <c r="N2507" s="42">
        <v>48.728649682832</v>
      </c>
      <c r="O2507" s="42">
        <v>-67.693620300590993</v>
      </c>
      <c r="P2507" s="52" t="str">
        <f t="shared" si="78"/>
        <v>48.728650° , -67.693620°</v>
      </c>
      <c r="Q2507" s="51" t="str">
        <f t="shared" si="79"/>
        <v>Yes</v>
      </c>
      <c r="R2507" s="39" t="s">
        <v>356</v>
      </c>
    </row>
    <row r="2508" spans="1:18" ht="15" customHeight="1" x14ac:dyDescent="0.25">
      <c r="A2508" s="39" t="s">
        <v>220</v>
      </c>
      <c r="B2508" s="49" t="s">
        <v>6168</v>
      </c>
      <c r="C2508" s="39">
        <v>59</v>
      </c>
      <c r="D2508" s="50" t="s">
        <v>6227</v>
      </c>
      <c r="E2508" s="39">
        <v>2009</v>
      </c>
      <c r="F2508" s="4">
        <f>VALUE(RIGHT(Table2[[#This Row],[Commissioned]],4))</f>
        <v>2009</v>
      </c>
      <c r="G2508" s="39">
        <v>1500</v>
      </c>
      <c r="H2508" s="39">
        <v>77</v>
      </c>
      <c r="I2508" s="39">
        <v>80</v>
      </c>
      <c r="J2508" s="39" t="s">
        <v>605</v>
      </c>
      <c r="K2508" s="39" t="s">
        <v>740</v>
      </c>
      <c r="L2508" s="39" t="s">
        <v>3461</v>
      </c>
      <c r="M2508" s="39" t="s">
        <v>3461</v>
      </c>
      <c r="N2508" s="42">
        <v>48.726447024347401</v>
      </c>
      <c r="O2508" s="42">
        <v>-67.698106240438406</v>
      </c>
      <c r="P2508" s="52" t="str">
        <f t="shared" si="78"/>
        <v>48.726447° , -67.698106°</v>
      </c>
      <c r="Q2508" s="51" t="str">
        <f t="shared" si="79"/>
        <v>Yes</v>
      </c>
      <c r="R2508" s="39" t="s">
        <v>356</v>
      </c>
    </row>
    <row r="2509" spans="1:18" ht="15" customHeight="1" x14ac:dyDescent="0.25">
      <c r="A2509" s="39" t="s">
        <v>220</v>
      </c>
      <c r="B2509" s="49" t="s">
        <v>6168</v>
      </c>
      <c r="C2509" s="39">
        <v>60</v>
      </c>
      <c r="D2509" s="50" t="s">
        <v>6228</v>
      </c>
      <c r="E2509" s="39">
        <v>2009</v>
      </c>
      <c r="F2509" s="4">
        <f>VALUE(RIGHT(Table2[[#This Row],[Commissioned]],4))</f>
        <v>2009</v>
      </c>
      <c r="G2509" s="39">
        <v>1500</v>
      </c>
      <c r="H2509" s="39">
        <v>77</v>
      </c>
      <c r="I2509" s="39">
        <v>80</v>
      </c>
      <c r="J2509" s="39" t="s">
        <v>605</v>
      </c>
      <c r="K2509" s="39" t="s">
        <v>740</v>
      </c>
      <c r="L2509" s="39" t="s">
        <v>3461</v>
      </c>
      <c r="M2509" s="39" t="s">
        <v>3461</v>
      </c>
      <c r="N2509" s="42">
        <v>48.7231699296876</v>
      </c>
      <c r="O2509" s="42">
        <v>-67.7021827522113</v>
      </c>
      <c r="P2509" s="52" t="str">
        <f t="shared" si="78"/>
        <v>48.723170° , -67.702183°</v>
      </c>
      <c r="Q2509" s="51" t="str">
        <f t="shared" si="79"/>
        <v>Yes</v>
      </c>
      <c r="R2509" s="39" t="s">
        <v>356</v>
      </c>
    </row>
    <row r="2510" spans="1:18" ht="15" customHeight="1" x14ac:dyDescent="0.25">
      <c r="A2510" s="39" t="s">
        <v>220</v>
      </c>
      <c r="B2510" s="49" t="s">
        <v>6168</v>
      </c>
      <c r="C2510" s="39">
        <v>61</v>
      </c>
      <c r="D2510" s="50" t="s">
        <v>6229</v>
      </c>
      <c r="E2510" s="39">
        <v>2009</v>
      </c>
      <c r="F2510" s="4">
        <f>VALUE(RIGHT(Table2[[#This Row],[Commissioned]],4))</f>
        <v>2009</v>
      </c>
      <c r="G2510" s="39">
        <v>1500</v>
      </c>
      <c r="H2510" s="39">
        <v>77</v>
      </c>
      <c r="I2510" s="39">
        <v>80</v>
      </c>
      <c r="J2510" s="39" t="s">
        <v>605</v>
      </c>
      <c r="K2510" s="39" t="s">
        <v>740</v>
      </c>
      <c r="L2510" s="39" t="s">
        <v>3461</v>
      </c>
      <c r="M2510" s="39" t="s">
        <v>3461</v>
      </c>
      <c r="N2510" s="42">
        <v>48.720684418718797</v>
      </c>
      <c r="O2510" s="42">
        <v>-67.708644965329896</v>
      </c>
      <c r="P2510" s="52" t="str">
        <f t="shared" si="78"/>
        <v>48.720684° , -67.708645°</v>
      </c>
      <c r="Q2510" s="51" t="str">
        <f t="shared" si="79"/>
        <v>Yes</v>
      </c>
      <c r="R2510" s="39" t="s">
        <v>356</v>
      </c>
    </row>
    <row r="2511" spans="1:18" ht="15" customHeight="1" x14ac:dyDescent="0.25">
      <c r="A2511" s="39" t="s">
        <v>220</v>
      </c>
      <c r="B2511" s="49" t="s">
        <v>6168</v>
      </c>
      <c r="C2511" s="39">
        <v>62</v>
      </c>
      <c r="D2511" s="50" t="s">
        <v>6230</v>
      </c>
      <c r="E2511" s="39">
        <v>2009</v>
      </c>
      <c r="F2511" s="4">
        <f>VALUE(RIGHT(Table2[[#This Row],[Commissioned]],4))</f>
        <v>2009</v>
      </c>
      <c r="G2511" s="39">
        <v>1500</v>
      </c>
      <c r="H2511" s="39">
        <v>77</v>
      </c>
      <c r="I2511" s="39">
        <v>80</v>
      </c>
      <c r="J2511" s="39" t="s">
        <v>605</v>
      </c>
      <c r="K2511" s="39" t="s">
        <v>740</v>
      </c>
      <c r="L2511" s="39" t="s">
        <v>3461</v>
      </c>
      <c r="M2511" s="39" t="s">
        <v>3461</v>
      </c>
      <c r="N2511" s="42">
        <v>48.727144563868599</v>
      </c>
      <c r="O2511" s="42">
        <v>-67.708439661907704</v>
      </c>
      <c r="P2511" s="52" t="str">
        <f t="shared" si="78"/>
        <v>48.727145° , -67.708440°</v>
      </c>
      <c r="Q2511" s="51" t="str">
        <f t="shared" si="79"/>
        <v>Yes</v>
      </c>
      <c r="R2511" s="39" t="s">
        <v>356</v>
      </c>
    </row>
    <row r="2512" spans="1:18" ht="15" customHeight="1" x14ac:dyDescent="0.25">
      <c r="A2512" s="39" t="s">
        <v>220</v>
      </c>
      <c r="B2512" s="49" t="s">
        <v>6168</v>
      </c>
      <c r="C2512" s="39">
        <v>63</v>
      </c>
      <c r="D2512" s="50" t="s">
        <v>6231</v>
      </c>
      <c r="E2512" s="39">
        <v>2009</v>
      </c>
      <c r="F2512" s="4">
        <f>VALUE(RIGHT(Table2[[#This Row],[Commissioned]],4))</f>
        <v>2009</v>
      </c>
      <c r="G2512" s="39">
        <v>1500</v>
      </c>
      <c r="H2512" s="39">
        <v>77</v>
      </c>
      <c r="I2512" s="39">
        <v>80</v>
      </c>
      <c r="J2512" s="39" t="s">
        <v>605</v>
      </c>
      <c r="K2512" s="39" t="s">
        <v>740</v>
      </c>
      <c r="L2512" s="39" t="s">
        <v>3461</v>
      </c>
      <c r="M2512" s="39" t="s">
        <v>3461</v>
      </c>
      <c r="N2512" s="42">
        <v>48.745235268038499</v>
      </c>
      <c r="O2512" s="42">
        <v>-67.713848422763803</v>
      </c>
      <c r="P2512" s="52" t="str">
        <f t="shared" si="78"/>
        <v>48.745235° , -67.713848°</v>
      </c>
      <c r="Q2512" s="51" t="str">
        <f t="shared" si="79"/>
        <v>Yes</v>
      </c>
      <c r="R2512" s="39" t="s">
        <v>356</v>
      </c>
    </row>
    <row r="2513" spans="1:18" ht="15" customHeight="1" x14ac:dyDescent="0.25">
      <c r="A2513" s="39" t="s">
        <v>220</v>
      </c>
      <c r="B2513" s="49" t="s">
        <v>6168</v>
      </c>
      <c r="C2513" s="39">
        <v>64</v>
      </c>
      <c r="D2513" s="50" t="s">
        <v>6232</v>
      </c>
      <c r="E2513" s="39">
        <v>2009</v>
      </c>
      <c r="F2513" s="4">
        <f>VALUE(RIGHT(Table2[[#This Row],[Commissioned]],4))</f>
        <v>2009</v>
      </c>
      <c r="G2513" s="39">
        <v>1500</v>
      </c>
      <c r="H2513" s="39">
        <v>77</v>
      </c>
      <c r="I2513" s="39">
        <v>80</v>
      </c>
      <c r="J2513" s="39" t="s">
        <v>605</v>
      </c>
      <c r="K2513" s="39" t="s">
        <v>740</v>
      </c>
      <c r="L2513" s="39" t="s">
        <v>3461</v>
      </c>
      <c r="M2513" s="39" t="s">
        <v>3461</v>
      </c>
      <c r="N2513" s="42">
        <v>48.7431508233541</v>
      </c>
      <c r="O2513" s="42">
        <v>-67.717550531226095</v>
      </c>
      <c r="P2513" s="52" t="str">
        <f t="shared" si="78"/>
        <v>48.743151° , -67.717551°</v>
      </c>
      <c r="Q2513" s="51" t="str">
        <f t="shared" si="79"/>
        <v>Yes</v>
      </c>
      <c r="R2513" s="39" t="s">
        <v>356</v>
      </c>
    </row>
    <row r="2514" spans="1:18" ht="15" customHeight="1" x14ac:dyDescent="0.25">
      <c r="A2514" s="39" t="s">
        <v>220</v>
      </c>
      <c r="B2514" s="49" t="s">
        <v>6168</v>
      </c>
      <c r="C2514" s="39">
        <v>65</v>
      </c>
      <c r="D2514" s="50" t="s">
        <v>6233</v>
      </c>
      <c r="E2514" s="39">
        <v>2009</v>
      </c>
      <c r="F2514" s="4">
        <f>VALUE(RIGHT(Table2[[#This Row],[Commissioned]],4))</f>
        <v>2009</v>
      </c>
      <c r="G2514" s="39">
        <v>1500</v>
      </c>
      <c r="H2514" s="39">
        <v>77</v>
      </c>
      <c r="I2514" s="39">
        <v>80</v>
      </c>
      <c r="J2514" s="39" t="s">
        <v>605</v>
      </c>
      <c r="K2514" s="39" t="s">
        <v>740</v>
      </c>
      <c r="L2514" s="39" t="s">
        <v>3461</v>
      </c>
      <c r="M2514" s="39" t="s">
        <v>3461</v>
      </c>
      <c r="N2514" s="42">
        <v>48.7398076386242</v>
      </c>
      <c r="O2514" s="42">
        <v>-67.707674307685494</v>
      </c>
      <c r="P2514" s="52" t="str">
        <f t="shared" si="78"/>
        <v>48.739808° , -67.707674°</v>
      </c>
      <c r="Q2514" s="51" t="str">
        <f t="shared" si="79"/>
        <v>Yes</v>
      </c>
      <c r="R2514" s="39" t="s">
        <v>356</v>
      </c>
    </row>
    <row r="2515" spans="1:18" ht="15" customHeight="1" x14ac:dyDescent="0.25">
      <c r="A2515" s="39" t="s">
        <v>220</v>
      </c>
      <c r="B2515" s="49" t="s">
        <v>6168</v>
      </c>
      <c r="C2515" s="39">
        <v>66</v>
      </c>
      <c r="D2515" s="50" t="s">
        <v>6234</v>
      </c>
      <c r="E2515" s="39">
        <v>2009</v>
      </c>
      <c r="F2515" s="4">
        <f>VALUE(RIGHT(Table2[[#This Row],[Commissioned]],4))</f>
        <v>2009</v>
      </c>
      <c r="G2515" s="39">
        <v>1500</v>
      </c>
      <c r="H2515" s="39">
        <v>77</v>
      </c>
      <c r="I2515" s="39">
        <v>80</v>
      </c>
      <c r="J2515" s="39" t="s">
        <v>605</v>
      </c>
      <c r="K2515" s="39" t="s">
        <v>740</v>
      </c>
      <c r="L2515" s="39" t="s">
        <v>3461</v>
      </c>
      <c r="M2515" s="39" t="s">
        <v>3461</v>
      </c>
      <c r="N2515" s="42">
        <v>48.740432579536602</v>
      </c>
      <c r="O2515" s="42">
        <v>-67.717087552363296</v>
      </c>
      <c r="P2515" s="52" t="str">
        <f t="shared" si="78"/>
        <v>48.740433° , -67.717088°</v>
      </c>
      <c r="Q2515" s="51" t="str">
        <f t="shared" si="79"/>
        <v>Yes</v>
      </c>
      <c r="R2515" s="39" t="s">
        <v>356</v>
      </c>
    </row>
    <row r="2516" spans="1:18" ht="15" customHeight="1" x14ac:dyDescent="0.25">
      <c r="A2516" s="39" t="s">
        <v>220</v>
      </c>
      <c r="B2516" s="49" t="s">
        <v>6168</v>
      </c>
      <c r="C2516" s="39">
        <v>67</v>
      </c>
      <c r="D2516" s="50" t="s">
        <v>6235</v>
      </c>
      <c r="E2516" s="39">
        <v>2009</v>
      </c>
      <c r="F2516" s="4">
        <f>VALUE(RIGHT(Table2[[#This Row],[Commissioned]],4))</f>
        <v>2009</v>
      </c>
      <c r="G2516" s="39">
        <v>1500</v>
      </c>
      <c r="H2516" s="39">
        <v>77</v>
      </c>
      <c r="I2516" s="39">
        <v>80</v>
      </c>
      <c r="J2516" s="39" t="s">
        <v>605</v>
      </c>
      <c r="K2516" s="39" t="s">
        <v>740</v>
      </c>
      <c r="L2516" s="39" t="s">
        <v>3461</v>
      </c>
      <c r="M2516" s="39" t="s">
        <v>3461</v>
      </c>
      <c r="N2516" s="42">
        <v>48.742337308112297</v>
      </c>
      <c r="O2516" s="42">
        <v>-67.721618611016098</v>
      </c>
      <c r="P2516" s="52" t="str">
        <f t="shared" si="78"/>
        <v>48.742337° , -67.721619°</v>
      </c>
      <c r="Q2516" s="51" t="str">
        <f t="shared" si="79"/>
        <v>Yes</v>
      </c>
      <c r="R2516" s="39" t="s">
        <v>356</v>
      </c>
    </row>
    <row r="2517" spans="1:18" ht="15" customHeight="1" x14ac:dyDescent="0.25">
      <c r="A2517" s="39" t="s">
        <v>220</v>
      </c>
      <c r="B2517" s="49" t="s">
        <v>6168</v>
      </c>
      <c r="C2517" s="39">
        <v>68</v>
      </c>
      <c r="D2517" s="50" t="s">
        <v>6236</v>
      </c>
      <c r="E2517" s="39">
        <v>2009</v>
      </c>
      <c r="F2517" s="4">
        <f>VALUE(RIGHT(Table2[[#This Row],[Commissioned]],4))</f>
        <v>2009</v>
      </c>
      <c r="G2517" s="39">
        <v>1500</v>
      </c>
      <c r="H2517" s="39">
        <v>77</v>
      </c>
      <c r="I2517" s="39">
        <v>80</v>
      </c>
      <c r="J2517" s="39" t="s">
        <v>605</v>
      </c>
      <c r="K2517" s="39" t="s">
        <v>740</v>
      </c>
      <c r="L2517" s="39" t="s">
        <v>3461</v>
      </c>
      <c r="M2517" s="39" t="s">
        <v>3461</v>
      </c>
      <c r="N2517" s="42">
        <v>48.753593420137904</v>
      </c>
      <c r="O2517" s="42">
        <v>-67.725480783666001</v>
      </c>
      <c r="P2517" s="52" t="str">
        <f t="shared" si="78"/>
        <v>48.753593° , -67.725481°</v>
      </c>
      <c r="Q2517" s="51" t="str">
        <f t="shared" si="79"/>
        <v>Yes</v>
      </c>
      <c r="R2517" s="39" t="s">
        <v>356</v>
      </c>
    </row>
    <row r="2518" spans="1:18" ht="15" customHeight="1" x14ac:dyDescent="0.25">
      <c r="A2518" s="39" t="s">
        <v>220</v>
      </c>
      <c r="B2518" s="49" t="s">
        <v>6168</v>
      </c>
      <c r="C2518" s="39">
        <v>69</v>
      </c>
      <c r="D2518" s="50" t="s">
        <v>6237</v>
      </c>
      <c r="E2518" s="39">
        <v>2009</v>
      </c>
      <c r="F2518" s="4">
        <f>VALUE(RIGHT(Table2[[#This Row],[Commissioned]],4))</f>
        <v>2009</v>
      </c>
      <c r="G2518" s="39">
        <v>1500</v>
      </c>
      <c r="H2518" s="39">
        <v>77</v>
      </c>
      <c r="I2518" s="39">
        <v>80</v>
      </c>
      <c r="J2518" s="39" t="s">
        <v>605</v>
      </c>
      <c r="K2518" s="39" t="s">
        <v>740</v>
      </c>
      <c r="L2518" s="39" t="s">
        <v>3461</v>
      </c>
      <c r="M2518" s="39" t="s">
        <v>3461</v>
      </c>
      <c r="N2518" s="42">
        <v>48.755256624109599</v>
      </c>
      <c r="O2518" s="42">
        <v>-67.730879877138605</v>
      </c>
      <c r="P2518" s="52" t="str">
        <f t="shared" si="78"/>
        <v>48.755257° , -67.730880°</v>
      </c>
      <c r="Q2518" s="51" t="str">
        <f t="shared" si="79"/>
        <v>Yes</v>
      </c>
      <c r="R2518" s="39" t="s">
        <v>356</v>
      </c>
    </row>
    <row r="2519" spans="1:18" ht="15" customHeight="1" x14ac:dyDescent="0.25">
      <c r="A2519" s="39" t="s">
        <v>220</v>
      </c>
      <c r="B2519" s="49" t="s">
        <v>6168</v>
      </c>
      <c r="C2519" s="39">
        <v>70</v>
      </c>
      <c r="D2519" s="50" t="s">
        <v>6238</v>
      </c>
      <c r="E2519" s="39">
        <v>2009</v>
      </c>
      <c r="F2519" s="4">
        <f>VALUE(RIGHT(Table2[[#This Row],[Commissioned]],4))</f>
        <v>2009</v>
      </c>
      <c r="G2519" s="39">
        <v>1500</v>
      </c>
      <c r="H2519" s="39">
        <v>77</v>
      </c>
      <c r="I2519" s="39">
        <v>80</v>
      </c>
      <c r="J2519" s="39" t="s">
        <v>605</v>
      </c>
      <c r="K2519" s="39" t="s">
        <v>740</v>
      </c>
      <c r="L2519" s="39" t="s">
        <v>3461</v>
      </c>
      <c r="M2519" s="39" t="s">
        <v>3461</v>
      </c>
      <c r="N2519" s="42">
        <v>48.753014226497797</v>
      </c>
      <c r="O2519" s="42">
        <v>-67.734533362019107</v>
      </c>
      <c r="P2519" s="52" t="str">
        <f t="shared" si="78"/>
        <v>48.753014° , -67.734533°</v>
      </c>
      <c r="Q2519" s="51" t="str">
        <f t="shared" si="79"/>
        <v>Yes</v>
      </c>
      <c r="R2519" s="39" t="s">
        <v>356</v>
      </c>
    </row>
    <row r="2520" spans="1:18" ht="15" customHeight="1" x14ac:dyDescent="0.25">
      <c r="A2520" s="39" t="s">
        <v>220</v>
      </c>
      <c r="B2520" s="49" t="s">
        <v>6168</v>
      </c>
      <c r="C2520" s="39">
        <v>71</v>
      </c>
      <c r="D2520" s="50" t="s">
        <v>6239</v>
      </c>
      <c r="E2520" s="39">
        <v>2009</v>
      </c>
      <c r="F2520" s="4">
        <f>VALUE(RIGHT(Table2[[#This Row],[Commissioned]],4))</f>
        <v>2009</v>
      </c>
      <c r="G2520" s="39">
        <v>1500</v>
      </c>
      <c r="H2520" s="39">
        <v>77</v>
      </c>
      <c r="I2520" s="39">
        <v>80</v>
      </c>
      <c r="J2520" s="39" t="s">
        <v>605</v>
      </c>
      <c r="K2520" s="39" t="s">
        <v>740</v>
      </c>
      <c r="L2520" s="39" t="s">
        <v>3461</v>
      </c>
      <c r="M2520" s="39" t="s">
        <v>3461</v>
      </c>
      <c r="N2520" s="42">
        <v>48.749858814081499</v>
      </c>
      <c r="O2520" s="42">
        <v>-67.734811692788597</v>
      </c>
      <c r="P2520" s="52" t="str">
        <f t="shared" si="78"/>
        <v>48.749859° , -67.734812°</v>
      </c>
      <c r="Q2520" s="51" t="str">
        <f t="shared" si="79"/>
        <v>Yes</v>
      </c>
      <c r="R2520" s="39" t="s">
        <v>356</v>
      </c>
    </row>
    <row r="2521" spans="1:18" ht="15" customHeight="1" x14ac:dyDescent="0.25">
      <c r="A2521" s="39" t="s">
        <v>220</v>
      </c>
      <c r="B2521" s="49" t="s">
        <v>6168</v>
      </c>
      <c r="C2521" s="39">
        <v>72</v>
      </c>
      <c r="D2521" s="50" t="s">
        <v>6240</v>
      </c>
      <c r="E2521" s="39">
        <v>2009</v>
      </c>
      <c r="F2521" s="4">
        <f>VALUE(RIGHT(Table2[[#This Row],[Commissioned]],4))</f>
        <v>2009</v>
      </c>
      <c r="G2521" s="39">
        <v>1500</v>
      </c>
      <c r="H2521" s="39">
        <v>77</v>
      </c>
      <c r="I2521" s="39">
        <v>80</v>
      </c>
      <c r="J2521" s="39" t="s">
        <v>605</v>
      </c>
      <c r="K2521" s="39" t="s">
        <v>740</v>
      </c>
      <c r="L2521" s="39" t="s">
        <v>3461</v>
      </c>
      <c r="M2521" s="39" t="s">
        <v>3461</v>
      </c>
      <c r="N2521" s="42">
        <v>48.748776328159302</v>
      </c>
      <c r="O2521" s="42">
        <v>-67.740476928840096</v>
      </c>
      <c r="P2521" s="52" t="str">
        <f t="shared" si="78"/>
        <v>48.748776° , -67.740477°</v>
      </c>
      <c r="Q2521" s="51" t="str">
        <f t="shared" si="79"/>
        <v>Yes</v>
      </c>
      <c r="R2521" s="39" t="s">
        <v>356</v>
      </c>
    </row>
    <row r="2522" spans="1:18" ht="15" customHeight="1" x14ac:dyDescent="0.25">
      <c r="A2522" s="39" t="s">
        <v>220</v>
      </c>
      <c r="B2522" s="49" t="s">
        <v>6168</v>
      </c>
      <c r="C2522" s="39">
        <v>73</v>
      </c>
      <c r="D2522" s="50" t="s">
        <v>6241</v>
      </c>
      <c r="E2522" s="39">
        <v>2009</v>
      </c>
      <c r="F2522" s="4">
        <f>VALUE(RIGHT(Table2[[#This Row],[Commissioned]],4))</f>
        <v>2009</v>
      </c>
      <c r="G2522" s="39">
        <v>1500</v>
      </c>
      <c r="H2522" s="39">
        <v>77</v>
      </c>
      <c r="I2522" s="39">
        <v>80</v>
      </c>
      <c r="J2522" s="39" t="s">
        <v>605</v>
      </c>
      <c r="K2522" s="39" t="s">
        <v>740</v>
      </c>
      <c r="L2522" s="39" t="s">
        <v>3461</v>
      </c>
      <c r="M2522" s="39" t="s">
        <v>3461</v>
      </c>
      <c r="N2522" s="42">
        <v>48.751959235608403</v>
      </c>
      <c r="O2522" s="42">
        <v>-67.745009854457706</v>
      </c>
      <c r="P2522" s="52" t="str">
        <f t="shared" si="78"/>
        <v>48.751959° , -67.745010°</v>
      </c>
      <c r="Q2522" s="51" t="str">
        <f t="shared" si="79"/>
        <v>Yes</v>
      </c>
      <c r="R2522" s="39" t="s">
        <v>356</v>
      </c>
    </row>
    <row r="2523" spans="1:18" ht="15" customHeight="1" x14ac:dyDescent="0.25">
      <c r="A2523" s="39" t="s">
        <v>220</v>
      </c>
      <c r="B2523" s="49" t="s">
        <v>6168</v>
      </c>
      <c r="C2523" s="39">
        <v>74</v>
      </c>
      <c r="D2523" s="50" t="s">
        <v>6242</v>
      </c>
      <c r="E2523" s="39">
        <v>2009</v>
      </c>
      <c r="F2523" s="4">
        <f>VALUE(RIGHT(Table2[[#This Row],[Commissioned]],4))</f>
        <v>2009</v>
      </c>
      <c r="G2523" s="39">
        <v>1500</v>
      </c>
      <c r="H2523" s="39">
        <v>77</v>
      </c>
      <c r="I2523" s="39">
        <v>80</v>
      </c>
      <c r="J2523" s="39" t="s">
        <v>605</v>
      </c>
      <c r="K2523" s="39" t="s">
        <v>740</v>
      </c>
      <c r="L2523" s="39" t="s">
        <v>3461</v>
      </c>
      <c r="M2523" s="39" t="s">
        <v>3461</v>
      </c>
      <c r="N2523" s="42">
        <v>48.691360058373199</v>
      </c>
      <c r="O2523" s="42">
        <v>-67.660673834998903</v>
      </c>
      <c r="P2523" s="52" t="str">
        <f t="shared" si="78"/>
        <v>48.691360° , -67.660674°</v>
      </c>
      <c r="Q2523" s="51" t="str">
        <f t="shared" si="79"/>
        <v>Yes</v>
      </c>
      <c r="R2523" s="39" t="s">
        <v>356</v>
      </c>
    </row>
    <row r="2524" spans="1:18" ht="15" customHeight="1" x14ac:dyDescent="0.25">
      <c r="A2524" s="39" t="s">
        <v>220</v>
      </c>
      <c r="B2524" s="49" t="s">
        <v>6168</v>
      </c>
      <c r="C2524" s="39">
        <v>75</v>
      </c>
      <c r="D2524" s="50" t="s">
        <v>6243</v>
      </c>
      <c r="E2524" s="39">
        <v>2009</v>
      </c>
      <c r="F2524" s="4">
        <f>VALUE(RIGHT(Table2[[#This Row],[Commissioned]],4))</f>
        <v>2009</v>
      </c>
      <c r="G2524" s="39">
        <v>1500</v>
      </c>
      <c r="H2524" s="39">
        <v>77</v>
      </c>
      <c r="I2524" s="39">
        <v>80</v>
      </c>
      <c r="J2524" s="39" t="s">
        <v>605</v>
      </c>
      <c r="K2524" s="39" t="s">
        <v>740</v>
      </c>
      <c r="L2524" s="39" t="s">
        <v>3461</v>
      </c>
      <c r="M2524" s="39" t="s">
        <v>3461</v>
      </c>
      <c r="N2524" s="42">
        <v>48.693570948443302</v>
      </c>
      <c r="O2524" s="42">
        <v>-67.660735780392002</v>
      </c>
      <c r="P2524" s="52" t="str">
        <f t="shared" si="78"/>
        <v>48.693571° , -67.660736°</v>
      </c>
      <c r="Q2524" s="51" t="str">
        <f t="shared" si="79"/>
        <v>Yes</v>
      </c>
      <c r="R2524" s="39" t="s">
        <v>356</v>
      </c>
    </row>
    <row r="2525" spans="1:18" ht="15" customHeight="1" x14ac:dyDescent="0.25">
      <c r="A2525" s="39" t="s">
        <v>220</v>
      </c>
      <c r="B2525" s="49" t="s">
        <v>6168</v>
      </c>
      <c r="C2525" s="39">
        <v>76</v>
      </c>
      <c r="D2525" s="50" t="s">
        <v>6244</v>
      </c>
      <c r="E2525" s="39">
        <v>2009</v>
      </c>
      <c r="F2525" s="4">
        <f>VALUE(RIGHT(Table2[[#This Row],[Commissioned]],4))</f>
        <v>2009</v>
      </c>
      <c r="G2525" s="39">
        <v>1500</v>
      </c>
      <c r="H2525" s="39">
        <v>77</v>
      </c>
      <c r="I2525" s="39">
        <v>80</v>
      </c>
      <c r="J2525" s="39" t="s">
        <v>605</v>
      </c>
      <c r="K2525" s="39" t="s">
        <v>740</v>
      </c>
      <c r="L2525" s="39" t="s">
        <v>3461</v>
      </c>
      <c r="M2525" s="39" t="s">
        <v>3461</v>
      </c>
      <c r="N2525" s="42">
        <v>48.6991136203306</v>
      </c>
      <c r="O2525" s="42">
        <v>-67.6582982019562</v>
      </c>
      <c r="P2525" s="52" t="str">
        <f t="shared" si="78"/>
        <v>48.699114° , -67.658298°</v>
      </c>
      <c r="Q2525" s="51" t="str">
        <f t="shared" si="79"/>
        <v>Yes</v>
      </c>
      <c r="R2525" s="39" t="s">
        <v>356</v>
      </c>
    </row>
    <row r="2526" spans="1:18" ht="15" customHeight="1" x14ac:dyDescent="0.25">
      <c r="A2526" s="39" t="s">
        <v>220</v>
      </c>
      <c r="B2526" s="49" t="s">
        <v>6168</v>
      </c>
      <c r="C2526" s="39">
        <v>77</v>
      </c>
      <c r="D2526" s="50" t="s">
        <v>6245</v>
      </c>
      <c r="E2526" s="39">
        <v>2009</v>
      </c>
      <c r="F2526" s="4">
        <f>VALUE(RIGHT(Table2[[#This Row],[Commissioned]],4))</f>
        <v>2009</v>
      </c>
      <c r="G2526" s="39">
        <v>1500</v>
      </c>
      <c r="H2526" s="39">
        <v>77</v>
      </c>
      <c r="I2526" s="39">
        <v>80</v>
      </c>
      <c r="J2526" s="39" t="s">
        <v>605</v>
      </c>
      <c r="K2526" s="39" t="s">
        <v>740</v>
      </c>
      <c r="L2526" s="39" t="s">
        <v>3461</v>
      </c>
      <c r="M2526" s="39" t="s">
        <v>3461</v>
      </c>
      <c r="N2526" s="42">
        <v>48.701292078661197</v>
      </c>
      <c r="O2526" s="42">
        <v>-67.657730659699197</v>
      </c>
      <c r="P2526" s="52" t="str">
        <f t="shared" si="78"/>
        <v>48.701292° , -67.657731°</v>
      </c>
      <c r="Q2526" s="51" t="str">
        <f t="shared" si="79"/>
        <v>Yes</v>
      </c>
      <c r="R2526" s="39" t="s">
        <v>356</v>
      </c>
    </row>
    <row r="2527" spans="1:18" ht="15" customHeight="1" x14ac:dyDescent="0.25">
      <c r="A2527" s="39" t="s">
        <v>220</v>
      </c>
      <c r="B2527" s="49" t="s">
        <v>6168</v>
      </c>
      <c r="C2527" s="39">
        <v>78</v>
      </c>
      <c r="D2527" s="50" t="s">
        <v>6246</v>
      </c>
      <c r="E2527" s="39">
        <v>2009</v>
      </c>
      <c r="F2527" s="4">
        <f>VALUE(RIGHT(Table2[[#This Row],[Commissioned]],4))</f>
        <v>2009</v>
      </c>
      <c r="G2527" s="39">
        <v>1500</v>
      </c>
      <c r="H2527" s="39">
        <v>77</v>
      </c>
      <c r="I2527" s="39">
        <v>80</v>
      </c>
      <c r="J2527" s="39" t="s">
        <v>605</v>
      </c>
      <c r="K2527" s="39" t="s">
        <v>740</v>
      </c>
      <c r="L2527" s="39" t="s">
        <v>3461</v>
      </c>
      <c r="M2527" s="39" t="s">
        <v>3461</v>
      </c>
      <c r="N2527" s="42">
        <v>48.701220726626602</v>
      </c>
      <c r="O2527" s="42">
        <v>-67.663682064767698</v>
      </c>
      <c r="P2527" s="52" t="str">
        <f t="shared" si="78"/>
        <v>48.701221° , -67.663682°</v>
      </c>
      <c r="Q2527" s="51" t="str">
        <f t="shared" si="79"/>
        <v>Yes</v>
      </c>
      <c r="R2527" s="39" t="s">
        <v>356</v>
      </c>
    </row>
    <row r="2528" spans="1:18" ht="15" customHeight="1" x14ac:dyDescent="0.25">
      <c r="A2528" s="39" t="s">
        <v>220</v>
      </c>
      <c r="B2528" s="49" t="s">
        <v>6168</v>
      </c>
      <c r="C2528" s="39">
        <v>79</v>
      </c>
      <c r="D2528" s="50" t="s">
        <v>6247</v>
      </c>
      <c r="E2528" s="39">
        <v>2009</v>
      </c>
      <c r="F2528" s="4">
        <f>VALUE(RIGHT(Table2[[#This Row],[Commissioned]],4))</f>
        <v>2009</v>
      </c>
      <c r="G2528" s="39">
        <v>1500</v>
      </c>
      <c r="H2528" s="39">
        <v>77</v>
      </c>
      <c r="I2528" s="39">
        <v>80</v>
      </c>
      <c r="J2528" s="39" t="s">
        <v>605</v>
      </c>
      <c r="K2528" s="39" t="s">
        <v>740</v>
      </c>
      <c r="L2528" s="39" t="s">
        <v>3461</v>
      </c>
      <c r="M2528" s="39" t="s">
        <v>3461</v>
      </c>
      <c r="N2528" s="42">
        <v>48.703891172366397</v>
      </c>
      <c r="O2528" s="42">
        <v>-67.657735163648894</v>
      </c>
      <c r="P2528" s="52" t="str">
        <f t="shared" si="78"/>
        <v>48.703891° , -67.657735°</v>
      </c>
      <c r="Q2528" s="51" t="str">
        <f t="shared" si="79"/>
        <v>Yes</v>
      </c>
      <c r="R2528" s="39" t="s">
        <v>356</v>
      </c>
    </row>
    <row r="2529" spans="1:18" ht="15" customHeight="1" x14ac:dyDescent="0.25">
      <c r="A2529" s="39" t="s">
        <v>220</v>
      </c>
      <c r="B2529" s="49" t="s">
        <v>6168</v>
      </c>
      <c r="C2529" s="39">
        <v>80</v>
      </c>
      <c r="D2529" s="50" t="s">
        <v>6248</v>
      </c>
      <c r="E2529" s="39">
        <v>2009</v>
      </c>
      <c r="F2529" s="4">
        <f>VALUE(RIGHT(Table2[[#This Row],[Commissioned]],4))</f>
        <v>2009</v>
      </c>
      <c r="G2529" s="39">
        <v>1500</v>
      </c>
      <c r="H2529" s="39">
        <v>77</v>
      </c>
      <c r="I2529" s="39">
        <v>80</v>
      </c>
      <c r="J2529" s="39" t="s">
        <v>605</v>
      </c>
      <c r="K2529" s="39" t="s">
        <v>740</v>
      </c>
      <c r="L2529" s="39" t="s">
        <v>3461</v>
      </c>
      <c r="M2529" s="39" t="s">
        <v>3461</v>
      </c>
      <c r="N2529" s="42">
        <v>48.706495833626299</v>
      </c>
      <c r="O2529" s="42">
        <v>-67.655616299482702</v>
      </c>
      <c r="P2529" s="52" t="str">
        <f t="shared" si="78"/>
        <v>48.706496° , -67.655616°</v>
      </c>
      <c r="Q2529" s="51" t="str">
        <f t="shared" si="79"/>
        <v>Yes</v>
      </c>
      <c r="R2529" s="39" t="s">
        <v>356</v>
      </c>
    </row>
    <row r="2530" spans="1:18" ht="15" customHeight="1" x14ac:dyDescent="0.25">
      <c r="A2530" s="39" t="s">
        <v>220</v>
      </c>
      <c r="B2530" s="49" t="s">
        <v>6168</v>
      </c>
      <c r="C2530" s="39">
        <v>81</v>
      </c>
      <c r="D2530" s="50" t="s">
        <v>6249</v>
      </c>
      <c r="E2530" s="39">
        <v>2009</v>
      </c>
      <c r="F2530" s="4">
        <f>VALUE(RIGHT(Table2[[#This Row],[Commissioned]],4))</f>
        <v>2009</v>
      </c>
      <c r="G2530" s="39">
        <v>1500</v>
      </c>
      <c r="H2530" s="39">
        <v>77</v>
      </c>
      <c r="I2530" s="39">
        <v>80</v>
      </c>
      <c r="J2530" s="39" t="s">
        <v>605</v>
      </c>
      <c r="K2530" s="39" t="s">
        <v>740</v>
      </c>
      <c r="L2530" s="39" t="s">
        <v>3461</v>
      </c>
      <c r="M2530" s="39" t="s">
        <v>3461</v>
      </c>
      <c r="N2530" s="42">
        <v>48.682526104451398</v>
      </c>
      <c r="O2530" s="42">
        <v>-67.583789314175903</v>
      </c>
      <c r="P2530" s="52" t="str">
        <f t="shared" si="78"/>
        <v>48.682526° , -67.583789°</v>
      </c>
      <c r="Q2530" s="51" t="str">
        <f t="shared" si="79"/>
        <v>Yes</v>
      </c>
      <c r="R2530" s="39" t="s">
        <v>356</v>
      </c>
    </row>
    <row r="2531" spans="1:18" ht="15" customHeight="1" x14ac:dyDescent="0.25">
      <c r="A2531" s="39" t="s">
        <v>220</v>
      </c>
      <c r="B2531" s="49" t="s">
        <v>6168</v>
      </c>
      <c r="C2531" s="39">
        <v>82</v>
      </c>
      <c r="D2531" s="50" t="s">
        <v>6250</v>
      </c>
      <c r="E2531" s="39">
        <v>2009</v>
      </c>
      <c r="F2531" s="4">
        <f>VALUE(RIGHT(Table2[[#This Row],[Commissioned]],4))</f>
        <v>2009</v>
      </c>
      <c r="G2531" s="39">
        <v>1500</v>
      </c>
      <c r="H2531" s="39">
        <v>77</v>
      </c>
      <c r="I2531" s="39">
        <v>80</v>
      </c>
      <c r="J2531" s="39" t="s">
        <v>605</v>
      </c>
      <c r="K2531" s="39" t="s">
        <v>740</v>
      </c>
      <c r="L2531" s="39" t="s">
        <v>3461</v>
      </c>
      <c r="M2531" s="39" t="s">
        <v>3461</v>
      </c>
      <c r="N2531" s="42">
        <v>48.683567468745998</v>
      </c>
      <c r="O2531" s="42">
        <v>-67.580098947693102</v>
      </c>
      <c r="P2531" s="52" t="str">
        <f t="shared" si="78"/>
        <v>48.683567° , -67.580099°</v>
      </c>
      <c r="Q2531" s="51" t="str">
        <f t="shared" si="79"/>
        <v>Yes</v>
      </c>
      <c r="R2531" s="39" t="s">
        <v>356</v>
      </c>
    </row>
    <row r="2532" spans="1:18" ht="15" customHeight="1" x14ac:dyDescent="0.25">
      <c r="A2532" s="39" t="s">
        <v>220</v>
      </c>
      <c r="B2532" s="49" t="s">
        <v>6168</v>
      </c>
      <c r="C2532" s="39">
        <v>83</v>
      </c>
      <c r="D2532" s="50" t="s">
        <v>6251</v>
      </c>
      <c r="E2532" s="39">
        <v>2009</v>
      </c>
      <c r="F2532" s="4">
        <f>VALUE(RIGHT(Table2[[#This Row],[Commissioned]],4))</f>
        <v>2009</v>
      </c>
      <c r="G2532" s="39">
        <v>1500</v>
      </c>
      <c r="H2532" s="39">
        <v>77</v>
      </c>
      <c r="I2532" s="39">
        <v>80</v>
      </c>
      <c r="J2532" s="39" t="s">
        <v>605</v>
      </c>
      <c r="K2532" s="39" t="s">
        <v>740</v>
      </c>
      <c r="L2532" s="39" t="s">
        <v>3461</v>
      </c>
      <c r="M2532" s="39" t="s">
        <v>3461</v>
      </c>
      <c r="N2532" s="42">
        <v>48.684209793045497</v>
      </c>
      <c r="O2532" s="42">
        <v>-67.575763040776096</v>
      </c>
      <c r="P2532" s="52" t="str">
        <f t="shared" si="78"/>
        <v>48.684210° , -67.575763°</v>
      </c>
      <c r="Q2532" s="51" t="str">
        <f t="shared" si="79"/>
        <v>Yes</v>
      </c>
      <c r="R2532" s="39" t="s">
        <v>356</v>
      </c>
    </row>
    <row r="2533" spans="1:18" ht="15" customHeight="1" x14ac:dyDescent="0.25">
      <c r="A2533" s="39" t="s">
        <v>220</v>
      </c>
      <c r="B2533" s="49" t="s">
        <v>6168</v>
      </c>
      <c r="C2533" s="39">
        <v>84</v>
      </c>
      <c r="D2533" s="50" t="s">
        <v>6252</v>
      </c>
      <c r="E2533" s="39">
        <v>2009</v>
      </c>
      <c r="F2533" s="4">
        <f>VALUE(RIGHT(Table2[[#This Row],[Commissioned]],4))</f>
        <v>2009</v>
      </c>
      <c r="G2533" s="39">
        <v>1500</v>
      </c>
      <c r="H2533" s="39">
        <v>77</v>
      </c>
      <c r="I2533" s="39">
        <v>80</v>
      </c>
      <c r="J2533" s="39" t="s">
        <v>605</v>
      </c>
      <c r="K2533" s="39" t="s">
        <v>740</v>
      </c>
      <c r="L2533" s="39" t="s">
        <v>3461</v>
      </c>
      <c r="M2533" s="39" t="s">
        <v>3461</v>
      </c>
      <c r="N2533" s="42">
        <v>48.685676518291999</v>
      </c>
      <c r="O2533" s="42">
        <v>-67.572247857472107</v>
      </c>
      <c r="P2533" s="52" t="str">
        <f t="shared" si="78"/>
        <v>48.685677° , -67.572248°</v>
      </c>
      <c r="Q2533" s="51" t="str">
        <f t="shared" si="79"/>
        <v>Yes</v>
      </c>
      <c r="R2533" s="39" t="s">
        <v>356</v>
      </c>
    </row>
    <row r="2534" spans="1:18" ht="15" customHeight="1" x14ac:dyDescent="0.25">
      <c r="A2534" s="39" t="s">
        <v>220</v>
      </c>
      <c r="B2534" s="49" t="s">
        <v>6168</v>
      </c>
      <c r="C2534" s="39">
        <v>85</v>
      </c>
      <c r="D2534" s="50" t="s">
        <v>6253</v>
      </c>
      <c r="E2534" s="39">
        <v>2009</v>
      </c>
      <c r="F2534" s="4">
        <f>VALUE(RIGHT(Table2[[#This Row],[Commissioned]],4))</f>
        <v>2009</v>
      </c>
      <c r="G2534" s="39">
        <v>1500</v>
      </c>
      <c r="H2534" s="39">
        <v>77</v>
      </c>
      <c r="I2534" s="39">
        <v>80</v>
      </c>
      <c r="J2534" s="39" t="s">
        <v>605</v>
      </c>
      <c r="K2534" s="39" t="s">
        <v>740</v>
      </c>
      <c r="L2534" s="39" t="s">
        <v>3461</v>
      </c>
      <c r="M2534" s="39" t="s">
        <v>3461</v>
      </c>
      <c r="N2534" s="42">
        <v>48.715252532024799</v>
      </c>
      <c r="O2534" s="42">
        <v>-67.664631152836407</v>
      </c>
      <c r="P2534" s="52" t="str">
        <f t="shared" si="78"/>
        <v>48.715253° , -67.664631°</v>
      </c>
      <c r="Q2534" s="51" t="str">
        <f t="shared" si="79"/>
        <v>Yes</v>
      </c>
      <c r="R2534" s="39" t="s">
        <v>356</v>
      </c>
    </row>
    <row r="2535" spans="1:18" x14ac:dyDescent="0.25">
      <c r="A2535" s="39" t="s">
        <v>219</v>
      </c>
      <c r="B2535" s="49" t="s">
        <v>2073</v>
      </c>
      <c r="C2535" s="39">
        <v>1</v>
      </c>
      <c r="D2535" s="50" t="s">
        <v>2074</v>
      </c>
      <c r="E2535" s="39">
        <v>2014</v>
      </c>
      <c r="F2535" s="4">
        <f>VALUE(RIGHT(Table2[[#This Row],[Commissioned]],4))</f>
        <v>2014</v>
      </c>
      <c r="G2535" s="39">
        <v>1600</v>
      </c>
      <c r="H2535" s="39">
        <v>100</v>
      </c>
      <c r="I2535" s="39">
        <v>80</v>
      </c>
      <c r="J2535" s="39" t="s">
        <v>605</v>
      </c>
      <c r="K2535" s="39" t="s">
        <v>1236</v>
      </c>
      <c r="L2535" s="39" t="s">
        <v>3503</v>
      </c>
      <c r="M2535" s="42" t="s">
        <v>1235</v>
      </c>
      <c r="N2535" s="42">
        <v>43.192511360797901</v>
      </c>
      <c r="O2535" s="42">
        <v>-81.948930791071703</v>
      </c>
      <c r="P2535" s="52" t="str">
        <f t="shared" si="78"/>
        <v>43.192511° , -81.948931°</v>
      </c>
      <c r="Q2535" s="51" t="str">
        <f t="shared" si="79"/>
        <v>Yes</v>
      </c>
      <c r="R2535" s="39" t="s">
        <v>356</v>
      </c>
    </row>
    <row r="2536" spans="1:18" x14ac:dyDescent="0.25">
      <c r="A2536" s="39" t="s">
        <v>219</v>
      </c>
      <c r="B2536" s="49" t="s">
        <v>2073</v>
      </c>
      <c r="C2536" s="39">
        <v>2</v>
      </c>
      <c r="D2536" s="50" t="s">
        <v>2075</v>
      </c>
      <c r="E2536" s="39">
        <v>2014</v>
      </c>
      <c r="F2536" s="4">
        <f>VALUE(RIGHT(Table2[[#This Row],[Commissioned]],4))</f>
        <v>2014</v>
      </c>
      <c r="G2536" s="39">
        <v>1600</v>
      </c>
      <c r="H2536" s="39">
        <v>100</v>
      </c>
      <c r="I2536" s="39">
        <v>80</v>
      </c>
      <c r="J2536" s="39" t="s">
        <v>605</v>
      </c>
      <c r="K2536" s="39" t="s">
        <v>1236</v>
      </c>
      <c r="L2536" s="39" t="s">
        <v>3503</v>
      </c>
      <c r="M2536" s="42" t="s">
        <v>1235</v>
      </c>
      <c r="N2536" s="42">
        <v>43.182753620856701</v>
      </c>
      <c r="O2536" s="42">
        <v>-81.944109689425304</v>
      </c>
      <c r="P2536" s="52" t="str">
        <f t="shared" si="78"/>
        <v>43.182754° , -81.944110°</v>
      </c>
      <c r="Q2536" s="51" t="str">
        <f t="shared" si="79"/>
        <v>Yes</v>
      </c>
      <c r="R2536" s="39" t="s">
        <v>356</v>
      </c>
    </row>
    <row r="2537" spans="1:18" x14ac:dyDescent="0.25">
      <c r="A2537" s="39" t="s">
        <v>219</v>
      </c>
      <c r="B2537" s="49" t="s">
        <v>2073</v>
      </c>
      <c r="C2537" s="39">
        <v>3</v>
      </c>
      <c r="D2537" s="50" t="s">
        <v>2076</v>
      </c>
      <c r="E2537" s="39">
        <v>2014</v>
      </c>
      <c r="F2537" s="4">
        <f>VALUE(RIGHT(Table2[[#This Row],[Commissioned]],4))</f>
        <v>2014</v>
      </c>
      <c r="G2537" s="39">
        <v>1600</v>
      </c>
      <c r="H2537" s="39">
        <v>100</v>
      </c>
      <c r="I2537" s="39">
        <v>80</v>
      </c>
      <c r="J2537" s="39" t="s">
        <v>605</v>
      </c>
      <c r="K2537" s="39" t="s">
        <v>1236</v>
      </c>
      <c r="L2537" s="39" t="s">
        <v>3503</v>
      </c>
      <c r="M2537" s="42" t="s">
        <v>1235</v>
      </c>
      <c r="N2537" s="42">
        <v>43.178765473938398</v>
      </c>
      <c r="O2537" s="42">
        <v>-81.9420055869507</v>
      </c>
      <c r="P2537" s="52" t="str">
        <f t="shared" si="78"/>
        <v>43.178765° , -81.942006°</v>
      </c>
      <c r="Q2537" s="51" t="str">
        <f t="shared" si="79"/>
        <v>Yes</v>
      </c>
      <c r="R2537" s="39" t="s">
        <v>356</v>
      </c>
    </row>
    <row r="2538" spans="1:18" x14ac:dyDescent="0.25">
      <c r="A2538" s="39" t="s">
        <v>219</v>
      </c>
      <c r="B2538" s="49" t="s">
        <v>2073</v>
      </c>
      <c r="C2538" s="39">
        <v>4</v>
      </c>
      <c r="D2538" s="50" t="s">
        <v>2077</v>
      </c>
      <c r="E2538" s="39">
        <v>2014</v>
      </c>
      <c r="F2538" s="4">
        <f>VALUE(RIGHT(Table2[[#This Row],[Commissioned]],4))</f>
        <v>2014</v>
      </c>
      <c r="G2538" s="39">
        <v>1600</v>
      </c>
      <c r="H2538" s="39">
        <v>100</v>
      </c>
      <c r="I2538" s="39">
        <v>80</v>
      </c>
      <c r="J2538" s="39" t="s">
        <v>605</v>
      </c>
      <c r="K2538" s="39" t="s">
        <v>1236</v>
      </c>
      <c r="L2538" s="39" t="s">
        <v>3503</v>
      </c>
      <c r="M2538" s="42" t="s">
        <v>1235</v>
      </c>
      <c r="N2538" s="42">
        <v>43.192599237175202</v>
      </c>
      <c r="O2538" s="42">
        <v>-81.918264323039594</v>
      </c>
      <c r="P2538" s="52" t="str">
        <f t="shared" si="78"/>
        <v>43.192599° , -81.918264°</v>
      </c>
      <c r="Q2538" s="51" t="str">
        <f t="shared" si="79"/>
        <v>Yes</v>
      </c>
      <c r="R2538" s="39" t="s">
        <v>356</v>
      </c>
    </row>
    <row r="2539" spans="1:18" x14ac:dyDescent="0.25">
      <c r="A2539" s="39" t="s">
        <v>219</v>
      </c>
      <c r="B2539" s="49" t="s">
        <v>2073</v>
      </c>
      <c r="C2539" s="39">
        <v>5</v>
      </c>
      <c r="D2539" s="50" t="s">
        <v>2078</v>
      </c>
      <c r="E2539" s="39">
        <v>2014</v>
      </c>
      <c r="F2539" s="4">
        <f>VALUE(RIGHT(Table2[[#This Row],[Commissioned]],4))</f>
        <v>2014</v>
      </c>
      <c r="G2539" s="39">
        <v>1600</v>
      </c>
      <c r="H2539" s="39">
        <v>100</v>
      </c>
      <c r="I2539" s="39">
        <v>80</v>
      </c>
      <c r="J2539" s="39" t="s">
        <v>605</v>
      </c>
      <c r="K2539" s="39" t="s">
        <v>1236</v>
      </c>
      <c r="L2539" s="39" t="s">
        <v>3503</v>
      </c>
      <c r="M2539" s="42" t="s">
        <v>1235</v>
      </c>
      <c r="N2539" s="42">
        <v>43.1895754382777</v>
      </c>
      <c r="O2539" s="42">
        <v>-81.922420966052101</v>
      </c>
      <c r="P2539" s="52" t="str">
        <f t="shared" si="78"/>
        <v>43.189575° , -81.922421°</v>
      </c>
      <c r="Q2539" s="51" t="str">
        <f t="shared" si="79"/>
        <v>Yes</v>
      </c>
      <c r="R2539" s="39" t="s">
        <v>356</v>
      </c>
    </row>
    <row r="2540" spans="1:18" x14ac:dyDescent="0.25">
      <c r="A2540" s="39" t="s">
        <v>219</v>
      </c>
      <c r="B2540" s="49" t="s">
        <v>2073</v>
      </c>
      <c r="C2540" s="39">
        <v>6</v>
      </c>
      <c r="D2540" s="50" t="s">
        <v>2079</v>
      </c>
      <c r="E2540" s="39">
        <v>2014</v>
      </c>
      <c r="F2540" s="4">
        <f>VALUE(RIGHT(Table2[[#This Row],[Commissioned]],4))</f>
        <v>2014</v>
      </c>
      <c r="G2540" s="39">
        <v>1600</v>
      </c>
      <c r="H2540" s="39">
        <v>100</v>
      </c>
      <c r="I2540" s="39">
        <v>80</v>
      </c>
      <c r="J2540" s="39" t="s">
        <v>605</v>
      </c>
      <c r="K2540" s="39" t="s">
        <v>1236</v>
      </c>
      <c r="L2540" s="39" t="s">
        <v>3503</v>
      </c>
      <c r="M2540" s="42" t="s">
        <v>1235</v>
      </c>
      <c r="N2540" s="42">
        <v>43.181163846403599</v>
      </c>
      <c r="O2540" s="42">
        <v>-81.921957609603794</v>
      </c>
      <c r="P2540" s="52" t="str">
        <f t="shared" si="78"/>
        <v>43.181164° , -81.921958°</v>
      </c>
      <c r="Q2540" s="51" t="str">
        <f t="shared" si="79"/>
        <v>Yes</v>
      </c>
      <c r="R2540" s="39" t="s">
        <v>356</v>
      </c>
    </row>
    <row r="2541" spans="1:18" x14ac:dyDescent="0.25">
      <c r="A2541" s="39" t="s">
        <v>219</v>
      </c>
      <c r="B2541" s="49" t="s">
        <v>2073</v>
      </c>
      <c r="C2541" s="39">
        <v>7</v>
      </c>
      <c r="D2541" s="50" t="s">
        <v>2080</v>
      </c>
      <c r="E2541" s="39">
        <v>2014</v>
      </c>
      <c r="F2541" s="4">
        <f>VALUE(RIGHT(Table2[[#This Row],[Commissioned]],4))</f>
        <v>2014</v>
      </c>
      <c r="G2541" s="39">
        <v>1600</v>
      </c>
      <c r="H2541" s="39">
        <v>100</v>
      </c>
      <c r="I2541" s="39">
        <v>80</v>
      </c>
      <c r="J2541" s="39" t="s">
        <v>605</v>
      </c>
      <c r="K2541" s="39" t="s">
        <v>1236</v>
      </c>
      <c r="L2541" s="39" t="s">
        <v>3503</v>
      </c>
      <c r="M2541" s="42" t="s">
        <v>1235</v>
      </c>
      <c r="N2541" s="42">
        <v>43.174255791863402</v>
      </c>
      <c r="O2541" s="42">
        <v>-81.917910095569695</v>
      </c>
      <c r="P2541" s="52" t="str">
        <f t="shared" si="78"/>
        <v>43.174256° , -81.917910°</v>
      </c>
      <c r="Q2541" s="51" t="str">
        <f t="shared" si="79"/>
        <v>Yes</v>
      </c>
      <c r="R2541" s="39" t="s">
        <v>356</v>
      </c>
    </row>
    <row r="2542" spans="1:18" x14ac:dyDescent="0.25">
      <c r="A2542" s="39" t="s">
        <v>219</v>
      </c>
      <c r="B2542" s="49" t="s">
        <v>2073</v>
      </c>
      <c r="C2542" s="39">
        <v>8</v>
      </c>
      <c r="D2542" s="50" t="s">
        <v>2081</v>
      </c>
      <c r="E2542" s="39">
        <v>2014</v>
      </c>
      <c r="F2542" s="4">
        <f>VALUE(RIGHT(Table2[[#This Row],[Commissioned]],4))</f>
        <v>2014</v>
      </c>
      <c r="G2542" s="39">
        <v>1600</v>
      </c>
      <c r="H2542" s="39">
        <v>100</v>
      </c>
      <c r="I2542" s="39">
        <v>80</v>
      </c>
      <c r="J2542" s="39" t="s">
        <v>605</v>
      </c>
      <c r="K2542" s="39" t="s">
        <v>1236</v>
      </c>
      <c r="L2542" s="39" t="s">
        <v>3503</v>
      </c>
      <c r="M2542" s="42" t="s">
        <v>1235</v>
      </c>
      <c r="N2542" s="42">
        <v>43.1948746772145</v>
      </c>
      <c r="O2542" s="42">
        <v>-81.906112204069998</v>
      </c>
      <c r="P2542" s="52" t="str">
        <f t="shared" si="78"/>
        <v>43.194875° , -81.906112°</v>
      </c>
      <c r="Q2542" s="51" t="str">
        <f t="shared" si="79"/>
        <v>Yes</v>
      </c>
      <c r="R2542" s="39" t="s">
        <v>356</v>
      </c>
    </row>
    <row r="2543" spans="1:18" x14ac:dyDescent="0.25">
      <c r="A2543" s="39" t="s">
        <v>219</v>
      </c>
      <c r="B2543" s="49" t="s">
        <v>2073</v>
      </c>
      <c r="C2543" s="39">
        <v>9</v>
      </c>
      <c r="D2543" s="50" t="s">
        <v>2082</v>
      </c>
      <c r="E2543" s="39">
        <v>2014</v>
      </c>
      <c r="F2543" s="4">
        <f>VALUE(RIGHT(Table2[[#This Row],[Commissioned]],4))</f>
        <v>2014</v>
      </c>
      <c r="G2543" s="39">
        <v>1600</v>
      </c>
      <c r="H2543" s="39">
        <v>100</v>
      </c>
      <c r="I2543" s="39">
        <v>80</v>
      </c>
      <c r="J2543" s="39" t="s">
        <v>605</v>
      </c>
      <c r="K2543" s="39" t="s">
        <v>1236</v>
      </c>
      <c r="L2543" s="39" t="s">
        <v>3503</v>
      </c>
      <c r="M2543" s="42" t="s">
        <v>1235</v>
      </c>
      <c r="N2543" s="42">
        <v>43.199295940637299</v>
      </c>
      <c r="O2543" s="42">
        <v>-81.9008248076873</v>
      </c>
      <c r="P2543" s="52" t="str">
        <f t="shared" si="78"/>
        <v>43.199296° , -81.900825°</v>
      </c>
      <c r="Q2543" s="51" t="str">
        <f t="shared" si="79"/>
        <v>Yes</v>
      </c>
      <c r="R2543" s="39" t="s">
        <v>356</v>
      </c>
    </row>
    <row r="2544" spans="1:18" x14ac:dyDescent="0.25">
      <c r="A2544" s="39" t="s">
        <v>219</v>
      </c>
      <c r="B2544" s="49" t="s">
        <v>2073</v>
      </c>
      <c r="C2544" s="39">
        <v>10</v>
      </c>
      <c r="D2544" s="50" t="s">
        <v>2083</v>
      </c>
      <c r="E2544" s="39">
        <v>2014</v>
      </c>
      <c r="F2544" s="4">
        <f>VALUE(RIGHT(Table2[[#This Row],[Commissioned]],4))</f>
        <v>2014</v>
      </c>
      <c r="G2544" s="39">
        <v>1600</v>
      </c>
      <c r="H2544" s="39">
        <v>100</v>
      </c>
      <c r="I2544" s="39">
        <v>80</v>
      </c>
      <c r="J2544" s="39" t="s">
        <v>605</v>
      </c>
      <c r="K2544" s="39" t="s">
        <v>1236</v>
      </c>
      <c r="L2544" s="39" t="s">
        <v>3503</v>
      </c>
      <c r="M2544" s="42" t="s">
        <v>1235</v>
      </c>
      <c r="N2544" s="42">
        <v>43.195390032856302</v>
      </c>
      <c r="O2544" s="42">
        <v>-81.887866127741404</v>
      </c>
      <c r="P2544" s="52" t="str">
        <f t="shared" si="78"/>
        <v>43.195390° , -81.887866°</v>
      </c>
      <c r="Q2544" s="51" t="str">
        <f t="shared" si="79"/>
        <v>Yes</v>
      </c>
      <c r="R2544" s="39" t="s">
        <v>356</v>
      </c>
    </row>
    <row r="2545" spans="1:18" x14ac:dyDescent="0.25">
      <c r="A2545" s="39" t="s">
        <v>219</v>
      </c>
      <c r="B2545" s="49" t="s">
        <v>2073</v>
      </c>
      <c r="C2545" s="39">
        <v>11</v>
      </c>
      <c r="D2545" s="50" t="s">
        <v>2084</v>
      </c>
      <c r="E2545" s="39">
        <v>2014</v>
      </c>
      <c r="F2545" s="4">
        <f>VALUE(RIGHT(Table2[[#This Row],[Commissioned]],4))</f>
        <v>2014</v>
      </c>
      <c r="G2545" s="39">
        <v>1600</v>
      </c>
      <c r="H2545" s="39">
        <v>100</v>
      </c>
      <c r="I2545" s="39">
        <v>80</v>
      </c>
      <c r="J2545" s="39" t="s">
        <v>605</v>
      </c>
      <c r="K2545" s="39" t="s">
        <v>1236</v>
      </c>
      <c r="L2545" s="39" t="s">
        <v>3503</v>
      </c>
      <c r="M2545" s="42" t="s">
        <v>1235</v>
      </c>
      <c r="N2545" s="42">
        <v>43.196826255301502</v>
      </c>
      <c r="O2545" s="42">
        <v>-81.863043268062199</v>
      </c>
      <c r="P2545" s="52" t="str">
        <f t="shared" si="78"/>
        <v>43.196826° , -81.863043°</v>
      </c>
      <c r="Q2545" s="51" t="str">
        <f t="shared" si="79"/>
        <v>Yes</v>
      </c>
      <c r="R2545" s="39" t="s">
        <v>356</v>
      </c>
    </row>
    <row r="2546" spans="1:18" x14ac:dyDescent="0.25">
      <c r="A2546" s="39" t="s">
        <v>219</v>
      </c>
      <c r="B2546" s="49" t="s">
        <v>2073</v>
      </c>
      <c r="C2546" s="39">
        <v>12</v>
      </c>
      <c r="D2546" s="50" t="s">
        <v>2085</v>
      </c>
      <c r="E2546" s="39">
        <v>2014</v>
      </c>
      <c r="F2546" s="4">
        <f>VALUE(RIGHT(Table2[[#This Row],[Commissioned]],4))</f>
        <v>2014</v>
      </c>
      <c r="G2546" s="39">
        <v>1600</v>
      </c>
      <c r="H2546" s="39">
        <v>100</v>
      </c>
      <c r="I2546" s="39">
        <v>80</v>
      </c>
      <c r="J2546" s="39" t="s">
        <v>605</v>
      </c>
      <c r="K2546" s="39" t="s">
        <v>1236</v>
      </c>
      <c r="L2546" s="39" t="s">
        <v>3503</v>
      </c>
      <c r="M2546" s="42" t="s">
        <v>1235</v>
      </c>
      <c r="N2546" s="42">
        <v>43.193200664155597</v>
      </c>
      <c r="O2546" s="42">
        <v>-81.846612137220504</v>
      </c>
      <c r="P2546" s="52" t="str">
        <f t="shared" si="78"/>
        <v>43.193201° , -81.846612°</v>
      </c>
      <c r="Q2546" s="51" t="str">
        <f t="shared" si="79"/>
        <v>Yes</v>
      </c>
      <c r="R2546" s="39" t="s">
        <v>356</v>
      </c>
    </row>
    <row r="2547" spans="1:18" x14ac:dyDescent="0.25">
      <c r="A2547" s="39" t="s">
        <v>219</v>
      </c>
      <c r="B2547" s="49" t="s">
        <v>2073</v>
      </c>
      <c r="C2547" s="39">
        <v>13</v>
      </c>
      <c r="D2547" s="50" t="s">
        <v>2086</v>
      </c>
      <c r="E2547" s="39">
        <v>2014</v>
      </c>
      <c r="F2547" s="4">
        <f>VALUE(RIGHT(Table2[[#This Row],[Commissioned]],4))</f>
        <v>2014</v>
      </c>
      <c r="G2547" s="39">
        <v>1600</v>
      </c>
      <c r="H2547" s="39">
        <v>100</v>
      </c>
      <c r="I2547" s="39">
        <v>80</v>
      </c>
      <c r="J2547" s="39" t="s">
        <v>605</v>
      </c>
      <c r="K2547" s="39" t="s">
        <v>1236</v>
      </c>
      <c r="L2547" s="39" t="s">
        <v>3503</v>
      </c>
      <c r="M2547" s="42" t="s">
        <v>1235</v>
      </c>
      <c r="N2547" s="42">
        <v>43.1935776652155</v>
      </c>
      <c r="O2547" s="42">
        <v>-81.8254158905292</v>
      </c>
      <c r="P2547" s="52" t="str">
        <f t="shared" si="78"/>
        <v>43.193578° , -81.825416°</v>
      </c>
      <c r="Q2547" s="51" t="str">
        <f t="shared" si="79"/>
        <v>Yes</v>
      </c>
      <c r="R2547" s="39" t="s">
        <v>356</v>
      </c>
    </row>
    <row r="2548" spans="1:18" x14ac:dyDescent="0.25">
      <c r="A2548" s="39" t="s">
        <v>219</v>
      </c>
      <c r="B2548" s="49" t="s">
        <v>2073</v>
      </c>
      <c r="C2548" s="39">
        <v>14</v>
      </c>
      <c r="D2548" s="50" t="s">
        <v>2087</v>
      </c>
      <c r="E2548" s="39">
        <v>2014</v>
      </c>
      <c r="F2548" s="4">
        <f>VALUE(RIGHT(Table2[[#This Row],[Commissioned]],4))</f>
        <v>2014</v>
      </c>
      <c r="G2548" s="39">
        <v>1600</v>
      </c>
      <c r="H2548" s="39">
        <v>100</v>
      </c>
      <c r="I2548" s="39">
        <v>80</v>
      </c>
      <c r="J2548" s="39" t="s">
        <v>605</v>
      </c>
      <c r="K2548" s="39" t="s">
        <v>1236</v>
      </c>
      <c r="L2548" s="39" t="s">
        <v>3503</v>
      </c>
      <c r="M2548" s="42" t="s">
        <v>1235</v>
      </c>
      <c r="N2548" s="42">
        <v>43.190661762389503</v>
      </c>
      <c r="O2548" s="42">
        <v>-81.825205597402999</v>
      </c>
      <c r="P2548" s="52" t="str">
        <f t="shared" si="78"/>
        <v>43.190662° , -81.825206°</v>
      </c>
      <c r="Q2548" s="51" t="str">
        <f t="shared" si="79"/>
        <v>Yes</v>
      </c>
      <c r="R2548" s="39" t="s">
        <v>356</v>
      </c>
    </row>
    <row r="2549" spans="1:18" x14ac:dyDescent="0.25">
      <c r="A2549" s="39" t="s">
        <v>219</v>
      </c>
      <c r="B2549" s="49" t="s">
        <v>2073</v>
      </c>
      <c r="C2549" s="39">
        <v>15</v>
      </c>
      <c r="D2549" s="50" t="s">
        <v>2088</v>
      </c>
      <c r="E2549" s="39">
        <v>2014</v>
      </c>
      <c r="F2549" s="4">
        <f>VALUE(RIGHT(Table2[[#This Row],[Commissioned]],4))</f>
        <v>2014</v>
      </c>
      <c r="G2549" s="39">
        <v>1600</v>
      </c>
      <c r="H2549" s="39">
        <v>100</v>
      </c>
      <c r="I2549" s="39">
        <v>80</v>
      </c>
      <c r="J2549" s="39" t="s">
        <v>605</v>
      </c>
      <c r="K2549" s="39" t="s">
        <v>1236</v>
      </c>
      <c r="L2549" s="39" t="s">
        <v>3503</v>
      </c>
      <c r="M2549" s="42" t="s">
        <v>1235</v>
      </c>
      <c r="N2549" s="42">
        <v>43.182803467145199</v>
      </c>
      <c r="O2549" s="42">
        <v>-81.899376649316395</v>
      </c>
      <c r="P2549" s="52" t="str">
        <f t="shared" si="78"/>
        <v>43.182803° , -81.899377°</v>
      </c>
      <c r="Q2549" s="51" t="str">
        <f t="shared" si="79"/>
        <v>Yes</v>
      </c>
      <c r="R2549" s="39" t="s">
        <v>356</v>
      </c>
    </row>
    <row r="2550" spans="1:18" x14ac:dyDescent="0.25">
      <c r="A2550" s="39" t="s">
        <v>219</v>
      </c>
      <c r="B2550" s="49" t="s">
        <v>2073</v>
      </c>
      <c r="C2550" s="39">
        <v>16</v>
      </c>
      <c r="D2550" s="50" t="s">
        <v>2089</v>
      </c>
      <c r="E2550" s="39">
        <v>2014</v>
      </c>
      <c r="F2550" s="4">
        <f>VALUE(RIGHT(Table2[[#This Row],[Commissioned]],4))</f>
        <v>2014</v>
      </c>
      <c r="G2550" s="39">
        <v>1600</v>
      </c>
      <c r="H2550" s="39">
        <v>100</v>
      </c>
      <c r="I2550" s="39">
        <v>80</v>
      </c>
      <c r="J2550" s="39" t="s">
        <v>605</v>
      </c>
      <c r="K2550" s="39" t="s">
        <v>1236</v>
      </c>
      <c r="L2550" s="39" t="s">
        <v>3503</v>
      </c>
      <c r="M2550" s="42" t="s">
        <v>1235</v>
      </c>
      <c r="N2550" s="42">
        <v>43.182650633861002</v>
      </c>
      <c r="O2550" s="42">
        <v>-81.890771991308299</v>
      </c>
      <c r="P2550" s="52" t="str">
        <f t="shared" si="78"/>
        <v>43.182651° , -81.890772°</v>
      </c>
      <c r="Q2550" s="51" t="str">
        <f t="shared" si="79"/>
        <v>Yes</v>
      </c>
      <c r="R2550" s="39" t="s">
        <v>356</v>
      </c>
    </row>
    <row r="2551" spans="1:18" x14ac:dyDescent="0.25">
      <c r="A2551" s="39" t="s">
        <v>219</v>
      </c>
      <c r="B2551" s="49" t="s">
        <v>2073</v>
      </c>
      <c r="C2551" s="39">
        <v>17</v>
      </c>
      <c r="D2551" s="50" t="s">
        <v>2090</v>
      </c>
      <c r="E2551" s="39">
        <v>2014</v>
      </c>
      <c r="F2551" s="4">
        <f>VALUE(RIGHT(Table2[[#This Row],[Commissioned]],4))</f>
        <v>2014</v>
      </c>
      <c r="G2551" s="39">
        <v>1600</v>
      </c>
      <c r="H2551" s="39">
        <v>100</v>
      </c>
      <c r="I2551" s="39">
        <v>80</v>
      </c>
      <c r="J2551" s="39" t="s">
        <v>605</v>
      </c>
      <c r="K2551" s="39" t="s">
        <v>1236</v>
      </c>
      <c r="L2551" s="39" t="s">
        <v>3503</v>
      </c>
      <c r="M2551" s="42" t="s">
        <v>1235</v>
      </c>
      <c r="N2551" s="42">
        <v>43.173130593882803</v>
      </c>
      <c r="O2551" s="42">
        <v>-81.875661286730505</v>
      </c>
      <c r="P2551" s="52" t="str">
        <f t="shared" si="78"/>
        <v>43.173131° , -81.875661°</v>
      </c>
      <c r="Q2551" s="51" t="str">
        <f t="shared" si="79"/>
        <v>Yes</v>
      </c>
      <c r="R2551" s="39" t="s">
        <v>356</v>
      </c>
    </row>
    <row r="2552" spans="1:18" x14ac:dyDescent="0.25">
      <c r="A2552" s="39" t="s">
        <v>219</v>
      </c>
      <c r="B2552" s="49" t="s">
        <v>2073</v>
      </c>
      <c r="C2552" s="39">
        <v>18</v>
      </c>
      <c r="D2552" s="50" t="s">
        <v>2091</v>
      </c>
      <c r="E2552" s="39">
        <v>2014</v>
      </c>
      <c r="F2552" s="4">
        <f>VALUE(RIGHT(Table2[[#This Row],[Commissioned]],4))</f>
        <v>2014</v>
      </c>
      <c r="G2552" s="39">
        <v>1600</v>
      </c>
      <c r="H2552" s="39">
        <v>100</v>
      </c>
      <c r="I2552" s="39">
        <v>80</v>
      </c>
      <c r="J2552" s="39" t="s">
        <v>605</v>
      </c>
      <c r="K2552" s="39" t="s">
        <v>1236</v>
      </c>
      <c r="L2552" s="39" t="s">
        <v>3503</v>
      </c>
      <c r="M2552" s="42" t="s">
        <v>1235</v>
      </c>
      <c r="N2552" s="42">
        <v>43.179328184332697</v>
      </c>
      <c r="O2552" s="42">
        <v>-81.865431397652003</v>
      </c>
      <c r="P2552" s="52" t="str">
        <f t="shared" si="78"/>
        <v>43.179328° , -81.865431°</v>
      </c>
      <c r="Q2552" s="51" t="str">
        <f t="shared" si="79"/>
        <v>Yes</v>
      </c>
      <c r="R2552" s="39" t="s">
        <v>356</v>
      </c>
    </row>
    <row r="2553" spans="1:18" x14ac:dyDescent="0.25">
      <c r="A2553" s="39" t="s">
        <v>219</v>
      </c>
      <c r="B2553" s="49" t="s">
        <v>2073</v>
      </c>
      <c r="C2553" s="39">
        <v>19</v>
      </c>
      <c r="D2553" s="50" t="s">
        <v>2092</v>
      </c>
      <c r="E2553" s="39">
        <v>2014</v>
      </c>
      <c r="F2553" s="4">
        <f>VALUE(RIGHT(Table2[[#This Row],[Commissioned]],4))</f>
        <v>2014</v>
      </c>
      <c r="G2553" s="39">
        <v>1600</v>
      </c>
      <c r="H2553" s="39">
        <v>100</v>
      </c>
      <c r="I2553" s="39">
        <v>80</v>
      </c>
      <c r="J2553" s="39" t="s">
        <v>605</v>
      </c>
      <c r="K2553" s="39" t="s">
        <v>1236</v>
      </c>
      <c r="L2553" s="39" t="s">
        <v>3503</v>
      </c>
      <c r="M2553" s="42" t="s">
        <v>1235</v>
      </c>
      <c r="N2553" s="42">
        <v>43.174377788331199</v>
      </c>
      <c r="O2553" s="42">
        <v>-81.825342378315895</v>
      </c>
      <c r="P2553" s="52" t="str">
        <f t="shared" si="78"/>
        <v>43.174378° , -81.825342°</v>
      </c>
      <c r="Q2553" s="51" t="str">
        <f t="shared" si="79"/>
        <v>Yes</v>
      </c>
      <c r="R2553" s="39" t="s">
        <v>356</v>
      </c>
    </row>
    <row r="2554" spans="1:18" x14ac:dyDescent="0.25">
      <c r="A2554" s="39" t="s">
        <v>219</v>
      </c>
      <c r="B2554" s="49" t="s">
        <v>2073</v>
      </c>
      <c r="C2554" s="39">
        <v>20</v>
      </c>
      <c r="D2554" s="50" t="s">
        <v>2093</v>
      </c>
      <c r="E2554" s="39">
        <v>2014</v>
      </c>
      <c r="F2554" s="4">
        <f>VALUE(RIGHT(Table2[[#This Row],[Commissioned]],4))</f>
        <v>2014</v>
      </c>
      <c r="G2554" s="39">
        <v>1600</v>
      </c>
      <c r="H2554" s="39">
        <v>100</v>
      </c>
      <c r="I2554" s="39">
        <v>80</v>
      </c>
      <c r="J2554" s="39" t="s">
        <v>605</v>
      </c>
      <c r="K2554" s="39" t="s">
        <v>1236</v>
      </c>
      <c r="L2554" s="39" t="s">
        <v>3503</v>
      </c>
      <c r="M2554" s="42" t="s">
        <v>1235</v>
      </c>
      <c r="N2554" s="42">
        <v>43.166110130432898</v>
      </c>
      <c r="O2554" s="42">
        <v>-81.917542348611406</v>
      </c>
      <c r="P2554" s="52" t="str">
        <f t="shared" si="78"/>
        <v>43.166110° , -81.917542°</v>
      </c>
      <c r="Q2554" s="51" t="str">
        <f t="shared" si="79"/>
        <v>Yes</v>
      </c>
      <c r="R2554" s="39" t="s">
        <v>356</v>
      </c>
    </row>
    <row r="2555" spans="1:18" x14ac:dyDescent="0.25">
      <c r="A2555" s="39" t="s">
        <v>219</v>
      </c>
      <c r="B2555" s="49" t="s">
        <v>2073</v>
      </c>
      <c r="C2555" s="39">
        <v>21</v>
      </c>
      <c r="D2555" s="50" t="s">
        <v>2094</v>
      </c>
      <c r="E2555" s="39">
        <v>2014</v>
      </c>
      <c r="F2555" s="4">
        <f>VALUE(RIGHT(Table2[[#This Row],[Commissioned]],4))</f>
        <v>2014</v>
      </c>
      <c r="G2555" s="39">
        <v>1600</v>
      </c>
      <c r="H2555" s="39">
        <v>100</v>
      </c>
      <c r="I2555" s="39">
        <v>80</v>
      </c>
      <c r="J2555" s="39" t="s">
        <v>605</v>
      </c>
      <c r="K2555" s="39" t="s">
        <v>1236</v>
      </c>
      <c r="L2555" s="39" t="s">
        <v>3503</v>
      </c>
      <c r="M2555" s="42" t="s">
        <v>1235</v>
      </c>
      <c r="N2555" s="42">
        <v>43.162431976907399</v>
      </c>
      <c r="O2555" s="42">
        <v>-81.917707532915202</v>
      </c>
      <c r="P2555" s="52" t="str">
        <f t="shared" si="78"/>
        <v>43.162432° , -81.917708°</v>
      </c>
      <c r="Q2555" s="51" t="str">
        <f t="shared" si="79"/>
        <v>Yes</v>
      </c>
      <c r="R2555" s="39" t="s">
        <v>356</v>
      </c>
    </row>
    <row r="2556" spans="1:18" x14ac:dyDescent="0.25">
      <c r="A2556" s="39" t="s">
        <v>219</v>
      </c>
      <c r="B2556" s="49" t="s">
        <v>2073</v>
      </c>
      <c r="C2556" s="39">
        <v>22</v>
      </c>
      <c r="D2556" s="50" t="s">
        <v>2095</v>
      </c>
      <c r="E2556" s="39">
        <v>2014</v>
      </c>
      <c r="F2556" s="4">
        <f>VALUE(RIGHT(Table2[[#This Row],[Commissioned]],4))</f>
        <v>2014</v>
      </c>
      <c r="G2556" s="39">
        <v>1600</v>
      </c>
      <c r="H2556" s="39">
        <v>100</v>
      </c>
      <c r="I2556" s="39">
        <v>80</v>
      </c>
      <c r="J2556" s="39" t="s">
        <v>605</v>
      </c>
      <c r="K2556" s="39" t="s">
        <v>1236</v>
      </c>
      <c r="L2556" s="39" t="s">
        <v>3503</v>
      </c>
      <c r="M2556" s="42" t="s">
        <v>1235</v>
      </c>
      <c r="N2556" s="42">
        <v>43.1593238493016</v>
      </c>
      <c r="O2556" s="42">
        <v>-81.917553425578603</v>
      </c>
      <c r="P2556" s="52" t="str">
        <f t="shared" si="78"/>
        <v>43.159324° , -81.917553°</v>
      </c>
      <c r="Q2556" s="51" t="str">
        <f t="shared" si="79"/>
        <v>Yes</v>
      </c>
      <c r="R2556" s="39" t="s">
        <v>356</v>
      </c>
    </row>
    <row r="2557" spans="1:18" x14ac:dyDescent="0.25">
      <c r="A2557" s="39" t="s">
        <v>219</v>
      </c>
      <c r="B2557" s="49" t="s">
        <v>2073</v>
      </c>
      <c r="C2557" s="39">
        <v>23</v>
      </c>
      <c r="D2557" s="50" t="s">
        <v>2096</v>
      </c>
      <c r="E2557" s="39">
        <v>2014</v>
      </c>
      <c r="F2557" s="4">
        <f>VALUE(RIGHT(Table2[[#This Row],[Commissioned]],4))</f>
        <v>2014</v>
      </c>
      <c r="G2557" s="39">
        <v>1600</v>
      </c>
      <c r="H2557" s="39">
        <v>100</v>
      </c>
      <c r="I2557" s="39">
        <v>80</v>
      </c>
      <c r="J2557" s="39" t="s">
        <v>605</v>
      </c>
      <c r="K2557" s="39" t="s">
        <v>1236</v>
      </c>
      <c r="L2557" s="39" t="s">
        <v>3503</v>
      </c>
      <c r="M2557" s="42" t="s">
        <v>1235</v>
      </c>
      <c r="N2557" s="42">
        <v>43.147140243074702</v>
      </c>
      <c r="O2557" s="42">
        <v>-81.926512942228101</v>
      </c>
      <c r="P2557" s="52" t="str">
        <f t="shared" si="78"/>
        <v>43.147140° , -81.926513°</v>
      </c>
      <c r="Q2557" s="51" t="str">
        <f t="shared" si="79"/>
        <v>Yes</v>
      </c>
      <c r="R2557" s="39" t="s">
        <v>356</v>
      </c>
    </row>
    <row r="2558" spans="1:18" x14ac:dyDescent="0.25">
      <c r="A2558" s="39" t="s">
        <v>219</v>
      </c>
      <c r="B2558" s="49" t="s">
        <v>2073</v>
      </c>
      <c r="C2558" s="39">
        <v>24</v>
      </c>
      <c r="D2558" s="50" t="s">
        <v>2097</v>
      </c>
      <c r="E2558" s="39">
        <v>2014</v>
      </c>
      <c r="F2558" s="4">
        <f>VALUE(RIGHT(Table2[[#This Row],[Commissioned]],4))</f>
        <v>2014</v>
      </c>
      <c r="G2558" s="39">
        <v>1600</v>
      </c>
      <c r="H2558" s="39">
        <v>100</v>
      </c>
      <c r="I2558" s="39">
        <v>80</v>
      </c>
      <c r="J2558" s="39" t="s">
        <v>605</v>
      </c>
      <c r="K2558" s="39" t="s">
        <v>1236</v>
      </c>
      <c r="L2558" s="39" t="s">
        <v>3503</v>
      </c>
      <c r="M2558" s="42" t="s">
        <v>1235</v>
      </c>
      <c r="N2558" s="42">
        <v>43.164154610929899</v>
      </c>
      <c r="O2558" s="42">
        <v>-81.899462152691797</v>
      </c>
      <c r="P2558" s="52" t="str">
        <f t="shared" si="78"/>
        <v>43.164155° , -81.899462°</v>
      </c>
      <c r="Q2558" s="51" t="str">
        <f t="shared" si="79"/>
        <v>Yes</v>
      </c>
      <c r="R2558" s="39" t="s">
        <v>356</v>
      </c>
    </row>
    <row r="2559" spans="1:18" x14ac:dyDescent="0.25">
      <c r="A2559" s="39" t="s">
        <v>219</v>
      </c>
      <c r="B2559" s="49" t="s">
        <v>2073</v>
      </c>
      <c r="C2559" s="39">
        <v>25</v>
      </c>
      <c r="D2559" s="50" t="s">
        <v>2098</v>
      </c>
      <c r="E2559" s="39">
        <v>2014</v>
      </c>
      <c r="F2559" s="4">
        <f>VALUE(RIGHT(Table2[[#This Row],[Commissioned]],4))</f>
        <v>2014</v>
      </c>
      <c r="G2559" s="39">
        <v>1600</v>
      </c>
      <c r="H2559" s="39">
        <v>100</v>
      </c>
      <c r="I2559" s="39">
        <v>80</v>
      </c>
      <c r="J2559" s="39" t="s">
        <v>605</v>
      </c>
      <c r="K2559" s="39" t="s">
        <v>1236</v>
      </c>
      <c r="L2559" s="39" t="s">
        <v>3503</v>
      </c>
      <c r="M2559" s="42" t="s">
        <v>1235</v>
      </c>
      <c r="N2559" s="42">
        <v>43.163082296453702</v>
      </c>
      <c r="O2559" s="42">
        <v>-81.892179666070803</v>
      </c>
      <c r="P2559" s="52" t="str">
        <f t="shared" si="78"/>
        <v>43.163082° , -81.892180°</v>
      </c>
      <c r="Q2559" s="51" t="str">
        <f t="shared" si="79"/>
        <v>Yes</v>
      </c>
      <c r="R2559" s="39" t="s">
        <v>356</v>
      </c>
    </row>
    <row r="2560" spans="1:18" x14ac:dyDescent="0.25">
      <c r="A2560" s="39" t="s">
        <v>219</v>
      </c>
      <c r="B2560" s="49" t="s">
        <v>2073</v>
      </c>
      <c r="C2560" s="39">
        <v>26</v>
      </c>
      <c r="D2560" s="50" t="s">
        <v>2099</v>
      </c>
      <c r="E2560" s="39">
        <v>2014</v>
      </c>
      <c r="F2560" s="4">
        <f>VALUE(RIGHT(Table2[[#This Row],[Commissioned]],4))</f>
        <v>2014</v>
      </c>
      <c r="G2560" s="39">
        <v>1600</v>
      </c>
      <c r="H2560" s="39">
        <v>100</v>
      </c>
      <c r="I2560" s="39">
        <v>80</v>
      </c>
      <c r="J2560" s="39" t="s">
        <v>605</v>
      </c>
      <c r="K2560" s="39" t="s">
        <v>1236</v>
      </c>
      <c r="L2560" s="39" t="s">
        <v>3503</v>
      </c>
      <c r="M2560" s="42" t="s">
        <v>1235</v>
      </c>
      <c r="N2560" s="42">
        <v>43.160878279094</v>
      </c>
      <c r="O2560" s="42">
        <v>-81.899098083338501</v>
      </c>
      <c r="P2560" s="52" t="str">
        <f t="shared" si="78"/>
        <v>43.160878° , -81.899098°</v>
      </c>
      <c r="Q2560" s="51" t="str">
        <f t="shared" si="79"/>
        <v>Yes</v>
      </c>
      <c r="R2560" s="39" t="s">
        <v>356</v>
      </c>
    </row>
    <row r="2561" spans="1:18" x14ac:dyDescent="0.25">
      <c r="A2561" s="39" t="s">
        <v>219</v>
      </c>
      <c r="B2561" s="49" t="s">
        <v>2073</v>
      </c>
      <c r="C2561" s="39">
        <v>27</v>
      </c>
      <c r="D2561" s="50" t="s">
        <v>2100</v>
      </c>
      <c r="E2561" s="39">
        <v>2014</v>
      </c>
      <c r="F2561" s="4">
        <f>VALUE(RIGHT(Table2[[#This Row],[Commissioned]],4))</f>
        <v>2014</v>
      </c>
      <c r="G2561" s="39">
        <v>1600</v>
      </c>
      <c r="H2561" s="39">
        <v>100</v>
      </c>
      <c r="I2561" s="39">
        <v>80</v>
      </c>
      <c r="J2561" s="39" t="s">
        <v>605</v>
      </c>
      <c r="K2561" s="39" t="s">
        <v>1236</v>
      </c>
      <c r="L2561" s="39" t="s">
        <v>3503</v>
      </c>
      <c r="M2561" s="42" t="s">
        <v>1235</v>
      </c>
      <c r="N2561" s="42">
        <v>43.159626562346901</v>
      </c>
      <c r="O2561" s="42">
        <v>-81.892128154427496</v>
      </c>
      <c r="P2561" s="52" t="str">
        <f t="shared" si="78"/>
        <v>43.159627° , -81.892128°</v>
      </c>
      <c r="Q2561" s="51" t="str">
        <f t="shared" si="79"/>
        <v>Yes</v>
      </c>
      <c r="R2561" s="39" t="s">
        <v>356</v>
      </c>
    </row>
    <row r="2562" spans="1:18" x14ac:dyDescent="0.25">
      <c r="A2562" s="39" t="s">
        <v>219</v>
      </c>
      <c r="B2562" s="49" t="s">
        <v>2073</v>
      </c>
      <c r="C2562" s="39">
        <v>28</v>
      </c>
      <c r="D2562" s="50" t="s">
        <v>2101</v>
      </c>
      <c r="E2562" s="39">
        <v>2014</v>
      </c>
      <c r="F2562" s="4">
        <f>VALUE(RIGHT(Table2[[#This Row],[Commissioned]],4))</f>
        <v>2014</v>
      </c>
      <c r="G2562" s="39">
        <v>1600</v>
      </c>
      <c r="H2562" s="39">
        <v>100</v>
      </c>
      <c r="I2562" s="39">
        <v>80</v>
      </c>
      <c r="J2562" s="39" t="s">
        <v>605</v>
      </c>
      <c r="K2562" s="39" t="s">
        <v>1236</v>
      </c>
      <c r="L2562" s="39" t="s">
        <v>3503</v>
      </c>
      <c r="M2562" s="42" t="s">
        <v>1235</v>
      </c>
      <c r="N2562" s="42">
        <v>43.1570782122566</v>
      </c>
      <c r="O2562" s="42">
        <v>-81.901704375335896</v>
      </c>
      <c r="P2562" s="52" t="str">
        <f t="shared" ref="P2562:P2625" si="80">TEXT(N2562,"##0.000000")&amp;CHAR(176)&amp;" , "&amp;TEXT(O2562,"##0.000000")&amp;CHAR(176)</f>
        <v>43.157078° , -81.901704°</v>
      </c>
      <c r="Q2562" s="51" t="str">
        <f t="shared" ref="Q2562:Q2625" si="81">IF(OR(ISBLANK(N2562),ISBLANK(O2562)),"No","Yes")</f>
        <v>Yes</v>
      </c>
      <c r="R2562" s="39" t="s">
        <v>356</v>
      </c>
    </row>
    <row r="2563" spans="1:18" x14ac:dyDescent="0.25">
      <c r="A2563" s="39" t="s">
        <v>219</v>
      </c>
      <c r="B2563" s="49" t="s">
        <v>2073</v>
      </c>
      <c r="C2563" s="39">
        <v>29</v>
      </c>
      <c r="D2563" s="50" t="s">
        <v>2102</v>
      </c>
      <c r="E2563" s="39">
        <v>2014</v>
      </c>
      <c r="F2563" s="4">
        <f>VALUE(RIGHT(Table2[[#This Row],[Commissioned]],4))</f>
        <v>2014</v>
      </c>
      <c r="G2563" s="39">
        <v>1600</v>
      </c>
      <c r="H2563" s="39">
        <v>100</v>
      </c>
      <c r="I2563" s="39">
        <v>80</v>
      </c>
      <c r="J2563" s="39" t="s">
        <v>605</v>
      </c>
      <c r="K2563" s="39" t="s">
        <v>1236</v>
      </c>
      <c r="L2563" s="39" t="s">
        <v>3503</v>
      </c>
      <c r="M2563" s="42" t="s">
        <v>1235</v>
      </c>
      <c r="N2563" s="42">
        <v>43.146156852373203</v>
      </c>
      <c r="O2563" s="42">
        <v>-81.900533373488997</v>
      </c>
      <c r="P2563" s="52" t="str">
        <f t="shared" si="80"/>
        <v>43.146157° , -81.900533°</v>
      </c>
      <c r="Q2563" s="51" t="str">
        <f t="shared" si="81"/>
        <v>Yes</v>
      </c>
      <c r="R2563" s="39" t="s">
        <v>356</v>
      </c>
    </row>
    <row r="2564" spans="1:18" x14ac:dyDescent="0.25">
      <c r="A2564" s="39" t="s">
        <v>219</v>
      </c>
      <c r="B2564" s="49" t="s">
        <v>2073</v>
      </c>
      <c r="C2564" s="39">
        <v>30</v>
      </c>
      <c r="D2564" s="50" t="s">
        <v>2103</v>
      </c>
      <c r="E2564" s="39">
        <v>2014</v>
      </c>
      <c r="F2564" s="4">
        <f>VALUE(RIGHT(Table2[[#This Row],[Commissioned]],4))</f>
        <v>2014</v>
      </c>
      <c r="G2564" s="39">
        <v>1600</v>
      </c>
      <c r="H2564" s="39">
        <v>100</v>
      </c>
      <c r="I2564" s="39">
        <v>80</v>
      </c>
      <c r="J2564" s="39" t="s">
        <v>605</v>
      </c>
      <c r="K2564" s="39" t="s">
        <v>1236</v>
      </c>
      <c r="L2564" s="39" t="s">
        <v>3503</v>
      </c>
      <c r="M2564" s="42" t="s">
        <v>1235</v>
      </c>
      <c r="N2564" s="42">
        <v>43.132433099175699</v>
      </c>
      <c r="O2564" s="42">
        <v>-81.894028789390902</v>
      </c>
      <c r="P2564" s="52" t="str">
        <f t="shared" si="80"/>
        <v>43.132433° , -81.894029°</v>
      </c>
      <c r="Q2564" s="51" t="str">
        <f t="shared" si="81"/>
        <v>Yes</v>
      </c>
      <c r="R2564" s="39" t="s">
        <v>356</v>
      </c>
    </row>
    <row r="2565" spans="1:18" x14ac:dyDescent="0.25">
      <c r="A2565" s="39" t="s">
        <v>219</v>
      </c>
      <c r="B2565" s="49" t="s">
        <v>2073</v>
      </c>
      <c r="C2565" s="39">
        <v>31</v>
      </c>
      <c r="D2565" s="50" t="s">
        <v>2104</v>
      </c>
      <c r="E2565" s="39">
        <v>2014</v>
      </c>
      <c r="F2565" s="4">
        <f>VALUE(RIGHT(Table2[[#This Row],[Commissioned]],4))</f>
        <v>2014</v>
      </c>
      <c r="G2565" s="39">
        <v>1600</v>
      </c>
      <c r="H2565" s="39">
        <v>100</v>
      </c>
      <c r="I2565" s="39">
        <v>80</v>
      </c>
      <c r="J2565" s="39" t="s">
        <v>605</v>
      </c>
      <c r="K2565" s="39" t="s">
        <v>1236</v>
      </c>
      <c r="L2565" s="39" t="s">
        <v>3503</v>
      </c>
      <c r="M2565" s="42" t="s">
        <v>1235</v>
      </c>
      <c r="N2565" s="42">
        <v>43.124660395025899</v>
      </c>
      <c r="O2565" s="42">
        <v>-81.893154872514003</v>
      </c>
      <c r="P2565" s="52" t="str">
        <f t="shared" si="80"/>
        <v>43.124660° , -81.893155°</v>
      </c>
      <c r="Q2565" s="51" t="str">
        <f t="shared" si="81"/>
        <v>Yes</v>
      </c>
      <c r="R2565" s="39" t="s">
        <v>356</v>
      </c>
    </row>
    <row r="2566" spans="1:18" x14ac:dyDescent="0.25">
      <c r="A2566" s="39" t="s">
        <v>219</v>
      </c>
      <c r="B2566" s="49" t="s">
        <v>2073</v>
      </c>
      <c r="C2566" s="39">
        <v>32</v>
      </c>
      <c r="D2566" s="50" t="s">
        <v>2105</v>
      </c>
      <c r="E2566" s="39">
        <v>2014</v>
      </c>
      <c r="F2566" s="4">
        <f>VALUE(RIGHT(Table2[[#This Row],[Commissioned]],4))</f>
        <v>2014</v>
      </c>
      <c r="G2566" s="39">
        <v>1600</v>
      </c>
      <c r="H2566" s="39">
        <v>100</v>
      </c>
      <c r="I2566" s="39">
        <v>80</v>
      </c>
      <c r="J2566" s="39" t="s">
        <v>605</v>
      </c>
      <c r="K2566" s="39" t="s">
        <v>1236</v>
      </c>
      <c r="L2566" s="39" t="s">
        <v>3503</v>
      </c>
      <c r="M2566" s="42" t="s">
        <v>1235</v>
      </c>
      <c r="N2566" s="42">
        <v>43.1642124787112</v>
      </c>
      <c r="O2566" s="42">
        <v>-81.872660747016994</v>
      </c>
      <c r="P2566" s="52" t="str">
        <f t="shared" si="80"/>
        <v>43.164212° , -81.872661°</v>
      </c>
      <c r="Q2566" s="51" t="str">
        <f t="shared" si="81"/>
        <v>Yes</v>
      </c>
      <c r="R2566" s="39" t="s">
        <v>356</v>
      </c>
    </row>
    <row r="2567" spans="1:18" x14ac:dyDescent="0.25">
      <c r="A2567" s="39" t="s">
        <v>219</v>
      </c>
      <c r="B2567" s="49" t="s">
        <v>2073</v>
      </c>
      <c r="C2567" s="39">
        <v>33</v>
      </c>
      <c r="D2567" s="50" t="s">
        <v>2106</v>
      </c>
      <c r="E2567" s="39">
        <v>2014</v>
      </c>
      <c r="F2567" s="4">
        <f>VALUE(RIGHT(Table2[[#This Row],[Commissioned]],4))</f>
        <v>2014</v>
      </c>
      <c r="G2567" s="39">
        <v>1600</v>
      </c>
      <c r="H2567" s="39">
        <v>100</v>
      </c>
      <c r="I2567" s="39">
        <v>80</v>
      </c>
      <c r="J2567" s="39" t="s">
        <v>605</v>
      </c>
      <c r="K2567" s="39" t="s">
        <v>1236</v>
      </c>
      <c r="L2567" s="39" t="s">
        <v>3503</v>
      </c>
      <c r="M2567" s="42" t="s">
        <v>1235</v>
      </c>
      <c r="N2567" s="42">
        <v>43.1616589964204</v>
      </c>
      <c r="O2567" s="42">
        <v>-81.874094667059893</v>
      </c>
      <c r="P2567" s="52" t="str">
        <f t="shared" si="80"/>
        <v>43.161659° , -81.874095°</v>
      </c>
      <c r="Q2567" s="51" t="str">
        <f t="shared" si="81"/>
        <v>Yes</v>
      </c>
      <c r="R2567" s="39" t="s">
        <v>356</v>
      </c>
    </row>
    <row r="2568" spans="1:18" x14ac:dyDescent="0.25">
      <c r="A2568" s="39" t="s">
        <v>219</v>
      </c>
      <c r="B2568" s="49" t="s">
        <v>2073</v>
      </c>
      <c r="C2568" s="39">
        <v>34</v>
      </c>
      <c r="D2568" s="50" t="s">
        <v>2107</v>
      </c>
      <c r="E2568" s="39">
        <v>2014</v>
      </c>
      <c r="F2568" s="4">
        <f>VALUE(RIGHT(Table2[[#This Row],[Commissioned]],4))</f>
        <v>2014</v>
      </c>
      <c r="G2568" s="39">
        <v>1600</v>
      </c>
      <c r="H2568" s="39">
        <v>100</v>
      </c>
      <c r="I2568" s="39">
        <v>80</v>
      </c>
      <c r="J2568" s="39" t="s">
        <v>605</v>
      </c>
      <c r="K2568" s="39" t="s">
        <v>1236</v>
      </c>
      <c r="L2568" s="39" t="s">
        <v>3503</v>
      </c>
      <c r="M2568" s="42" t="s">
        <v>1235</v>
      </c>
      <c r="N2568" s="42">
        <v>43.126589486185303</v>
      </c>
      <c r="O2568" s="42">
        <v>-81.8703775386345</v>
      </c>
      <c r="P2568" s="52" t="str">
        <f t="shared" si="80"/>
        <v>43.126589° , -81.870378°</v>
      </c>
      <c r="Q2568" s="51" t="str">
        <f t="shared" si="81"/>
        <v>Yes</v>
      </c>
      <c r="R2568" s="39" t="s">
        <v>356</v>
      </c>
    </row>
    <row r="2569" spans="1:18" x14ac:dyDescent="0.25">
      <c r="A2569" s="39" t="s">
        <v>219</v>
      </c>
      <c r="B2569" s="49" t="s">
        <v>2073</v>
      </c>
      <c r="C2569" s="39">
        <v>35</v>
      </c>
      <c r="D2569" s="50" t="s">
        <v>2108</v>
      </c>
      <c r="E2569" s="39">
        <v>2014</v>
      </c>
      <c r="F2569" s="4">
        <f>VALUE(RIGHT(Table2[[#This Row],[Commissioned]],4))</f>
        <v>2014</v>
      </c>
      <c r="G2569" s="39">
        <v>1600</v>
      </c>
      <c r="H2569" s="39">
        <v>100</v>
      </c>
      <c r="I2569" s="39">
        <v>80</v>
      </c>
      <c r="J2569" s="39" t="s">
        <v>605</v>
      </c>
      <c r="K2569" s="39" t="s">
        <v>1236</v>
      </c>
      <c r="L2569" s="39" t="s">
        <v>3503</v>
      </c>
      <c r="M2569" s="42" t="s">
        <v>1235</v>
      </c>
      <c r="N2569" s="42">
        <v>43.121083690830403</v>
      </c>
      <c r="O2569" s="42">
        <v>-81.872349341169894</v>
      </c>
      <c r="P2569" s="52" t="str">
        <f t="shared" si="80"/>
        <v>43.121084° , -81.872349°</v>
      </c>
      <c r="Q2569" s="51" t="str">
        <f t="shared" si="81"/>
        <v>Yes</v>
      </c>
      <c r="R2569" s="39" t="s">
        <v>356</v>
      </c>
    </row>
    <row r="2570" spans="1:18" x14ac:dyDescent="0.25">
      <c r="A2570" s="39" t="s">
        <v>219</v>
      </c>
      <c r="B2570" s="49" t="s">
        <v>2073</v>
      </c>
      <c r="C2570" s="39">
        <v>36</v>
      </c>
      <c r="D2570" s="50" t="s">
        <v>2109</v>
      </c>
      <c r="E2570" s="39">
        <v>2014</v>
      </c>
      <c r="F2570" s="4">
        <f>VALUE(RIGHT(Table2[[#This Row],[Commissioned]],4))</f>
        <v>2014</v>
      </c>
      <c r="G2570" s="39">
        <v>1600</v>
      </c>
      <c r="H2570" s="39">
        <v>100</v>
      </c>
      <c r="I2570" s="39">
        <v>80</v>
      </c>
      <c r="J2570" s="39" t="s">
        <v>605</v>
      </c>
      <c r="K2570" s="39" t="s">
        <v>1236</v>
      </c>
      <c r="L2570" s="39" t="s">
        <v>3503</v>
      </c>
      <c r="M2570" s="42" t="s">
        <v>1235</v>
      </c>
      <c r="N2570" s="42">
        <v>43.139236290644497</v>
      </c>
      <c r="O2570" s="42">
        <v>-81.841580009099303</v>
      </c>
      <c r="P2570" s="52" t="str">
        <f t="shared" si="80"/>
        <v>43.139236° , -81.841580°</v>
      </c>
      <c r="Q2570" s="51" t="str">
        <f t="shared" si="81"/>
        <v>Yes</v>
      </c>
      <c r="R2570" s="39" t="s">
        <v>356</v>
      </c>
    </row>
    <row r="2571" spans="1:18" x14ac:dyDescent="0.25">
      <c r="A2571" s="39" t="s">
        <v>219</v>
      </c>
      <c r="B2571" s="49" t="s">
        <v>2073</v>
      </c>
      <c r="C2571" s="39">
        <v>37</v>
      </c>
      <c r="D2571" s="50" t="s">
        <v>2110</v>
      </c>
      <c r="E2571" s="39">
        <v>2014</v>
      </c>
      <c r="F2571" s="4">
        <f>VALUE(RIGHT(Table2[[#This Row],[Commissioned]],4))</f>
        <v>2014</v>
      </c>
      <c r="G2571" s="39">
        <v>1600</v>
      </c>
      <c r="H2571" s="39">
        <v>100</v>
      </c>
      <c r="I2571" s="39">
        <v>80</v>
      </c>
      <c r="J2571" s="39" t="s">
        <v>605</v>
      </c>
      <c r="K2571" s="39" t="s">
        <v>1236</v>
      </c>
      <c r="L2571" s="39" t="s">
        <v>3503</v>
      </c>
      <c r="M2571" s="42" t="s">
        <v>1235</v>
      </c>
      <c r="N2571" s="42">
        <v>43.132668504437</v>
      </c>
      <c r="O2571" s="42">
        <v>-81.849574078186095</v>
      </c>
      <c r="P2571" s="52" t="str">
        <f t="shared" si="80"/>
        <v>43.132669° , -81.849574°</v>
      </c>
      <c r="Q2571" s="51" t="str">
        <f t="shared" si="81"/>
        <v>Yes</v>
      </c>
      <c r="R2571" s="39" t="s">
        <v>356</v>
      </c>
    </row>
    <row r="2572" spans="1:18" x14ac:dyDescent="0.25">
      <c r="A2572" s="39" t="s">
        <v>219</v>
      </c>
      <c r="B2572" s="49" t="s">
        <v>2073</v>
      </c>
      <c r="C2572" s="39">
        <v>38</v>
      </c>
      <c r="D2572" s="50" t="s">
        <v>2111</v>
      </c>
      <c r="E2572" s="39">
        <v>2014</v>
      </c>
      <c r="F2572" s="4">
        <f>VALUE(RIGHT(Table2[[#This Row],[Commissioned]],4))</f>
        <v>2014</v>
      </c>
      <c r="G2572" s="39">
        <v>1600</v>
      </c>
      <c r="H2572" s="39">
        <v>100</v>
      </c>
      <c r="I2572" s="39">
        <v>80</v>
      </c>
      <c r="J2572" s="39" t="s">
        <v>605</v>
      </c>
      <c r="K2572" s="39" t="s">
        <v>1236</v>
      </c>
      <c r="L2572" s="39" t="s">
        <v>3503</v>
      </c>
      <c r="M2572" s="42" t="s">
        <v>1235</v>
      </c>
      <c r="N2572" s="42">
        <v>43.131209757344301</v>
      </c>
      <c r="O2572" s="42">
        <v>-81.8441830343032</v>
      </c>
      <c r="P2572" s="52" t="str">
        <f t="shared" si="80"/>
        <v>43.131210° , -81.844183°</v>
      </c>
      <c r="Q2572" s="51" t="str">
        <f t="shared" si="81"/>
        <v>Yes</v>
      </c>
      <c r="R2572" s="39" t="s">
        <v>356</v>
      </c>
    </row>
    <row r="2573" spans="1:18" x14ac:dyDescent="0.25">
      <c r="A2573" s="39" t="s">
        <v>219</v>
      </c>
      <c r="B2573" s="49" t="s">
        <v>2073</v>
      </c>
      <c r="C2573" s="39">
        <v>39</v>
      </c>
      <c r="D2573" s="50" t="s">
        <v>2112</v>
      </c>
      <c r="E2573" s="39">
        <v>2014</v>
      </c>
      <c r="F2573" s="4">
        <f>VALUE(RIGHT(Table2[[#This Row],[Commissioned]],4))</f>
        <v>2014</v>
      </c>
      <c r="G2573" s="39">
        <v>1600</v>
      </c>
      <c r="H2573" s="39">
        <v>100</v>
      </c>
      <c r="I2573" s="39">
        <v>80</v>
      </c>
      <c r="J2573" s="39" t="s">
        <v>605</v>
      </c>
      <c r="K2573" s="39" t="s">
        <v>1236</v>
      </c>
      <c r="L2573" s="39" t="s">
        <v>3503</v>
      </c>
      <c r="M2573" s="42" t="s">
        <v>1235</v>
      </c>
      <c r="N2573" s="42">
        <v>43.128788424157896</v>
      </c>
      <c r="O2573" s="42">
        <v>-81.849450945188707</v>
      </c>
      <c r="P2573" s="52" t="str">
        <f t="shared" si="80"/>
        <v>43.128788° , -81.849451°</v>
      </c>
      <c r="Q2573" s="51" t="str">
        <f t="shared" si="81"/>
        <v>Yes</v>
      </c>
      <c r="R2573" s="39" t="s">
        <v>356</v>
      </c>
    </row>
    <row r="2574" spans="1:18" x14ac:dyDescent="0.25">
      <c r="A2574" s="39" t="s">
        <v>219</v>
      </c>
      <c r="B2574" s="49" t="s">
        <v>2073</v>
      </c>
      <c r="C2574" s="39">
        <v>40</v>
      </c>
      <c r="D2574" s="50" t="s">
        <v>2113</v>
      </c>
      <c r="E2574" s="39">
        <v>2014</v>
      </c>
      <c r="F2574" s="4">
        <f>VALUE(RIGHT(Table2[[#This Row],[Commissioned]],4))</f>
        <v>2014</v>
      </c>
      <c r="G2574" s="39">
        <v>1600</v>
      </c>
      <c r="H2574" s="39">
        <v>100</v>
      </c>
      <c r="I2574" s="39">
        <v>80</v>
      </c>
      <c r="J2574" s="39" t="s">
        <v>605</v>
      </c>
      <c r="K2574" s="39" t="s">
        <v>1236</v>
      </c>
      <c r="L2574" s="39" t="s">
        <v>3503</v>
      </c>
      <c r="M2574" s="42" t="s">
        <v>1235</v>
      </c>
      <c r="N2574" s="42">
        <v>43.126333871417899</v>
      </c>
      <c r="O2574" s="42">
        <v>-81.848531968060499</v>
      </c>
      <c r="P2574" s="52" t="str">
        <f t="shared" si="80"/>
        <v>43.126334° , -81.848532°</v>
      </c>
      <c r="Q2574" s="51" t="str">
        <f t="shared" si="81"/>
        <v>Yes</v>
      </c>
      <c r="R2574" s="39" t="s">
        <v>356</v>
      </c>
    </row>
    <row r="2575" spans="1:18" x14ac:dyDescent="0.25">
      <c r="A2575" s="39" t="s">
        <v>219</v>
      </c>
      <c r="B2575" s="49" t="s">
        <v>2073</v>
      </c>
      <c r="C2575" s="39">
        <v>41</v>
      </c>
      <c r="D2575" s="50" t="s">
        <v>2114</v>
      </c>
      <c r="E2575" s="39">
        <v>2014</v>
      </c>
      <c r="F2575" s="4">
        <f>VALUE(RIGHT(Table2[[#This Row],[Commissioned]],4))</f>
        <v>2014</v>
      </c>
      <c r="G2575" s="39">
        <v>1600</v>
      </c>
      <c r="H2575" s="39">
        <v>100</v>
      </c>
      <c r="I2575" s="39">
        <v>80</v>
      </c>
      <c r="J2575" s="39" t="s">
        <v>605</v>
      </c>
      <c r="K2575" s="39" t="s">
        <v>1236</v>
      </c>
      <c r="L2575" s="39" t="s">
        <v>3503</v>
      </c>
      <c r="M2575" s="42" t="s">
        <v>1235</v>
      </c>
      <c r="N2575" s="42">
        <v>43.158825781661399</v>
      </c>
      <c r="O2575" s="42">
        <v>-81.821192275905005</v>
      </c>
      <c r="P2575" s="52" t="str">
        <f t="shared" si="80"/>
        <v>43.158826° , -81.821192°</v>
      </c>
      <c r="Q2575" s="51" t="str">
        <f t="shared" si="81"/>
        <v>Yes</v>
      </c>
      <c r="R2575" s="39" t="s">
        <v>356</v>
      </c>
    </row>
    <row r="2576" spans="1:18" x14ac:dyDescent="0.25">
      <c r="A2576" s="39" t="s">
        <v>219</v>
      </c>
      <c r="B2576" s="49" t="s">
        <v>2073</v>
      </c>
      <c r="C2576" s="39">
        <v>42</v>
      </c>
      <c r="D2576" s="50" t="s">
        <v>2115</v>
      </c>
      <c r="E2576" s="39">
        <v>2014</v>
      </c>
      <c r="F2576" s="4">
        <f>VALUE(RIGHT(Table2[[#This Row],[Commissioned]],4))</f>
        <v>2014</v>
      </c>
      <c r="G2576" s="39">
        <v>1600</v>
      </c>
      <c r="H2576" s="39">
        <v>100</v>
      </c>
      <c r="I2576" s="39">
        <v>80</v>
      </c>
      <c r="J2576" s="39" t="s">
        <v>605</v>
      </c>
      <c r="K2576" s="39" t="s">
        <v>1236</v>
      </c>
      <c r="L2576" s="39" t="s">
        <v>3503</v>
      </c>
      <c r="M2576" s="42" t="s">
        <v>1235</v>
      </c>
      <c r="N2576" s="42">
        <v>43.141687453971997</v>
      </c>
      <c r="O2576" s="42">
        <v>-81.821782109195794</v>
      </c>
      <c r="P2576" s="52" t="str">
        <f t="shared" si="80"/>
        <v>43.141687° , -81.821782°</v>
      </c>
      <c r="Q2576" s="51" t="str">
        <f t="shared" si="81"/>
        <v>Yes</v>
      </c>
      <c r="R2576" s="39" t="s">
        <v>356</v>
      </c>
    </row>
    <row r="2577" spans="1:18" x14ac:dyDescent="0.25">
      <c r="A2577" s="39" t="s">
        <v>219</v>
      </c>
      <c r="B2577" s="49" t="s">
        <v>2073</v>
      </c>
      <c r="C2577" s="39">
        <v>43</v>
      </c>
      <c r="D2577" s="50" t="s">
        <v>2116</v>
      </c>
      <c r="E2577" s="39">
        <v>2014</v>
      </c>
      <c r="F2577" s="4">
        <f>VALUE(RIGHT(Table2[[#This Row],[Commissioned]],4))</f>
        <v>2014</v>
      </c>
      <c r="G2577" s="39">
        <v>1600</v>
      </c>
      <c r="H2577" s="39">
        <v>100</v>
      </c>
      <c r="I2577" s="39">
        <v>80</v>
      </c>
      <c r="J2577" s="39" t="s">
        <v>605</v>
      </c>
      <c r="K2577" s="39" t="s">
        <v>1236</v>
      </c>
      <c r="L2577" s="39" t="s">
        <v>3503</v>
      </c>
      <c r="M2577" s="42" t="s">
        <v>1235</v>
      </c>
      <c r="N2577" s="42">
        <v>43.1405244158451</v>
      </c>
      <c r="O2577" s="42">
        <v>-81.817777200875796</v>
      </c>
      <c r="P2577" s="52" t="str">
        <f t="shared" si="80"/>
        <v>43.140524° , -81.817777°</v>
      </c>
      <c r="Q2577" s="51" t="str">
        <f t="shared" si="81"/>
        <v>Yes</v>
      </c>
      <c r="R2577" s="39" t="s">
        <v>356</v>
      </c>
    </row>
    <row r="2578" spans="1:18" x14ac:dyDescent="0.25">
      <c r="A2578" s="39" t="s">
        <v>219</v>
      </c>
      <c r="B2578" s="49" t="s">
        <v>2073</v>
      </c>
      <c r="C2578" s="39">
        <v>44</v>
      </c>
      <c r="D2578" s="50" t="s">
        <v>2117</v>
      </c>
      <c r="E2578" s="39">
        <v>2014</v>
      </c>
      <c r="F2578" s="4">
        <f>VALUE(RIGHT(Table2[[#This Row],[Commissioned]],4))</f>
        <v>2014</v>
      </c>
      <c r="G2578" s="39">
        <v>1600</v>
      </c>
      <c r="H2578" s="39">
        <v>100</v>
      </c>
      <c r="I2578" s="39">
        <v>80</v>
      </c>
      <c r="J2578" s="39" t="s">
        <v>605</v>
      </c>
      <c r="K2578" s="39" t="s">
        <v>1236</v>
      </c>
      <c r="L2578" s="39" t="s">
        <v>3503</v>
      </c>
      <c r="M2578" s="42" t="s">
        <v>1235</v>
      </c>
      <c r="N2578" s="42">
        <v>43.138775190539803</v>
      </c>
      <c r="O2578" s="42">
        <v>-81.818345265060202</v>
      </c>
      <c r="P2578" s="52" t="str">
        <f t="shared" si="80"/>
        <v>43.138775° , -81.818345°</v>
      </c>
      <c r="Q2578" s="51" t="str">
        <f t="shared" si="81"/>
        <v>Yes</v>
      </c>
      <c r="R2578" s="39" t="s">
        <v>356</v>
      </c>
    </row>
    <row r="2579" spans="1:18" x14ac:dyDescent="0.25">
      <c r="A2579" s="39" t="s">
        <v>219</v>
      </c>
      <c r="B2579" s="49" t="s">
        <v>2073</v>
      </c>
      <c r="C2579" s="39">
        <v>45</v>
      </c>
      <c r="D2579" s="50" t="s">
        <v>2118</v>
      </c>
      <c r="E2579" s="39">
        <v>2014</v>
      </c>
      <c r="F2579" s="4">
        <f>VALUE(RIGHT(Table2[[#This Row],[Commissioned]],4))</f>
        <v>2014</v>
      </c>
      <c r="G2579" s="39">
        <v>1600</v>
      </c>
      <c r="H2579" s="39">
        <v>100</v>
      </c>
      <c r="I2579" s="39">
        <v>80</v>
      </c>
      <c r="J2579" s="39" t="s">
        <v>605</v>
      </c>
      <c r="K2579" s="39" t="s">
        <v>1236</v>
      </c>
      <c r="L2579" s="39" t="s">
        <v>3503</v>
      </c>
      <c r="M2579" s="42" t="s">
        <v>1235</v>
      </c>
      <c r="N2579" s="42">
        <v>43.125996861804403</v>
      </c>
      <c r="O2579" s="42">
        <v>-81.824000897670899</v>
      </c>
      <c r="P2579" s="52" t="str">
        <f t="shared" si="80"/>
        <v>43.125997° , -81.824001°</v>
      </c>
      <c r="Q2579" s="51" t="str">
        <f t="shared" si="81"/>
        <v>Yes</v>
      </c>
      <c r="R2579" s="39" t="s">
        <v>356</v>
      </c>
    </row>
    <row r="2580" spans="1:18" x14ac:dyDescent="0.25">
      <c r="A2580" s="39" t="s">
        <v>219</v>
      </c>
      <c r="B2580" s="49" t="s">
        <v>2073</v>
      </c>
      <c r="C2580" s="39">
        <v>46</v>
      </c>
      <c r="D2580" s="50" t="s">
        <v>2119</v>
      </c>
      <c r="E2580" s="39">
        <v>2014</v>
      </c>
      <c r="F2580" s="4">
        <f>VALUE(RIGHT(Table2[[#This Row],[Commissioned]],4))</f>
        <v>2014</v>
      </c>
      <c r="G2580" s="39">
        <v>1600</v>
      </c>
      <c r="H2580" s="39">
        <v>100</v>
      </c>
      <c r="I2580" s="39">
        <v>80</v>
      </c>
      <c r="J2580" s="39" t="s">
        <v>605</v>
      </c>
      <c r="K2580" s="39" t="s">
        <v>1236</v>
      </c>
      <c r="L2580" s="39" t="s">
        <v>3503</v>
      </c>
      <c r="M2580" s="42" t="s">
        <v>1235</v>
      </c>
      <c r="N2580" s="42">
        <v>43.125742981817297</v>
      </c>
      <c r="O2580" s="42">
        <v>-81.818474882913506</v>
      </c>
      <c r="P2580" s="52" t="str">
        <f t="shared" si="80"/>
        <v>43.125743° , -81.818475°</v>
      </c>
      <c r="Q2580" s="51" t="str">
        <f t="shared" si="81"/>
        <v>Yes</v>
      </c>
      <c r="R2580" s="39" t="s">
        <v>356</v>
      </c>
    </row>
    <row r="2581" spans="1:18" x14ac:dyDescent="0.25">
      <c r="A2581" s="39" t="s">
        <v>219</v>
      </c>
      <c r="B2581" s="49" t="s">
        <v>2073</v>
      </c>
      <c r="C2581" s="39">
        <v>47</v>
      </c>
      <c r="D2581" s="50" t="s">
        <v>2120</v>
      </c>
      <c r="E2581" s="39">
        <v>2014</v>
      </c>
      <c r="F2581" s="4">
        <f>VALUE(RIGHT(Table2[[#This Row],[Commissioned]],4))</f>
        <v>2014</v>
      </c>
      <c r="G2581" s="39">
        <v>1600</v>
      </c>
      <c r="H2581" s="39">
        <v>100</v>
      </c>
      <c r="I2581" s="39">
        <v>80</v>
      </c>
      <c r="J2581" s="39" t="s">
        <v>605</v>
      </c>
      <c r="K2581" s="39" t="s">
        <v>1236</v>
      </c>
      <c r="L2581" s="39" t="s">
        <v>3503</v>
      </c>
      <c r="M2581" s="42" t="s">
        <v>1235</v>
      </c>
      <c r="N2581" s="42">
        <v>43.128513853080499</v>
      </c>
      <c r="O2581" s="42">
        <v>-81.925515821673898</v>
      </c>
      <c r="P2581" s="52" t="str">
        <f t="shared" si="80"/>
        <v>43.128514° , -81.925516°</v>
      </c>
      <c r="Q2581" s="51" t="str">
        <f t="shared" si="81"/>
        <v>Yes</v>
      </c>
      <c r="R2581" s="39" t="s">
        <v>356</v>
      </c>
    </row>
    <row r="2582" spans="1:18" x14ac:dyDescent="0.25">
      <c r="A2582" s="39" t="s">
        <v>219</v>
      </c>
      <c r="B2582" s="49" t="s">
        <v>2073</v>
      </c>
      <c r="C2582" s="39">
        <v>48</v>
      </c>
      <c r="D2582" s="50" t="s">
        <v>2121</v>
      </c>
      <c r="E2582" s="39">
        <v>2014</v>
      </c>
      <c r="F2582" s="4">
        <f>VALUE(RIGHT(Table2[[#This Row],[Commissioned]],4))</f>
        <v>2014</v>
      </c>
      <c r="G2582" s="39">
        <v>1600</v>
      </c>
      <c r="H2582" s="39">
        <v>100</v>
      </c>
      <c r="I2582" s="39">
        <v>80</v>
      </c>
      <c r="J2582" s="39" t="s">
        <v>605</v>
      </c>
      <c r="K2582" s="39" t="s">
        <v>1236</v>
      </c>
      <c r="L2582" s="39" t="s">
        <v>3503</v>
      </c>
      <c r="M2582" s="42" t="s">
        <v>1235</v>
      </c>
      <c r="N2582" s="42">
        <v>43.119103854379297</v>
      </c>
      <c r="O2582" s="42">
        <v>-81.925453338775696</v>
      </c>
      <c r="P2582" s="52" t="str">
        <f t="shared" si="80"/>
        <v>43.119104° , -81.925453°</v>
      </c>
      <c r="Q2582" s="51" t="str">
        <f t="shared" si="81"/>
        <v>Yes</v>
      </c>
      <c r="R2582" s="39" t="s">
        <v>356</v>
      </c>
    </row>
    <row r="2583" spans="1:18" x14ac:dyDescent="0.25">
      <c r="A2583" s="39" t="s">
        <v>219</v>
      </c>
      <c r="B2583" s="49" t="s">
        <v>2073</v>
      </c>
      <c r="C2583" s="39">
        <v>49</v>
      </c>
      <c r="D2583" s="50" t="s">
        <v>2122</v>
      </c>
      <c r="E2583" s="39">
        <v>2014</v>
      </c>
      <c r="F2583" s="4">
        <f>VALUE(RIGHT(Table2[[#This Row],[Commissioned]],4))</f>
        <v>2014</v>
      </c>
      <c r="G2583" s="39">
        <v>1600</v>
      </c>
      <c r="H2583" s="39">
        <v>100</v>
      </c>
      <c r="I2583" s="39">
        <v>80</v>
      </c>
      <c r="J2583" s="39" t="s">
        <v>605</v>
      </c>
      <c r="K2583" s="39" t="s">
        <v>1236</v>
      </c>
      <c r="L2583" s="39" t="s">
        <v>3503</v>
      </c>
      <c r="M2583" s="42" t="s">
        <v>1235</v>
      </c>
      <c r="N2583" s="42">
        <v>43.117713205576003</v>
      </c>
      <c r="O2583" s="42">
        <v>-81.918908723771594</v>
      </c>
      <c r="P2583" s="52" t="str">
        <f t="shared" si="80"/>
        <v>43.117713° , -81.918909°</v>
      </c>
      <c r="Q2583" s="51" t="str">
        <f t="shared" si="81"/>
        <v>Yes</v>
      </c>
      <c r="R2583" s="39" t="s">
        <v>356</v>
      </c>
    </row>
    <row r="2584" spans="1:18" x14ac:dyDescent="0.25">
      <c r="A2584" s="39" t="s">
        <v>219</v>
      </c>
      <c r="B2584" s="49" t="s">
        <v>2073</v>
      </c>
      <c r="C2584" s="39">
        <v>50</v>
      </c>
      <c r="D2584" s="50" t="s">
        <v>2123</v>
      </c>
      <c r="E2584" s="39">
        <v>2014</v>
      </c>
      <c r="F2584" s="4">
        <f>VALUE(RIGHT(Table2[[#This Row],[Commissioned]],4))</f>
        <v>2014</v>
      </c>
      <c r="G2584" s="39">
        <v>1600</v>
      </c>
      <c r="H2584" s="39">
        <v>100</v>
      </c>
      <c r="I2584" s="39">
        <v>80</v>
      </c>
      <c r="J2584" s="39" t="s">
        <v>605</v>
      </c>
      <c r="K2584" s="39" t="s">
        <v>1236</v>
      </c>
      <c r="L2584" s="39" t="s">
        <v>3503</v>
      </c>
      <c r="M2584" s="42" t="s">
        <v>1235</v>
      </c>
      <c r="N2584" s="42">
        <v>43.113700722816397</v>
      </c>
      <c r="O2584" s="42">
        <v>-81.920027128333501</v>
      </c>
      <c r="P2584" s="52" t="str">
        <f t="shared" si="80"/>
        <v>43.113701° , -81.920027°</v>
      </c>
      <c r="Q2584" s="51" t="str">
        <f t="shared" si="81"/>
        <v>Yes</v>
      </c>
      <c r="R2584" s="39" t="s">
        <v>356</v>
      </c>
    </row>
    <row r="2585" spans="1:18" x14ac:dyDescent="0.25">
      <c r="A2585" s="39" t="s">
        <v>219</v>
      </c>
      <c r="B2585" s="49" t="s">
        <v>2073</v>
      </c>
      <c r="C2585" s="39">
        <v>51</v>
      </c>
      <c r="D2585" s="50" t="s">
        <v>2124</v>
      </c>
      <c r="E2585" s="39">
        <v>2014</v>
      </c>
      <c r="F2585" s="4">
        <f>VALUE(RIGHT(Table2[[#This Row],[Commissioned]],4))</f>
        <v>2014</v>
      </c>
      <c r="G2585" s="39">
        <v>1600</v>
      </c>
      <c r="H2585" s="39">
        <v>100</v>
      </c>
      <c r="I2585" s="39">
        <v>80</v>
      </c>
      <c r="J2585" s="39" t="s">
        <v>605</v>
      </c>
      <c r="K2585" s="39" t="s">
        <v>1236</v>
      </c>
      <c r="L2585" s="39" t="s">
        <v>3503</v>
      </c>
      <c r="M2585" s="42" t="s">
        <v>1235</v>
      </c>
      <c r="N2585" s="42">
        <v>43.108801490356399</v>
      </c>
      <c r="O2585" s="42">
        <v>-81.927390103886594</v>
      </c>
      <c r="P2585" s="52" t="str">
        <f t="shared" si="80"/>
        <v>43.108801° , -81.927390°</v>
      </c>
      <c r="Q2585" s="51" t="str">
        <f t="shared" si="81"/>
        <v>Yes</v>
      </c>
      <c r="R2585" s="39" t="s">
        <v>356</v>
      </c>
    </row>
    <row r="2586" spans="1:18" x14ac:dyDescent="0.25">
      <c r="A2586" s="39" t="s">
        <v>219</v>
      </c>
      <c r="B2586" s="49" t="s">
        <v>2073</v>
      </c>
      <c r="C2586" s="39">
        <v>52</v>
      </c>
      <c r="D2586" s="50" t="s">
        <v>2125</v>
      </c>
      <c r="E2586" s="39">
        <v>2014</v>
      </c>
      <c r="F2586" s="4">
        <f>VALUE(RIGHT(Table2[[#This Row],[Commissioned]],4))</f>
        <v>2014</v>
      </c>
      <c r="G2586" s="39">
        <v>1600</v>
      </c>
      <c r="H2586" s="39">
        <v>100</v>
      </c>
      <c r="I2586" s="39">
        <v>80</v>
      </c>
      <c r="J2586" s="39" t="s">
        <v>605</v>
      </c>
      <c r="K2586" s="39" t="s">
        <v>1236</v>
      </c>
      <c r="L2586" s="39" t="s">
        <v>3503</v>
      </c>
      <c r="M2586" s="42" t="s">
        <v>1235</v>
      </c>
      <c r="N2586" s="42">
        <v>43.094781277131503</v>
      </c>
      <c r="O2586" s="42">
        <v>-81.919110102907297</v>
      </c>
      <c r="P2586" s="52" t="str">
        <f t="shared" si="80"/>
        <v>43.094781° , -81.919110°</v>
      </c>
      <c r="Q2586" s="51" t="str">
        <f t="shared" si="81"/>
        <v>Yes</v>
      </c>
      <c r="R2586" s="39" t="s">
        <v>356</v>
      </c>
    </row>
    <row r="2587" spans="1:18" x14ac:dyDescent="0.25">
      <c r="A2587" s="39" t="s">
        <v>219</v>
      </c>
      <c r="B2587" s="49" t="s">
        <v>2073</v>
      </c>
      <c r="C2587" s="39">
        <v>53</v>
      </c>
      <c r="D2587" s="50" t="s">
        <v>2126</v>
      </c>
      <c r="E2587" s="39">
        <v>2014</v>
      </c>
      <c r="F2587" s="4">
        <f>VALUE(RIGHT(Table2[[#This Row],[Commissioned]],4))</f>
        <v>2014</v>
      </c>
      <c r="G2587" s="39">
        <v>1600</v>
      </c>
      <c r="H2587" s="39">
        <v>100</v>
      </c>
      <c r="I2587" s="39">
        <v>80</v>
      </c>
      <c r="J2587" s="39" t="s">
        <v>605</v>
      </c>
      <c r="K2587" s="39" t="s">
        <v>1236</v>
      </c>
      <c r="L2587" s="39" t="s">
        <v>3503</v>
      </c>
      <c r="M2587" s="42" t="s">
        <v>1235</v>
      </c>
      <c r="N2587" s="42">
        <v>43.115859446939503</v>
      </c>
      <c r="O2587" s="42">
        <v>-81.946448622365693</v>
      </c>
      <c r="P2587" s="52" t="str">
        <f t="shared" si="80"/>
        <v>43.115859° , -81.946449°</v>
      </c>
      <c r="Q2587" s="51" t="str">
        <f t="shared" si="81"/>
        <v>Yes</v>
      </c>
      <c r="R2587" s="39" t="s">
        <v>356</v>
      </c>
    </row>
    <row r="2588" spans="1:18" x14ac:dyDescent="0.25">
      <c r="A2588" s="39" t="s">
        <v>219</v>
      </c>
      <c r="B2588" s="49" t="s">
        <v>2073</v>
      </c>
      <c r="C2588" s="39">
        <v>54</v>
      </c>
      <c r="D2588" s="50" t="s">
        <v>2127</v>
      </c>
      <c r="E2588" s="39">
        <v>2014</v>
      </c>
      <c r="F2588" s="4">
        <f>VALUE(RIGHT(Table2[[#This Row],[Commissioned]],4))</f>
        <v>2014</v>
      </c>
      <c r="G2588" s="39">
        <v>1600</v>
      </c>
      <c r="H2588" s="39">
        <v>100</v>
      </c>
      <c r="I2588" s="39">
        <v>80</v>
      </c>
      <c r="J2588" s="39" t="s">
        <v>605</v>
      </c>
      <c r="K2588" s="39" t="s">
        <v>1236</v>
      </c>
      <c r="L2588" s="39" t="s">
        <v>3503</v>
      </c>
      <c r="M2588" s="42" t="s">
        <v>1235</v>
      </c>
      <c r="N2588" s="42">
        <v>43.112619931154903</v>
      </c>
      <c r="O2588" s="42">
        <v>-81.944658528933303</v>
      </c>
      <c r="P2588" s="52" t="str">
        <f t="shared" si="80"/>
        <v>43.112620° , -81.944659°</v>
      </c>
      <c r="Q2588" s="51" t="str">
        <f t="shared" si="81"/>
        <v>Yes</v>
      </c>
      <c r="R2588" s="39" t="s">
        <v>356</v>
      </c>
    </row>
    <row r="2589" spans="1:18" x14ac:dyDescent="0.25">
      <c r="A2589" s="39" t="s">
        <v>219</v>
      </c>
      <c r="B2589" s="49" t="s">
        <v>2073</v>
      </c>
      <c r="C2589" s="39">
        <v>55</v>
      </c>
      <c r="D2589" s="50" t="s">
        <v>2128</v>
      </c>
      <c r="E2589" s="39">
        <v>2014</v>
      </c>
      <c r="F2589" s="4">
        <f>VALUE(RIGHT(Table2[[#This Row],[Commissioned]],4))</f>
        <v>2014</v>
      </c>
      <c r="G2589" s="39">
        <v>1600</v>
      </c>
      <c r="H2589" s="39">
        <v>100</v>
      </c>
      <c r="I2589" s="39">
        <v>80</v>
      </c>
      <c r="J2589" s="39" t="s">
        <v>605</v>
      </c>
      <c r="K2589" s="39" t="s">
        <v>1236</v>
      </c>
      <c r="L2589" s="39" t="s">
        <v>3503</v>
      </c>
      <c r="M2589" s="42" t="s">
        <v>1235</v>
      </c>
      <c r="N2589" s="42">
        <v>43.108598802597001</v>
      </c>
      <c r="O2589" s="42">
        <v>-81.950127028533998</v>
      </c>
      <c r="P2589" s="52" t="str">
        <f t="shared" si="80"/>
        <v>43.108599° , -81.950127°</v>
      </c>
      <c r="Q2589" s="51" t="str">
        <f t="shared" si="81"/>
        <v>Yes</v>
      </c>
      <c r="R2589" s="39" t="s">
        <v>356</v>
      </c>
    </row>
    <row r="2590" spans="1:18" x14ac:dyDescent="0.25">
      <c r="A2590" s="39" t="s">
        <v>219</v>
      </c>
      <c r="B2590" s="49" t="s">
        <v>2073</v>
      </c>
      <c r="C2590" s="39">
        <v>56</v>
      </c>
      <c r="D2590" s="50" t="s">
        <v>2129</v>
      </c>
      <c r="E2590" s="39">
        <v>2014</v>
      </c>
      <c r="F2590" s="4">
        <f>VALUE(RIGHT(Table2[[#This Row],[Commissioned]],4))</f>
        <v>2014</v>
      </c>
      <c r="G2590" s="39">
        <v>1600</v>
      </c>
      <c r="H2590" s="39">
        <v>100</v>
      </c>
      <c r="I2590" s="39">
        <v>80</v>
      </c>
      <c r="J2590" s="39" t="s">
        <v>605</v>
      </c>
      <c r="K2590" s="39" t="s">
        <v>1236</v>
      </c>
      <c r="L2590" s="39" t="s">
        <v>3503</v>
      </c>
      <c r="M2590" s="42" t="s">
        <v>1235</v>
      </c>
      <c r="N2590" s="42">
        <v>43.099263608816798</v>
      </c>
      <c r="O2590" s="42">
        <v>-81.954889126092894</v>
      </c>
      <c r="P2590" s="52" t="str">
        <f t="shared" si="80"/>
        <v>43.099264° , -81.954889°</v>
      </c>
      <c r="Q2590" s="51" t="str">
        <f t="shared" si="81"/>
        <v>Yes</v>
      </c>
      <c r="R2590" s="39" t="s">
        <v>356</v>
      </c>
    </row>
    <row r="2591" spans="1:18" x14ac:dyDescent="0.25">
      <c r="A2591" s="39" t="s">
        <v>219</v>
      </c>
      <c r="B2591" s="49" t="s">
        <v>2073</v>
      </c>
      <c r="C2591" s="39">
        <v>57</v>
      </c>
      <c r="D2591" s="50" t="s">
        <v>2130</v>
      </c>
      <c r="E2591" s="39">
        <v>2014</v>
      </c>
      <c r="F2591" s="4">
        <f>VALUE(RIGHT(Table2[[#This Row],[Commissioned]],4))</f>
        <v>2014</v>
      </c>
      <c r="G2591" s="39">
        <v>1600</v>
      </c>
      <c r="H2591" s="39">
        <v>100</v>
      </c>
      <c r="I2591" s="39">
        <v>80</v>
      </c>
      <c r="J2591" s="39" t="s">
        <v>605</v>
      </c>
      <c r="K2591" s="39" t="s">
        <v>1236</v>
      </c>
      <c r="L2591" s="39" t="s">
        <v>3503</v>
      </c>
      <c r="M2591" s="42" t="s">
        <v>1235</v>
      </c>
      <c r="N2591" s="42">
        <v>43.117359011803401</v>
      </c>
      <c r="O2591" s="42">
        <v>-81.894727119646006</v>
      </c>
      <c r="P2591" s="52" t="str">
        <f t="shared" si="80"/>
        <v>43.117359° , -81.894727°</v>
      </c>
      <c r="Q2591" s="51" t="str">
        <f t="shared" si="81"/>
        <v>Yes</v>
      </c>
      <c r="R2591" s="39" t="s">
        <v>356</v>
      </c>
    </row>
    <row r="2592" spans="1:18" x14ac:dyDescent="0.25">
      <c r="A2592" s="39" t="s">
        <v>219</v>
      </c>
      <c r="B2592" s="49" t="s">
        <v>2073</v>
      </c>
      <c r="C2592" s="39">
        <v>58</v>
      </c>
      <c r="D2592" s="50" t="s">
        <v>2131</v>
      </c>
      <c r="E2592" s="39">
        <v>2014</v>
      </c>
      <c r="F2592" s="4">
        <f>VALUE(RIGHT(Table2[[#This Row],[Commissioned]],4))</f>
        <v>2014</v>
      </c>
      <c r="G2592" s="39">
        <v>1600</v>
      </c>
      <c r="H2592" s="39">
        <v>100</v>
      </c>
      <c r="I2592" s="39">
        <v>80</v>
      </c>
      <c r="J2592" s="39" t="s">
        <v>605</v>
      </c>
      <c r="K2592" s="39" t="s">
        <v>1236</v>
      </c>
      <c r="L2592" s="39" t="s">
        <v>3503</v>
      </c>
      <c r="M2592" s="42" t="s">
        <v>1235</v>
      </c>
      <c r="N2592" s="42">
        <v>43.113908280885603</v>
      </c>
      <c r="O2592" s="42">
        <v>-81.897744729851297</v>
      </c>
      <c r="P2592" s="52" t="str">
        <f t="shared" si="80"/>
        <v>43.113908° , -81.897745°</v>
      </c>
      <c r="Q2592" s="51" t="str">
        <f t="shared" si="81"/>
        <v>Yes</v>
      </c>
      <c r="R2592" s="39" t="s">
        <v>356</v>
      </c>
    </row>
    <row r="2593" spans="1:18" x14ac:dyDescent="0.25">
      <c r="A2593" s="39" t="s">
        <v>219</v>
      </c>
      <c r="B2593" s="49" t="s">
        <v>2073</v>
      </c>
      <c r="C2593" s="39">
        <v>59</v>
      </c>
      <c r="D2593" s="50" t="s">
        <v>2132</v>
      </c>
      <c r="E2593" s="39">
        <v>2014</v>
      </c>
      <c r="F2593" s="4">
        <f>VALUE(RIGHT(Table2[[#This Row],[Commissioned]],4))</f>
        <v>2014</v>
      </c>
      <c r="G2593" s="39">
        <v>1600</v>
      </c>
      <c r="H2593" s="39">
        <v>100</v>
      </c>
      <c r="I2593" s="39">
        <v>80</v>
      </c>
      <c r="J2593" s="39" t="s">
        <v>605</v>
      </c>
      <c r="K2593" s="39" t="s">
        <v>1236</v>
      </c>
      <c r="L2593" s="39" t="s">
        <v>3503</v>
      </c>
      <c r="M2593" s="42" t="s">
        <v>1235</v>
      </c>
      <c r="N2593" s="42">
        <v>43.1103035957169</v>
      </c>
      <c r="O2593" s="42">
        <v>-81.898910084958899</v>
      </c>
      <c r="P2593" s="52" t="str">
        <f t="shared" si="80"/>
        <v>43.110304° , -81.898910°</v>
      </c>
      <c r="Q2593" s="51" t="str">
        <f t="shared" si="81"/>
        <v>Yes</v>
      </c>
      <c r="R2593" s="39" t="s">
        <v>356</v>
      </c>
    </row>
    <row r="2594" spans="1:18" x14ac:dyDescent="0.25">
      <c r="A2594" s="39" t="s">
        <v>219</v>
      </c>
      <c r="B2594" s="49" t="s">
        <v>2073</v>
      </c>
      <c r="C2594" s="39">
        <v>60</v>
      </c>
      <c r="D2594" s="50" t="s">
        <v>2133</v>
      </c>
      <c r="E2594" s="39">
        <v>2014</v>
      </c>
      <c r="F2594" s="4">
        <f>VALUE(RIGHT(Table2[[#This Row],[Commissioned]],4))</f>
        <v>2014</v>
      </c>
      <c r="G2594" s="39">
        <v>1600</v>
      </c>
      <c r="H2594" s="39">
        <v>100</v>
      </c>
      <c r="I2594" s="39">
        <v>80</v>
      </c>
      <c r="J2594" s="39" t="s">
        <v>605</v>
      </c>
      <c r="K2594" s="39" t="s">
        <v>1236</v>
      </c>
      <c r="L2594" s="39" t="s">
        <v>3503</v>
      </c>
      <c r="M2594" s="42" t="s">
        <v>1235</v>
      </c>
      <c r="N2594" s="42">
        <v>43.107698078502999</v>
      </c>
      <c r="O2594" s="42">
        <v>-81.898353854914802</v>
      </c>
      <c r="P2594" s="52" t="str">
        <f t="shared" si="80"/>
        <v>43.107698° , -81.898354°</v>
      </c>
      <c r="Q2594" s="51" t="str">
        <f t="shared" si="81"/>
        <v>Yes</v>
      </c>
      <c r="R2594" s="39" t="s">
        <v>356</v>
      </c>
    </row>
    <row r="2595" spans="1:18" x14ac:dyDescent="0.25">
      <c r="A2595" s="39" t="s">
        <v>219</v>
      </c>
      <c r="B2595" s="49" t="s">
        <v>2073</v>
      </c>
      <c r="C2595" s="39">
        <v>61</v>
      </c>
      <c r="D2595" s="50" t="s">
        <v>2134</v>
      </c>
      <c r="E2595" s="39">
        <v>2014</v>
      </c>
      <c r="F2595" s="4">
        <f>VALUE(RIGHT(Table2[[#This Row],[Commissioned]],4))</f>
        <v>2014</v>
      </c>
      <c r="G2595" s="39">
        <v>1600</v>
      </c>
      <c r="H2595" s="39">
        <v>100</v>
      </c>
      <c r="I2595" s="39">
        <v>80</v>
      </c>
      <c r="J2595" s="39" t="s">
        <v>605</v>
      </c>
      <c r="K2595" s="39" t="s">
        <v>1236</v>
      </c>
      <c r="L2595" s="39" t="s">
        <v>3503</v>
      </c>
      <c r="M2595" s="42" t="s">
        <v>1235</v>
      </c>
      <c r="N2595" s="42">
        <v>43.104581889044603</v>
      </c>
      <c r="O2595" s="42">
        <v>-81.897539491851902</v>
      </c>
      <c r="P2595" s="52" t="str">
        <f t="shared" si="80"/>
        <v>43.104582° , -81.897539°</v>
      </c>
      <c r="Q2595" s="51" t="str">
        <f t="shared" si="81"/>
        <v>Yes</v>
      </c>
      <c r="R2595" s="39" t="s">
        <v>356</v>
      </c>
    </row>
    <row r="2596" spans="1:18" x14ac:dyDescent="0.25">
      <c r="A2596" s="39" t="s">
        <v>219</v>
      </c>
      <c r="B2596" s="49" t="s">
        <v>2073</v>
      </c>
      <c r="C2596" s="39">
        <v>62</v>
      </c>
      <c r="D2596" s="50" t="s">
        <v>2135</v>
      </c>
      <c r="E2596" s="39">
        <v>2014</v>
      </c>
      <c r="F2596" s="4">
        <f>VALUE(RIGHT(Table2[[#This Row],[Commissioned]],4))</f>
        <v>2014</v>
      </c>
      <c r="G2596" s="39">
        <v>1600</v>
      </c>
      <c r="H2596" s="39">
        <v>100</v>
      </c>
      <c r="I2596" s="39">
        <v>80</v>
      </c>
      <c r="J2596" s="39" t="s">
        <v>605</v>
      </c>
      <c r="K2596" s="39" t="s">
        <v>1236</v>
      </c>
      <c r="L2596" s="39" t="s">
        <v>3503</v>
      </c>
      <c r="M2596" s="42" t="s">
        <v>1235</v>
      </c>
      <c r="N2596" s="42">
        <v>43.098913131343799</v>
      </c>
      <c r="O2596" s="42">
        <v>-81.899716055318095</v>
      </c>
      <c r="P2596" s="52" t="str">
        <f t="shared" si="80"/>
        <v>43.098913° , -81.899716°</v>
      </c>
      <c r="Q2596" s="51" t="str">
        <f t="shared" si="81"/>
        <v>Yes</v>
      </c>
      <c r="R2596" s="39" t="s">
        <v>356</v>
      </c>
    </row>
    <row r="2597" spans="1:18" x14ac:dyDescent="0.25">
      <c r="A2597" s="39" t="s">
        <v>219</v>
      </c>
      <c r="B2597" s="49" t="s">
        <v>2073</v>
      </c>
      <c r="C2597" s="39">
        <v>63</v>
      </c>
      <c r="D2597" s="50" t="s">
        <v>2136</v>
      </c>
      <c r="E2597" s="39">
        <v>2014</v>
      </c>
      <c r="F2597" s="4">
        <f>VALUE(RIGHT(Table2[[#This Row],[Commissioned]],4))</f>
        <v>2014</v>
      </c>
      <c r="G2597" s="39">
        <v>1600</v>
      </c>
      <c r="H2597" s="39">
        <v>100</v>
      </c>
      <c r="I2597" s="39">
        <v>80</v>
      </c>
      <c r="J2597" s="39" t="s">
        <v>605</v>
      </c>
      <c r="K2597" s="39" t="s">
        <v>1236</v>
      </c>
      <c r="L2597" s="39" t="s">
        <v>3503</v>
      </c>
      <c r="M2597" s="42" t="s">
        <v>1235</v>
      </c>
      <c r="N2597" s="42">
        <v>43.094169662320503</v>
      </c>
      <c r="O2597" s="42">
        <v>-81.900993632692007</v>
      </c>
      <c r="P2597" s="52" t="str">
        <f t="shared" si="80"/>
        <v>43.094170° , -81.900994°</v>
      </c>
      <c r="Q2597" s="51" t="str">
        <f t="shared" si="81"/>
        <v>Yes</v>
      </c>
      <c r="R2597" s="39" t="s">
        <v>356</v>
      </c>
    </row>
    <row r="2598" spans="1:18" x14ac:dyDescent="0.25">
      <c r="A2598" s="39" t="s">
        <v>219</v>
      </c>
      <c r="B2598" s="49" t="s">
        <v>2073</v>
      </c>
      <c r="C2598" s="39">
        <v>64</v>
      </c>
      <c r="D2598" s="50" t="s">
        <v>2137</v>
      </c>
      <c r="E2598" s="39">
        <v>2014</v>
      </c>
      <c r="F2598" s="4">
        <f>VALUE(RIGHT(Table2[[#This Row],[Commissioned]],4))</f>
        <v>2014</v>
      </c>
      <c r="G2598" s="39">
        <v>1600</v>
      </c>
      <c r="H2598" s="39">
        <v>100</v>
      </c>
      <c r="I2598" s="39">
        <v>80</v>
      </c>
      <c r="J2598" s="39" t="s">
        <v>605</v>
      </c>
      <c r="K2598" s="39" t="s">
        <v>1236</v>
      </c>
      <c r="L2598" s="39" t="s">
        <v>3503</v>
      </c>
      <c r="M2598" s="42" t="s">
        <v>1235</v>
      </c>
      <c r="N2598" s="42">
        <v>43.092136582815399</v>
      </c>
      <c r="O2598" s="42">
        <v>-81.896342299227896</v>
      </c>
      <c r="P2598" s="52" t="str">
        <f t="shared" si="80"/>
        <v>43.092137° , -81.896342°</v>
      </c>
      <c r="Q2598" s="51" t="str">
        <f t="shared" si="81"/>
        <v>Yes</v>
      </c>
      <c r="R2598" s="39" t="s">
        <v>356</v>
      </c>
    </row>
    <row r="2599" spans="1:18" x14ac:dyDescent="0.25">
      <c r="A2599" s="39" t="s">
        <v>219</v>
      </c>
      <c r="B2599" s="49" t="s">
        <v>2073</v>
      </c>
      <c r="C2599" s="39">
        <v>65</v>
      </c>
      <c r="D2599" s="50" t="s">
        <v>2138</v>
      </c>
      <c r="E2599" s="39">
        <v>2014</v>
      </c>
      <c r="F2599" s="4">
        <f>VALUE(RIGHT(Table2[[#This Row],[Commissioned]],4))</f>
        <v>2014</v>
      </c>
      <c r="G2599" s="39">
        <v>1600</v>
      </c>
      <c r="H2599" s="39">
        <v>100</v>
      </c>
      <c r="I2599" s="39">
        <v>80</v>
      </c>
      <c r="J2599" s="39" t="s">
        <v>605</v>
      </c>
      <c r="K2599" s="39" t="s">
        <v>1236</v>
      </c>
      <c r="L2599" s="39" t="s">
        <v>3503</v>
      </c>
      <c r="M2599" s="42" t="s">
        <v>1235</v>
      </c>
      <c r="N2599" s="42">
        <v>43.116453126948699</v>
      </c>
      <c r="O2599" s="42">
        <v>-81.875288602310206</v>
      </c>
      <c r="P2599" s="52" t="str">
        <f t="shared" si="80"/>
        <v>43.116453° , -81.875289°</v>
      </c>
      <c r="Q2599" s="51" t="str">
        <f t="shared" si="81"/>
        <v>Yes</v>
      </c>
      <c r="R2599" s="39" t="s">
        <v>356</v>
      </c>
    </row>
    <row r="2600" spans="1:18" x14ac:dyDescent="0.25">
      <c r="A2600" s="39" t="s">
        <v>219</v>
      </c>
      <c r="B2600" s="49" t="s">
        <v>2073</v>
      </c>
      <c r="C2600" s="39">
        <v>66</v>
      </c>
      <c r="D2600" s="50" t="s">
        <v>2139</v>
      </c>
      <c r="E2600" s="39">
        <v>2014</v>
      </c>
      <c r="F2600" s="4">
        <f>VALUE(RIGHT(Table2[[#This Row],[Commissioned]],4))</f>
        <v>2014</v>
      </c>
      <c r="G2600" s="39">
        <v>1600</v>
      </c>
      <c r="H2600" s="39">
        <v>100</v>
      </c>
      <c r="I2600" s="39">
        <v>80</v>
      </c>
      <c r="J2600" s="39" t="s">
        <v>605</v>
      </c>
      <c r="K2600" s="39" t="s">
        <v>1236</v>
      </c>
      <c r="L2600" s="39" t="s">
        <v>3503</v>
      </c>
      <c r="M2600" s="42" t="s">
        <v>1235</v>
      </c>
      <c r="N2600" s="42">
        <v>43.111947343983601</v>
      </c>
      <c r="O2600" s="42">
        <v>-81.870376400021399</v>
      </c>
      <c r="P2600" s="52" t="str">
        <f t="shared" si="80"/>
        <v>43.111947° , -81.870376°</v>
      </c>
      <c r="Q2600" s="51" t="str">
        <f t="shared" si="81"/>
        <v>Yes</v>
      </c>
      <c r="R2600" s="39" t="s">
        <v>356</v>
      </c>
    </row>
    <row r="2601" spans="1:18" x14ac:dyDescent="0.25">
      <c r="A2601" s="39" t="s">
        <v>219</v>
      </c>
      <c r="B2601" s="49" t="s">
        <v>2073</v>
      </c>
      <c r="C2601" s="39">
        <v>67</v>
      </c>
      <c r="D2601" s="50" t="s">
        <v>2140</v>
      </c>
      <c r="E2601" s="39">
        <v>2014</v>
      </c>
      <c r="F2601" s="4">
        <f>VALUE(RIGHT(Table2[[#This Row],[Commissioned]],4))</f>
        <v>2014</v>
      </c>
      <c r="G2601" s="39">
        <v>1600</v>
      </c>
      <c r="H2601" s="39">
        <v>100</v>
      </c>
      <c r="I2601" s="39">
        <v>80</v>
      </c>
      <c r="J2601" s="39" t="s">
        <v>605</v>
      </c>
      <c r="K2601" s="39" t="s">
        <v>1236</v>
      </c>
      <c r="L2601" s="39" t="s">
        <v>3503</v>
      </c>
      <c r="M2601" s="42" t="s">
        <v>1235</v>
      </c>
      <c r="N2601" s="42">
        <v>43.109238973276902</v>
      </c>
      <c r="O2601" s="42">
        <v>-81.870233759399696</v>
      </c>
      <c r="P2601" s="52" t="str">
        <f t="shared" si="80"/>
        <v>43.109239° , -81.870234°</v>
      </c>
      <c r="Q2601" s="51" t="str">
        <f t="shared" si="81"/>
        <v>Yes</v>
      </c>
      <c r="R2601" s="39" t="s">
        <v>356</v>
      </c>
    </row>
    <row r="2602" spans="1:18" x14ac:dyDescent="0.25">
      <c r="A2602" s="39" t="s">
        <v>219</v>
      </c>
      <c r="B2602" s="49" t="s">
        <v>2073</v>
      </c>
      <c r="C2602" s="39">
        <v>68</v>
      </c>
      <c r="D2602" s="50" t="s">
        <v>2141</v>
      </c>
      <c r="E2602" s="39">
        <v>2014</v>
      </c>
      <c r="F2602" s="4">
        <f>VALUE(RIGHT(Table2[[#This Row],[Commissioned]],4))</f>
        <v>2014</v>
      </c>
      <c r="G2602" s="39">
        <v>1600</v>
      </c>
      <c r="H2602" s="39">
        <v>100</v>
      </c>
      <c r="I2602" s="39">
        <v>80</v>
      </c>
      <c r="J2602" s="39" t="s">
        <v>605</v>
      </c>
      <c r="K2602" s="39" t="s">
        <v>1236</v>
      </c>
      <c r="L2602" s="39" t="s">
        <v>3503</v>
      </c>
      <c r="M2602" s="42" t="s">
        <v>1235</v>
      </c>
      <c r="N2602" s="42">
        <v>43.097009529587801</v>
      </c>
      <c r="O2602" s="42">
        <v>-81.8758561885886</v>
      </c>
      <c r="P2602" s="52" t="str">
        <f t="shared" si="80"/>
        <v>43.097010° , -81.875856°</v>
      </c>
      <c r="Q2602" s="51" t="str">
        <f t="shared" si="81"/>
        <v>Yes</v>
      </c>
      <c r="R2602" s="39" t="s">
        <v>356</v>
      </c>
    </row>
    <row r="2603" spans="1:18" x14ac:dyDescent="0.25">
      <c r="A2603" s="39" t="s">
        <v>219</v>
      </c>
      <c r="B2603" s="49" t="s">
        <v>2073</v>
      </c>
      <c r="C2603" s="39">
        <v>69</v>
      </c>
      <c r="D2603" s="50" t="s">
        <v>2142</v>
      </c>
      <c r="E2603" s="39">
        <v>2014</v>
      </c>
      <c r="F2603" s="4">
        <f>VALUE(RIGHT(Table2[[#This Row],[Commissioned]],4))</f>
        <v>2014</v>
      </c>
      <c r="G2603" s="39">
        <v>1600</v>
      </c>
      <c r="H2603" s="39">
        <v>100</v>
      </c>
      <c r="I2603" s="39">
        <v>80</v>
      </c>
      <c r="J2603" s="39" t="s">
        <v>605</v>
      </c>
      <c r="K2603" s="39" t="s">
        <v>1236</v>
      </c>
      <c r="L2603" s="39" t="s">
        <v>3503</v>
      </c>
      <c r="M2603" s="42" t="s">
        <v>1235</v>
      </c>
      <c r="N2603" s="42">
        <v>43.093660241272801</v>
      </c>
      <c r="O2603" s="42">
        <v>-81.874506796831497</v>
      </c>
      <c r="P2603" s="52" t="str">
        <f t="shared" si="80"/>
        <v>43.093660° , -81.874507°</v>
      </c>
      <c r="Q2603" s="51" t="str">
        <f t="shared" si="81"/>
        <v>Yes</v>
      </c>
      <c r="R2603" s="39" t="s">
        <v>356</v>
      </c>
    </row>
    <row r="2604" spans="1:18" x14ac:dyDescent="0.25">
      <c r="A2604" s="39" t="s">
        <v>219</v>
      </c>
      <c r="B2604" s="49" t="s">
        <v>2073</v>
      </c>
      <c r="C2604" s="39">
        <v>70</v>
      </c>
      <c r="D2604" s="50" t="s">
        <v>2143</v>
      </c>
      <c r="E2604" s="39">
        <v>2014</v>
      </c>
      <c r="F2604" s="4">
        <f>VALUE(RIGHT(Table2[[#This Row],[Commissioned]],4))</f>
        <v>2014</v>
      </c>
      <c r="G2604" s="39">
        <v>1600</v>
      </c>
      <c r="H2604" s="39">
        <v>100</v>
      </c>
      <c r="I2604" s="39">
        <v>80</v>
      </c>
      <c r="J2604" s="39" t="s">
        <v>605</v>
      </c>
      <c r="K2604" s="39" t="s">
        <v>1236</v>
      </c>
      <c r="L2604" s="39" t="s">
        <v>3503</v>
      </c>
      <c r="M2604" s="42" t="s">
        <v>1235</v>
      </c>
      <c r="N2604" s="42">
        <v>43.091333607192702</v>
      </c>
      <c r="O2604" s="42">
        <v>-81.879874223222103</v>
      </c>
      <c r="P2604" s="52" t="str">
        <f t="shared" si="80"/>
        <v>43.091334° , -81.879874°</v>
      </c>
      <c r="Q2604" s="51" t="str">
        <f t="shared" si="81"/>
        <v>Yes</v>
      </c>
      <c r="R2604" s="39" t="s">
        <v>356</v>
      </c>
    </row>
    <row r="2605" spans="1:18" x14ac:dyDescent="0.25">
      <c r="A2605" s="39" t="s">
        <v>219</v>
      </c>
      <c r="B2605" s="49" t="s">
        <v>2073</v>
      </c>
      <c r="C2605" s="39">
        <v>71</v>
      </c>
      <c r="D2605" s="50" t="s">
        <v>2144</v>
      </c>
      <c r="E2605" s="39">
        <v>2014</v>
      </c>
      <c r="F2605" s="4">
        <f>VALUE(RIGHT(Table2[[#This Row],[Commissioned]],4))</f>
        <v>2014</v>
      </c>
      <c r="G2605" s="39">
        <v>1600</v>
      </c>
      <c r="H2605" s="39">
        <v>100</v>
      </c>
      <c r="I2605" s="39">
        <v>80</v>
      </c>
      <c r="J2605" s="39" t="s">
        <v>605</v>
      </c>
      <c r="K2605" s="39" t="s">
        <v>1236</v>
      </c>
      <c r="L2605" s="39" t="s">
        <v>3503</v>
      </c>
      <c r="M2605" s="42" t="s">
        <v>1235</v>
      </c>
      <c r="N2605" s="42">
        <v>43.089767005643999</v>
      </c>
      <c r="O2605" s="42">
        <v>-81.870530668672004</v>
      </c>
      <c r="P2605" s="52" t="str">
        <f t="shared" si="80"/>
        <v>43.089767° , -81.870531°</v>
      </c>
      <c r="Q2605" s="51" t="str">
        <f t="shared" si="81"/>
        <v>Yes</v>
      </c>
      <c r="R2605" s="39" t="s">
        <v>356</v>
      </c>
    </row>
    <row r="2606" spans="1:18" x14ac:dyDescent="0.25">
      <c r="A2606" s="39" t="s">
        <v>219</v>
      </c>
      <c r="B2606" s="49" t="s">
        <v>2073</v>
      </c>
      <c r="C2606" s="39">
        <v>72</v>
      </c>
      <c r="D2606" s="50" t="s">
        <v>2145</v>
      </c>
      <c r="E2606" s="39">
        <v>2014</v>
      </c>
      <c r="F2606" s="4">
        <f>VALUE(RIGHT(Table2[[#This Row],[Commissioned]],4))</f>
        <v>2014</v>
      </c>
      <c r="G2606" s="39">
        <v>1600</v>
      </c>
      <c r="H2606" s="39">
        <v>100</v>
      </c>
      <c r="I2606" s="39">
        <v>80</v>
      </c>
      <c r="J2606" s="39" t="s">
        <v>605</v>
      </c>
      <c r="K2606" s="39" t="s">
        <v>1236</v>
      </c>
      <c r="L2606" s="39" t="s">
        <v>3503</v>
      </c>
      <c r="M2606" s="42" t="s">
        <v>1235</v>
      </c>
      <c r="N2606" s="42">
        <v>43.088213778790902</v>
      </c>
      <c r="O2606" s="42">
        <v>-81.867077250516004</v>
      </c>
      <c r="P2606" s="52" t="str">
        <f t="shared" si="80"/>
        <v>43.088214° , -81.867077°</v>
      </c>
      <c r="Q2606" s="51" t="str">
        <f t="shared" si="81"/>
        <v>Yes</v>
      </c>
      <c r="R2606" s="39" t="s">
        <v>356</v>
      </c>
    </row>
    <row r="2607" spans="1:18" x14ac:dyDescent="0.25">
      <c r="A2607" s="39" t="s">
        <v>219</v>
      </c>
      <c r="B2607" s="49" t="s">
        <v>2073</v>
      </c>
      <c r="C2607" s="39">
        <v>73</v>
      </c>
      <c r="D2607" s="50" t="s">
        <v>2146</v>
      </c>
      <c r="E2607" s="39">
        <v>2014</v>
      </c>
      <c r="F2607" s="4">
        <f>VALUE(RIGHT(Table2[[#This Row],[Commissioned]],4))</f>
        <v>2014</v>
      </c>
      <c r="G2607" s="39">
        <v>1600</v>
      </c>
      <c r="H2607" s="39">
        <v>100</v>
      </c>
      <c r="I2607" s="39">
        <v>80</v>
      </c>
      <c r="J2607" s="39" t="s">
        <v>605</v>
      </c>
      <c r="K2607" s="39" t="s">
        <v>1236</v>
      </c>
      <c r="L2607" s="39" t="s">
        <v>3503</v>
      </c>
      <c r="M2607" s="42" t="s">
        <v>1235</v>
      </c>
      <c r="N2607" s="42">
        <v>43.118283401261799</v>
      </c>
      <c r="O2607" s="42">
        <v>-81.846419501727496</v>
      </c>
      <c r="P2607" s="52" t="str">
        <f t="shared" si="80"/>
        <v>43.118283° , -81.846420°</v>
      </c>
      <c r="Q2607" s="51" t="str">
        <f t="shared" si="81"/>
        <v>Yes</v>
      </c>
      <c r="R2607" s="39" t="s">
        <v>356</v>
      </c>
    </row>
    <row r="2608" spans="1:18" x14ac:dyDescent="0.25">
      <c r="A2608" s="39" t="s">
        <v>219</v>
      </c>
      <c r="B2608" s="49" t="s">
        <v>2073</v>
      </c>
      <c r="C2608" s="39">
        <v>74</v>
      </c>
      <c r="D2608" s="50" t="s">
        <v>2147</v>
      </c>
      <c r="E2608" s="39">
        <v>2014</v>
      </c>
      <c r="F2608" s="4">
        <f>VALUE(RIGHT(Table2[[#This Row],[Commissioned]],4))</f>
        <v>2014</v>
      </c>
      <c r="G2608" s="39">
        <v>1600</v>
      </c>
      <c r="H2608" s="39">
        <v>100</v>
      </c>
      <c r="I2608" s="39">
        <v>80</v>
      </c>
      <c r="J2608" s="39" t="s">
        <v>605</v>
      </c>
      <c r="K2608" s="39" t="s">
        <v>1236</v>
      </c>
      <c r="L2608" s="39" t="s">
        <v>3503</v>
      </c>
      <c r="M2608" s="42" t="s">
        <v>1235</v>
      </c>
      <c r="N2608" s="42">
        <v>43.115098604845002</v>
      </c>
      <c r="O2608" s="42">
        <v>-81.843122711986595</v>
      </c>
      <c r="P2608" s="52" t="str">
        <f t="shared" si="80"/>
        <v>43.115099° , -81.843123°</v>
      </c>
      <c r="Q2608" s="51" t="str">
        <f t="shared" si="81"/>
        <v>Yes</v>
      </c>
      <c r="R2608" s="39" t="s">
        <v>356</v>
      </c>
    </row>
    <row r="2609" spans="1:18" x14ac:dyDescent="0.25">
      <c r="A2609" s="39" t="s">
        <v>219</v>
      </c>
      <c r="B2609" s="49" t="s">
        <v>2073</v>
      </c>
      <c r="C2609" s="39">
        <v>75</v>
      </c>
      <c r="D2609" s="50" t="s">
        <v>2148</v>
      </c>
      <c r="E2609" s="39">
        <v>2014</v>
      </c>
      <c r="F2609" s="4">
        <f>VALUE(RIGHT(Table2[[#This Row],[Commissioned]],4))</f>
        <v>2014</v>
      </c>
      <c r="G2609" s="39">
        <v>1600</v>
      </c>
      <c r="H2609" s="39">
        <v>100</v>
      </c>
      <c r="I2609" s="39">
        <v>80</v>
      </c>
      <c r="J2609" s="39" t="s">
        <v>605</v>
      </c>
      <c r="K2609" s="39" t="s">
        <v>1236</v>
      </c>
      <c r="L2609" s="39" t="s">
        <v>3503</v>
      </c>
      <c r="M2609" s="42" t="s">
        <v>1235</v>
      </c>
      <c r="N2609" s="42">
        <v>43.109020514728499</v>
      </c>
      <c r="O2609" s="42">
        <v>-81.845188251973994</v>
      </c>
      <c r="P2609" s="52" t="str">
        <f t="shared" si="80"/>
        <v>43.109021° , -81.845188°</v>
      </c>
      <c r="Q2609" s="51" t="str">
        <f t="shared" si="81"/>
        <v>Yes</v>
      </c>
      <c r="R2609" s="39" t="s">
        <v>356</v>
      </c>
    </row>
    <row r="2610" spans="1:18" x14ac:dyDescent="0.25">
      <c r="A2610" s="39" t="s">
        <v>219</v>
      </c>
      <c r="B2610" s="49" t="s">
        <v>2073</v>
      </c>
      <c r="C2610" s="39">
        <v>76</v>
      </c>
      <c r="D2610" s="50" t="s">
        <v>2149</v>
      </c>
      <c r="E2610" s="39">
        <v>2014</v>
      </c>
      <c r="F2610" s="4">
        <f>VALUE(RIGHT(Table2[[#This Row],[Commissioned]],4))</f>
        <v>2014</v>
      </c>
      <c r="G2610" s="39">
        <v>1600</v>
      </c>
      <c r="H2610" s="39">
        <v>100</v>
      </c>
      <c r="I2610" s="39">
        <v>80</v>
      </c>
      <c r="J2610" s="39" t="s">
        <v>605</v>
      </c>
      <c r="K2610" s="39" t="s">
        <v>1236</v>
      </c>
      <c r="L2610" s="39" t="s">
        <v>3503</v>
      </c>
      <c r="M2610" s="42" t="s">
        <v>1235</v>
      </c>
      <c r="N2610" s="42">
        <v>43.0943653596064</v>
      </c>
      <c r="O2610" s="42">
        <v>-81.845594994931105</v>
      </c>
      <c r="P2610" s="52" t="str">
        <f t="shared" si="80"/>
        <v>43.094365° , -81.845595°</v>
      </c>
      <c r="Q2610" s="51" t="str">
        <f t="shared" si="81"/>
        <v>Yes</v>
      </c>
      <c r="R2610" s="39" t="s">
        <v>356</v>
      </c>
    </row>
    <row r="2611" spans="1:18" x14ac:dyDescent="0.25">
      <c r="A2611" s="39" t="s">
        <v>219</v>
      </c>
      <c r="B2611" s="49" t="s">
        <v>2073</v>
      </c>
      <c r="C2611" s="39">
        <v>77</v>
      </c>
      <c r="D2611" s="50" t="s">
        <v>2150</v>
      </c>
      <c r="E2611" s="39">
        <v>2014</v>
      </c>
      <c r="F2611" s="4">
        <f>VALUE(RIGHT(Table2[[#This Row],[Commissioned]],4))</f>
        <v>2014</v>
      </c>
      <c r="G2611" s="39">
        <v>1600</v>
      </c>
      <c r="H2611" s="39">
        <v>100</v>
      </c>
      <c r="I2611" s="39">
        <v>80</v>
      </c>
      <c r="J2611" s="39" t="s">
        <v>605</v>
      </c>
      <c r="K2611" s="39" t="s">
        <v>1236</v>
      </c>
      <c r="L2611" s="39" t="s">
        <v>3503</v>
      </c>
      <c r="M2611" s="42" t="s">
        <v>1235</v>
      </c>
      <c r="N2611" s="42">
        <v>43.092756077840797</v>
      </c>
      <c r="O2611" s="42">
        <v>-81.842126765712194</v>
      </c>
      <c r="P2611" s="52" t="str">
        <f t="shared" si="80"/>
        <v>43.092756° , -81.842127°</v>
      </c>
      <c r="Q2611" s="51" t="str">
        <f t="shared" si="81"/>
        <v>Yes</v>
      </c>
      <c r="R2611" s="39" t="s">
        <v>356</v>
      </c>
    </row>
    <row r="2612" spans="1:18" x14ac:dyDescent="0.25">
      <c r="A2612" s="39" t="s">
        <v>219</v>
      </c>
      <c r="B2612" s="49" t="s">
        <v>2073</v>
      </c>
      <c r="C2612" s="39">
        <v>78</v>
      </c>
      <c r="D2612" s="50" t="s">
        <v>2151</v>
      </c>
      <c r="E2612" s="39">
        <v>2014</v>
      </c>
      <c r="F2612" s="4">
        <f>VALUE(RIGHT(Table2[[#This Row],[Commissioned]],4))</f>
        <v>2014</v>
      </c>
      <c r="G2612" s="39">
        <v>1600</v>
      </c>
      <c r="H2612" s="39">
        <v>100</v>
      </c>
      <c r="I2612" s="39">
        <v>80</v>
      </c>
      <c r="J2612" s="39" t="s">
        <v>605</v>
      </c>
      <c r="K2612" s="39" t="s">
        <v>1236</v>
      </c>
      <c r="L2612" s="39" t="s">
        <v>3503</v>
      </c>
      <c r="M2612" s="42" t="s">
        <v>1235</v>
      </c>
      <c r="N2612" s="42">
        <v>43.082742159876098</v>
      </c>
      <c r="O2612" s="42">
        <v>-81.855537076413697</v>
      </c>
      <c r="P2612" s="52" t="str">
        <f t="shared" si="80"/>
        <v>43.082742° , -81.855537°</v>
      </c>
      <c r="Q2612" s="51" t="str">
        <f t="shared" si="81"/>
        <v>Yes</v>
      </c>
      <c r="R2612" s="39" t="s">
        <v>356</v>
      </c>
    </row>
    <row r="2613" spans="1:18" x14ac:dyDescent="0.25">
      <c r="A2613" s="39" t="s">
        <v>219</v>
      </c>
      <c r="B2613" s="49" t="s">
        <v>2073</v>
      </c>
      <c r="C2613" s="39">
        <v>79</v>
      </c>
      <c r="D2613" s="50" t="s">
        <v>2152</v>
      </c>
      <c r="E2613" s="39">
        <v>2014</v>
      </c>
      <c r="F2613" s="4">
        <f>VALUE(RIGHT(Table2[[#This Row],[Commissioned]],4))</f>
        <v>2014</v>
      </c>
      <c r="G2613" s="39">
        <v>1600</v>
      </c>
      <c r="H2613" s="39">
        <v>100</v>
      </c>
      <c r="I2613" s="39">
        <v>80</v>
      </c>
      <c r="J2613" s="39" t="s">
        <v>605</v>
      </c>
      <c r="K2613" s="39" t="s">
        <v>1236</v>
      </c>
      <c r="L2613" s="39" t="s">
        <v>3503</v>
      </c>
      <c r="M2613" s="42" t="s">
        <v>1235</v>
      </c>
      <c r="N2613" s="42">
        <v>43.081615485603102</v>
      </c>
      <c r="O2613" s="42">
        <v>-81.850591843227207</v>
      </c>
      <c r="P2613" s="52" t="str">
        <f t="shared" si="80"/>
        <v>43.081615° , -81.850592°</v>
      </c>
      <c r="Q2613" s="51" t="str">
        <f t="shared" si="81"/>
        <v>Yes</v>
      </c>
      <c r="R2613" s="39" t="s">
        <v>356</v>
      </c>
    </row>
    <row r="2614" spans="1:18" x14ac:dyDescent="0.25">
      <c r="A2614" s="39" t="s">
        <v>219</v>
      </c>
      <c r="B2614" s="49" t="s">
        <v>2073</v>
      </c>
      <c r="C2614" s="39">
        <v>80</v>
      </c>
      <c r="D2614" s="50" t="s">
        <v>2153</v>
      </c>
      <c r="E2614" s="39">
        <v>2014</v>
      </c>
      <c r="F2614" s="4">
        <f>VALUE(RIGHT(Table2[[#This Row],[Commissioned]],4))</f>
        <v>2014</v>
      </c>
      <c r="G2614" s="39">
        <v>1600</v>
      </c>
      <c r="H2614" s="39">
        <v>100</v>
      </c>
      <c r="I2614" s="39">
        <v>80</v>
      </c>
      <c r="J2614" s="39" t="s">
        <v>605</v>
      </c>
      <c r="K2614" s="39" t="s">
        <v>1236</v>
      </c>
      <c r="L2614" s="39" t="s">
        <v>3503</v>
      </c>
      <c r="M2614" s="42" t="s">
        <v>1235</v>
      </c>
      <c r="N2614" s="42">
        <v>43.113609186018699</v>
      </c>
      <c r="O2614" s="42">
        <v>-81.820953248631994</v>
      </c>
      <c r="P2614" s="52" t="str">
        <f t="shared" si="80"/>
        <v>43.113609° , -81.820953°</v>
      </c>
      <c r="Q2614" s="51" t="str">
        <f t="shared" si="81"/>
        <v>Yes</v>
      </c>
      <c r="R2614" s="39" t="s">
        <v>356</v>
      </c>
    </row>
    <row r="2615" spans="1:18" x14ac:dyDescent="0.25">
      <c r="A2615" s="39" t="s">
        <v>219</v>
      </c>
      <c r="B2615" s="49" t="s">
        <v>2073</v>
      </c>
      <c r="C2615" s="39">
        <v>81</v>
      </c>
      <c r="D2615" s="50" t="s">
        <v>2154</v>
      </c>
      <c r="E2615" s="39">
        <v>2014</v>
      </c>
      <c r="F2615" s="4">
        <f>VALUE(RIGHT(Table2[[#This Row],[Commissioned]],4))</f>
        <v>2014</v>
      </c>
      <c r="G2615" s="39">
        <v>1600</v>
      </c>
      <c r="H2615" s="39">
        <v>100</v>
      </c>
      <c r="I2615" s="39">
        <v>80</v>
      </c>
      <c r="J2615" s="39" t="s">
        <v>605</v>
      </c>
      <c r="K2615" s="39" t="s">
        <v>1236</v>
      </c>
      <c r="L2615" s="39" t="s">
        <v>3503</v>
      </c>
      <c r="M2615" s="42" t="s">
        <v>1235</v>
      </c>
      <c r="N2615" s="42">
        <v>43.110447332966103</v>
      </c>
      <c r="O2615" s="42">
        <v>-81.822076386751604</v>
      </c>
      <c r="P2615" s="52" t="str">
        <f t="shared" si="80"/>
        <v>43.110447° , -81.822076°</v>
      </c>
      <c r="Q2615" s="51" t="str">
        <f t="shared" si="81"/>
        <v>Yes</v>
      </c>
      <c r="R2615" s="39" t="s">
        <v>356</v>
      </c>
    </row>
    <row r="2616" spans="1:18" x14ac:dyDescent="0.25">
      <c r="A2616" s="39" t="s">
        <v>219</v>
      </c>
      <c r="B2616" s="49" t="s">
        <v>2073</v>
      </c>
      <c r="C2616" s="39">
        <v>82</v>
      </c>
      <c r="D2616" s="50" t="s">
        <v>2155</v>
      </c>
      <c r="E2616" s="39">
        <v>2014</v>
      </c>
      <c r="F2616" s="4">
        <f>VALUE(RIGHT(Table2[[#This Row],[Commissioned]],4))</f>
        <v>2014</v>
      </c>
      <c r="G2616" s="39">
        <v>1600</v>
      </c>
      <c r="H2616" s="39">
        <v>100</v>
      </c>
      <c r="I2616" s="39">
        <v>80</v>
      </c>
      <c r="J2616" s="39" t="s">
        <v>605</v>
      </c>
      <c r="K2616" s="39" t="s">
        <v>1236</v>
      </c>
      <c r="L2616" s="39" t="s">
        <v>3503</v>
      </c>
      <c r="M2616" s="42" t="s">
        <v>1235</v>
      </c>
      <c r="N2616" s="42">
        <v>43.091236174512098</v>
      </c>
      <c r="O2616" s="42">
        <v>-81.825136720969695</v>
      </c>
      <c r="P2616" s="52" t="str">
        <f t="shared" si="80"/>
        <v>43.091236° , -81.825137°</v>
      </c>
      <c r="Q2616" s="51" t="str">
        <f t="shared" si="81"/>
        <v>Yes</v>
      </c>
      <c r="R2616" s="39" t="s">
        <v>356</v>
      </c>
    </row>
    <row r="2617" spans="1:18" x14ac:dyDescent="0.25">
      <c r="A2617" s="39" t="s">
        <v>219</v>
      </c>
      <c r="B2617" s="49" t="s">
        <v>2073</v>
      </c>
      <c r="C2617" s="39">
        <v>83</v>
      </c>
      <c r="D2617" s="50" t="s">
        <v>2156</v>
      </c>
      <c r="E2617" s="39">
        <v>2014</v>
      </c>
      <c r="F2617" s="4">
        <f>VALUE(RIGHT(Table2[[#This Row],[Commissioned]],4))</f>
        <v>2014</v>
      </c>
      <c r="G2617" s="39">
        <v>1600</v>
      </c>
      <c r="H2617" s="39">
        <v>100</v>
      </c>
      <c r="I2617" s="39">
        <v>80</v>
      </c>
      <c r="J2617" s="39" t="s">
        <v>605</v>
      </c>
      <c r="K2617" s="39" t="s">
        <v>1236</v>
      </c>
      <c r="L2617" s="39" t="s">
        <v>3503</v>
      </c>
      <c r="M2617" s="42" t="s">
        <v>1235</v>
      </c>
      <c r="N2617" s="42">
        <v>43.089409564733899</v>
      </c>
      <c r="O2617" s="42">
        <v>-81.825088760232404</v>
      </c>
      <c r="P2617" s="52" t="str">
        <f t="shared" si="80"/>
        <v>43.089410° , -81.825089°</v>
      </c>
      <c r="Q2617" s="51" t="str">
        <f t="shared" si="81"/>
        <v>Yes</v>
      </c>
      <c r="R2617" s="39" t="s">
        <v>356</v>
      </c>
    </row>
    <row r="2618" spans="1:18" x14ac:dyDescent="0.25">
      <c r="A2618" s="39" t="s">
        <v>219</v>
      </c>
      <c r="B2618" s="49" t="s">
        <v>2073</v>
      </c>
      <c r="C2618" s="39">
        <v>84</v>
      </c>
      <c r="D2618" s="50" t="s">
        <v>2157</v>
      </c>
      <c r="E2618" s="39">
        <v>2014</v>
      </c>
      <c r="F2618" s="4">
        <f>VALUE(RIGHT(Table2[[#This Row],[Commissioned]],4))</f>
        <v>2014</v>
      </c>
      <c r="G2618" s="39">
        <v>1600</v>
      </c>
      <c r="H2618" s="39">
        <v>100</v>
      </c>
      <c r="I2618" s="39">
        <v>80</v>
      </c>
      <c r="J2618" s="39" t="s">
        <v>605</v>
      </c>
      <c r="K2618" s="39" t="s">
        <v>1236</v>
      </c>
      <c r="L2618" s="39" t="s">
        <v>3503</v>
      </c>
      <c r="M2618" s="42" t="s">
        <v>1235</v>
      </c>
      <c r="N2618" s="42">
        <v>43.0689276194407</v>
      </c>
      <c r="O2618" s="42">
        <v>-81.850384630248001</v>
      </c>
      <c r="P2618" s="52" t="str">
        <f t="shared" si="80"/>
        <v>43.068928° , -81.850385°</v>
      </c>
      <c r="Q2618" s="51" t="str">
        <f t="shared" si="81"/>
        <v>Yes</v>
      </c>
      <c r="R2618" s="39" t="s">
        <v>356</v>
      </c>
    </row>
    <row r="2619" spans="1:18" x14ac:dyDescent="0.25">
      <c r="A2619" s="39" t="s">
        <v>219</v>
      </c>
      <c r="B2619" s="49" t="s">
        <v>2073</v>
      </c>
      <c r="C2619" s="39">
        <v>85</v>
      </c>
      <c r="D2619" s="50" t="s">
        <v>2158</v>
      </c>
      <c r="E2619" s="39">
        <v>2014</v>
      </c>
      <c r="F2619" s="4">
        <f>VALUE(RIGHT(Table2[[#This Row],[Commissioned]],4))</f>
        <v>2014</v>
      </c>
      <c r="G2619" s="39">
        <v>1600</v>
      </c>
      <c r="H2619" s="39">
        <v>100</v>
      </c>
      <c r="I2619" s="39">
        <v>80</v>
      </c>
      <c r="J2619" s="39" t="s">
        <v>605</v>
      </c>
      <c r="K2619" s="39" t="s">
        <v>1236</v>
      </c>
      <c r="L2619" s="39" t="s">
        <v>3503</v>
      </c>
      <c r="M2619" s="42" t="s">
        <v>1235</v>
      </c>
      <c r="N2619" s="42">
        <v>43.073586611310702</v>
      </c>
      <c r="O2619" s="42">
        <v>-81.870641754999696</v>
      </c>
      <c r="P2619" s="52" t="str">
        <f t="shared" si="80"/>
        <v>43.073587° , -81.870642°</v>
      </c>
      <c r="Q2619" s="51" t="str">
        <f t="shared" si="81"/>
        <v>Yes</v>
      </c>
      <c r="R2619" s="39" t="s">
        <v>356</v>
      </c>
    </row>
    <row r="2620" spans="1:18" x14ac:dyDescent="0.25">
      <c r="A2620" s="39" t="s">
        <v>219</v>
      </c>
      <c r="B2620" s="49" t="s">
        <v>2073</v>
      </c>
      <c r="C2620" s="39">
        <v>86</v>
      </c>
      <c r="D2620" s="50" t="s">
        <v>2159</v>
      </c>
      <c r="E2620" s="39">
        <v>2014</v>
      </c>
      <c r="F2620" s="4">
        <f>VALUE(RIGHT(Table2[[#This Row],[Commissioned]],4))</f>
        <v>2014</v>
      </c>
      <c r="G2620" s="39">
        <v>1600</v>
      </c>
      <c r="H2620" s="39">
        <v>100</v>
      </c>
      <c r="I2620" s="39">
        <v>80</v>
      </c>
      <c r="J2620" s="39" t="s">
        <v>605</v>
      </c>
      <c r="K2620" s="39" t="s">
        <v>1236</v>
      </c>
      <c r="L2620" s="39" t="s">
        <v>3503</v>
      </c>
      <c r="M2620" s="42" t="s">
        <v>1235</v>
      </c>
      <c r="N2620" s="42">
        <v>43.082104190197498</v>
      </c>
      <c r="O2620" s="42">
        <v>-81.9160978303224</v>
      </c>
      <c r="P2620" s="52" t="str">
        <f t="shared" si="80"/>
        <v>43.082104° , -81.916098°</v>
      </c>
      <c r="Q2620" s="51" t="str">
        <f t="shared" si="81"/>
        <v>Yes</v>
      </c>
      <c r="R2620" s="39" t="s">
        <v>356</v>
      </c>
    </row>
    <row r="2621" spans="1:18" x14ac:dyDescent="0.25">
      <c r="A2621" s="39" t="s">
        <v>219</v>
      </c>
      <c r="B2621" s="49" t="s">
        <v>2073</v>
      </c>
      <c r="C2621" s="39">
        <v>87</v>
      </c>
      <c r="D2621" s="50" t="s">
        <v>2160</v>
      </c>
      <c r="E2621" s="39">
        <v>2014</v>
      </c>
      <c r="F2621" s="4">
        <f>VALUE(RIGHT(Table2[[#This Row],[Commissioned]],4))</f>
        <v>2014</v>
      </c>
      <c r="G2621" s="39">
        <v>1600</v>
      </c>
      <c r="H2621" s="39">
        <v>100</v>
      </c>
      <c r="I2621" s="39">
        <v>80</v>
      </c>
      <c r="J2621" s="39" t="s">
        <v>605</v>
      </c>
      <c r="K2621" s="39" t="s">
        <v>1236</v>
      </c>
      <c r="L2621" s="39" t="s">
        <v>3503</v>
      </c>
      <c r="M2621" s="42" t="s">
        <v>1235</v>
      </c>
      <c r="N2621" s="42">
        <v>43.081248157643799</v>
      </c>
      <c r="O2621" s="42">
        <v>-81.921088027597904</v>
      </c>
      <c r="P2621" s="52" t="str">
        <f t="shared" si="80"/>
        <v>43.081248° , -81.921088°</v>
      </c>
      <c r="Q2621" s="51" t="str">
        <f t="shared" si="81"/>
        <v>Yes</v>
      </c>
      <c r="R2621" s="39" t="s">
        <v>356</v>
      </c>
    </row>
    <row r="2622" spans="1:18" x14ac:dyDescent="0.25">
      <c r="A2622" s="39" t="s">
        <v>219</v>
      </c>
      <c r="B2622" s="49" t="s">
        <v>2073</v>
      </c>
      <c r="C2622" s="39">
        <v>88</v>
      </c>
      <c r="D2622" s="50" t="s">
        <v>2161</v>
      </c>
      <c r="E2622" s="39">
        <v>2014</v>
      </c>
      <c r="F2622" s="4">
        <f>VALUE(RIGHT(Table2[[#This Row],[Commissioned]],4))</f>
        <v>2014</v>
      </c>
      <c r="G2622" s="39">
        <v>1600</v>
      </c>
      <c r="H2622" s="39">
        <v>100</v>
      </c>
      <c r="I2622" s="39">
        <v>80</v>
      </c>
      <c r="J2622" s="39" t="s">
        <v>605</v>
      </c>
      <c r="K2622" s="39" t="s">
        <v>1236</v>
      </c>
      <c r="L2622" s="39" t="s">
        <v>3503</v>
      </c>
      <c r="M2622" s="42" t="s">
        <v>1235</v>
      </c>
      <c r="N2622" s="42">
        <v>43.084528189638903</v>
      </c>
      <c r="O2622" s="42">
        <v>-81.930467343378197</v>
      </c>
      <c r="P2622" s="52" t="str">
        <f t="shared" si="80"/>
        <v>43.084528° , -81.930467°</v>
      </c>
      <c r="Q2622" s="51" t="str">
        <f t="shared" si="81"/>
        <v>Yes</v>
      </c>
      <c r="R2622" s="39" t="s">
        <v>356</v>
      </c>
    </row>
    <row r="2623" spans="1:18" x14ac:dyDescent="0.25">
      <c r="A2623" s="39" t="s">
        <v>219</v>
      </c>
      <c r="B2623" s="49" t="s">
        <v>2073</v>
      </c>
      <c r="C2623" s="39">
        <v>89</v>
      </c>
      <c r="D2623" s="50" t="s">
        <v>2162</v>
      </c>
      <c r="E2623" s="39">
        <v>2014</v>
      </c>
      <c r="F2623" s="4">
        <f>VALUE(RIGHT(Table2[[#This Row],[Commissioned]],4))</f>
        <v>2014</v>
      </c>
      <c r="G2623" s="39">
        <v>1600</v>
      </c>
      <c r="H2623" s="39">
        <v>100</v>
      </c>
      <c r="I2623" s="39">
        <v>80</v>
      </c>
      <c r="J2623" s="39" t="s">
        <v>605</v>
      </c>
      <c r="K2623" s="39" t="s">
        <v>1236</v>
      </c>
      <c r="L2623" s="39" t="s">
        <v>3503</v>
      </c>
      <c r="M2623" s="42" t="s">
        <v>1235</v>
      </c>
      <c r="N2623" s="42">
        <v>43.082741278898197</v>
      </c>
      <c r="O2623" s="42">
        <v>-81.938827390122597</v>
      </c>
      <c r="P2623" s="52" t="str">
        <f t="shared" si="80"/>
        <v>43.082741° , -81.938827°</v>
      </c>
      <c r="Q2623" s="51" t="str">
        <f t="shared" si="81"/>
        <v>Yes</v>
      </c>
      <c r="R2623" s="39" t="s">
        <v>356</v>
      </c>
    </row>
    <row r="2624" spans="1:18" x14ac:dyDescent="0.25">
      <c r="A2624" s="39" t="s">
        <v>219</v>
      </c>
      <c r="B2624" s="49" t="s">
        <v>2073</v>
      </c>
      <c r="C2624" s="39">
        <v>90</v>
      </c>
      <c r="D2624" s="50" t="s">
        <v>2163</v>
      </c>
      <c r="E2624" s="39">
        <v>2014</v>
      </c>
      <c r="F2624" s="4">
        <f>VALUE(RIGHT(Table2[[#This Row],[Commissioned]],4))</f>
        <v>2014</v>
      </c>
      <c r="G2624" s="39">
        <v>1600</v>
      </c>
      <c r="H2624" s="39">
        <v>100</v>
      </c>
      <c r="I2624" s="39">
        <v>80</v>
      </c>
      <c r="J2624" s="39" t="s">
        <v>605</v>
      </c>
      <c r="K2624" s="39" t="s">
        <v>1236</v>
      </c>
      <c r="L2624" s="39" t="s">
        <v>3503</v>
      </c>
      <c r="M2624" s="42" t="s">
        <v>1235</v>
      </c>
      <c r="N2624" s="42">
        <v>43.087555545507698</v>
      </c>
      <c r="O2624" s="42">
        <v>-81.941784221091098</v>
      </c>
      <c r="P2624" s="52" t="str">
        <f t="shared" si="80"/>
        <v>43.087556° , -81.941784°</v>
      </c>
      <c r="Q2624" s="51" t="str">
        <f t="shared" si="81"/>
        <v>Yes</v>
      </c>
      <c r="R2624" s="39" t="s">
        <v>356</v>
      </c>
    </row>
    <row r="2625" spans="1:18" x14ac:dyDescent="0.25">
      <c r="A2625" s="39" t="s">
        <v>219</v>
      </c>
      <c r="B2625" s="49" t="s">
        <v>2073</v>
      </c>
      <c r="C2625" s="39">
        <v>91</v>
      </c>
      <c r="D2625" s="50" t="s">
        <v>2164</v>
      </c>
      <c r="E2625" s="39">
        <v>2014</v>
      </c>
      <c r="F2625" s="4">
        <f>VALUE(RIGHT(Table2[[#This Row],[Commissioned]],4))</f>
        <v>2014</v>
      </c>
      <c r="G2625" s="39">
        <v>1600</v>
      </c>
      <c r="H2625" s="39">
        <v>100</v>
      </c>
      <c r="I2625" s="39">
        <v>80</v>
      </c>
      <c r="J2625" s="39" t="s">
        <v>605</v>
      </c>
      <c r="K2625" s="39" t="s">
        <v>1236</v>
      </c>
      <c r="L2625" s="39" t="s">
        <v>3503</v>
      </c>
      <c r="M2625" s="42" t="s">
        <v>1235</v>
      </c>
      <c r="N2625" s="42">
        <v>43.071121863059197</v>
      </c>
      <c r="O2625" s="42">
        <v>-81.935565960978906</v>
      </c>
      <c r="P2625" s="52" t="str">
        <f t="shared" si="80"/>
        <v>43.071122° , -81.935566°</v>
      </c>
      <c r="Q2625" s="51" t="str">
        <f t="shared" si="81"/>
        <v>Yes</v>
      </c>
      <c r="R2625" s="39" t="s">
        <v>356</v>
      </c>
    </row>
    <row r="2626" spans="1:18" x14ac:dyDescent="0.25">
      <c r="A2626" s="39" t="s">
        <v>219</v>
      </c>
      <c r="B2626" s="49" t="s">
        <v>2073</v>
      </c>
      <c r="C2626" s="39">
        <v>92</v>
      </c>
      <c r="D2626" s="50" t="s">
        <v>2165</v>
      </c>
      <c r="E2626" s="39">
        <v>2014</v>
      </c>
      <c r="F2626" s="4">
        <f>VALUE(RIGHT(Table2[[#This Row],[Commissioned]],4))</f>
        <v>2014</v>
      </c>
      <c r="G2626" s="39">
        <v>1600</v>
      </c>
      <c r="H2626" s="39">
        <v>100</v>
      </c>
      <c r="I2626" s="39">
        <v>80</v>
      </c>
      <c r="J2626" s="39" t="s">
        <v>605</v>
      </c>
      <c r="K2626" s="39" t="s">
        <v>1236</v>
      </c>
      <c r="L2626" s="39" t="s">
        <v>3503</v>
      </c>
      <c r="M2626" s="42" t="s">
        <v>1235</v>
      </c>
      <c r="N2626" s="42">
        <v>43.068035804763802</v>
      </c>
      <c r="O2626" s="42">
        <v>-81.935666402088401</v>
      </c>
      <c r="P2626" s="52" t="str">
        <f t="shared" ref="P2626:P2689" si="82">TEXT(N2626,"##0.000000")&amp;CHAR(176)&amp;" , "&amp;TEXT(O2626,"##0.000000")&amp;CHAR(176)</f>
        <v>43.068036° , -81.935666°</v>
      </c>
      <c r="Q2626" s="51" t="str">
        <f t="shared" ref="Q2626:Q2689" si="83">IF(OR(ISBLANK(N2626),ISBLANK(O2626)),"No","Yes")</f>
        <v>Yes</v>
      </c>
      <c r="R2626" s="39" t="s">
        <v>356</v>
      </c>
    </row>
    <row r="2627" spans="1:18" x14ac:dyDescent="0.25">
      <c r="A2627" s="39" t="s">
        <v>219</v>
      </c>
      <c r="B2627" s="49" t="s">
        <v>1390</v>
      </c>
      <c r="C2627" s="39">
        <v>1</v>
      </c>
      <c r="D2627" s="50" t="s">
        <v>1391</v>
      </c>
      <c r="E2627" s="39">
        <v>2015</v>
      </c>
      <c r="F2627" s="4">
        <f>VALUE(RIGHT(Table2[[#This Row],[Commissioned]],4))</f>
        <v>2015</v>
      </c>
      <c r="G2627" s="39">
        <v>1824</v>
      </c>
      <c r="H2627" s="39">
        <v>101</v>
      </c>
      <c r="I2627" s="39">
        <v>99.5</v>
      </c>
      <c r="J2627" s="39" t="s">
        <v>236</v>
      </c>
      <c r="K2627" s="39" t="s">
        <v>1392</v>
      </c>
      <c r="L2627" s="39" t="s">
        <v>1393</v>
      </c>
      <c r="M2627" s="42" t="s">
        <v>1394</v>
      </c>
      <c r="N2627" s="42">
        <v>43.836780796369197</v>
      </c>
      <c r="O2627" s="42">
        <v>-81.676663563986395</v>
      </c>
      <c r="P2627" s="52" t="str">
        <f t="shared" si="82"/>
        <v>43.836781° , -81.676664°</v>
      </c>
      <c r="Q2627" s="51" t="str">
        <f t="shared" si="83"/>
        <v>Yes</v>
      </c>
      <c r="R2627" s="39" t="s">
        <v>356</v>
      </c>
    </row>
    <row r="2628" spans="1:18" x14ac:dyDescent="0.25">
      <c r="A2628" s="39" t="s">
        <v>219</v>
      </c>
      <c r="B2628" s="49" t="s">
        <v>1390</v>
      </c>
      <c r="C2628" s="39">
        <v>2</v>
      </c>
      <c r="D2628" s="50" t="s">
        <v>1395</v>
      </c>
      <c r="E2628" s="39">
        <v>2015</v>
      </c>
      <c r="F2628" s="4">
        <f>VALUE(RIGHT(Table2[[#This Row],[Commissioned]],4))</f>
        <v>2015</v>
      </c>
      <c r="G2628" s="39">
        <v>1824</v>
      </c>
      <c r="H2628" s="39">
        <v>101</v>
      </c>
      <c r="I2628" s="39">
        <v>99.5</v>
      </c>
      <c r="J2628" s="39" t="s">
        <v>236</v>
      </c>
      <c r="K2628" s="39" t="s">
        <v>1392</v>
      </c>
      <c r="L2628" s="39" t="s">
        <v>1393</v>
      </c>
      <c r="M2628" s="42" t="s">
        <v>1394</v>
      </c>
      <c r="N2628" s="42">
        <v>43.8358136052654</v>
      </c>
      <c r="O2628" s="42">
        <v>-81.672682101997196</v>
      </c>
      <c r="P2628" s="52" t="str">
        <f t="shared" si="82"/>
        <v>43.835814° , -81.672682°</v>
      </c>
      <c r="Q2628" s="51" t="str">
        <f t="shared" si="83"/>
        <v>Yes</v>
      </c>
      <c r="R2628" s="39" t="s">
        <v>356</v>
      </c>
    </row>
    <row r="2629" spans="1:18" x14ac:dyDescent="0.25">
      <c r="A2629" s="39" t="s">
        <v>219</v>
      </c>
      <c r="B2629" s="49" t="s">
        <v>1390</v>
      </c>
      <c r="C2629" s="39">
        <v>3</v>
      </c>
      <c r="D2629" s="50" t="s">
        <v>1396</v>
      </c>
      <c r="E2629" s="39">
        <v>2015</v>
      </c>
      <c r="F2629" s="4">
        <f>VALUE(RIGHT(Table2[[#This Row],[Commissioned]],4))</f>
        <v>2015</v>
      </c>
      <c r="G2629" s="39">
        <v>1824</v>
      </c>
      <c r="H2629" s="39">
        <v>101</v>
      </c>
      <c r="I2629" s="39">
        <v>99.5</v>
      </c>
      <c r="J2629" s="39" t="s">
        <v>236</v>
      </c>
      <c r="K2629" s="39" t="s">
        <v>1392</v>
      </c>
      <c r="L2629" s="39" t="s">
        <v>1393</v>
      </c>
      <c r="M2629" s="42" t="s">
        <v>1394</v>
      </c>
      <c r="N2629" s="42">
        <v>43.828609071957601</v>
      </c>
      <c r="O2629" s="42">
        <v>-81.650418152597794</v>
      </c>
      <c r="P2629" s="52" t="str">
        <f t="shared" si="82"/>
        <v>43.828609° , -81.650418°</v>
      </c>
      <c r="Q2629" s="51" t="str">
        <f t="shared" si="83"/>
        <v>Yes</v>
      </c>
      <c r="R2629" s="39" t="s">
        <v>356</v>
      </c>
    </row>
    <row r="2630" spans="1:18" x14ac:dyDescent="0.25">
      <c r="A2630" s="39" t="s">
        <v>219</v>
      </c>
      <c r="B2630" s="49" t="s">
        <v>1390</v>
      </c>
      <c r="C2630" s="39">
        <v>4</v>
      </c>
      <c r="D2630" s="50" t="s">
        <v>1397</v>
      </c>
      <c r="E2630" s="39">
        <v>2015</v>
      </c>
      <c r="F2630" s="4">
        <f>VALUE(RIGHT(Table2[[#This Row],[Commissioned]],4))</f>
        <v>2015</v>
      </c>
      <c r="G2630" s="39">
        <v>1824</v>
      </c>
      <c r="H2630" s="39">
        <v>101</v>
      </c>
      <c r="I2630" s="39">
        <v>99.5</v>
      </c>
      <c r="J2630" s="39" t="s">
        <v>236</v>
      </c>
      <c r="K2630" s="39" t="s">
        <v>1392</v>
      </c>
      <c r="L2630" s="39" t="s">
        <v>1393</v>
      </c>
      <c r="M2630" s="42" t="s">
        <v>1394</v>
      </c>
      <c r="N2630" s="42">
        <v>43.829740347229702</v>
      </c>
      <c r="O2630" s="42">
        <v>-81.646324228379697</v>
      </c>
      <c r="P2630" s="52" t="str">
        <f t="shared" si="82"/>
        <v>43.829740° , -81.646324°</v>
      </c>
      <c r="Q2630" s="51" t="str">
        <f t="shared" si="83"/>
        <v>Yes</v>
      </c>
      <c r="R2630" s="39" t="s">
        <v>356</v>
      </c>
    </row>
    <row r="2631" spans="1:18" x14ac:dyDescent="0.25">
      <c r="A2631" s="39" t="s">
        <v>219</v>
      </c>
      <c r="B2631" s="49" t="s">
        <v>1390</v>
      </c>
      <c r="C2631" s="39">
        <v>5</v>
      </c>
      <c r="D2631" s="50" t="s">
        <v>1398</v>
      </c>
      <c r="E2631" s="39">
        <v>2015</v>
      </c>
      <c r="F2631" s="4">
        <f>VALUE(RIGHT(Table2[[#This Row],[Commissioned]],4))</f>
        <v>2015</v>
      </c>
      <c r="G2631" s="39">
        <v>1824</v>
      </c>
      <c r="H2631" s="39">
        <v>101</v>
      </c>
      <c r="I2631" s="39">
        <v>99.5</v>
      </c>
      <c r="J2631" s="39" t="s">
        <v>236</v>
      </c>
      <c r="K2631" s="39" t="s">
        <v>1392</v>
      </c>
      <c r="L2631" s="39" t="s">
        <v>1393</v>
      </c>
      <c r="M2631" s="42" t="s">
        <v>1394</v>
      </c>
      <c r="N2631" s="42">
        <v>43.827757341117</v>
      </c>
      <c r="O2631" s="42">
        <v>-81.643123832850804</v>
      </c>
      <c r="P2631" s="52" t="str">
        <f t="shared" si="82"/>
        <v>43.827757° , -81.643124°</v>
      </c>
      <c r="Q2631" s="51" t="str">
        <f t="shared" si="83"/>
        <v>Yes</v>
      </c>
      <c r="R2631" s="39" t="s">
        <v>356</v>
      </c>
    </row>
    <row r="2632" spans="1:18" x14ac:dyDescent="0.25">
      <c r="A2632" s="39" t="s">
        <v>219</v>
      </c>
      <c r="B2632" s="49" t="s">
        <v>1390</v>
      </c>
      <c r="C2632" s="39">
        <v>6</v>
      </c>
      <c r="D2632" s="50" t="s">
        <v>1399</v>
      </c>
      <c r="E2632" s="39">
        <v>2015</v>
      </c>
      <c r="F2632" s="4">
        <f>VALUE(RIGHT(Table2[[#This Row],[Commissioned]],4))</f>
        <v>2015</v>
      </c>
      <c r="G2632" s="39">
        <v>1824</v>
      </c>
      <c r="H2632" s="39">
        <v>101</v>
      </c>
      <c r="I2632" s="39">
        <v>99.5</v>
      </c>
      <c r="J2632" s="39" t="s">
        <v>236</v>
      </c>
      <c r="K2632" s="39" t="s">
        <v>1392</v>
      </c>
      <c r="L2632" s="39" t="s">
        <v>1393</v>
      </c>
      <c r="M2632" s="42" t="s">
        <v>1394</v>
      </c>
      <c r="N2632" s="42">
        <v>43.832859025111098</v>
      </c>
      <c r="O2632" s="42">
        <v>-81.631910542339597</v>
      </c>
      <c r="P2632" s="52" t="str">
        <f t="shared" si="82"/>
        <v>43.832859° , -81.631911°</v>
      </c>
      <c r="Q2632" s="51" t="str">
        <f t="shared" si="83"/>
        <v>Yes</v>
      </c>
      <c r="R2632" s="39" t="s">
        <v>356</v>
      </c>
    </row>
    <row r="2633" spans="1:18" x14ac:dyDescent="0.25">
      <c r="A2633" s="39" t="s">
        <v>219</v>
      </c>
      <c r="B2633" s="49" t="s">
        <v>1390</v>
      </c>
      <c r="C2633" s="39">
        <v>7</v>
      </c>
      <c r="D2633" s="50" t="s">
        <v>1400</v>
      </c>
      <c r="E2633" s="39">
        <v>2015</v>
      </c>
      <c r="F2633" s="4">
        <f>VALUE(RIGHT(Table2[[#This Row],[Commissioned]],4))</f>
        <v>2015</v>
      </c>
      <c r="G2633" s="39">
        <v>1824</v>
      </c>
      <c r="H2633" s="39">
        <v>101</v>
      </c>
      <c r="I2633" s="39">
        <v>99.5</v>
      </c>
      <c r="J2633" s="39" t="s">
        <v>236</v>
      </c>
      <c r="K2633" s="39" t="s">
        <v>1392</v>
      </c>
      <c r="L2633" s="39" t="s">
        <v>1393</v>
      </c>
      <c r="M2633" s="42" t="s">
        <v>1394</v>
      </c>
      <c r="N2633" s="42">
        <v>43.829732911721401</v>
      </c>
      <c r="O2633" s="42">
        <v>-81.633206869717995</v>
      </c>
      <c r="P2633" s="52" t="str">
        <f t="shared" si="82"/>
        <v>43.829733° , -81.633207°</v>
      </c>
      <c r="Q2633" s="51" t="str">
        <f t="shared" si="83"/>
        <v>Yes</v>
      </c>
      <c r="R2633" s="39" t="s">
        <v>356</v>
      </c>
    </row>
    <row r="2634" spans="1:18" x14ac:dyDescent="0.25">
      <c r="A2634" s="39" t="s">
        <v>219</v>
      </c>
      <c r="B2634" s="49" t="s">
        <v>1390</v>
      </c>
      <c r="C2634" s="39">
        <v>8</v>
      </c>
      <c r="D2634" s="50" t="s">
        <v>1401</v>
      </c>
      <c r="E2634" s="39">
        <v>2015</v>
      </c>
      <c r="F2634" s="4">
        <f>VALUE(RIGHT(Table2[[#This Row],[Commissioned]],4))</f>
        <v>2015</v>
      </c>
      <c r="G2634" s="39">
        <v>1824</v>
      </c>
      <c r="H2634" s="39">
        <v>101</v>
      </c>
      <c r="I2634" s="39">
        <v>99.5</v>
      </c>
      <c r="J2634" s="39" t="s">
        <v>236</v>
      </c>
      <c r="K2634" s="39" t="s">
        <v>1392</v>
      </c>
      <c r="L2634" s="39" t="s">
        <v>1393</v>
      </c>
      <c r="M2634" s="42" t="s">
        <v>1394</v>
      </c>
      <c r="N2634" s="42">
        <v>43.829621378420597</v>
      </c>
      <c r="O2634" s="42">
        <v>-81.6292584471894</v>
      </c>
      <c r="P2634" s="52" t="str">
        <f t="shared" si="82"/>
        <v>43.829621° , -81.629258°</v>
      </c>
      <c r="Q2634" s="51" t="str">
        <f t="shared" si="83"/>
        <v>Yes</v>
      </c>
      <c r="R2634" s="39" t="s">
        <v>356</v>
      </c>
    </row>
    <row r="2635" spans="1:18" x14ac:dyDescent="0.25">
      <c r="A2635" s="39" t="s">
        <v>219</v>
      </c>
      <c r="B2635" s="49" t="s">
        <v>1390</v>
      </c>
      <c r="C2635" s="39">
        <v>9</v>
      </c>
      <c r="D2635" s="50" t="s">
        <v>1402</v>
      </c>
      <c r="E2635" s="39">
        <v>2015</v>
      </c>
      <c r="F2635" s="4">
        <f>VALUE(RIGHT(Table2[[#This Row],[Commissioned]],4))</f>
        <v>2015</v>
      </c>
      <c r="G2635" s="39">
        <v>1824</v>
      </c>
      <c r="H2635" s="39">
        <v>101</v>
      </c>
      <c r="I2635" s="39">
        <v>99.5</v>
      </c>
      <c r="J2635" s="39" t="s">
        <v>236</v>
      </c>
      <c r="K2635" s="39" t="s">
        <v>1392</v>
      </c>
      <c r="L2635" s="39" t="s">
        <v>1393</v>
      </c>
      <c r="M2635" s="42" t="s">
        <v>1394</v>
      </c>
      <c r="N2635" s="42">
        <v>43.8260959605281</v>
      </c>
      <c r="O2635" s="42">
        <v>-81.6288959624369</v>
      </c>
      <c r="P2635" s="52" t="str">
        <f t="shared" si="82"/>
        <v>43.826096° , -81.628896°</v>
      </c>
      <c r="Q2635" s="51" t="str">
        <f t="shared" si="83"/>
        <v>Yes</v>
      </c>
      <c r="R2635" s="39" t="s">
        <v>356</v>
      </c>
    </row>
    <row r="2636" spans="1:18" x14ac:dyDescent="0.25">
      <c r="A2636" s="39" t="s">
        <v>219</v>
      </c>
      <c r="B2636" s="49" t="s">
        <v>1390</v>
      </c>
      <c r="C2636" s="39">
        <v>10</v>
      </c>
      <c r="D2636" s="50" t="s">
        <v>1403</v>
      </c>
      <c r="E2636" s="39">
        <v>2015</v>
      </c>
      <c r="F2636" s="4">
        <f>VALUE(RIGHT(Table2[[#This Row],[Commissioned]],4))</f>
        <v>2015</v>
      </c>
      <c r="G2636" s="39">
        <v>1824</v>
      </c>
      <c r="H2636" s="39">
        <v>101</v>
      </c>
      <c r="I2636" s="39">
        <v>99.5</v>
      </c>
      <c r="J2636" s="39" t="s">
        <v>236</v>
      </c>
      <c r="K2636" s="39" t="s">
        <v>1392</v>
      </c>
      <c r="L2636" s="39" t="s">
        <v>1393</v>
      </c>
      <c r="M2636" s="42" t="s">
        <v>1394</v>
      </c>
      <c r="N2636" s="42">
        <v>43.818332207875301</v>
      </c>
      <c r="O2636" s="42">
        <v>-81.618901564410606</v>
      </c>
      <c r="P2636" s="52" t="str">
        <f t="shared" si="82"/>
        <v>43.818332° , -81.618902°</v>
      </c>
      <c r="Q2636" s="51" t="str">
        <f t="shared" si="83"/>
        <v>Yes</v>
      </c>
      <c r="R2636" s="39" t="s">
        <v>356</v>
      </c>
    </row>
    <row r="2637" spans="1:18" x14ac:dyDescent="0.25">
      <c r="A2637" s="39" t="s">
        <v>219</v>
      </c>
      <c r="B2637" s="49" t="s">
        <v>1390</v>
      </c>
      <c r="C2637" s="39">
        <v>11</v>
      </c>
      <c r="D2637" s="50" t="s">
        <v>1404</v>
      </c>
      <c r="E2637" s="39">
        <v>2015</v>
      </c>
      <c r="F2637" s="4">
        <f>VALUE(RIGHT(Table2[[#This Row],[Commissioned]],4))</f>
        <v>2015</v>
      </c>
      <c r="G2637" s="39">
        <v>1824</v>
      </c>
      <c r="H2637" s="39">
        <v>101</v>
      </c>
      <c r="I2637" s="39">
        <v>99.5</v>
      </c>
      <c r="J2637" s="39" t="s">
        <v>236</v>
      </c>
      <c r="K2637" s="39" t="s">
        <v>1392</v>
      </c>
      <c r="L2637" s="39" t="s">
        <v>1393</v>
      </c>
      <c r="M2637" s="42" t="s">
        <v>1394</v>
      </c>
      <c r="N2637" s="42">
        <v>43.814654860199703</v>
      </c>
      <c r="O2637" s="42">
        <v>-81.620927503591204</v>
      </c>
      <c r="P2637" s="52" t="str">
        <f t="shared" si="82"/>
        <v>43.814655° , -81.620928°</v>
      </c>
      <c r="Q2637" s="51" t="str">
        <f t="shared" si="83"/>
        <v>Yes</v>
      </c>
      <c r="R2637" s="39" t="s">
        <v>356</v>
      </c>
    </row>
    <row r="2638" spans="1:18" x14ac:dyDescent="0.25">
      <c r="A2638" s="39" t="s">
        <v>219</v>
      </c>
      <c r="B2638" s="49" t="s">
        <v>1390</v>
      </c>
      <c r="C2638" s="39">
        <v>12</v>
      </c>
      <c r="D2638" s="50" t="s">
        <v>1405</v>
      </c>
      <c r="E2638" s="39">
        <v>2015</v>
      </c>
      <c r="F2638" s="4">
        <f>VALUE(RIGHT(Table2[[#This Row],[Commissioned]],4))</f>
        <v>2015</v>
      </c>
      <c r="G2638" s="39">
        <v>1824</v>
      </c>
      <c r="H2638" s="39">
        <v>101</v>
      </c>
      <c r="I2638" s="39">
        <v>99.5</v>
      </c>
      <c r="J2638" s="39" t="s">
        <v>236</v>
      </c>
      <c r="K2638" s="39" t="s">
        <v>1392</v>
      </c>
      <c r="L2638" s="39" t="s">
        <v>1393</v>
      </c>
      <c r="M2638" s="42" t="s">
        <v>1394</v>
      </c>
      <c r="N2638" s="42">
        <v>43.861120653352998</v>
      </c>
      <c r="O2638" s="42">
        <v>-81.665463304923406</v>
      </c>
      <c r="P2638" s="52" t="str">
        <f t="shared" si="82"/>
        <v>43.861121° , -81.665463°</v>
      </c>
      <c r="Q2638" s="51" t="str">
        <f t="shared" si="83"/>
        <v>Yes</v>
      </c>
      <c r="R2638" s="39" t="s">
        <v>356</v>
      </c>
    </row>
    <row r="2639" spans="1:18" x14ac:dyDescent="0.25">
      <c r="A2639" s="39" t="s">
        <v>219</v>
      </c>
      <c r="B2639" s="49" t="s">
        <v>1390</v>
      </c>
      <c r="C2639" s="39">
        <v>13</v>
      </c>
      <c r="D2639" s="50" t="s">
        <v>1406</v>
      </c>
      <c r="E2639" s="39">
        <v>2015</v>
      </c>
      <c r="F2639" s="4">
        <f>VALUE(RIGHT(Table2[[#This Row],[Commissioned]],4))</f>
        <v>2015</v>
      </c>
      <c r="G2639" s="39">
        <v>1824</v>
      </c>
      <c r="H2639" s="39">
        <v>101</v>
      </c>
      <c r="I2639" s="39">
        <v>99.5</v>
      </c>
      <c r="J2639" s="39" t="s">
        <v>236</v>
      </c>
      <c r="K2639" s="39" t="s">
        <v>1392</v>
      </c>
      <c r="L2639" s="39" t="s">
        <v>1393</v>
      </c>
      <c r="M2639" s="42" t="s">
        <v>1394</v>
      </c>
      <c r="N2639" s="42">
        <v>43.853652556946201</v>
      </c>
      <c r="O2639" s="42">
        <v>-81.647210036368193</v>
      </c>
      <c r="P2639" s="52" t="str">
        <f t="shared" si="82"/>
        <v>43.853653° , -81.647210°</v>
      </c>
      <c r="Q2639" s="51" t="str">
        <f t="shared" si="83"/>
        <v>Yes</v>
      </c>
      <c r="R2639" s="39" t="s">
        <v>356</v>
      </c>
    </row>
    <row r="2640" spans="1:18" x14ac:dyDescent="0.25">
      <c r="A2640" s="39" t="s">
        <v>219</v>
      </c>
      <c r="B2640" s="49" t="s">
        <v>1390</v>
      </c>
      <c r="C2640" s="39">
        <v>14</v>
      </c>
      <c r="D2640" s="50" t="s">
        <v>1407</v>
      </c>
      <c r="E2640" s="39">
        <v>2015</v>
      </c>
      <c r="F2640" s="4">
        <f>VALUE(RIGHT(Table2[[#This Row],[Commissioned]],4))</f>
        <v>2015</v>
      </c>
      <c r="G2640" s="39">
        <v>1824</v>
      </c>
      <c r="H2640" s="39">
        <v>101</v>
      </c>
      <c r="I2640" s="39">
        <v>99.5</v>
      </c>
      <c r="J2640" s="39" t="s">
        <v>236</v>
      </c>
      <c r="K2640" s="39" t="s">
        <v>1392</v>
      </c>
      <c r="L2640" s="39" t="s">
        <v>1393</v>
      </c>
      <c r="M2640" s="42" t="s">
        <v>1394</v>
      </c>
      <c r="N2640" s="42">
        <v>43.855001184630801</v>
      </c>
      <c r="O2640" s="42">
        <v>-81.643791160340498</v>
      </c>
      <c r="P2640" s="52" t="str">
        <f t="shared" si="82"/>
        <v>43.855001° , -81.643791°</v>
      </c>
      <c r="Q2640" s="51" t="str">
        <f t="shared" si="83"/>
        <v>Yes</v>
      </c>
      <c r="R2640" s="39" t="s">
        <v>356</v>
      </c>
    </row>
    <row r="2641" spans="1:18" x14ac:dyDescent="0.25">
      <c r="A2641" s="39" t="s">
        <v>219</v>
      </c>
      <c r="B2641" s="49" t="s">
        <v>1390</v>
      </c>
      <c r="C2641" s="39">
        <v>15</v>
      </c>
      <c r="D2641" s="50" t="s">
        <v>1408</v>
      </c>
      <c r="E2641" s="39">
        <v>2015</v>
      </c>
      <c r="F2641" s="4">
        <f>VALUE(RIGHT(Table2[[#This Row],[Commissioned]],4))</f>
        <v>2015</v>
      </c>
      <c r="G2641" s="39">
        <v>1824</v>
      </c>
      <c r="H2641" s="39">
        <v>101</v>
      </c>
      <c r="I2641" s="39">
        <v>99.5</v>
      </c>
      <c r="J2641" s="39" t="s">
        <v>236</v>
      </c>
      <c r="K2641" s="39" t="s">
        <v>1392</v>
      </c>
      <c r="L2641" s="39" t="s">
        <v>1393</v>
      </c>
      <c r="M2641" s="42" t="s">
        <v>1394</v>
      </c>
      <c r="N2641" s="42">
        <v>43.850556101773201</v>
      </c>
      <c r="O2641" s="42">
        <v>-81.642925305393305</v>
      </c>
      <c r="P2641" s="52" t="str">
        <f t="shared" si="82"/>
        <v>43.850556° , -81.642925°</v>
      </c>
      <c r="Q2641" s="51" t="str">
        <f t="shared" si="83"/>
        <v>Yes</v>
      </c>
      <c r="R2641" s="39" t="s">
        <v>356</v>
      </c>
    </row>
    <row r="2642" spans="1:18" x14ac:dyDescent="0.25">
      <c r="A2642" s="39" t="s">
        <v>219</v>
      </c>
      <c r="B2642" s="49" t="s">
        <v>1390</v>
      </c>
      <c r="C2642" s="39">
        <v>16</v>
      </c>
      <c r="D2642" s="50" t="s">
        <v>1409</v>
      </c>
      <c r="E2642" s="39">
        <v>2015</v>
      </c>
      <c r="F2642" s="4">
        <f>VALUE(RIGHT(Table2[[#This Row],[Commissioned]],4))</f>
        <v>2015</v>
      </c>
      <c r="G2642" s="39">
        <v>1824</v>
      </c>
      <c r="H2642" s="39">
        <v>101</v>
      </c>
      <c r="I2642" s="39">
        <v>99.5</v>
      </c>
      <c r="J2642" s="39" t="s">
        <v>236</v>
      </c>
      <c r="K2642" s="39" t="s">
        <v>1392</v>
      </c>
      <c r="L2642" s="39" t="s">
        <v>1393</v>
      </c>
      <c r="M2642" s="42" t="s">
        <v>1394</v>
      </c>
      <c r="N2642" s="42">
        <v>43.8550888338482</v>
      </c>
      <c r="O2642" s="42">
        <v>-81.638993997099107</v>
      </c>
      <c r="P2642" s="52" t="str">
        <f t="shared" si="82"/>
        <v>43.855089° , -81.638994°</v>
      </c>
      <c r="Q2642" s="51" t="str">
        <f t="shared" si="83"/>
        <v>Yes</v>
      </c>
      <c r="R2642" s="39" t="s">
        <v>356</v>
      </c>
    </row>
    <row r="2643" spans="1:18" x14ac:dyDescent="0.25">
      <c r="A2643" s="39" t="s">
        <v>219</v>
      </c>
      <c r="B2643" s="49" t="s">
        <v>1390</v>
      </c>
      <c r="C2643" s="39">
        <v>17</v>
      </c>
      <c r="D2643" s="50" t="s">
        <v>1410</v>
      </c>
      <c r="E2643" s="39">
        <v>2015</v>
      </c>
      <c r="F2643" s="4">
        <f>VALUE(RIGHT(Table2[[#This Row],[Commissioned]],4))</f>
        <v>2015</v>
      </c>
      <c r="G2643" s="39">
        <v>1824</v>
      </c>
      <c r="H2643" s="39">
        <v>101</v>
      </c>
      <c r="I2643" s="39">
        <v>99.5</v>
      </c>
      <c r="J2643" s="39" t="s">
        <v>236</v>
      </c>
      <c r="K2643" s="39" t="s">
        <v>1392</v>
      </c>
      <c r="L2643" s="39" t="s">
        <v>1393</v>
      </c>
      <c r="M2643" s="42" t="s">
        <v>1394</v>
      </c>
      <c r="N2643" s="42">
        <v>43.847951534095699</v>
      </c>
      <c r="O2643" s="42">
        <v>-81.637201565966805</v>
      </c>
      <c r="P2643" s="52" t="str">
        <f t="shared" si="82"/>
        <v>43.847952° , -81.637202°</v>
      </c>
      <c r="Q2643" s="51" t="str">
        <f t="shared" si="83"/>
        <v>Yes</v>
      </c>
      <c r="R2643" s="39" t="s">
        <v>356</v>
      </c>
    </row>
    <row r="2644" spans="1:18" x14ac:dyDescent="0.25">
      <c r="A2644" s="39" t="s">
        <v>219</v>
      </c>
      <c r="B2644" s="49" t="s">
        <v>1390</v>
      </c>
      <c r="C2644" s="39">
        <v>18</v>
      </c>
      <c r="D2644" s="50" t="s">
        <v>1411</v>
      </c>
      <c r="E2644" s="39">
        <v>2015</v>
      </c>
      <c r="F2644" s="4">
        <f>VALUE(RIGHT(Table2[[#This Row],[Commissioned]],4))</f>
        <v>2015</v>
      </c>
      <c r="G2644" s="39">
        <v>1824</v>
      </c>
      <c r="H2644" s="39">
        <v>101</v>
      </c>
      <c r="I2644" s="39">
        <v>99.5</v>
      </c>
      <c r="J2644" s="39" t="s">
        <v>236</v>
      </c>
      <c r="K2644" s="39" t="s">
        <v>1392</v>
      </c>
      <c r="L2644" s="39" t="s">
        <v>1393</v>
      </c>
      <c r="M2644" s="42" t="s">
        <v>1394</v>
      </c>
      <c r="N2644" s="42">
        <v>43.847398109796202</v>
      </c>
      <c r="O2644" s="42">
        <v>-81.631936967470907</v>
      </c>
      <c r="P2644" s="52" t="str">
        <f t="shared" si="82"/>
        <v>43.847398° , -81.631937°</v>
      </c>
      <c r="Q2644" s="51" t="str">
        <f t="shared" si="83"/>
        <v>Yes</v>
      </c>
      <c r="R2644" s="39" t="s">
        <v>356</v>
      </c>
    </row>
    <row r="2645" spans="1:18" x14ac:dyDescent="0.25">
      <c r="A2645" s="39" t="s">
        <v>219</v>
      </c>
      <c r="B2645" s="49" t="s">
        <v>1390</v>
      </c>
      <c r="C2645" s="39">
        <v>19</v>
      </c>
      <c r="D2645" s="50" t="s">
        <v>1412</v>
      </c>
      <c r="E2645" s="39">
        <v>2015</v>
      </c>
      <c r="F2645" s="4">
        <f>VALUE(RIGHT(Table2[[#This Row],[Commissioned]],4))</f>
        <v>2015</v>
      </c>
      <c r="G2645" s="39">
        <v>1824</v>
      </c>
      <c r="H2645" s="39">
        <v>101</v>
      </c>
      <c r="I2645" s="39">
        <v>99.5</v>
      </c>
      <c r="J2645" s="39" t="s">
        <v>236</v>
      </c>
      <c r="K2645" s="39" t="s">
        <v>1392</v>
      </c>
      <c r="L2645" s="39" t="s">
        <v>1393</v>
      </c>
      <c r="M2645" s="42" t="s">
        <v>1394</v>
      </c>
      <c r="N2645" s="42">
        <v>43.851412719679502</v>
      </c>
      <c r="O2645" s="42">
        <v>-81.630408927442602</v>
      </c>
      <c r="P2645" s="52" t="str">
        <f t="shared" si="82"/>
        <v>43.851413° , -81.630409°</v>
      </c>
      <c r="Q2645" s="51" t="str">
        <f t="shared" si="83"/>
        <v>Yes</v>
      </c>
      <c r="R2645" s="39" t="s">
        <v>356</v>
      </c>
    </row>
    <row r="2646" spans="1:18" x14ac:dyDescent="0.25">
      <c r="A2646" s="39" t="s">
        <v>219</v>
      </c>
      <c r="B2646" s="49" t="s">
        <v>1390</v>
      </c>
      <c r="C2646" s="39">
        <v>20</v>
      </c>
      <c r="D2646" s="50" t="s">
        <v>1413</v>
      </c>
      <c r="E2646" s="39">
        <v>2015</v>
      </c>
      <c r="F2646" s="4">
        <f>VALUE(RIGHT(Table2[[#This Row],[Commissioned]],4))</f>
        <v>2015</v>
      </c>
      <c r="G2646" s="39">
        <v>1824</v>
      </c>
      <c r="H2646" s="39">
        <v>101</v>
      </c>
      <c r="I2646" s="39">
        <v>99.5</v>
      </c>
      <c r="J2646" s="39" t="s">
        <v>236</v>
      </c>
      <c r="K2646" s="39" t="s">
        <v>1392</v>
      </c>
      <c r="L2646" s="39" t="s">
        <v>1393</v>
      </c>
      <c r="M2646" s="42" t="s">
        <v>1394</v>
      </c>
      <c r="N2646" s="42">
        <v>43.859630225076302</v>
      </c>
      <c r="O2646" s="42">
        <v>-81.626999707254598</v>
      </c>
      <c r="P2646" s="52" t="str">
        <f t="shared" si="82"/>
        <v>43.859630° , -81.627000°</v>
      </c>
      <c r="Q2646" s="51" t="str">
        <f t="shared" si="83"/>
        <v>Yes</v>
      </c>
      <c r="R2646" s="39" t="s">
        <v>356</v>
      </c>
    </row>
    <row r="2647" spans="1:18" x14ac:dyDescent="0.25">
      <c r="A2647" s="39" t="s">
        <v>219</v>
      </c>
      <c r="B2647" s="49" t="s">
        <v>1390</v>
      </c>
      <c r="C2647" s="39">
        <v>21</v>
      </c>
      <c r="D2647" s="50" t="s">
        <v>1414</v>
      </c>
      <c r="E2647" s="39">
        <v>2015</v>
      </c>
      <c r="F2647" s="4">
        <f>VALUE(RIGHT(Table2[[#This Row],[Commissioned]],4))</f>
        <v>2015</v>
      </c>
      <c r="G2647" s="39">
        <v>1903</v>
      </c>
      <c r="H2647" s="39">
        <v>101</v>
      </c>
      <c r="I2647" s="39">
        <v>99.5</v>
      </c>
      <c r="J2647" s="39" t="s">
        <v>236</v>
      </c>
      <c r="K2647" s="39" t="s">
        <v>1392</v>
      </c>
      <c r="L2647" s="39" t="s">
        <v>1393</v>
      </c>
      <c r="M2647" s="42" t="s">
        <v>1394</v>
      </c>
      <c r="N2647" s="42">
        <v>43.870594287464598</v>
      </c>
      <c r="O2647" s="42">
        <v>-81.627309166251905</v>
      </c>
      <c r="P2647" s="52" t="str">
        <f t="shared" si="82"/>
        <v>43.870594° , -81.627309°</v>
      </c>
      <c r="Q2647" s="51" t="str">
        <f t="shared" si="83"/>
        <v>Yes</v>
      </c>
      <c r="R2647" s="39" t="s">
        <v>356</v>
      </c>
    </row>
    <row r="2648" spans="1:18" x14ac:dyDescent="0.25">
      <c r="A2648" s="39" t="s">
        <v>219</v>
      </c>
      <c r="B2648" s="49" t="s">
        <v>1390</v>
      </c>
      <c r="C2648" s="39">
        <v>22</v>
      </c>
      <c r="D2648" s="50" t="s">
        <v>1415</v>
      </c>
      <c r="E2648" s="39">
        <v>2015</v>
      </c>
      <c r="F2648" s="4">
        <f>VALUE(RIGHT(Table2[[#This Row],[Commissioned]],4))</f>
        <v>2015</v>
      </c>
      <c r="G2648" s="39">
        <v>1903</v>
      </c>
      <c r="H2648" s="39">
        <v>101</v>
      </c>
      <c r="I2648" s="39">
        <v>99.5</v>
      </c>
      <c r="J2648" s="39" t="s">
        <v>236</v>
      </c>
      <c r="K2648" s="39" t="s">
        <v>1392</v>
      </c>
      <c r="L2648" s="39" t="s">
        <v>1393</v>
      </c>
      <c r="M2648" s="42" t="s">
        <v>1394</v>
      </c>
      <c r="N2648" s="42">
        <v>43.873595014793999</v>
      </c>
      <c r="O2648" s="42">
        <v>-81.626816178649406</v>
      </c>
      <c r="P2648" s="52" t="str">
        <f t="shared" si="82"/>
        <v>43.873595° , -81.626816°</v>
      </c>
      <c r="Q2648" s="51" t="str">
        <f t="shared" si="83"/>
        <v>Yes</v>
      </c>
      <c r="R2648" s="39" t="s">
        <v>356</v>
      </c>
    </row>
    <row r="2649" spans="1:18" x14ac:dyDescent="0.25">
      <c r="A2649" s="39" t="s">
        <v>219</v>
      </c>
      <c r="B2649" s="49" t="s">
        <v>1390</v>
      </c>
      <c r="C2649" s="39">
        <v>23</v>
      </c>
      <c r="D2649" s="50" t="s">
        <v>1416</v>
      </c>
      <c r="E2649" s="39">
        <v>2015</v>
      </c>
      <c r="F2649" s="4">
        <f>VALUE(RIGHT(Table2[[#This Row],[Commissioned]],4))</f>
        <v>2015</v>
      </c>
      <c r="G2649" s="39">
        <v>1903</v>
      </c>
      <c r="H2649" s="39">
        <v>101</v>
      </c>
      <c r="I2649" s="39">
        <v>99.5</v>
      </c>
      <c r="J2649" s="39" t="s">
        <v>236</v>
      </c>
      <c r="K2649" s="39" t="s">
        <v>1392</v>
      </c>
      <c r="L2649" s="39" t="s">
        <v>1393</v>
      </c>
      <c r="M2649" s="42" t="s">
        <v>1394</v>
      </c>
      <c r="N2649" s="42">
        <v>43.885125458946703</v>
      </c>
      <c r="O2649" s="42">
        <v>-81.626170149367496</v>
      </c>
      <c r="P2649" s="52" t="str">
        <f t="shared" si="82"/>
        <v>43.885125° , -81.626170°</v>
      </c>
      <c r="Q2649" s="51" t="str">
        <f t="shared" si="83"/>
        <v>Yes</v>
      </c>
      <c r="R2649" s="39" t="s">
        <v>356</v>
      </c>
    </row>
    <row r="2650" spans="1:18" x14ac:dyDescent="0.25">
      <c r="A2650" s="39" t="s">
        <v>219</v>
      </c>
      <c r="B2650" s="49" t="s">
        <v>1390</v>
      </c>
      <c r="C2650" s="39">
        <v>24</v>
      </c>
      <c r="D2650" s="50" t="s">
        <v>1417</v>
      </c>
      <c r="E2650" s="39">
        <v>2015</v>
      </c>
      <c r="F2650" s="4">
        <f>VALUE(RIGHT(Table2[[#This Row],[Commissioned]],4))</f>
        <v>2015</v>
      </c>
      <c r="G2650" s="39">
        <v>1903</v>
      </c>
      <c r="H2650" s="39">
        <v>101</v>
      </c>
      <c r="I2650" s="39">
        <v>99.5</v>
      </c>
      <c r="J2650" s="39" t="s">
        <v>236</v>
      </c>
      <c r="K2650" s="39" t="s">
        <v>1392</v>
      </c>
      <c r="L2650" s="39" t="s">
        <v>1393</v>
      </c>
      <c r="M2650" s="42" t="s">
        <v>1394</v>
      </c>
      <c r="N2650" s="42">
        <v>43.8845737039033</v>
      </c>
      <c r="O2650" s="42">
        <v>-81.622127411255804</v>
      </c>
      <c r="P2650" s="52" t="str">
        <f t="shared" si="82"/>
        <v>43.884574° , -81.622127°</v>
      </c>
      <c r="Q2650" s="51" t="str">
        <f t="shared" si="83"/>
        <v>Yes</v>
      </c>
      <c r="R2650" s="39" t="s">
        <v>356</v>
      </c>
    </row>
    <row r="2651" spans="1:18" x14ac:dyDescent="0.25">
      <c r="A2651" s="39" t="s">
        <v>219</v>
      </c>
      <c r="B2651" s="49" t="s">
        <v>1390</v>
      </c>
      <c r="C2651" s="39">
        <v>25</v>
      </c>
      <c r="D2651" s="50" t="s">
        <v>1418</v>
      </c>
      <c r="E2651" s="39">
        <v>2015</v>
      </c>
      <c r="F2651" s="4">
        <f>VALUE(RIGHT(Table2[[#This Row],[Commissioned]],4))</f>
        <v>2015</v>
      </c>
      <c r="G2651" s="39">
        <v>1903</v>
      </c>
      <c r="H2651" s="39">
        <v>101</v>
      </c>
      <c r="I2651" s="39">
        <v>99.5</v>
      </c>
      <c r="J2651" s="39" t="s">
        <v>236</v>
      </c>
      <c r="K2651" s="39" t="s">
        <v>1392</v>
      </c>
      <c r="L2651" s="39" t="s">
        <v>1393</v>
      </c>
      <c r="M2651" s="42" t="s">
        <v>1394</v>
      </c>
      <c r="N2651" s="42">
        <v>43.883378943502997</v>
      </c>
      <c r="O2651" s="42">
        <v>-81.618296235987998</v>
      </c>
      <c r="P2651" s="52" t="str">
        <f t="shared" si="82"/>
        <v>43.883379° , -81.618296°</v>
      </c>
      <c r="Q2651" s="51" t="str">
        <f t="shared" si="83"/>
        <v>Yes</v>
      </c>
      <c r="R2651" s="39" t="s">
        <v>356</v>
      </c>
    </row>
    <row r="2652" spans="1:18" x14ac:dyDescent="0.25">
      <c r="A2652" s="39" t="s">
        <v>219</v>
      </c>
      <c r="B2652" s="49" t="s">
        <v>1390</v>
      </c>
      <c r="C2652" s="39">
        <v>26</v>
      </c>
      <c r="D2652" s="50" t="s">
        <v>1419</v>
      </c>
      <c r="E2652" s="39">
        <v>2015</v>
      </c>
      <c r="F2652" s="4">
        <f>VALUE(RIGHT(Table2[[#This Row],[Commissioned]],4))</f>
        <v>2015</v>
      </c>
      <c r="G2652" s="39">
        <v>1903</v>
      </c>
      <c r="H2652" s="39">
        <v>101</v>
      </c>
      <c r="I2652" s="39">
        <v>99.5</v>
      </c>
      <c r="J2652" s="39" t="s">
        <v>236</v>
      </c>
      <c r="K2652" s="39" t="s">
        <v>1392</v>
      </c>
      <c r="L2652" s="39" t="s">
        <v>1393</v>
      </c>
      <c r="M2652" s="42" t="s">
        <v>1394</v>
      </c>
      <c r="N2652" s="42">
        <v>43.881182608633097</v>
      </c>
      <c r="O2652" s="42">
        <v>-81.615097294773804</v>
      </c>
      <c r="P2652" s="52" t="str">
        <f t="shared" si="82"/>
        <v>43.881183° , -81.615097°</v>
      </c>
      <c r="Q2652" s="51" t="str">
        <f t="shared" si="83"/>
        <v>Yes</v>
      </c>
      <c r="R2652" s="39" t="s">
        <v>356</v>
      </c>
    </row>
    <row r="2653" spans="1:18" x14ac:dyDescent="0.25">
      <c r="A2653" s="39" t="s">
        <v>219</v>
      </c>
      <c r="B2653" s="49" t="s">
        <v>1390</v>
      </c>
      <c r="C2653" s="39">
        <v>27</v>
      </c>
      <c r="D2653" s="50" t="s">
        <v>1420</v>
      </c>
      <c r="E2653" s="39">
        <v>2015</v>
      </c>
      <c r="F2653" s="4">
        <f>VALUE(RIGHT(Table2[[#This Row],[Commissioned]],4))</f>
        <v>2015</v>
      </c>
      <c r="G2653" s="39">
        <v>1903</v>
      </c>
      <c r="H2653" s="39">
        <v>101</v>
      </c>
      <c r="I2653" s="39">
        <v>99.5</v>
      </c>
      <c r="J2653" s="39" t="s">
        <v>236</v>
      </c>
      <c r="K2653" s="39" t="s">
        <v>1392</v>
      </c>
      <c r="L2653" s="39" t="s">
        <v>1393</v>
      </c>
      <c r="M2653" s="42" t="s">
        <v>1394</v>
      </c>
      <c r="N2653" s="42">
        <v>43.906865233721199</v>
      </c>
      <c r="O2653" s="42">
        <v>-81.688051540968104</v>
      </c>
      <c r="P2653" s="52" t="str">
        <f t="shared" si="82"/>
        <v>43.906865° , -81.688052°</v>
      </c>
      <c r="Q2653" s="51" t="str">
        <f t="shared" si="83"/>
        <v>Yes</v>
      </c>
      <c r="R2653" s="39" t="s">
        <v>356</v>
      </c>
    </row>
    <row r="2654" spans="1:18" x14ac:dyDescent="0.25">
      <c r="A2654" s="39" t="s">
        <v>219</v>
      </c>
      <c r="B2654" s="49" t="s">
        <v>1390</v>
      </c>
      <c r="C2654" s="39">
        <v>28</v>
      </c>
      <c r="D2654" s="50" t="s">
        <v>1421</v>
      </c>
      <c r="E2654" s="39">
        <v>2015</v>
      </c>
      <c r="F2654" s="4">
        <f>VALUE(RIGHT(Table2[[#This Row],[Commissioned]],4))</f>
        <v>2015</v>
      </c>
      <c r="G2654" s="39">
        <v>1903</v>
      </c>
      <c r="H2654" s="39">
        <v>101</v>
      </c>
      <c r="I2654" s="39">
        <v>99.5</v>
      </c>
      <c r="J2654" s="39" t="s">
        <v>236</v>
      </c>
      <c r="K2654" s="39" t="s">
        <v>1392</v>
      </c>
      <c r="L2654" s="39" t="s">
        <v>1393</v>
      </c>
      <c r="M2654" s="42" t="s">
        <v>1394</v>
      </c>
      <c r="N2654" s="42">
        <v>43.895278496824801</v>
      </c>
      <c r="O2654" s="42">
        <v>-81.611740178422195</v>
      </c>
      <c r="P2654" s="52" t="str">
        <f t="shared" si="82"/>
        <v>43.895278° , -81.611740°</v>
      </c>
      <c r="Q2654" s="51" t="str">
        <f t="shared" si="83"/>
        <v>Yes</v>
      </c>
      <c r="R2654" s="39" t="s">
        <v>356</v>
      </c>
    </row>
    <row r="2655" spans="1:18" x14ac:dyDescent="0.25">
      <c r="A2655" s="39" t="s">
        <v>219</v>
      </c>
      <c r="B2655" s="49" t="s">
        <v>1390</v>
      </c>
      <c r="C2655" s="39">
        <v>29</v>
      </c>
      <c r="D2655" s="50" t="s">
        <v>1422</v>
      </c>
      <c r="E2655" s="39">
        <v>2015</v>
      </c>
      <c r="F2655" s="4">
        <f>VALUE(RIGHT(Table2[[#This Row],[Commissioned]],4))</f>
        <v>2015</v>
      </c>
      <c r="G2655" s="39">
        <v>1903</v>
      </c>
      <c r="H2655" s="39">
        <v>101</v>
      </c>
      <c r="I2655" s="39">
        <v>99.5</v>
      </c>
      <c r="J2655" s="39" t="s">
        <v>236</v>
      </c>
      <c r="K2655" s="39" t="s">
        <v>1392</v>
      </c>
      <c r="L2655" s="39" t="s">
        <v>1393</v>
      </c>
      <c r="M2655" s="42" t="s">
        <v>1394</v>
      </c>
      <c r="N2655" s="42">
        <v>43.900510570058401</v>
      </c>
      <c r="O2655" s="42">
        <v>-81.601188248175106</v>
      </c>
      <c r="P2655" s="52" t="str">
        <f t="shared" si="82"/>
        <v>43.900511° , -81.601188°</v>
      </c>
      <c r="Q2655" s="51" t="str">
        <f t="shared" si="83"/>
        <v>Yes</v>
      </c>
      <c r="R2655" s="39" t="s">
        <v>356</v>
      </c>
    </row>
    <row r="2656" spans="1:18" x14ac:dyDescent="0.25">
      <c r="A2656" s="39" t="s">
        <v>219</v>
      </c>
      <c r="B2656" s="49" t="s">
        <v>1390</v>
      </c>
      <c r="C2656" s="39">
        <v>30</v>
      </c>
      <c r="D2656" s="50" t="s">
        <v>1423</v>
      </c>
      <c r="E2656" s="39">
        <v>2015</v>
      </c>
      <c r="F2656" s="4">
        <f>VALUE(RIGHT(Table2[[#This Row],[Commissioned]],4))</f>
        <v>2015</v>
      </c>
      <c r="G2656" s="39">
        <v>1903</v>
      </c>
      <c r="H2656" s="39">
        <v>101</v>
      </c>
      <c r="I2656" s="39">
        <v>99.5</v>
      </c>
      <c r="J2656" s="39" t="s">
        <v>236</v>
      </c>
      <c r="K2656" s="39" t="s">
        <v>1392</v>
      </c>
      <c r="L2656" s="39" t="s">
        <v>1393</v>
      </c>
      <c r="M2656" s="42" t="s">
        <v>1394</v>
      </c>
      <c r="N2656" s="42">
        <v>43.900644151421702</v>
      </c>
      <c r="O2656" s="42">
        <v>-81.597243595200197</v>
      </c>
      <c r="P2656" s="52" t="str">
        <f t="shared" si="82"/>
        <v>43.900644° , -81.597244°</v>
      </c>
      <c r="Q2656" s="51" t="str">
        <f t="shared" si="83"/>
        <v>Yes</v>
      </c>
      <c r="R2656" s="39" t="s">
        <v>356</v>
      </c>
    </row>
    <row r="2657" spans="1:18" x14ac:dyDescent="0.25">
      <c r="A2657" s="39" t="s">
        <v>219</v>
      </c>
      <c r="B2657" s="49" t="s">
        <v>1390</v>
      </c>
      <c r="C2657" s="39">
        <v>31</v>
      </c>
      <c r="D2657" s="50" t="s">
        <v>1424</v>
      </c>
      <c r="E2657" s="39">
        <v>2015</v>
      </c>
      <c r="F2657" s="4">
        <f>VALUE(RIGHT(Table2[[#This Row],[Commissioned]],4))</f>
        <v>2015</v>
      </c>
      <c r="G2657" s="39">
        <v>1903</v>
      </c>
      <c r="H2657" s="39">
        <v>101</v>
      </c>
      <c r="I2657" s="39">
        <v>99.5</v>
      </c>
      <c r="J2657" s="39" t="s">
        <v>236</v>
      </c>
      <c r="K2657" s="39" t="s">
        <v>1392</v>
      </c>
      <c r="L2657" s="39" t="s">
        <v>1393</v>
      </c>
      <c r="M2657" s="42" t="s">
        <v>1394</v>
      </c>
      <c r="N2657" s="42">
        <v>43.904442250441299</v>
      </c>
      <c r="O2657" s="42">
        <v>-81.598302054739094</v>
      </c>
      <c r="P2657" s="52" t="str">
        <f t="shared" si="82"/>
        <v>43.904442° , -81.598302°</v>
      </c>
      <c r="Q2657" s="51" t="str">
        <f t="shared" si="83"/>
        <v>Yes</v>
      </c>
      <c r="R2657" s="39" t="s">
        <v>356</v>
      </c>
    </row>
    <row r="2658" spans="1:18" x14ac:dyDescent="0.25">
      <c r="A2658" s="39" t="s">
        <v>219</v>
      </c>
      <c r="B2658" s="49" t="s">
        <v>1390</v>
      </c>
      <c r="C2658" s="39">
        <v>32</v>
      </c>
      <c r="D2658" s="50" t="s">
        <v>1425</v>
      </c>
      <c r="E2658" s="39">
        <v>2015</v>
      </c>
      <c r="F2658" s="4">
        <f>VALUE(RIGHT(Table2[[#This Row],[Commissioned]],4))</f>
        <v>2015</v>
      </c>
      <c r="G2658" s="39">
        <v>1903</v>
      </c>
      <c r="H2658" s="39">
        <v>101</v>
      </c>
      <c r="I2658" s="39">
        <v>99.5</v>
      </c>
      <c r="J2658" s="39" t="s">
        <v>236</v>
      </c>
      <c r="K2658" s="39" t="s">
        <v>1392</v>
      </c>
      <c r="L2658" s="39" t="s">
        <v>1393</v>
      </c>
      <c r="M2658" s="42" t="s">
        <v>1394</v>
      </c>
      <c r="N2658" s="42">
        <v>43.906622231887397</v>
      </c>
      <c r="O2658" s="42">
        <v>-81.630615989818807</v>
      </c>
      <c r="P2658" s="52" t="str">
        <f t="shared" si="82"/>
        <v>43.906622° , -81.630616°</v>
      </c>
      <c r="Q2658" s="51" t="str">
        <f t="shared" si="83"/>
        <v>Yes</v>
      </c>
      <c r="R2658" s="39" t="s">
        <v>356</v>
      </c>
    </row>
    <row r="2659" spans="1:18" x14ac:dyDescent="0.25">
      <c r="A2659" s="39" t="s">
        <v>219</v>
      </c>
      <c r="B2659" s="49" t="s">
        <v>1390</v>
      </c>
      <c r="C2659" s="39">
        <v>33</v>
      </c>
      <c r="D2659" s="50" t="s">
        <v>1426</v>
      </c>
      <c r="E2659" s="39">
        <v>2015</v>
      </c>
      <c r="F2659" s="4">
        <f>VALUE(RIGHT(Table2[[#This Row],[Commissioned]],4))</f>
        <v>2015</v>
      </c>
      <c r="G2659" s="39">
        <v>1903</v>
      </c>
      <c r="H2659" s="39">
        <v>101</v>
      </c>
      <c r="I2659" s="39">
        <v>99.5</v>
      </c>
      <c r="J2659" s="39" t="s">
        <v>236</v>
      </c>
      <c r="K2659" s="39" t="s">
        <v>1392</v>
      </c>
      <c r="L2659" s="39" t="s">
        <v>1393</v>
      </c>
      <c r="M2659" s="42" t="s">
        <v>1394</v>
      </c>
      <c r="N2659" s="42">
        <v>43.903855879840798</v>
      </c>
      <c r="O2659" s="42">
        <v>-81.635238912248298</v>
      </c>
      <c r="P2659" s="52" t="str">
        <f t="shared" si="82"/>
        <v>43.903856° , -81.635239°</v>
      </c>
      <c r="Q2659" s="51" t="str">
        <f t="shared" si="83"/>
        <v>Yes</v>
      </c>
      <c r="R2659" s="39" t="s">
        <v>356</v>
      </c>
    </row>
    <row r="2660" spans="1:18" x14ac:dyDescent="0.25">
      <c r="A2660" s="39" t="s">
        <v>219</v>
      </c>
      <c r="B2660" s="49" t="s">
        <v>1390</v>
      </c>
      <c r="C2660" s="39">
        <v>34</v>
      </c>
      <c r="D2660" s="50" t="s">
        <v>1427</v>
      </c>
      <c r="E2660" s="39">
        <v>2015</v>
      </c>
      <c r="F2660" s="4">
        <f>VALUE(RIGHT(Table2[[#This Row],[Commissioned]],4))</f>
        <v>2015</v>
      </c>
      <c r="G2660" s="39">
        <v>1903</v>
      </c>
      <c r="H2660" s="39">
        <v>101</v>
      </c>
      <c r="I2660" s="39">
        <v>99.5</v>
      </c>
      <c r="J2660" s="39" t="s">
        <v>236</v>
      </c>
      <c r="K2660" s="39" t="s">
        <v>1392</v>
      </c>
      <c r="L2660" s="39" t="s">
        <v>1393</v>
      </c>
      <c r="M2660" s="42" t="s">
        <v>1394</v>
      </c>
      <c r="N2660" s="42">
        <v>43.907699267312502</v>
      </c>
      <c r="O2660" s="42">
        <v>-81.634252476394707</v>
      </c>
      <c r="P2660" s="52" t="str">
        <f t="shared" si="82"/>
        <v>43.907699° , -81.634252°</v>
      </c>
      <c r="Q2660" s="51" t="str">
        <f t="shared" si="83"/>
        <v>Yes</v>
      </c>
      <c r="R2660" s="39" t="s">
        <v>356</v>
      </c>
    </row>
    <row r="2661" spans="1:18" x14ac:dyDescent="0.25">
      <c r="A2661" s="39" t="s">
        <v>219</v>
      </c>
      <c r="B2661" s="49" t="s">
        <v>1390</v>
      </c>
      <c r="C2661" s="39">
        <v>35</v>
      </c>
      <c r="D2661" s="50" t="s">
        <v>1428</v>
      </c>
      <c r="E2661" s="39">
        <v>2015</v>
      </c>
      <c r="F2661" s="4">
        <f>VALUE(RIGHT(Table2[[#This Row],[Commissioned]],4))</f>
        <v>2015</v>
      </c>
      <c r="G2661" s="39">
        <v>1903</v>
      </c>
      <c r="H2661" s="39">
        <v>101</v>
      </c>
      <c r="I2661" s="39">
        <v>99.5</v>
      </c>
      <c r="J2661" s="39" t="s">
        <v>236</v>
      </c>
      <c r="K2661" s="39" t="s">
        <v>1392</v>
      </c>
      <c r="L2661" s="39" t="s">
        <v>1393</v>
      </c>
      <c r="M2661" s="42" t="s">
        <v>1394</v>
      </c>
      <c r="N2661" s="42">
        <v>43.906774076264497</v>
      </c>
      <c r="O2661" s="42">
        <v>-81.638840398944097</v>
      </c>
      <c r="P2661" s="52" t="str">
        <f t="shared" si="82"/>
        <v>43.906774° , -81.638840°</v>
      </c>
      <c r="Q2661" s="51" t="str">
        <f t="shared" si="83"/>
        <v>Yes</v>
      </c>
      <c r="R2661" s="39" t="s">
        <v>356</v>
      </c>
    </row>
    <row r="2662" spans="1:18" x14ac:dyDescent="0.25">
      <c r="A2662" s="39" t="s">
        <v>219</v>
      </c>
      <c r="B2662" s="49" t="s">
        <v>1390</v>
      </c>
      <c r="C2662" s="39">
        <v>36</v>
      </c>
      <c r="D2662" s="50" t="s">
        <v>1429</v>
      </c>
      <c r="E2662" s="39">
        <v>2015</v>
      </c>
      <c r="F2662" s="4">
        <f>VALUE(RIGHT(Table2[[#This Row],[Commissioned]],4))</f>
        <v>2015</v>
      </c>
      <c r="G2662" s="39">
        <v>1903</v>
      </c>
      <c r="H2662" s="39">
        <v>101</v>
      </c>
      <c r="I2662" s="39">
        <v>99.5</v>
      </c>
      <c r="J2662" s="39" t="s">
        <v>236</v>
      </c>
      <c r="K2662" s="39" t="s">
        <v>1392</v>
      </c>
      <c r="L2662" s="39" t="s">
        <v>1393</v>
      </c>
      <c r="M2662" s="42" t="s">
        <v>1394</v>
      </c>
      <c r="N2662" s="42">
        <v>43.907949920004697</v>
      </c>
      <c r="O2662" s="42">
        <v>-81.642636087294804</v>
      </c>
      <c r="P2662" s="52" t="str">
        <f t="shared" si="82"/>
        <v>43.907950° , -81.642636°</v>
      </c>
      <c r="Q2662" s="51" t="str">
        <f t="shared" si="83"/>
        <v>Yes</v>
      </c>
      <c r="R2662" s="39" t="s">
        <v>356</v>
      </c>
    </row>
    <row r="2663" spans="1:18" x14ac:dyDescent="0.25">
      <c r="A2663" s="39" t="s">
        <v>219</v>
      </c>
      <c r="B2663" s="49" t="s">
        <v>1390</v>
      </c>
      <c r="C2663" s="39">
        <v>37</v>
      </c>
      <c r="D2663" s="50" t="s">
        <v>1430</v>
      </c>
      <c r="E2663" s="39">
        <v>2015</v>
      </c>
      <c r="F2663" s="4">
        <f>VALUE(RIGHT(Table2[[#This Row],[Commissioned]],4))</f>
        <v>2015</v>
      </c>
      <c r="G2663" s="39">
        <v>1903</v>
      </c>
      <c r="H2663" s="39">
        <v>101</v>
      </c>
      <c r="I2663" s="39">
        <v>99.5</v>
      </c>
      <c r="J2663" s="39" t="s">
        <v>236</v>
      </c>
      <c r="K2663" s="39" t="s">
        <v>1392</v>
      </c>
      <c r="L2663" s="39" t="s">
        <v>1393</v>
      </c>
      <c r="M2663" s="42" t="s">
        <v>1394</v>
      </c>
      <c r="N2663" s="42">
        <v>43.910787186889898</v>
      </c>
      <c r="O2663" s="42">
        <v>-81.645146075613695</v>
      </c>
      <c r="P2663" s="52" t="str">
        <f t="shared" si="82"/>
        <v>43.910787° , -81.645146°</v>
      </c>
      <c r="Q2663" s="51" t="str">
        <f t="shared" si="83"/>
        <v>Yes</v>
      </c>
      <c r="R2663" s="39" t="s">
        <v>356</v>
      </c>
    </row>
    <row r="2664" spans="1:18" x14ac:dyDescent="0.25">
      <c r="A2664" s="39" t="s">
        <v>219</v>
      </c>
      <c r="B2664" s="49" t="s">
        <v>1390</v>
      </c>
      <c r="C2664" s="39">
        <v>38</v>
      </c>
      <c r="D2664" s="50" t="s">
        <v>1431</v>
      </c>
      <c r="E2664" s="39">
        <v>2015</v>
      </c>
      <c r="F2664" s="4">
        <f>VALUE(RIGHT(Table2[[#This Row],[Commissioned]],4))</f>
        <v>2015</v>
      </c>
      <c r="G2664" s="39">
        <v>1903</v>
      </c>
      <c r="H2664" s="39">
        <v>101</v>
      </c>
      <c r="I2664" s="39">
        <v>99.5</v>
      </c>
      <c r="J2664" s="39" t="s">
        <v>236</v>
      </c>
      <c r="K2664" s="39" t="s">
        <v>1392</v>
      </c>
      <c r="L2664" s="39" t="s">
        <v>1393</v>
      </c>
      <c r="M2664" s="42" t="s">
        <v>1394</v>
      </c>
      <c r="N2664" s="42">
        <v>43.9174248637012</v>
      </c>
      <c r="O2664" s="42">
        <v>-81.645202075342993</v>
      </c>
      <c r="P2664" s="52" t="str">
        <f t="shared" si="82"/>
        <v>43.917425° , -81.645202°</v>
      </c>
      <c r="Q2664" s="51" t="str">
        <f t="shared" si="83"/>
        <v>Yes</v>
      </c>
      <c r="R2664" s="39" t="s">
        <v>356</v>
      </c>
    </row>
    <row r="2665" spans="1:18" x14ac:dyDescent="0.25">
      <c r="A2665" s="39" t="s">
        <v>219</v>
      </c>
      <c r="B2665" s="49" t="s">
        <v>1390</v>
      </c>
      <c r="C2665" s="39">
        <v>39</v>
      </c>
      <c r="D2665" s="50" t="s">
        <v>1432</v>
      </c>
      <c r="E2665" s="39">
        <v>2015</v>
      </c>
      <c r="F2665" s="4">
        <f>VALUE(RIGHT(Table2[[#This Row],[Commissioned]],4))</f>
        <v>2015</v>
      </c>
      <c r="G2665" s="39">
        <v>1903</v>
      </c>
      <c r="H2665" s="39">
        <v>101</v>
      </c>
      <c r="I2665" s="39">
        <v>99.5</v>
      </c>
      <c r="J2665" s="39" t="s">
        <v>236</v>
      </c>
      <c r="K2665" s="39" t="s">
        <v>1392</v>
      </c>
      <c r="L2665" s="39" t="s">
        <v>1393</v>
      </c>
      <c r="M2665" s="42" t="s">
        <v>1394</v>
      </c>
      <c r="N2665" s="42">
        <v>43.920351148257403</v>
      </c>
      <c r="O2665" s="42">
        <v>-81.6465375724338</v>
      </c>
      <c r="P2665" s="52" t="str">
        <f t="shared" si="82"/>
        <v>43.920351° , -81.646538°</v>
      </c>
      <c r="Q2665" s="51" t="str">
        <f t="shared" si="83"/>
        <v>Yes</v>
      </c>
      <c r="R2665" s="39" t="s">
        <v>356</v>
      </c>
    </row>
    <row r="2666" spans="1:18" x14ac:dyDescent="0.25">
      <c r="A2666" s="39" t="s">
        <v>219</v>
      </c>
      <c r="B2666" s="49" t="s">
        <v>1390</v>
      </c>
      <c r="C2666" s="39">
        <v>40</v>
      </c>
      <c r="D2666" s="50" t="s">
        <v>1433</v>
      </c>
      <c r="E2666" s="39">
        <v>2015</v>
      </c>
      <c r="F2666" s="4">
        <f>VALUE(RIGHT(Table2[[#This Row],[Commissioned]],4))</f>
        <v>2015</v>
      </c>
      <c r="G2666" s="39">
        <v>1903</v>
      </c>
      <c r="H2666" s="39">
        <v>101</v>
      </c>
      <c r="I2666" s="39">
        <v>99.5</v>
      </c>
      <c r="J2666" s="39" t="s">
        <v>236</v>
      </c>
      <c r="K2666" s="39" t="s">
        <v>1392</v>
      </c>
      <c r="L2666" s="39" t="s">
        <v>1393</v>
      </c>
      <c r="M2666" s="42" t="s">
        <v>1394</v>
      </c>
      <c r="N2666" s="42">
        <v>43.923598774667497</v>
      </c>
      <c r="O2666" s="42">
        <v>-81.642969016682102</v>
      </c>
      <c r="P2666" s="52" t="str">
        <f t="shared" si="82"/>
        <v>43.923599° , -81.642969°</v>
      </c>
      <c r="Q2666" s="51" t="str">
        <f t="shared" si="83"/>
        <v>Yes</v>
      </c>
      <c r="R2666" s="39" t="s">
        <v>356</v>
      </c>
    </row>
    <row r="2667" spans="1:18" x14ac:dyDescent="0.25">
      <c r="A2667" s="39" t="s">
        <v>219</v>
      </c>
      <c r="B2667" s="49" t="s">
        <v>1390</v>
      </c>
      <c r="C2667" s="39">
        <v>41</v>
      </c>
      <c r="D2667" s="50" t="s">
        <v>1434</v>
      </c>
      <c r="E2667" s="39">
        <v>2015</v>
      </c>
      <c r="F2667" s="4">
        <f>VALUE(RIGHT(Table2[[#This Row],[Commissioned]],4))</f>
        <v>2015</v>
      </c>
      <c r="G2667" s="39">
        <v>1903</v>
      </c>
      <c r="H2667" s="39">
        <v>101</v>
      </c>
      <c r="I2667" s="39">
        <v>99.5</v>
      </c>
      <c r="J2667" s="39" t="s">
        <v>236</v>
      </c>
      <c r="K2667" s="39" t="s">
        <v>1392</v>
      </c>
      <c r="L2667" s="39" t="s">
        <v>1393</v>
      </c>
      <c r="M2667" s="42" t="s">
        <v>1394</v>
      </c>
      <c r="N2667" s="42">
        <v>43.921810041175497</v>
      </c>
      <c r="O2667" s="42">
        <v>-81.672345030600297</v>
      </c>
      <c r="P2667" s="52" t="str">
        <f t="shared" si="82"/>
        <v>43.921810° , -81.672345°</v>
      </c>
      <c r="Q2667" s="51" t="str">
        <f t="shared" si="83"/>
        <v>Yes</v>
      </c>
      <c r="R2667" s="39" t="s">
        <v>356</v>
      </c>
    </row>
    <row r="2668" spans="1:18" x14ac:dyDescent="0.25">
      <c r="A2668" s="39" t="s">
        <v>219</v>
      </c>
      <c r="B2668" s="49" t="s">
        <v>1390</v>
      </c>
      <c r="C2668" s="39">
        <v>42</v>
      </c>
      <c r="D2668" s="50" t="s">
        <v>1435</v>
      </c>
      <c r="E2668" s="39">
        <v>2015</v>
      </c>
      <c r="F2668" s="4">
        <f>VALUE(RIGHT(Table2[[#This Row],[Commissioned]],4))</f>
        <v>2015</v>
      </c>
      <c r="G2668" s="39">
        <v>1903</v>
      </c>
      <c r="H2668" s="39">
        <v>101</v>
      </c>
      <c r="I2668" s="39">
        <v>99.5</v>
      </c>
      <c r="J2668" s="39" t="s">
        <v>236</v>
      </c>
      <c r="K2668" s="39" t="s">
        <v>1392</v>
      </c>
      <c r="L2668" s="39" t="s">
        <v>1393</v>
      </c>
      <c r="M2668" s="42" t="s">
        <v>1394</v>
      </c>
      <c r="N2668" s="42">
        <v>43.926645891906098</v>
      </c>
      <c r="O2668" s="42">
        <v>-81.690258334021607</v>
      </c>
      <c r="P2668" s="52" t="str">
        <f t="shared" si="82"/>
        <v>43.926646° , -81.690258°</v>
      </c>
      <c r="Q2668" s="51" t="str">
        <f t="shared" si="83"/>
        <v>Yes</v>
      </c>
      <c r="R2668" s="39" t="s">
        <v>356</v>
      </c>
    </row>
    <row r="2669" spans="1:18" x14ac:dyDescent="0.25">
      <c r="A2669" s="39" t="s">
        <v>219</v>
      </c>
      <c r="B2669" s="49" t="s">
        <v>1390</v>
      </c>
      <c r="C2669" s="39">
        <v>43</v>
      </c>
      <c r="D2669" s="50" t="s">
        <v>1436</v>
      </c>
      <c r="E2669" s="39">
        <v>2015</v>
      </c>
      <c r="F2669" s="4">
        <f>VALUE(RIGHT(Table2[[#This Row],[Commissioned]],4))</f>
        <v>2015</v>
      </c>
      <c r="G2669" s="39">
        <v>1903</v>
      </c>
      <c r="H2669" s="39">
        <v>101</v>
      </c>
      <c r="I2669" s="39">
        <v>99.5</v>
      </c>
      <c r="J2669" s="39" t="s">
        <v>236</v>
      </c>
      <c r="K2669" s="39" t="s">
        <v>1392</v>
      </c>
      <c r="L2669" s="39" t="s">
        <v>1393</v>
      </c>
      <c r="M2669" s="42" t="s">
        <v>1394</v>
      </c>
      <c r="N2669" s="42">
        <v>43.929480136879498</v>
      </c>
      <c r="O2669" s="42">
        <v>-81.687564015345302</v>
      </c>
      <c r="P2669" s="52" t="str">
        <f t="shared" si="82"/>
        <v>43.929480° , -81.687564°</v>
      </c>
      <c r="Q2669" s="51" t="str">
        <f t="shared" si="83"/>
        <v>Yes</v>
      </c>
      <c r="R2669" s="39" t="s">
        <v>356</v>
      </c>
    </row>
    <row r="2670" spans="1:18" x14ac:dyDescent="0.25">
      <c r="A2670" s="39" t="s">
        <v>219</v>
      </c>
      <c r="B2670" s="49" t="s">
        <v>1390</v>
      </c>
      <c r="C2670" s="39">
        <v>44</v>
      </c>
      <c r="D2670" s="50" t="s">
        <v>1437</v>
      </c>
      <c r="E2670" s="39">
        <v>2015</v>
      </c>
      <c r="F2670" s="4">
        <f>VALUE(RIGHT(Table2[[#This Row],[Commissioned]],4))</f>
        <v>2015</v>
      </c>
      <c r="G2670" s="39">
        <v>1903</v>
      </c>
      <c r="H2670" s="39">
        <v>101</v>
      </c>
      <c r="I2670" s="39">
        <v>99.5</v>
      </c>
      <c r="J2670" s="39" t="s">
        <v>236</v>
      </c>
      <c r="K2670" s="39" t="s">
        <v>1392</v>
      </c>
      <c r="L2670" s="39" t="s">
        <v>1393</v>
      </c>
      <c r="M2670" s="42" t="s">
        <v>1394</v>
      </c>
      <c r="N2670" s="42">
        <v>43.935785362565902</v>
      </c>
      <c r="O2670" s="42">
        <v>-81.691661900882195</v>
      </c>
      <c r="P2670" s="52" t="str">
        <f t="shared" si="82"/>
        <v>43.935785° , -81.691662°</v>
      </c>
      <c r="Q2670" s="51" t="str">
        <f t="shared" si="83"/>
        <v>Yes</v>
      </c>
      <c r="R2670" s="39" t="s">
        <v>356</v>
      </c>
    </row>
    <row r="2671" spans="1:18" x14ac:dyDescent="0.25">
      <c r="A2671" s="39" t="s">
        <v>219</v>
      </c>
      <c r="B2671" s="49" t="s">
        <v>1390</v>
      </c>
      <c r="C2671" s="39">
        <v>45</v>
      </c>
      <c r="D2671" s="50" t="s">
        <v>1438</v>
      </c>
      <c r="E2671" s="39">
        <v>2015</v>
      </c>
      <c r="F2671" s="4">
        <f>VALUE(RIGHT(Table2[[#This Row],[Commissioned]],4))</f>
        <v>2015</v>
      </c>
      <c r="G2671" s="39">
        <v>1903</v>
      </c>
      <c r="H2671" s="39">
        <v>101</v>
      </c>
      <c r="I2671" s="39">
        <v>99.5</v>
      </c>
      <c r="J2671" s="39" t="s">
        <v>236</v>
      </c>
      <c r="K2671" s="39" t="s">
        <v>1392</v>
      </c>
      <c r="L2671" s="39" t="s">
        <v>1393</v>
      </c>
      <c r="M2671" s="42" t="s">
        <v>1394</v>
      </c>
      <c r="N2671" s="42">
        <v>43.936253200828503</v>
      </c>
      <c r="O2671" s="42">
        <v>-81.686519881715896</v>
      </c>
      <c r="P2671" s="52" t="str">
        <f t="shared" si="82"/>
        <v>43.936253° , -81.686520°</v>
      </c>
      <c r="Q2671" s="51" t="str">
        <f t="shared" si="83"/>
        <v>Yes</v>
      </c>
      <c r="R2671" s="39" t="s">
        <v>356</v>
      </c>
    </row>
    <row r="2672" spans="1:18" x14ac:dyDescent="0.25">
      <c r="A2672" s="39" t="s">
        <v>219</v>
      </c>
      <c r="B2672" s="49" t="s">
        <v>1390</v>
      </c>
      <c r="C2672" s="39">
        <v>46</v>
      </c>
      <c r="D2672" s="50" t="s">
        <v>1439</v>
      </c>
      <c r="E2672" s="39">
        <v>2015</v>
      </c>
      <c r="F2672" s="4">
        <f>VALUE(RIGHT(Table2[[#This Row],[Commissioned]],4))</f>
        <v>2015</v>
      </c>
      <c r="G2672" s="39">
        <v>1903</v>
      </c>
      <c r="H2672" s="39">
        <v>101</v>
      </c>
      <c r="I2672" s="39">
        <v>99.5</v>
      </c>
      <c r="J2672" s="39" t="s">
        <v>236</v>
      </c>
      <c r="K2672" s="39" t="s">
        <v>1392</v>
      </c>
      <c r="L2672" s="39" t="s">
        <v>1393</v>
      </c>
      <c r="M2672" s="42" t="s">
        <v>1394</v>
      </c>
      <c r="N2672" s="42">
        <v>43.933258165457502</v>
      </c>
      <c r="O2672" s="42">
        <v>-81.679157957180195</v>
      </c>
      <c r="P2672" s="52" t="str">
        <f t="shared" si="82"/>
        <v>43.933258° , -81.679158°</v>
      </c>
      <c r="Q2672" s="51" t="str">
        <f t="shared" si="83"/>
        <v>Yes</v>
      </c>
      <c r="R2672" s="39" t="s">
        <v>356</v>
      </c>
    </row>
    <row r="2673" spans="1:18" x14ac:dyDescent="0.25">
      <c r="A2673" s="39" t="s">
        <v>219</v>
      </c>
      <c r="B2673" s="49" t="s">
        <v>1390</v>
      </c>
      <c r="C2673" s="39">
        <v>47</v>
      </c>
      <c r="D2673" s="50" t="s">
        <v>1440</v>
      </c>
      <c r="E2673" s="39">
        <v>2015</v>
      </c>
      <c r="F2673" s="4">
        <f>VALUE(RIGHT(Table2[[#This Row],[Commissioned]],4))</f>
        <v>2015</v>
      </c>
      <c r="G2673" s="39">
        <v>1903</v>
      </c>
      <c r="H2673" s="39">
        <v>101</v>
      </c>
      <c r="I2673" s="39">
        <v>99.5</v>
      </c>
      <c r="J2673" s="39" t="s">
        <v>236</v>
      </c>
      <c r="K2673" s="39" t="s">
        <v>1392</v>
      </c>
      <c r="L2673" s="39" t="s">
        <v>1393</v>
      </c>
      <c r="M2673" s="42" t="s">
        <v>1394</v>
      </c>
      <c r="N2673" s="42">
        <v>43.936590775604003</v>
      </c>
      <c r="O2673" s="42">
        <v>-81.678553272213605</v>
      </c>
      <c r="P2673" s="52" t="str">
        <f t="shared" si="82"/>
        <v>43.936591° , -81.678553°</v>
      </c>
      <c r="Q2673" s="51" t="str">
        <f t="shared" si="83"/>
        <v>Yes</v>
      </c>
      <c r="R2673" s="39" t="s">
        <v>356</v>
      </c>
    </row>
    <row r="2674" spans="1:18" x14ac:dyDescent="0.25">
      <c r="A2674" s="39" t="s">
        <v>219</v>
      </c>
      <c r="B2674" s="49" t="s">
        <v>1390</v>
      </c>
      <c r="C2674" s="39">
        <v>48</v>
      </c>
      <c r="D2674" s="50" t="s">
        <v>1441</v>
      </c>
      <c r="E2674" s="39">
        <v>2015</v>
      </c>
      <c r="F2674" s="4">
        <f>VALUE(RIGHT(Table2[[#This Row],[Commissioned]],4))</f>
        <v>2015</v>
      </c>
      <c r="G2674" s="39">
        <v>1903</v>
      </c>
      <c r="H2674" s="39">
        <v>101</v>
      </c>
      <c r="I2674" s="39">
        <v>99.5</v>
      </c>
      <c r="J2674" s="39" t="s">
        <v>236</v>
      </c>
      <c r="K2674" s="39" t="s">
        <v>1392</v>
      </c>
      <c r="L2674" s="39" t="s">
        <v>1393</v>
      </c>
      <c r="M2674" s="42" t="s">
        <v>1394</v>
      </c>
      <c r="N2674" s="42">
        <v>43.936731735048298</v>
      </c>
      <c r="O2674" s="42">
        <v>-81.682630840881203</v>
      </c>
      <c r="P2674" s="52" t="str">
        <f t="shared" si="82"/>
        <v>43.936732° , -81.682631°</v>
      </c>
      <c r="Q2674" s="51" t="str">
        <f t="shared" si="83"/>
        <v>Yes</v>
      </c>
      <c r="R2674" s="39" t="s">
        <v>356</v>
      </c>
    </row>
    <row r="2675" spans="1:18" x14ac:dyDescent="0.25">
      <c r="A2675" s="39" t="s">
        <v>219</v>
      </c>
      <c r="B2675" s="49" t="s">
        <v>1390</v>
      </c>
      <c r="C2675" s="39">
        <v>49</v>
      </c>
      <c r="D2675" s="50" t="s">
        <v>1442</v>
      </c>
      <c r="E2675" s="39">
        <v>2015</v>
      </c>
      <c r="F2675" s="4">
        <f>VALUE(RIGHT(Table2[[#This Row],[Commissioned]],4))</f>
        <v>2015</v>
      </c>
      <c r="G2675" s="39">
        <v>1903</v>
      </c>
      <c r="H2675" s="39">
        <v>101</v>
      </c>
      <c r="I2675" s="39">
        <v>99.5</v>
      </c>
      <c r="J2675" s="39" t="s">
        <v>236</v>
      </c>
      <c r="K2675" s="39" t="s">
        <v>1392</v>
      </c>
      <c r="L2675" s="39" t="s">
        <v>1393</v>
      </c>
      <c r="M2675" s="42" t="s">
        <v>1394</v>
      </c>
      <c r="N2675" s="42">
        <v>43.939146147912297</v>
      </c>
      <c r="O2675" s="42">
        <v>-81.687782361312699</v>
      </c>
      <c r="P2675" s="52" t="str">
        <f t="shared" si="82"/>
        <v>43.939146° , -81.687782°</v>
      </c>
      <c r="Q2675" s="51" t="str">
        <f t="shared" si="83"/>
        <v>Yes</v>
      </c>
      <c r="R2675" s="39" t="s">
        <v>356</v>
      </c>
    </row>
    <row r="2676" spans="1:18" x14ac:dyDescent="0.25">
      <c r="A2676" s="39" t="s">
        <v>219</v>
      </c>
      <c r="B2676" s="49" t="s">
        <v>1390</v>
      </c>
      <c r="C2676" s="39">
        <v>50</v>
      </c>
      <c r="D2676" s="50" t="s">
        <v>1443</v>
      </c>
      <c r="E2676" s="39">
        <v>2015</v>
      </c>
      <c r="F2676" s="4">
        <f>VALUE(RIGHT(Table2[[#This Row],[Commissioned]],4))</f>
        <v>2015</v>
      </c>
      <c r="G2676" s="39">
        <v>1903</v>
      </c>
      <c r="H2676" s="39">
        <v>101</v>
      </c>
      <c r="I2676" s="39">
        <v>99.5</v>
      </c>
      <c r="J2676" s="39" t="s">
        <v>236</v>
      </c>
      <c r="K2676" s="39" t="s">
        <v>1392</v>
      </c>
      <c r="L2676" s="39" t="s">
        <v>1393</v>
      </c>
      <c r="M2676" s="42" t="s">
        <v>1394</v>
      </c>
      <c r="N2676" s="42">
        <v>43.942730841047499</v>
      </c>
      <c r="O2676" s="42">
        <v>-81.693406673289601</v>
      </c>
      <c r="P2676" s="52" t="str">
        <f t="shared" si="82"/>
        <v>43.942731° , -81.693407°</v>
      </c>
      <c r="Q2676" s="51" t="str">
        <f t="shared" si="83"/>
        <v>Yes</v>
      </c>
      <c r="R2676" s="39" t="s">
        <v>356</v>
      </c>
    </row>
    <row r="2677" spans="1:18" x14ac:dyDescent="0.25">
      <c r="A2677" s="39" t="s">
        <v>219</v>
      </c>
      <c r="B2677" s="49" t="s">
        <v>1390</v>
      </c>
      <c r="C2677" s="39">
        <v>51</v>
      </c>
      <c r="D2677" s="50" t="s">
        <v>1444</v>
      </c>
      <c r="E2677" s="39">
        <v>2015</v>
      </c>
      <c r="F2677" s="4">
        <f>VALUE(RIGHT(Table2[[#This Row],[Commissioned]],4))</f>
        <v>2015</v>
      </c>
      <c r="G2677" s="39">
        <v>1903</v>
      </c>
      <c r="H2677" s="39">
        <v>101</v>
      </c>
      <c r="I2677" s="39">
        <v>99.5</v>
      </c>
      <c r="J2677" s="39" t="s">
        <v>236</v>
      </c>
      <c r="K2677" s="39" t="s">
        <v>1392</v>
      </c>
      <c r="L2677" s="39" t="s">
        <v>1393</v>
      </c>
      <c r="M2677" s="42" t="s">
        <v>1394</v>
      </c>
      <c r="N2677" s="42">
        <v>43.918393669915901</v>
      </c>
      <c r="O2677" s="42">
        <v>-81.596517988099293</v>
      </c>
      <c r="P2677" s="52" t="str">
        <f t="shared" si="82"/>
        <v>43.918394° , -81.596518°</v>
      </c>
      <c r="Q2677" s="51" t="str">
        <f t="shared" si="83"/>
        <v>Yes</v>
      </c>
      <c r="R2677" s="39" t="s">
        <v>356</v>
      </c>
    </row>
    <row r="2678" spans="1:18" x14ac:dyDescent="0.25">
      <c r="A2678" s="39" t="s">
        <v>219</v>
      </c>
      <c r="B2678" s="49" t="s">
        <v>1390</v>
      </c>
      <c r="C2678" s="39">
        <v>52</v>
      </c>
      <c r="D2678" s="50" t="s">
        <v>1445</v>
      </c>
      <c r="E2678" s="39">
        <v>2015</v>
      </c>
      <c r="F2678" s="4">
        <f>VALUE(RIGHT(Table2[[#This Row],[Commissioned]],4))</f>
        <v>2015</v>
      </c>
      <c r="G2678" s="39">
        <v>1903</v>
      </c>
      <c r="H2678" s="39">
        <v>101</v>
      </c>
      <c r="I2678" s="39">
        <v>99.5</v>
      </c>
      <c r="J2678" s="39" t="s">
        <v>236</v>
      </c>
      <c r="K2678" s="39" t="s">
        <v>1392</v>
      </c>
      <c r="L2678" s="39" t="s">
        <v>1393</v>
      </c>
      <c r="M2678" s="42" t="s">
        <v>1394</v>
      </c>
      <c r="N2678" s="42">
        <v>43.9161718489595</v>
      </c>
      <c r="O2678" s="42">
        <v>-81.593620800005297</v>
      </c>
      <c r="P2678" s="52" t="str">
        <f t="shared" si="82"/>
        <v>43.916172° , -81.593621°</v>
      </c>
      <c r="Q2678" s="51" t="str">
        <f t="shared" si="83"/>
        <v>Yes</v>
      </c>
      <c r="R2678" s="39" t="s">
        <v>356</v>
      </c>
    </row>
    <row r="2679" spans="1:18" x14ac:dyDescent="0.25">
      <c r="A2679" s="39" t="s">
        <v>219</v>
      </c>
      <c r="B2679" s="49" t="s">
        <v>1390</v>
      </c>
      <c r="C2679" s="39">
        <v>53</v>
      </c>
      <c r="D2679" s="50" t="s">
        <v>1446</v>
      </c>
      <c r="E2679" s="39">
        <v>2015</v>
      </c>
      <c r="F2679" s="4">
        <f>VALUE(RIGHT(Table2[[#This Row],[Commissioned]],4))</f>
        <v>2015</v>
      </c>
      <c r="G2679" s="39">
        <v>1903</v>
      </c>
      <c r="H2679" s="39">
        <v>101</v>
      </c>
      <c r="I2679" s="39">
        <v>99.5</v>
      </c>
      <c r="J2679" s="39" t="s">
        <v>236</v>
      </c>
      <c r="K2679" s="39" t="s">
        <v>1392</v>
      </c>
      <c r="L2679" s="39" t="s">
        <v>1393</v>
      </c>
      <c r="M2679" s="42" t="s">
        <v>1394</v>
      </c>
      <c r="N2679" s="42">
        <v>43.913905852082003</v>
      </c>
      <c r="O2679" s="42">
        <v>-81.589968275964793</v>
      </c>
      <c r="P2679" s="52" t="str">
        <f t="shared" si="82"/>
        <v>43.913906° , -81.589968°</v>
      </c>
      <c r="Q2679" s="51" t="str">
        <f t="shared" si="83"/>
        <v>Yes</v>
      </c>
      <c r="R2679" s="39" t="s">
        <v>356</v>
      </c>
    </row>
    <row r="2680" spans="1:18" x14ac:dyDescent="0.25">
      <c r="A2680" s="39" t="s">
        <v>219</v>
      </c>
      <c r="B2680" s="49" t="s">
        <v>1390</v>
      </c>
      <c r="C2680" s="39">
        <v>54</v>
      </c>
      <c r="D2680" s="50" t="s">
        <v>1447</v>
      </c>
      <c r="E2680" s="39">
        <v>2015</v>
      </c>
      <c r="F2680" s="4">
        <f>VALUE(RIGHT(Table2[[#This Row],[Commissioned]],4))</f>
        <v>2015</v>
      </c>
      <c r="G2680" s="39">
        <v>1903</v>
      </c>
      <c r="H2680" s="39">
        <v>101</v>
      </c>
      <c r="I2680" s="39">
        <v>99.5</v>
      </c>
      <c r="J2680" s="39" t="s">
        <v>236</v>
      </c>
      <c r="K2680" s="39" t="s">
        <v>1392</v>
      </c>
      <c r="L2680" s="39" t="s">
        <v>1393</v>
      </c>
      <c r="M2680" s="42" t="s">
        <v>1394</v>
      </c>
      <c r="N2680" s="42">
        <v>43.919434816002699</v>
      </c>
      <c r="O2680" s="42">
        <v>-81.589627279657194</v>
      </c>
      <c r="P2680" s="52" t="str">
        <f t="shared" si="82"/>
        <v>43.919435° , -81.589627°</v>
      </c>
      <c r="Q2680" s="51" t="str">
        <f t="shared" si="83"/>
        <v>Yes</v>
      </c>
      <c r="R2680" s="39" t="s">
        <v>356</v>
      </c>
    </row>
    <row r="2681" spans="1:18" x14ac:dyDescent="0.25">
      <c r="A2681" s="39" t="s">
        <v>219</v>
      </c>
      <c r="B2681" s="49" t="s">
        <v>1390</v>
      </c>
      <c r="C2681" s="39">
        <v>55</v>
      </c>
      <c r="D2681" s="50" t="s">
        <v>1448</v>
      </c>
      <c r="E2681" s="39">
        <v>2015</v>
      </c>
      <c r="F2681" s="4">
        <f>VALUE(RIGHT(Table2[[#This Row],[Commissioned]],4))</f>
        <v>2015</v>
      </c>
      <c r="G2681" s="39">
        <v>1903</v>
      </c>
      <c r="H2681" s="39">
        <v>101</v>
      </c>
      <c r="I2681" s="39">
        <v>99.5</v>
      </c>
      <c r="J2681" s="39" t="s">
        <v>236</v>
      </c>
      <c r="K2681" s="39" t="s">
        <v>1392</v>
      </c>
      <c r="L2681" s="39" t="s">
        <v>1393</v>
      </c>
      <c r="M2681" s="42" t="s">
        <v>1394</v>
      </c>
      <c r="N2681" s="42">
        <v>43.9176395912327</v>
      </c>
      <c r="O2681" s="42">
        <v>-81.586688833846694</v>
      </c>
      <c r="P2681" s="52" t="str">
        <f t="shared" si="82"/>
        <v>43.917640° , -81.586689°</v>
      </c>
      <c r="Q2681" s="51" t="str">
        <f t="shared" si="83"/>
        <v>Yes</v>
      </c>
      <c r="R2681" s="39" t="s">
        <v>356</v>
      </c>
    </row>
    <row r="2682" spans="1:18" x14ac:dyDescent="0.25">
      <c r="A2682" s="39" t="s">
        <v>219</v>
      </c>
      <c r="B2682" s="49" t="s">
        <v>1390</v>
      </c>
      <c r="C2682" s="39">
        <v>56</v>
      </c>
      <c r="D2682" s="50" t="s">
        <v>1449</v>
      </c>
      <c r="E2682" s="39">
        <v>2015</v>
      </c>
      <c r="F2682" s="4">
        <f>VALUE(RIGHT(Table2[[#This Row],[Commissioned]],4))</f>
        <v>2015</v>
      </c>
      <c r="G2682" s="39">
        <v>1903</v>
      </c>
      <c r="H2682" s="39">
        <v>101</v>
      </c>
      <c r="I2682" s="39">
        <v>99.5</v>
      </c>
      <c r="J2682" s="39" t="s">
        <v>236</v>
      </c>
      <c r="K2682" s="39" t="s">
        <v>1392</v>
      </c>
      <c r="L2682" s="39" t="s">
        <v>1393</v>
      </c>
      <c r="M2682" s="42" t="s">
        <v>1394</v>
      </c>
      <c r="N2682" s="42">
        <v>43.922522728552899</v>
      </c>
      <c r="O2682" s="42">
        <v>-81.583935631894704</v>
      </c>
      <c r="P2682" s="52" t="str">
        <f t="shared" si="82"/>
        <v>43.922523° , -81.583936°</v>
      </c>
      <c r="Q2682" s="51" t="str">
        <f t="shared" si="83"/>
        <v>Yes</v>
      </c>
      <c r="R2682" s="39" t="s">
        <v>356</v>
      </c>
    </row>
    <row r="2683" spans="1:18" x14ac:dyDescent="0.25">
      <c r="A2683" s="39" t="s">
        <v>219</v>
      </c>
      <c r="B2683" s="49" t="s">
        <v>1390</v>
      </c>
      <c r="C2683" s="39">
        <v>57</v>
      </c>
      <c r="D2683" s="50" t="s">
        <v>1450</v>
      </c>
      <c r="E2683" s="39">
        <v>2015</v>
      </c>
      <c r="F2683" s="4">
        <f>VALUE(RIGHT(Table2[[#This Row],[Commissioned]],4))</f>
        <v>2015</v>
      </c>
      <c r="G2683" s="39">
        <v>1903</v>
      </c>
      <c r="H2683" s="39">
        <v>101</v>
      </c>
      <c r="I2683" s="39">
        <v>99.5</v>
      </c>
      <c r="J2683" s="39" t="s">
        <v>236</v>
      </c>
      <c r="K2683" s="39" t="s">
        <v>1392</v>
      </c>
      <c r="L2683" s="39" t="s">
        <v>1393</v>
      </c>
      <c r="M2683" s="42" t="s">
        <v>1394</v>
      </c>
      <c r="N2683" s="42">
        <v>43.928515167110099</v>
      </c>
      <c r="O2683" s="42">
        <v>-81.623246532373201</v>
      </c>
      <c r="P2683" s="52" t="str">
        <f t="shared" si="82"/>
        <v>43.928515° , -81.623247°</v>
      </c>
      <c r="Q2683" s="51" t="str">
        <f t="shared" si="83"/>
        <v>Yes</v>
      </c>
      <c r="R2683" s="39" t="s">
        <v>356</v>
      </c>
    </row>
    <row r="2684" spans="1:18" x14ac:dyDescent="0.25">
      <c r="A2684" s="39" t="s">
        <v>219</v>
      </c>
      <c r="B2684" s="49" t="s">
        <v>1390</v>
      </c>
      <c r="C2684" s="39">
        <v>58</v>
      </c>
      <c r="D2684" s="50" t="s">
        <v>1451</v>
      </c>
      <c r="E2684" s="39">
        <v>2015</v>
      </c>
      <c r="F2684" s="4">
        <f>VALUE(RIGHT(Table2[[#This Row],[Commissioned]],4))</f>
        <v>2015</v>
      </c>
      <c r="G2684" s="39">
        <v>1903</v>
      </c>
      <c r="H2684" s="39">
        <v>101</v>
      </c>
      <c r="I2684" s="39">
        <v>99.5</v>
      </c>
      <c r="J2684" s="39" t="s">
        <v>236</v>
      </c>
      <c r="K2684" s="39" t="s">
        <v>1392</v>
      </c>
      <c r="L2684" s="39" t="s">
        <v>1393</v>
      </c>
      <c r="M2684" s="42" t="s">
        <v>1394</v>
      </c>
      <c r="N2684" s="42">
        <v>43.932944289955799</v>
      </c>
      <c r="O2684" s="42">
        <v>-81.624551573729306</v>
      </c>
      <c r="P2684" s="52" t="str">
        <f t="shared" si="82"/>
        <v>43.932944° , -81.624552°</v>
      </c>
      <c r="Q2684" s="51" t="str">
        <f t="shared" si="83"/>
        <v>Yes</v>
      </c>
      <c r="R2684" s="39" t="s">
        <v>356</v>
      </c>
    </row>
    <row r="2685" spans="1:18" x14ac:dyDescent="0.25">
      <c r="A2685" s="39" t="s">
        <v>219</v>
      </c>
      <c r="B2685" s="49" t="s">
        <v>1390</v>
      </c>
      <c r="C2685" s="39">
        <v>59</v>
      </c>
      <c r="D2685" s="50" t="s">
        <v>1452</v>
      </c>
      <c r="E2685" s="39">
        <v>2015</v>
      </c>
      <c r="F2685" s="4">
        <f>VALUE(RIGHT(Table2[[#This Row],[Commissioned]],4))</f>
        <v>2015</v>
      </c>
      <c r="G2685" s="39">
        <v>1903</v>
      </c>
      <c r="H2685" s="39">
        <v>101</v>
      </c>
      <c r="I2685" s="39">
        <v>99.5</v>
      </c>
      <c r="J2685" s="39" t="s">
        <v>236</v>
      </c>
      <c r="K2685" s="39" t="s">
        <v>1392</v>
      </c>
      <c r="L2685" s="39" t="s">
        <v>1393</v>
      </c>
      <c r="M2685" s="42" t="s">
        <v>1394</v>
      </c>
      <c r="N2685" s="42">
        <v>43.937275569470401</v>
      </c>
      <c r="O2685" s="42">
        <v>-81.619903826039007</v>
      </c>
      <c r="P2685" s="52" t="str">
        <f t="shared" si="82"/>
        <v>43.937276° , -81.619904°</v>
      </c>
      <c r="Q2685" s="51" t="str">
        <f t="shared" si="83"/>
        <v>Yes</v>
      </c>
      <c r="R2685" s="39" t="s">
        <v>356</v>
      </c>
    </row>
    <row r="2686" spans="1:18" x14ac:dyDescent="0.25">
      <c r="A2686" s="39" t="s">
        <v>219</v>
      </c>
      <c r="B2686" s="49" t="s">
        <v>1390</v>
      </c>
      <c r="C2686" s="39">
        <v>60</v>
      </c>
      <c r="D2686" s="50" t="s">
        <v>1453</v>
      </c>
      <c r="E2686" s="39">
        <v>2015</v>
      </c>
      <c r="F2686" s="4">
        <f>VALUE(RIGHT(Table2[[#This Row],[Commissioned]],4))</f>
        <v>2015</v>
      </c>
      <c r="G2686" s="39">
        <v>1903</v>
      </c>
      <c r="H2686" s="39">
        <v>101</v>
      </c>
      <c r="I2686" s="39">
        <v>99.5</v>
      </c>
      <c r="J2686" s="39" t="s">
        <v>236</v>
      </c>
      <c r="K2686" s="39" t="s">
        <v>1392</v>
      </c>
      <c r="L2686" s="39" t="s">
        <v>1393</v>
      </c>
      <c r="M2686" s="42" t="s">
        <v>1394</v>
      </c>
      <c r="N2686" s="42">
        <v>43.935855743155599</v>
      </c>
      <c r="O2686" s="42">
        <v>-81.6376445757205</v>
      </c>
      <c r="P2686" s="52" t="str">
        <f t="shared" si="82"/>
        <v>43.935856° , -81.637645°</v>
      </c>
      <c r="Q2686" s="51" t="str">
        <f t="shared" si="83"/>
        <v>Yes</v>
      </c>
      <c r="R2686" s="39" t="s">
        <v>356</v>
      </c>
    </row>
    <row r="2687" spans="1:18" x14ac:dyDescent="0.25">
      <c r="A2687" s="39" t="s">
        <v>219</v>
      </c>
      <c r="B2687" s="49" t="s">
        <v>1390</v>
      </c>
      <c r="C2687" s="39">
        <v>61</v>
      </c>
      <c r="D2687" s="50" t="s">
        <v>1454</v>
      </c>
      <c r="E2687" s="39">
        <v>2015</v>
      </c>
      <c r="F2687" s="4">
        <f>VALUE(RIGHT(Table2[[#This Row],[Commissioned]],4))</f>
        <v>2015</v>
      </c>
      <c r="G2687" s="39">
        <v>1903</v>
      </c>
      <c r="H2687" s="39">
        <v>101</v>
      </c>
      <c r="I2687" s="39">
        <v>99.5</v>
      </c>
      <c r="J2687" s="39" t="s">
        <v>236</v>
      </c>
      <c r="K2687" s="39" t="s">
        <v>1392</v>
      </c>
      <c r="L2687" s="39" t="s">
        <v>1393</v>
      </c>
      <c r="M2687" s="42" t="s">
        <v>1394</v>
      </c>
      <c r="N2687" s="42">
        <v>43.937988115853599</v>
      </c>
      <c r="O2687" s="42">
        <v>-81.633002738398005</v>
      </c>
      <c r="P2687" s="52" t="str">
        <f t="shared" si="82"/>
        <v>43.937988° , -81.633003°</v>
      </c>
      <c r="Q2687" s="51" t="str">
        <f t="shared" si="83"/>
        <v>Yes</v>
      </c>
      <c r="R2687" s="39" t="s">
        <v>356</v>
      </c>
    </row>
    <row r="2688" spans="1:18" x14ac:dyDescent="0.25">
      <c r="A2688" s="39" t="s">
        <v>219</v>
      </c>
      <c r="B2688" s="49" t="s">
        <v>1390</v>
      </c>
      <c r="C2688" s="39">
        <v>62</v>
      </c>
      <c r="D2688" s="50" t="s">
        <v>1455</v>
      </c>
      <c r="E2688" s="39">
        <v>2015</v>
      </c>
      <c r="F2688" s="4">
        <f>VALUE(RIGHT(Table2[[#This Row],[Commissioned]],4))</f>
        <v>2015</v>
      </c>
      <c r="G2688" s="39">
        <v>1903</v>
      </c>
      <c r="H2688" s="39">
        <v>101</v>
      </c>
      <c r="I2688" s="39">
        <v>99.5</v>
      </c>
      <c r="J2688" s="39" t="s">
        <v>236</v>
      </c>
      <c r="K2688" s="39" t="s">
        <v>1392</v>
      </c>
      <c r="L2688" s="39" t="s">
        <v>1393</v>
      </c>
      <c r="M2688" s="42" t="s">
        <v>1394</v>
      </c>
      <c r="N2688" s="42">
        <v>43.939659753435599</v>
      </c>
      <c r="O2688" s="42">
        <v>-81.642175707858996</v>
      </c>
      <c r="P2688" s="52" t="str">
        <f t="shared" si="82"/>
        <v>43.939660° , -81.642176°</v>
      </c>
      <c r="Q2688" s="51" t="str">
        <f t="shared" si="83"/>
        <v>Yes</v>
      </c>
      <c r="R2688" s="39" t="s">
        <v>356</v>
      </c>
    </row>
    <row r="2689" spans="1:18" x14ac:dyDescent="0.25">
      <c r="A2689" s="39" t="s">
        <v>219</v>
      </c>
      <c r="B2689" s="49" t="s">
        <v>1390</v>
      </c>
      <c r="C2689" s="39">
        <v>63</v>
      </c>
      <c r="D2689" s="50" t="s">
        <v>1456</v>
      </c>
      <c r="E2689" s="39">
        <v>2015</v>
      </c>
      <c r="F2689" s="4">
        <f>VALUE(RIGHT(Table2[[#This Row],[Commissioned]],4))</f>
        <v>2015</v>
      </c>
      <c r="G2689" s="39">
        <v>1903</v>
      </c>
      <c r="H2689" s="39">
        <v>101</v>
      </c>
      <c r="I2689" s="39">
        <v>99.5</v>
      </c>
      <c r="J2689" s="39" t="s">
        <v>236</v>
      </c>
      <c r="K2689" s="39" t="s">
        <v>1392</v>
      </c>
      <c r="L2689" s="39" t="s">
        <v>1393</v>
      </c>
      <c r="M2689" s="42" t="s">
        <v>1394</v>
      </c>
      <c r="N2689" s="42">
        <v>43.938016304236498</v>
      </c>
      <c r="O2689" s="42">
        <v>-81.6506548536438</v>
      </c>
      <c r="P2689" s="52" t="str">
        <f t="shared" si="82"/>
        <v>43.938016° , -81.650655°</v>
      </c>
      <c r="Q2689" s="51" t="str">
        <f t="shared" si="83"/>
        <v>Yes</v>
      </c>
      <c r="R2689" s="39" t="s">
        <v>356</v>
      </c>
    </row>
    <row r="2690" spans="1:18" x14ac:dyDescent="0.25">
      <c r="A2690" s="39" t="s">
        <v>219</v>
      </c>
      <c r="B2690" s="49" t="s">
        <v>1390</v>
      </c>
      <c r="C2690" s="39">
        <v>64</v>
      </c>
      <c r="D2690" s="50" t="s">
        <v>1457</v>
      </c>
      <c r="E2690" s="39">
        <v>2015</v>
      </c>
      <c r="F2690" s="4">
        <f>VALUE(RIGHT(Table2[[#This Row],[Commissioned]],4))</f>
        <v>2015</v>
      </c>
      <c r="G2690" s="39">
        <v>1903</v>
      </c>
      <c r="H2690" s="39">
        <v>101</v>
      </c>
      <c r="I2690" s="39">
        <v>99.5</v>
      </c>
      <c r="J2690" s="39" t="s">
        <v>236</v>
      </c>
      <c r="K2690" s="39" t="s">
        <v>1392</v>
      </c>
      <c r="L2690" s="39" t="s">
        <v>1393</v>
      </c>
      <c r="M2690" s="42" t="s">
        <v>1394</v>
      </c>
      <c r="N2690" s="42">
        <v>43.940848189507697</v>
      </c>
      <c r="O2690" s="42">
        <v>-81.647898744574604</v>
      </c>
      <c r="P2690" s="52" t="str">
        <f t="shared" ref="P2690:P2753" si="84">TEXT(N2690,"##0.000000")&amp;CHAR(176)&amp;" , "&amp;TEXT(O2690,"##0.000000")&amp;CHAR(176)</f>
        <v>43.940848° , -81.647899°</v>
      </c>
      <c r="Q2690" s="51" t="str">
        <f t="shared" ref="Q2690:Q2753" si="85">IF(OR(ISBLANK(N2690),ISBLANK(O2690)),"No","Yes")</f>
        <v>Yes</v>
      </c>
      <c r="R2690" s="39" t="s">
        <v>356</v>
      </c>
    </row>
    <row r="2691" spans="1:18" x14ac:dyDescent="0.25">
      <c r="A2691" s="39" t="s">
        <v>219</v>
      </c>
      <c r="B2691" s="49" t="s">
        <v>1390</v>
      </c>
      <c r="C2691" s="39">
        <v>65</v>
      </c>
      <c r="D2691" s="50" t="s">
        <v>1458</v>
      </c>
      <c r="E2691" s="39">
        <v>2015</v>
      </c>
      <c r="F2691" s="4">
        <f>VALUE(RIGHT(Table2[[#This Row],[Commissioned]],4))</f>
        <v>2015</v>
      </c>
      <c r="G2691" s="39">
        <v>1903</v>
      </c>
      <c r="H2691" s="39">
        <v>101</v>
      </c>
      <c r="I2691" s="39">
        <v>99.5</v>
      </c>
      <c r="J2691" s="39" t="s">
        <v>236</v>
      </c>
      <c r="K2691" s="39" t="s">
        <v>1392</v>
      </c>
      <c r="L2691" s="39" t="s">
        <v>1393</v>
      </c>
      <c r="M2691" s="42" t="s">
        <v>1394</v>
      </c>
      <c r="N2691" s="42">
        <v>43.942056326357303</v>
      </c>
      <c r="O2691" s="42">
        <v>-81.651961483668998</v>
      </c>
      <c r="P2691" s="52" t="str">
        <f t="shared" si="84"/>
        <v>43.942056° , -81.651961°</v>
      </c>
      <c r="Q2691" s="51" t="str">
        <f t="shared" si="85"/>
        <v>Yes</v>
      </c>
      <c r="R2691" s="39" t="s">
        <v>356</v>
      </c>
    </row>
    <row r="2692" spans="1:18" x14ac:dyDescent="0.25">
      <c r="A2692" s="39" t="s">
        <v>219</v>
      </c>
      <c r="B2692" s="49" t="s">
        <v>1390</v>
      </c>
      <c r="C2692" s="39">
        <v>66</v>
      </c>
      <c r="D2692" s="50" t="s">
        <v>1459</v>
      </c>
      <c r="E2692" s="39">
        <v>2015</v>
      </c>
      <c r="F2692" s="4">
        <f>VALUE(RIGHT(Table2[[#This Row],[Commissioned]],4))</f>
        <v>2015</v>
      </c>
      <c r="G2692" s="39">
        <v>1903</v>
      </c>
      <c r="H2692" s="39">
        <v>101</v>
      </c>
      <c r="I2692" s="39">
        <v>99.5</v>
      </c>
      <c r="J2692" s="39" t="s">
        <v>236</v>
      </c>
      <c r="K2692" s="39" t="s">
        <v>1392</v>
      </c>
      <c r="L2692" s="39" t="s">
        <v>1393</v>
      </c>
      <c r="M2692" s="42" t="s">
        <v>1394</v>
      </c>
      <c r="N2692" s="42">
        <v>43.945954480177903</v>
      </c>
      <c r="O2692" s="42">
        <v>-81.6463803046869</v>
      </c>
      <c r="P2692" s="52" t="str">
        <f t="shared" si="84"/>
        <v>43.945954° , -81.646380°</v>
      </c>
      <c r="Q2692" s="51" t="str">
        <f t="shared" si="85"/>
        <v>Yes</v>
      </c>
      <c r="R2692" s="39" t="s">
        <v>356</v>
      </c>
    </row>
    <row r="2693" spans="1:18" x14ac:dyDescent="0.25">
      <c r="A2693" s="39" t="s">
        <v>219</v>
      </c>
      <c r="B2693" s="49" t="s">
        <v>1390</v>
      </c>
      <c r="C2693" s="39">
        <v>67</v>
      </c>
      <c r="D2693" s="50" t="s">
        <v>1460</v>
      </c>
      <c r="E2693" s="39">
        <v>2015</v>
      </c>
      <c r="F2693" s="4">
        <f>VALUE(RIGHT(Table2[[#This Row],[Commissioned]],4))</f>
        <v>2015</v>
      </c>
      <c r="G2693" s="39">
        <v>1903</v>
      </c>
      <c r="H2693" s="39">
        <v>101</v>
      </c>
      <c r="I2693" s="39">
        <v>99.5</v>
      </c>
      <c r="J2693" s="39" t="s">
        <v>236</v>
      </c>
      <c r="K2693" s="39" t="s">
        <v>1392</v>
      </c>
      <c r="L2693" s="39" t="s">
        <v>1393</v>
      </c>
      <c r="M2693" s="42" t="s">
        <v>1394</v>
      </c>
      <c r="N2693" s="42">
        <v>43.948872360657198</v>
      </c>
      <c r="O2693" s="42">
        <v>-81.651268782044795</v>
      </c>
      <c r="P2693" s="52" t="str">
        <f t="shared" si="84"/>
        <v>43.948872° , -81.651269°</v>
      </c>
      <c r="Q2693" s="51" t="str">
        <f t="shared" si="85"/>
        <v>Yes</v>
      </c>
      <c r="R2693" s="39" t="s">
        <v>356</v>
      </c>
    </row>
    <row r="2694" spans="1:18" x14ac:dyDescent="0.25">
      <c r="A2694" s="39" t="s">
        <v>219</v>
      </c>
      <c r="B2694" s="49" t="s">
        <v>1390</v>
      </c>
      <c r="C2694" s="39">
        <v>68</v>
      </c>
      <c r="D2694" s="50" t="s">
        <v>1461</v>
      </c>
      <c r="E2694" s="39">
        <v>2015</v>
      </c>
      <c r="F2694" s="4">
        <f>VALUE(RIGHT(Table2[[#This Row],[Commissioned]],4))</f>
        <v>2015</v>
      </c>
      <c r="G2694" s="39">
        <v>1903</v>
      </c>
      <c r="H2694" s="39">
        <v>101</v>
      </c>
      <c r="I2694" s="39">
        <v>99.5</v>
      </c>
      <c r="J2694" s="39" t="s">
        <v>236</v>
      </c>
      <c r="K2694" s="39" t="s">
        <v>1392</v>
      </c>
      <c r="L2694" s="39" t="s">
        <v>1393</v>
      </c>
      <c r="M2694" s="42" t="s">
        <v>1394</v>
      </c>
      <c r="N2694" s="42">
        <v>43.948810483204298</v>
      </c>
      <c r="O2694" s="42">
        <v>-81.643546949940998</v>
      </c>
      <c r="P2694" s="52" t="str">
        <f t="shared" si="84"/>
        <v>43.948810° , -81.643547°</v>
      </c>
      <c r="Q2694" s="51" t="str">
        <f t="shared" si="85"/>
        <v>Yes</v>
      </c>
      <c r="R2694" s="39" t="s">
        <v>356</v>
      </c>
    </row>
    <row r="2695" spans="1:18" x14ac:dyDescent="0.25">
      <c r="A2695" s="39" t="s">
        <v>219</v>
      </c>
      <c r="B2695" s="49" t="s">
        <v>1390</v>
      </c>
      <c r="C2695" s="39">
        <v>69</v>
      </c>
      <c r="D2695" s="50" t="s">
        <v>1462</v>
      </c>
      <c r="E2695" s="39">
        <v>2015</v>
      </c>
      <c r="F2695" s="4">
        <f>VALUE(RIGHT(Table2[[#This Row],[Commissioned]],4))</f>
        <v>2015</v>
      </c>
      <c r="G2695" s="39">
        <v>1903</v>
      </c>
      <c r="H2695" s="39">
        <v>101</v>
      </c>
      <c r="I2695" s="39">
        <v>99.5</v>
      </c>
      <c r="J2695" s="39" t="s">
        <v>236</v>
      </c>
      <c r="K2695" s="39" t="s">
        <v>1392</v>
      </c>
      <c r="L2695" s="39" t="s">
        <v>1393</v>
      </c>
      <c r="M2695" s="42" t="s">
        <v>1394</v>
      </c>
      <c r="N2695" s="42">
        <v>43.950179254464601</v>
      </c>
      <c r="O2695" s="42">
        <v>-81.646951865976703</v>
      </c>
      <c r="P2695" s="52" t="str">
        <f t="shared" si="84"/>
        <v>43.950179° , -81.646952°</v>
      </c>
      <c r="Q2695" s="51" t="str">
        <f t="shared" si="85"/>
        <v>Yes</v>
      </c>
      <c r="R2695" s="39" t="s">
        <v>356</v>
      </c>
    </row>
    <row r="2696" spans="1:18" x14ac:dyDescent="0.25">
      <c r="A2696" s="39" t="s">
        <v>219</v>
      </c>
      <c r="B2696" s="49" t="s">
        <v>1390</v>
      </c>
      <c r="C2696" s="39">
        <v>70</v>
      </c>
      <c r="D2696" s="50" t="s">
        <v>1463</v>
      </c>
      <c r="E2696" s="39">
        <v>2015</v>
      </c>
      <c r="F2696" s="4">
        <f>VALUE(RIGHT(Table2[[#This Row],[Commissioned]],4))</f>
        <v>2015</v>
      </c>
      <c r="G2696" s="39">
        <v>1903</v>
      </c>
      <c r="H2696" s="39">
        <v>101</v>
      </c>
      <c r="I2696" s="39">
        <v>99.5</v>
      </c>
      <c r="J2696" s="39" t="s">
        <v>236</v>
      </c>
      <c r="K2696" s="39" t="s">
        <v>1392</v>
      </c>
      <c r="L2696" s="39" t="s">
        <v>1393</v>
      </c>
      <c r="M2696" s="42" t="s">
        <v>1394</v>
      </c>
      <c r="N2696" s="42">
        <v>43.954979158006701</v>
      </c>
      <c r="O2696" s="42">
        <v>-81.647807940134797</v>
      </c>
      <c r="P2696" s="52" t="str">
        <f t="shared" si="84"/>
        <v>43.954979° , -81.647808°</v>
      </c>
      <c r="Q2696" s="51" t="str">
        <f t="shared" si="85"/>
        <v>Yes</v>
      </c>
      <c r="R2696" s="39" t="s">
        <v>355</v>
      </c>
    </row>
    <row r="2697" spans="1:18" x14ac:dyDescent="0.25">
      <c r="A2697" s="39" t="s">
        <v>219</v>
      </c>
      <c r="B2697" s="49" t="s">
        <v>1390</v>
      </c>
      <c r="C2697" s="39">
        <v>71</v>
      </c>
      <c r="D2697" s="50" t="s">
        <v>1464</v>
      </c>
      <c r="E2697" s="39">
        <v>2015</v>
      </c>
      <c r="F2697" s="4">
        <f>VALUE(RIGHT(Table2[[#This Row],[Commissioned]],4))</f>
        <v>2015</v>
      </c>
      <c r="G2697" s="39">
        <v>1903</v>
      </c>
      <c r="H2697" s="39">
        <v>101</v>
      </c>
      <c r="I2697" s="39">
        <v>99.5</v>
      </c>
      <c r="J2697" s="39" t="s">
        <v>236</v>
      </c>
      <c r="K2697" s="39" t="s">
        <v>1392</v>
      </c>
      <c r="L2697" s="39" t="s">
        <v>1393</v>
      </c>
      <c r="M2697" s="42" t="s">
        <v>1394</v>
      </c>
      <c r="N2697" s="42">
        <v>43.947843487227601</v>
      </c>
      <c r="O2697" s="42">
        <v>-81.669156634006796</v>
      </c>
      <c r="P2697" s="52" t="str">
        <f t="shared" si="84"/>
        <v>43.947843° , -81.669157°</v>
      </c>
      <c r="Q2697" s="51" t="str">
        <f t="shared" si="85"/>
        <v>Yes</v>
      </c>
      <c r="R2697" s="39" t="s">
        <v>356</v>
      </c>
    </row>
    <row r="2698" spans="1:18" x14ac:dyDescent="0.25">
      <c r="A2698" s="39" t="s">
        <v>219</v>
      </c>
      <c r="B2698" s="49" t="s">
        <v>1390</v>
      </c>
      <c r="C2698" s="39">
        <v>72</v>
      </c>
      <c r="D2698" s="50" t="s">
        <v>1465</v>
      </c>
      <c r="E2698" s="39">
        <v>2015</v>
      </c>
      <c r="F2698" s="4">
        <f>VALUE(RIGHT(Table2[[#This Row],[Commissioned]],4))</f>
        <v>2015</v>
      </c>
      <c r="G2698" s="39">
        <v>1903</v>
      </c>
      <c r="H2698" s="39">
        <v>101</v>
      </c>
      <c r="I2698" s="39">
        <v>99.5</v>
      </c>
      <c r="J2698" s="39" t="s">
        <v>236</v>
      </c>
      <c r="K2698" s="39" t="s">
        <v>1392</v>
      </c>
      <c r="L2698" s="39" t="s">
        <v>1393</v>
      </c>
      <c r="M2698" s="42" t="s">
        <v>1394</v>
      </c>
      <c r="N2698" s="42">
        <v>43.954732170359897</v>
      </c>
      <c r="O2698" s="42">
        <v>-81.667528130979903</v>
      </c>
      <c r="P2698" s="52" t="str">
        <f t="shared" si="84"/>
        <v>43.954732° , -81.667528°</v>
      </c>
      <c r="Q2698" s="51" t="str">
        <f t="shared" si="85"/>
        <v>Yes</v>
      </c>
      <c r="R2698" s="39" t="s">
        <v>355</v>
      </c>
    </row>
    <row r="2699" spans="1:18" x14ac:dyDescent="0.25">
      <c r="A2699" s="39" t="s">
        <v>219</v>
      </c>
      <c r="B2699" s="49" t="s">
        <v>1390</v>
      </c>
      <c r="C2699" s="39">
        <v>73</v>
      </c>
      <c r="D2699" s="50" t="s">
        <v>1466</v>
      </c>
      <c r="E2699" s="39">
        <v>2015</v>
      </c>
      <c r="F2699" s="4">
        <f>VALUE(RIGHT(Table2[[#This Row],[Commissioned]],4))</f>
        <v>2015</v>
      </c>
      <c r="G2699" s="39">
        <v>1903</v>
      </c>
      <c r="H2699" s="39">
        <v>101</v>
      </c>
      <c r="I2699" s="39">
        <v>99.5</v>
      </c>
      <c r="J2699" s="39" t="s">
        <v>236</v>
      </c>
      <c r="K2699" s="39" t="s">
        <v>1392</v>
      </c>
      <c r="L2699" s="39" t="s">
        <v>1393</v>
      </c>
      <c r="M2699" s="42" t="s">
        <v>1394</v>
      </c>
      <c r="N2699" s="42">
        <v>43.960028059965801</v>
      </c>
      <c r="O2699" s="42">
        <v>-81.6674677747814</v>
      </c>
      <c r="P2699" s="52" t="str">
        <f t="shared" si="84"/>
        <v>43.960028° , -81.667468°</v>
      </c>
      <c r="Q2699" s="51" t="str">
        <f t="shared" si="85"/>
        <v>Yes</v>
      </c>
      <c r="R2699" s="39" t="s">
        <v>355</v>
      </c>
    </row>
    <row r="2700" spans="1:18" x14ac:dyDescent="0.25">
      <c r="A2700" s="39" t="s">
        <v>219</v>
      </c>
      <c r="B2700" s="49" t="s">
        <v>1390</v>
      </c>
      <c r="C2700" s="39">
        <v>74</v>
      </c>
      <c r="D2700" s="50" t="s">
        <v>1467</v>
      </c>
      <c r="E2700" s="39">
        <v>2015</v>
      </c>
      <c r="F2700" s="4">
        <f>VALUE(RIGHT(Table2[[#This Row],[Commissioned]],4))</f>
        <v>2015</v>
      </c>
      <c r="G2700" s="39">
        <v>1903</v>
      </c>
      <c r="H2700" s="39">
        <v>101</v>
      </c>
      <c r="I2700" s="39">
        <v>99.5</v>
      </c>
      <c r="J2700" s="39" t="s">
        <v>236</v>
      </c>
      <c r="K2700" s="39" t="s">
        <v>1392</v>
      </c>
      <c r="L2700" s="39" t="s">
        <v>1393</v>
      </c>
      <c r="M2700" s="42" t="s">
        <v>1394</v>
      </c>
      <c r="N2700" s="42">
        <v>43.9593296148429</v>
      </c>
      <c r="O2700" s="42">
        <v>-81.665744374210902</v>
      </c>
      <c r="P2700" s="52" t="str">
        <f t="shared" si="84"/>
        <v>43.959330° , -81.665744°</v>
      </c>
      <c r="Q2700" s="51" t="str">
        <f t="shared" si="85"/>
        <v>Yes</v>
      </c>
      <c r="R2700" s="39" t="s">
        <v>355</v>
      </c>
    </row>
    <row r="2701" spans="1:18" x14ac:dyDescent="0.25">
      <c r="A2701" s="39" t="s">
        <v>219</v>
      </c>
      <c r="B2701" s="49" t="s">
        <v>1390</v>
      </c>
      <c r="C2701" s="39">
        <v>75</v>
      </c>
      <c r="D2701" s="50" t="s">
        <v>1468</v>
      </c>
      <c r="E2701" s="39">
        <v>2015</v>
      </c>
      <c r="F2701" s="4">
        <f>VALUE(RIGHT(Table2[[#This Row],[Commissioned]],4))</f>
        <v>2015</v>
      </c>
      <c r="G2701" s="39">
        <v>1903</v>
      </c>
      <c r="H2701" s="39">
        <v>101</v>
      </c>
      <c r="I2701" s="39">
        <v>99.5</v>
      </c>
      <c r="J2701" s="39" t="s">
        <v>236</v>
      </c>
      <c r="K2701" s="39" t="s">
        <v>1392</v>
      </c>
      <c r="L2701" s="39" t="s">
        <v>1393</v>
      </c>
      <c r="M2701" s="42" t="s">
        <v>1394</v>
      </c>
      <c r="N2701" s="42">
        <v>43.955226015043401</v>
      </c>
      <c r="O2701" s="42">
        <v>-81.660774030180207</v>
      </c>
      <c r="P2701" s="52" t="str">
        <f t="shared" si="84"/>
        <v>43.955226° , -81.660774°</v>
      </c>
      <c r="Q2701" s="51" t="str">
        <f t="shared" si="85"/>
        <v>Yes</v>
      </c>
      <c r="R2701" s="39" t="s">
        <v>355</v>
      </c>
    </row>
    <row r="2702" spans="1:18" x14ac:dyDescent="0.25">
      <c r="A2702" s="39" t="s">
        <v>219</v>
      </c>
      <c r="B2702" s="49" t="s">
        <v>1390</v>
      </c>
      <c r="C2702" s="39">
        <v>76</v>
      </c>
      <c r="D2702" s="50" t="s">
        <v>1469</v>
      </c>
      <c r="E2702" s="39">
        <v>2015</v>
      </c>
      <c r="F2702" s="4">
        <f>VALUE(RIGHT(Table2[[#This Row],[Commissioned]],4))</f>
        <v>2015</v>
      </c>
      <c r="G2702" s="39">
        <v>1903</v>
      </c>
      <c r="H2702" s="39">
        <v>101</v>
      </c>
      <c r="I2702" s="39">
        <v>99.5</v>
      </c>
      <c r="J2702" s="39" t="s">
        <v>236</v>
      </c>
      <c r="K2702" s="39" t="s">
        <v>1392</v>
      </c>
      <c r="L2702" s="39" t="s">
        <v>1393</v>
      </c>
      <c r="M2702" s="42" t="s">
        <v>1394</v>
      </c>
      <c r="N2702" s="42">
        <v>43.954186839322297</v>
      </c>
      <c r="O2702" s="42">
        <v>-81.657717752340702</v>
      </c>
      <c r="P2702" s="52" t="str">
        <f t="shared" si="84"/>
        <v>43.954187° , -81.657718°</v>
      </c>
      <c r="Q2702" s="51" t="str">
        <f t="shared" si="85"/>
        <v>Yes</v>
      </c>
      <c r="R2702" s="39" t="s">
        <v>355</v>
      </c>
    </row>
    <row r="2703" spans="1:18" x14ac:dyDescent="0.25">
      <c r="A2703" s="39" t="s">
        <v>219</v>
      </c>
      <c r="B2703" s="49" t="s">
        <v>1390</v>
      </c>
      <c r="C2703" s="39">
        <v>77</v>
      </c>
      <c r="D2703" s="50" t="s">
        <v>1470</v>
      </c>
      <c r="E2703" s="39">
        <v>2015</v>
      </c>
      <c r="F2703" s="4">
        <f>VALUE(RIGHT(Table2[[#This Row],[Commissioned]],4))</f>
        <v>2015</v>
      </c>
      <c r="G2703" s="39">
        <v>1903</v>
      </c>
      <c r="H2703" s="39">
        <v>101</v>
      </c>
      <c r="I2703" s="39">
        <v>99.5</v>
      </c>
      <c r="J2703" s="39" t="s">
        <v>236</v>
      </c>
      <c r="K2703" s="39" t="s">
        <v>1392</v>
      </c>
      <c r="L2703" s="39" t="s">
        <v>1393</v>
      </c>
      <c r="M2703" s="42" t="s">
        <v>1394</v>
      </c>
      <c r="N2703" s="42">
        <v>43.955138408320501</v>
      </c>
      <c r="O2703" s="42">
        <v>-81.693092471122</v>
      </c>
      <c r="P2703" s="52" t="str">
        <f t="shared" si="84"/>
        <v>43.955138° , -81.693092°</v>
      </c>
      <c r="Q2703" s="51" t="str">
        <f t="shared" si="85"/>
        <v>Yes</v>
      </c>
      <c r="R2703" s="39" t="s">
        <v>355</v>
      </c>
    </row>
    <row r="2704" spans="1:18" x14ac:dyDescent="0.25">
      <c r="A2704" s="39" t="s">
        <v>219</v>
      </c>
      <c r="B2704" s="49" t="s">
        <v>1390</v>
      </c>
      <c r="C2704" s="39">
        <v>78</v>
      </c>
      <c r="D2704" s="50" t="s">
        <v>1471</v>
      </c>
      <c r="E2704" s="39">
        <v>2015</v>
      </c>
      <c r="F2704" s="4">
        <f>VALUE(RIGHT(Table2[[#This Row],[Commissioned]],4))</f>
        <v>2015</v>
      </c>
      <c r="G2704" s="39">
        <v>1903</v>
      </c>
      <c r="H2704" s="39">
        <v>101</v>
      </c>
      <c r="I2704" s="39">
        <v>99.5</v>
      </c>
      <c r="J2704" s="39" t="s">
        <v>236</v>
      </c>
      <c r="K2704" s="39" t="s">
        <v>1392</v>
      </c>
      <c r="L2704" s="39" t="s">
        <v>1393</v>
      </c>
      <c r="M2704" s="42" t="s">
        <v>1394</v>
      </c>
      <c r="N2704" s="42">
        <v>43.95528040864</v>
      </c>
      <c r="O2704" s="42">
        <v>-81.690131725950806</v>
      </c>
      <c r="P2704" s="52" t="str">
        <f t="shared" si="84"/>
        <v>43.955280° , -81.690132°</v>
      </c>
      <c r="Q2704" s="51" t="str">
        <f t="shared" si="85"/>
        <v>Yes</v>
      </c>
      <c r="R2704" s="39" t="s">
        <v>355</v>
      </c>
    </row>
    <row r="2705" spans="1:18" x14ac:dyDescent="0.25">
      <c r="A2705" s="39" t="s">
        <v>219</v>
      </c>
      <c r="B2705" s="49" t="s">
        <v>1390</v>
      </c>
      <c r="C2705" s="39">
        <v>79</v>
      </c>
      <c r="D2705" s="50" t="s">
        <v>1472</v>
      </c>
      <c r="E2705" s="39">
        <v>2015</v>
      </c>
      <c r="F2705" s="4">
        <f>VALUE(RIGHT(Table2[[#This Row],[Commissioned]],4))</f>
        <v>2015</v>
      </c>
      <c r="G2705" s="39">
        <v>1903</v>
      </c>
      <c r="H2705" s="39">
        <v>101</v>
      </c>
      <c r="I2705" s="39">
        <v>99.5</v>
      </c>
      <c r="J2705" s="39" t="s">
        <v>236</v>
      </c>
      <c r="K2705" s="39" t="s">
        <v>1392</v>
      </c>
      <c r="L2705" s="39" t="s">
        <v>1393</v>
      </c>
      <c r="M2705" s="42" t="s">
        <v>1394</v>
      </c>
      <c r="N2705" s="42">
        <v>43.957080326741497</v>
      </c>
      <c r="O2705" s="42">
        <v>-81.684880360112302</v>
      </c>
      <c r="P2705" s="52" t="str">
        <f t="shared" si="84"/>
        <v>43.957080° , -81.684880°</v>
      </c>
      <c r="Q2705" s="51" t="str">
        <f t="shared" si="85"/>
        <v>Yes</v>
      </c>
      <c r="R2705" s="39" t="s">
        <v>355</v>
      </c>
    </row>
    <row r="2706" spans="1:18" x14ac:dyDescent="0.25">
      <c r="A2706" s="39" t="s">
        <v>219</v>
      </c>
      <c r="B2706" s="49" t="s">
        <v>1390</v>
      </c>
      <c r="C2706" s="39">
        <v>80</v>
      </c>
      <c r="D2706" s="50" t="s">
        <v>1473</v>
      </c>
      <c r="E2706" s="39">
        <v>2015</v>
      </c>
      <c r="F2706" s="4">
        <f>VALUE(RIGHT(Table2[[#This Row],[Commissioned]],4))</f>
        <v>2015</v>
      </c>
      <c r="G2706" s="39">
        <v>1903</v>
      </c>
      <c r="H2706" s="39">
        <v>101</v>
      </c>
      <c r="I2706" s="39">
        <v>99.5</v>
      </c>
      <c r="J2706" s="39" t="s">
        <v>236</v>
      </c>
      <c r="K2706" s="39" t="s">
        <v>1392</v>
      </c>
      <c r="L2706" s="39" t="s">
        <v>1393</v>
      </c>
      <c r="M2706" s="42" t="s">
        <v>1394</v>
      </c>
      <c r="N2706" s="42">
        <v>43.961272040208499</v>
      </c>
      <c r="O2706" s="42">
        <v>-81.691144612808301</v>
      </c>
      <c r="P2706" s="52" t="str">
        <f t="shared" si="84"/>
        <v>43.961272° , -81.691145°</v>
      </c>
      <c r="Q2706" s="51" t="str">
        <f t="shared" si="85"/>
        <v>Yes</v>
      </c>
      <c r="R2706" s="39" t="s">
        <v>355</v>
      </c>
    </row>
    <row r="2707" spans="1:18" x14ac:dyDescent="0.25">
      <c r="A2707" s="39" t="s">
        <v>219</v>
      </c>
      <c r="B2707" s="49" t="s">
        <v>1390</v>
      </c>
      <c r="C2707" s="39">
        <v>81</v>
      </c>
      <c r="D2707" s="50" t="s">
        <v>1474</v>
      </c>
      <c r="E2707" s="39">
        <v>2015</v>
      </c>
      <c r="F2707" s="4">
        <f>VALUE(RIGHT(Table2[[#This Row],[Commissioned]],4))</f>
        <v>2015</v>
      </c>
      <c r="G2707" s="39">
        <v>1903</v>
      </c>
      <c r="H2707" s="39">
        <v>101</v>
      </c>
      <c r="I2707" s="39">
        <v>99.5</v>
      </c>
      <c r="J2707" s="39" t="s">
        <v>236</v>
      </c>
      <c r="K2707" s="39" t="s">
        <v>1392</v>
      </c>
      <c r="L2707" s="39" t="s">
        <v>1393</v>
      </c>
      <c r="M2707" s="42" t="s">
        <v>1394</v>
      </c>
      <c r="N2707" s="42">
        <v>43.963783229011803</v>
      </c>
      <c r="O2707" s="42">
        <v>-81.692448318195204</v>
      </c>
      <c r="P2707" s="52" t="str">
        <f t="shared" si="84"/>
        <v>43.963783° , -81.692448°</v>
      </c>
      <c r="Q2707" s="51" t="str">
        <f t="shared" si="85"/>
        <v>Yes</v>
      </c>
      <c r="R2707" s="39" t="s">
        <v>355</v>
      </c>
    </row>
    <row r="2708" spans="1:18" x14ac:dyDescent="0.25">
      <c r="A2708" s="39" t="s">
        <v>219</v>
      </c>
      <c r="B2708" s="49" t="s">
        <v>1390</v>
      </c>
      <c r="C2708" s="39">
        <v>82</v>
      </c>
      <c r="D2708" s="50" t="s">
        <v>1475</v>
      </c>
      <c r="E2708" s="39">
        <v>2015</v>
      </c>
      <c r="F2708" s="4">
        <f>VALUE(RIGHT(Table2[[#This Row],[Commissioned]],4))</f>
        <v>2015</v>
      </c>
      <c r="G2708" s="39">
        <v>1903</v>
      </c>
      <c r="H2708" s="39">
        <v>101</v>
      </c>
      <c r="I2708" s="39">
        <v>99.5</v>
      </c>
      <c r="J2708" s="39" t="s">
        <v>236</v>
      </c>
      <c r="K2708" s="39" t="s">
        <v>1392</v>
      </c>
      <c r="L2708" s="39" t="s">
        <v>1393</v>
      </c>
      <c r="M2708" s="42" t="s">
        <v>1394</v>
      </c>
      <c r="N2708" s="42">
        <v>43.969424048869499</v>
      </c>
      <c r="O2708" s="42">
        <v>-81.687220014903701</v>
      </c>
      <c r="P2708" s="52" t="str">
        <f t="shared" si="84"/>
        <v>43.969424° , -81.687220°</v>
      </c>
      <c r="Q2708" s="51" t="str">
        <f t="shared" si="85"/>
        <v>Yes</v>
      </c>
      <c r="R2708" s="39" t="s">
        <v>355</v>
      </c>
    </row>
    <row r="2709" spans="1:18" x14ac:dyDescent="0.25">
      <c r="A2709" s="39" t="s">
        <v>219</v>
      </c>
      <c r="B2709" s="49" t="s">
        <v>1390</v>
      </c>
      <c r="C2709" s="39">
        <v>83</v>
      </c>
      <c r="D2709" s="50" t="s">
        <v>1476</v>
      </c>
      <c r="E2709" s="39">
        <v>2015</v>
      </c>
      <c r="F2709" s="4">
        <f>VALUE(RIGHT(Table2[[#This Row],[Commissioned]],4))</f>
        <v>2015</v>
      </c>
      <c r="G2709" s="39">
        <v>1903</v>
      </c>
      <c r="H2709" s="39">
        <v>101</v>
      </c>
      <c r="I2709" s="39">
        <v>99.5</v>
      </c>
      <c r="J2709" s="39" t="s">
        <v>236</v>
      </c>
      <c r="K2709" s="39" t="s">
        <v>1392</v>
      </c>
      <c r="L2709" s="39" t="s">
        <v>1393</v>
      </c>
      <c r="M2709" s="42" t="s">
        <v>1394</v>
      </c>
      <c r="N2709" s="42">
        <v>43.9670793190095</v>
      </c>
      <c r="O2709" s="42">
        <v>-81.685764360998107</v>
      </c>
      <c r="P2709" s="52" t="str">
        <f t="shared" si="84"/>
        <v>43.967079° , -81.685764°</v>
      </c>
      <c r="Q2709" s="51" t="str">
        <f t="shared" si="85"/>
        <v>Yes</v>
      </c>
      <c r="R2709" s="39" t="s">
        <v>355</v>
      </c>
    </row>
    <row r="2710" spans="1:18" x14ac:dyDescent="0.25">
      <c r="A2710" s="39" t="s">
        <v>219</v>
      </c>
      <c r="B2710" s="49" t="s">
        <v>1390</v>
      </c>
      <c r="C2710" s="39">
        <v>84</v>
      </c>
      <c r="D2710" s="50" t="s">
        <v>1477</v>
      </c>
      <c r="E2710" s="39">
        <v>2015</v>
      </c>
      <c r="F2710" s="4">
        <f>VALUE(RIGHT(Table2[[#This Row],[Commissioned]],4))</f>
        <v>2015</v>
      </c>
      <c r="G2710" s="39">
        <v>1903</v>
      </c>
      <c r="H2710" s="39">
        <v>101</v>
      </c>
      <c r="I2710" s="39">
        <v>99.5</v>
      </c>
      <c r="J2710" s="39" t="s">
        <v>236</v>
      </c>
      <c r="K2710" s="39" t="s">
        <v>1392</v>
      </c>
      <c r="L2710" s="39" t="s">
        <v>1393</v>
      </c>
      <c r="M2710" s="42" t="s">
        <v>1394</v>
      </c>
      <c r="N2710" s="42">
        <v>43.930713511202498</v>
      </c>
      <c r="O2710" s="42">
        <v>-81.563396248768996</v>
      </c>
      <c r="P2710" s="52" t="str">
        <f t="shared" si="84"/>
        <v>43.930714° , -81.563396°</v>
      </c>
      <c r="Q2710" s="51" t="str">
        <f t="shared" si="85"/>
        <v>Yes</v>
      </c>
      <c r="R2710" s="39" t="s">
        <v>356</v>
      </c>
    </row>
    <row r="2711" spans="1:18" x14ac:dyDescent="0.25">
      <c r="A2711" s="39" t="s">
        <v>219</v>
      </c>
      <c r="B2711" s="49" t="s">
        <v>1390</v>
      </c>
      <c r="C2711" s="39">
        <v>85</v>
      </c>
      <c r="D2711" s="50" t="s">
        <v>1478</v>
      </c>
      <c r="E2711" s="39">
        <v>2015</v>
      </c>
      <c r="F2711" s="4">
        <f>VALUE(RIGHT(Table2[[#This Row],[Commissioned]],4))</f>
        <v>2015</v>
      </c>
      <c r="G2711" s="39">
        <v>1903</v>
      </c>
      <c r="H2711" s="39">
        <v>101</v>
      </c>
      <c r="I2711" s="39">
        <v>99.5</v>
      </c>
      <c r="J2711" s="39" t="s">
        <v>236</v>
      </c>
      <c r="K2711" s="39" t="s">
        <v>1392</v>
      </c>
      <c r="L2711" s="39" t="s">
        <v>1393</v>
      </c>
      <c r="M2711" s="42" t="s">
        <v>1394</v>
      </c>
      <c r="N2711" s="42">
        <v>43.934072257183601</v>
      </c>
      <c r="O2711" s="42">
        <v>-81.562717097782397</v>
      </c>
      <c r="P2711" s="52" t="str">
        <f t="shared" si="84"/>
        <v>43.934072° , -81.562717°</v>
      </c>
      <c r="Q2711" s="51" t="str">
        <f t="shared" si="85"/>
        <v>Yes</v>
      </c>
      <c r="R2711" s="39" t="s">
        <v>356</v>
      </c>
    </row>
    <row r="2712" spans="1:18" x14ac:dyDescent="0.25">
      <c r="A2712" s="39" t="s">
        <v>219</v>
      </c>
      <c r="B2712" s="49" t="s">
        <v>1390</v>
      </c>
      <c r="C2712" s="39">
        <v>86</v>
      </c>
      <c r="D2712" s="50" t="s">
        <v>1479</v>
      </c>
      <c r="E2712" s="39">
        <v>2015</v>
      </c>
      <c r="F2712" s="4">
        <f>VALUE(RIGHT(Table2[[#This Row],[Commissioned]],4))</f>
        <v>2015</v>
      </c>
      <c r="G2712" s="39">
        <v>1903</v>
      </c>
      <c r="H2712" s="39">
        <v>101</v>
      </c>
      <c r="I2712" s="39">
        <v>99.5</v>
      </c>
      <c r="J2712" s="39" t="s">
        <v>236</v>
      </c>
      <c r="K2712" s="39" t="s">
        <v>1392</v>
      </c>
      <c r="L2712" s="39" t="s">
        <v>1393</v>
      </c>
      <c r="M2712" s="42" t="s">
        <v>1394</v>
      </c>
      <c r="N2712" s="42">
        <v>43.944351107045101</v>
      </c>
      <c r="O2712" s="42">
        <v>-81.571622368751207</v>
      </c>
      <c r="P2712" s="52" t="str">
        <f t="shared" si="84"/>
        <v>43.944351° , -81.571622°</v>
      </c>
      <c r="Q2712" s="51" t="str">
        <f t="shared" si="85"/>
        <v>Yes</v>
      </c>
      <c r="R2712" s="39" t="s">
        <v>356</v>
      </c>
    </row>
    <row r="2713" spans="1:18" x14ac:dyDescent="0.25">
      <c r="A2713" s="39" t="s">
        <v>219</v>
      </c>
      <c r="B2713" s="49" t="s">
        <v>1390</v>
      </c>
      <c r="C2713" s="39">
        <v>87</v>
      </c>
      <c r="D2713" s="50" t="s">
        <v>1480</v>
      </c>
      <c r="E2713" s="39">
        <v>2015</v>
      </c>
      <c r="F2713" s="4">
        <f>VALUE(RIGHT(Table2[[#This Row],[Commissioned]],4))</f>
        <v>2015</v>
      </c>
      <c r="G2713" s="39">
        <v>1903</v>
      </c>
      <c r="H2713" s="39">
        <v>101</v>
      </c>
      <c r="I2713" s="39">
        <v>99.5</v>
      </c>
      <c r="J2713" s="39" t="s">
        <v>236</v>
      </c>
      <c r="K2713" s="39" t="s">
        <v>1392</v>
      </c>
      <c r="L2713" s="39" t="s">
        <v>1393</v>
      </c>
      <c r="M2713" s="42" t="s">
        <v>1394</v>
      </c>
      <c r="N2713" s="42">
        <v>43.947345265058303</v>
      </c>
      <c r="O2713" s="42">
        <v>-81.578538545517006</v>
      </c>
      <c r="P2713" s="52" t="str">
        <f t="shared" si="84"/>
        <v>43.947345° , -81.578539°</v>
      </c>
      <c r="Q2713" s="51" t="str">
        <f t="shared" si="85"/>
        <v>Yes</v>
      </c>
      <c r="R2713" s="39" t="s">
        <v>356</v>
      </c>
    </row>
    <row r="2714" spans="1:18" x14ac:dyDescent="0.25">
      <c r="A2714" s="39" t="s">
        <v>219</v>
      </c>
      <c r="B2714" s="49" t="s">
        <v>1390</v>
      </c>
      <c r="C2714" s="39">
        <v>88</v>
      </c>
      <c r="D2714" s="50" t="s">
        <v>1481</v>
      </c>
      <c r="E2714" s="39">
        <v>2015</v>
      </c>
      <c r="F2714" s="4">
        <f>VALUE(RIGHT(Table2[[#This Row],[Commissioned]],4))</f>
        <v>2015</v>
      </c>
      <c r="G2714" s="39">
        <v>1903</v>
      </c>
      <c r="H2714" s="39">
        <v>101</v>
      </c>
      <c r="I2714" s="39">
        <v>99.5</v>
      </c>
      <c r="J2714" s="39" t="s">
        <v>236</v>
      </c>
      <c r="K2714" s="39" t="s">
        <v>1392</v>
      </c>
      <c r="L2714" s="39" t="s">
        <v>1393</v>
      </c>
      <c r="M2714" s="42" t="s">
        <v>1394</v>
      </c>
      <c r="N2714" s="42">
        <v>43.947427674573603</v>
      </c>
      <c r="O2714" s="42">
        <v>-81.567948583615504</v>
      </c>
      <c r="P2714" s="52" t="str">
        <f t="shared" si="84"/>
        <v>43.947428° , -81.567949°</v>
      </c>
      <c r="Q2714" s="51" t="str">
        <f t="shared" si="85"/>
        <v>Yes</v>
      </c>
      <c r="R2714" s="39" t="s">
        <v>355</v>
      </c>
    </row>
    <row r="2715" spans="1:18" x14ac:dyDescent="0.25">
      <c r="A2715" s="39" t="s">
        <v>219</v>
      </c>
      <c r="B2715" s="49" t="s">
        <v>1390</v>
      </c>
      <c r="C2715" s="39">
        <v>89</v>
      </c>
      <c r="D2715" s="50" t="s">
        <v>1482</v>
      </c>
      <c r="E2715" s="39">
        <v>2015</v>
      </c>
      <c r="F2715" s="4">
        <f>VALUE(RIGHT(Table2[[#This Row],[Commissioned]],4))</f>
        <v>2015</v>
      </c>
      <c r="G2715" s="39">
        <v>1903</v>
      </c>
      <c r="H2715" s="39">
        <v>101</v>
      </c>
      <c r="I2715" s="39">
        <v>99.5</v>
      </c>
      <c r="J2715" s="39" t="s">
        <v>236</v>
      </c>
      <c r="K2715" s="39" t="s">
        <v>1392</v>
      </c>
      <c r="L2715" s="39" t="s">
        <v>1393</v>
      </c>
      <c r="M2715" s="42" t="s">
        <v>1394</v>
      </c>
      <c r="N2715" s="42">
        <v>43.949668669586302</v>
      </c>
      <c r="O2715" s="42">
        <v>-81.576279633716496</v>
      </c>
      <c r="P2715" s="52" t="str">
        <f t="shared" si="84"/>
        <v>43.949669° , -81.576280°</v>
      </c>
      <c r="Q2715" s="51" t="str">
        <f t="shared" si="85"/>
        <v>Yes</v>
      </c>
      <c r="R2715" s="39" t="s">
        <v>355</v>
      </c>
    </row>
    <row r="2716" spans="1:18" x14ac:dyDescent="0.25">
      <c r="A2716" s="39" t="s">
        <v>219</v>
      </c>
      <c r="B2716" s="49" t="s">
        <v>1390</v>
      </c>
      <c r="C2716" s="39">
        <v>90</v>
      </c>
      <c r="D2716" s="50" t="s">
        <v>1483</v>
      </c>
      <c r="E2716" s="39">
        <v>2015</v>
      </c>
      <c r="F2716" s="4">
        <f>VALUE(RIGHT(Table2[[#This Row],[Commissioned]],4))</f>
        <v>2015</v>
      </c>
      <c r="G2716" s="39">
        <v>1903</v>
      </c>
      <c r="H2716" s="39">
        <v>101</v>
      </c>
      <c r="I2716" s="39">
        <v>99.5</v>
      </c>
      <c r="J2716" s="39" t="s">
        <v>236</v>
      </c>
      <c r="K2716" s="39" t="s">
        <v>1392</v>
      </c>
      <c r="L2716" s="39" t="s">
        <v>1393</v>
      </c>
      <c r="M2716" s="42" t="s">
        <v>1394</v>
      </c>
      <c r="N2716" s="42">
        <v>43.951695322414402</v>
      </c>
      <c r="O2716" s="42">
        <v>-81.578091735837205</v>
      </c>
      <c r="P2716" s="52" t="str">
        <f t="shared" si="84"/>
        <v>43.951695° , -81.578092°</v>
      </c>
      <c r="Q2716" s="51" t="str">
        <f t="shared" si="85"/>
        <v>Yes</v>
      </c>
      <c r="R2716" s="39" t="s">
        <v>355</v>
      </c>
    </row>
    <row r="2717" spans="1:18" x14ac:dyDescent="0.25">
      <c r="A2717" s="39" t="s">
        <v>219</v>
      </c>
      <c r="B2717" s="49" t="s">
        <v>1390</v>
      </c>
      <c r="C2717" s="39">
        <v>91</v>
      </c>
      <c r="D2717" s="50" t="s">
        <v>1484</v>
      </c>
      <c r="E2717" s="39">
        <v>2015</v>
      </c>
      <c r="F2717" s="4">
        <f>VALUE(RIGHT(Table2[[#This Row],[Commissioned]],4))</f>
        <v>2015</v>
      </c>
      <c r="G2717" s="39">
        <v>1903</v>
      </c>
      <c r="H2717" s="39">
        <v>101</v>
      </c>
      <c r="I2717" s="39">
        <v>99.5</v>
      </c>
      <c r="J2717" s="39" t="s">
        <v>236</v>
      </c>
      <c r="K2717" s="39" t="s">
        <v>1392</v>
      </c>
      <c r="L2717" s="39" t="s">
        <v>1393</v>
      </c>
      <c r="M2717" s="42" t="s">
        <v>1394</v>
      </c>
      <c r="N2717" s="42">
        <v>43.949214314022299</v>
      </c>
      <c r="O2717" s="42">
        <v>-81.5987335472376</v>
      </c>
      <c r="P2717" s="52" t="str">
        <f t="shared" si="84"/>
        <v>43.949214° , -81.598734°</v>
      </c>
      <c r="Q2717" s="51" t="str">
        <f t="shared" si="85"/>
        <v>Yes</v>
      </c>
      <c r="R2717" s="39" t="s">
        <v>355</v>
      </c>
    </row>
    <row r="2718" spans="1:18" x14ac:dyDescent="0.25">
      <c r="A2718" s="39" t="s">
        <v>219</v>
      </c>
      <c r="B2718" s="49" t="s">
        <v>1390</v>
      </c>
      <c r="C2718" s="39">
        <v>92</v>
      </c>
      <c r="D2718" s="50" t="s">
        <v>1485</v>
      </c>
      <c r="E2718" s="39">
        <v>2015</v>
      </c>
      <c r="F2718" s="4">
        <f>VALUE(RIGHT(Table2[[#This Row],[Commissioned]],4))</f>
        <v>2015</v>
      </c>
      <c r="G2718" s="39">
        <v>1903</v>
      </c>
      <c r="H2718" s="39">
        <v>101</v>
      </c>
      <c r="I2718" s="39">
        <v>99.5</v>
      </c>
      <c r="J2718" s="39" t="s">
        <v>236</v>
      </c>
      <c r="K2718" s="39" t="s">
        <v>1392</v>
      </c>
      <c r="L2718" s="39" t="s">
        <v>1393</v>
      </c>
      <c r="M2718" s="42" t="s">
        <v>1394</v>
      </c>
      <c r="N2718" s="42">
        <v>43.954527331255399</v>
      </c>
      <c r="O2718" s="42">
        <v>-81.594880754664402</v>
      </c>
      <c r="P2718" s="52" t="str">
        <f t="shared" si="84"/>
        <v>43.954527° , -81.594881°</v>
      </c>
      <c r="Q2718" s="51" t="str">
        <f t="shared" si="85"/>
        <v>Yes</v>
      </c>
      <c r="R2718" s="39" t="s">
        <v>355</v>
      </c>
    </row>
    <row r="2719" spans="1:18" x14ac:dyDescent="0.25">
      <c r="A2719" s="39" t="s">
        <v>219</v>
      </c>
      <c r="B2719" s="49" t="s">
        <v>1390</v>
      </c>
      <c r="C2719" s="39">
        <v>93</v>
      </c>
      <c r="D2719" s="50" t="s">
        <v>1486</v>
      </c>
      <c r="E2719" s="39">
        <v>2015</v>
      </c>
      <c r="F2719" s="4">
        <f>VALUE(RIGHT(Table2[[#This Row],[Commissioned]],4))</f>
        <v>2015</v>
      </c>
      <c r="G2719" s="39">
        <v>1903</v>
      </c>
      <c r="H2719" s="39">
        <v>101</v>
      </c>
      <c r="I2719" s="39">
        <v>99.5</v>
      </c>
      <c r="J2719" s="39" t="s">
        <v>236</v>
      </c>
      <c r="K2719" s="39" t="s">
        <v>1392</v>
      </c>
      <c r="L2719" s="39" t="s">
        <v>1393</v>
      </c>
      <c r="M2719" s="42" t="s">
        <v>1394</v>
      </c>
      <c r="N2719" s="42">
        <v>43.956224217088199</v>
      </c>
      <c r="O2719" s="42">
        <v>-81.598433301735199</v>
      </c>
      <c r="P2719" s="52" t="str">
        <f t="shared" si="84"/>
        <v>43.956224° , -81.598433°</v>
      </c>
      <c r="Q2719" s="51" t="str">
        <f t="shared" si="85"/>
        <v>Yes</v>
      </c>
      <c r="R2719" s="39" t="s">
        <v>355</v>
      </c>
    </row>
    <row r="2720" spans="1:18" x14ac:dyDescent="0.25">
      <c r="A2720" s="39" t="s">
        <v>219</v>
      </c>
      <c r="B2720" s="49" t="s">
        <v>1390</v>
      </c>
      <c r="C2720" s="39">
        <v>94</v>
      </c>
      <c r="D2720" s="50" t="s">
        <v>1487</v>
      </c>
      <c r="E2720" s="39">
        <v>2015</v>
      </c>
      <c r="F2720" s="4">
        <f>VALUE(RIGHT(Table2[[#This Row],[Commissioned]],4))</f>
        <v>2015</v>
      </c>
      <c r="G2720" s="39">
        <v>1903</v>
      </c>
      <c r="H2720" s="39">
        <v>101</v>
      </c>
      <c r="I2720" s="39">
        <v>99.5</v>
      </c>
      <c r="J2720" s="39" t="s">
        <v>236</v>
      </c>
      <c r="K2720" s="39" t="s">
        <v>1392</v>
      </c>
      <c r="L2720" s="39" t="s">
        <v>1393</v>
      </c>
      <c r="M2720" s="42" t="s">
        <v>1394</v>
      </c>
      <c r="N2720" s="42">
        <v>43.957967630601303</v>
      </c>
      <c r="O2720" s="42">
        <v>-81.592941052435705</v>
      </c>
      <c r="P2720" s="52" t="str">
        <f t="shared" si="84"/>
        <v>43.957968° , -81.592941°</v>
      </c>
      <c r="Q2720" s="51" t="str">
        <f t="shared" si="85"/>
        <v>Yes</v>
      </c>
      <c r="R2720" s="39" t="s">
        <v>355</v>
      </c>
    </row>
    <row r="2721" spans="1:18" x14ac:dyDescent="0.25">
      <c r="A2721" s="39" t="s">
        <v>219</v>
      </c>
      <c r="B2721" s="49" t="s">
        <v>1390</v>
      </c>
      <c r="C2721" s="39">
        <v>95</v>
      </c>
      <c r="D2721" s="50" t="s">
        <v>1488</v>
      </c>
      <c r="E2721" s="39">
        <v>2015</v>
      </c>
      <c r="F2721" s="4">
        <f>VALUE(RIGHT(Table2[[#This Row],[Commissioned]],4))</f>
        <v>2015</v>
      </c>
      <c r="G2721" s="39">
        <v>1903</v>
      </c>
      <c r="H2721" s="39">
        <v>101</v>
      </c>
      <c r="I2721" s="39">
        <v>99.5</v>
      </c>
      <c r="J2721" s="39" t="s">
        <v>236</v>
      </c>
      <c r="K2721" s="39" t="s">
        <v>1392</v>
      </c>
      <c r="L2721" s="39" t="s">
        <v>1393</v>
      </c>
      <c r="M2721" s="42" t="s">
        <v>1394</v>
      </c>
      <c r="N2721" s="42">
        <v>43.948719902988501</v>
      </c>
      <c r="O2721" s="42">
        <v>-81.610298427160103</v>
      </c>
      <c r="P2721" s="52" t="str">
        <f t="shared" si="84"/>
        <v>43.948720° , -81.610298°</v>
      </c>
      <c r="Q2721" s="51" t="str">
        <f t="shared" si="85"/>
        <v>Yes</v>
      </c>
      <c r="R2721" s="39" t="s">
        <v>355</v>
      </c>
    </row>
    <row r="2722" spans="1:18" x14ac:dyDescent="0.25">
      <c r="A2722" s="39" t="s">
        <v>219</v>
      </c>
      <c r="B2722" s="49" t="s">
        <v>1390</v>
      </c>
      <c r="C2722" s="39">
        <v>96</v>
      </c>
      <c r="D2722" s="50" t="s">
        <v>1489</v>
      </c>
      <c r="E2722" s="39">
        <v>2015</v>
      </c>
      <c r="F2722" s="4">
        <f>VALUE(RIGHT(Table2[[#This Row],[Commissioned]],4))</f>
        <v>2015</v>
      </c>
      <c r="G2722" s="39">
        <v>1903</v>
      </c>
      <c r="H2722" s="39">
        <v>101</v>
      </c>
      <c r="I2722" s="39">
        <v>99.5</v>
      </c>
      <c r="J2722" s="39" t="s">
        <v>236</v>
      </c>
      <c r="K2722" s="39" t="s">
        <v>1392</v>
      </c>
      <c r="L2722" s="39" t="s">
        <v>1393</v>
      </c>
      <c r="M2722" s="42" t="s">
        <v>1394</v>
      </c>
      <c r="N2722" s="42">
        <v>43.951151664475503</v>
      </c>
      <c r="O2722" s="42">
        <v>-81.619211495873799</v>
      </c>
      <c r="P2722" s="52" t="str">
        <f t="shared" si="84"/>
        <v>43.951152° , -81.619211°</v>
      </c>
      <c r="Q2722" s="51" t="str">
        <f t="shared" si="85"/>
        <v>Yes</v>
      </c>
      <c r="R2722" s="39" t="s">
        <v>355</v>
      </c>
    </row>
    <row r="2723" spans="1:18" x14ac:dyDescent="0.25">
      <c r="A2723" s="39" t="s">
        <v>219</v>
      </c>
      <c r="B2723" s="49" t="s">
        <v>1390</v>
      </c>
      <c r="C2723" s="39">
        <v>97</v>
      </c>
      <c r="D2723" s="50" t="s">
        <v>1490</v>
      </c>
      <c r="E2723" s="39">
        <v>2015</v>
      </c>
      <c r="F2723" s="4">
        <f>VALUE(RIGHT(Table2[[#This Row],[Commissioned]],4))</f>
        <v>2015</v>
      </c>
      <c r="G2723" s="39">
        <v>1903</v>
      </c>
      <c r="H2723" s="39">
        <v>101</v>
      </c>
      <c r="I2723" s="39">
        <v>99.5</v>
      </c>
      <c r="J2723" s="39" t="s">
        <v>236</v>
      </c>
      <c r="K2723" s="39" t="s">
        <v>1392</v>
      </c>
      <c r="L2723" s="39" t="s">
        <v>1393</v>
      </c>
      <c r="M2723" s="42" t="s">
        <v>1394</v>
      </c>
      <c r="N2723" s="42">
        <v>43.953092556040801</v>
      </c>
      <c r="O2723" s="42">
        <v>-81.6066177809344</v>
      </c>
      <c r="P2723" s="52" t="str">
        <f t="shared" si="84"/>
        <v>43.953093° , -81.606618°</v>
      </c>
      <c r="Q2723" s="51" t="str">
        <f t="shared" si="85"/>
        <v>Yes</v>
      </c>
      <c r="R2723" s="39" t="s">
        <v>355</v>
      </c>
    </row>
    <row r="2724" spans="1:18" x14ac:dyDescent="0.25">
      <c r="A2724" s="39" t="s">
        <v>219</v>
      </c>
      <c r="B2724" s="49" t="s">
        <v>1390</v>
      </c>
      <c r="C2724" s="39">
        <v>98</v>
      </c>
      <c r="D2724" s="50" t="s">
        <v>1491</v>
      </c>
      <c r="E2724" s="39">
        <v>2015</v>
      </c>
      <c r="F2724" s="4">
        <f>VALUE(RIGHT(Table2[[#This Row],[Commissioned]],4))</f>
        <v>2015</v>
      </c>
      <c r="G2724" s="39">
        <v>1903</v>
      </c>
      <c r="H2724" s="39">
        <v>101</v>
      </c>
      <c r="I2724" s="39">
        <v>99.5</v>
      </c>
      <c r="J2724" s="39" t="s">
        <v>236</v>
      </c>
      <c r="K2724" s="39" t="s">
        <v>1392</v>
      </c>
      <c r="L2724" s="39" t="s">
        <v>1393</v>
      </c>
      <c r="M2724" s="42" t="s">
        <v>1394</v>
      </c>
      <c r="N2724" s="42">
        <v>43.954816722458801</v>
      </c>
      <c r="O2724" s="42">
        <v>-81.616730549072102</v>
      </c>
      <c r="P2724" s="52" t="str">
        <f t="shared" si="84"/>
        <v>43.954817° , -81.616731°</v>
      </c>
      <c r="Q2724" s="51" t="str">
        <f t="shared" si="85"/>
        <v>Yes</v>
      </c>
      <c r="R2724" s="39" t="s">
        <v>355</v>
      </c>
    </row>
    <row r="2725" spans="1:18" x14ac:dyDescent="0.25">
      <c r="A2725" s="39" t="s">
        <v>219</v>
      </c>
      <c r="B2725" s="49" t="s">
        <v>1390</v>
      </c>
      <c r="C2725" s="39">
        <v>99</v>
      </c>
      <c r="D2725" s="50" t="s">
        <v>1492</v>
      </c>
      <c r="E2725" s="39">
        <v>2015</v>
      </c>
      <c r="F2725" s="4">
        <f>VALUE(RIGHT(Table2[[#This Row],[Commissioned]],4))</f>
        <v>2015</v>
      </c>
      <c r="G2725" s="39">
        <v>1903</v>
      </c>
      <c r="H2725" s="39">
        <v>101</v>
      </c>
      <c r="I2725" s="39">
        <v>99.5</v>
      </c>
      <c r="J2725" s="39" t="s">
        <v>236</v>
      </c>
      <c r="K2725" s="39" t="s">
        <v>1392</v>
      </c>
      <c r="L2725" s="39" t="s">
        <v>1393</v>
      </c>
      <c r="M2725" s="42" t="s">
        <v>1394</v>
      </c>
      <c r="N2725" s="42">
        <v>43.957415417150401</v>
      </c>
      <c r="O2725" s="42">
        <v>-81.610492037587306</v>
      </c>
      <c r="P2725" s="52" t="str">
        <f t="shared" si="84"/>
        <v>43.957415° , -81.610492°</v>
      </c>
      <c r="Q2725" s="51" t="str">
        <f t="shared" si="85"/>
        <v>Yes</v>
      </c>
      <c r="R2725" s="39" t="s">
        <v>355</v>
      </c>
    </row>
    <row r="2726" spans="1:18" x14ac:dyDescent="0.25">
      <c r="A2726" s="39" t="s">
        <v>219</v>
      </c>
      <c r="B2726" s="49" t="s">
        <v>1390</v>
      </c>
      <c r="C2726" s="39">
        <v>100</v>
      </c>
      <c r="D2726" s="50" t="s">
        <v>1493</v>
      </c>
      <c r="E2726" s="39">
        <v>2015</v>
      </c>
      <c r="F2726" s="4">
        <f>VALUE(RIGHT(Table2[[#This Row],[Commissioned]],4))</f>
        <v>2015</v>
      </c>
      <c r="G2726" s="39">
        <v>1903</v>
      </c>
      <c r="H2726" s="39">
        <v>101</v>
      </c>
      <c r="I2726" s="39">
        <v>99.5</v>
      </c>
      <c r="J2726" s="39" t="s">
        <v>236</v>
      </c>
      <c r="K2726" s="39" t="s">
        <v>1392</v>
      </c>
      <c r="L2726" s="39" t="s">
        <v>1393</v>
      </c>
      <c r="M2726" s="42" t="s">
        <v>1394</v>
      </c>
      <c r="N2726" s="42">
        <v>43.961271434284399</v>
      </c>
      <c r="O2726" s="42">
        <v>-81.607499812275194</v>
      </c>
      <c r="P2726" s="52" t="str">
        <f t="shared" si="84"/>
        <v>43.961271° , -81.607500°</v>
      </c>
      <c r="Q2726" s="51" t="str">
        <f t="shared" si="85"/>
        <v>Yes</v>
      </c>
      <c r="R2726" s="39" t="s">
        <v>355</v>
      </c>
    </row>
    <row r="2727" spans="1:18" x14ac:dyDescent="0.25">
      <c r="A2727" s="39" t="s">
        <v>219</v>
      </c>
      <c r="B2727" s="49" t="s">
        <v>1390</v>
      </c>
      <c r="C2727" s="39">
        <v>101</v>
      </c>
      <c r="D2727" s="50" t="s">
        <v>1494</v>
      </c>
      <c r="E2727" s="39">
        <v>2015</v>
      </c>
      <c r="F2727" s="4">
        <f>VALUE(RIGHT(Table2[[#This Row],[Commissioned]],4))</f>
        <v>2015</v>
      </c>
      <c r="G2727" s="39">
        <v>1903</v>
      </c>
      <c r="H2727" s="39">
        <v>101</v>
      </c>
      <c r="I2727" s="39">
        <v>99.5</v>
      </c>
      <c r="J2727" s="39" t="s">
        <v>236</v>
      </c>
      <c r="K2727" s="39" t="s">
        <v>1392</v>
      </c>
      <c r="L2727" s="39" t="s">
        <v>1393</v>
      </c>
      <c r="M2727" s="42" t="s">
        <v>1394</v>
      </c>
      <c r="N2727" s="42">
        <v>43.959115185775303</v>
      </c>
      <c r="O2727" s="42">
        <v>-81.644927041466502</v>
      </c>
      <c r="P2727" s="52" t="str">
        <f t="shared" si="84"/>
        <v>43.959115° , -81.644927°</v>
      </c>
      <c r="Q2727" s="51" t="str">
        <f t="shared" si="85"/>
        <v>Yes</v>
      </c>
      <c r="R2727" s="39" t="s">
        <v>355</v>
      </c>
    </row>
    <row r="2728" spans="1:18" x14ac:dyDescent="0.25">
      <c r="A2728" s="39" t="s">
        <v>219</v>
      </c>
      <c r="B2728" s="49" t="s">
        <v>1390</v>
      </c>
      <c r="C2728" s="39">
        <v>102</v>
      </c>
      <c r="D2728" s="50" t="s">
        <v>1495</v>
      </c>
      <c r="E2728" s="39">
        <v>2015</v>
      </c>
      <c r="F2728" s="4">
        <f>VALUE(RIGHT(Table2[[#This Row],[Commissioned]],4))</f>
        <v>2015</v>
      </c>
      <c r="G2728" s="39">
        <v>1903</v>
      </c>
      <c r="H2728" s="39">
        <v>101</v>
      </c>
      <c r="I2728" s="39">
        <v>99.5</v>
      </c>
      <c r="J2728" s="39" t="s">
        <v>236</v>
      </c>
      <c r="K2728" s="39" t="s">
        <v>1392</v>
      </c>
      <c r="L2728" s="39" t="s">
        <v>1393</v>
      </c>
      <c r="M2728" s="42" t="s">
        <v>1394</v>
      </c>
      <c r="N2728" s="42">
        <v>43.9572219597827</v>
      </c>
      <c r="O2728" s="42">
        <v>-81.640291043559102</v>
      </c>
      <c r="P2728" s="52" t="str">
        <f t="shared" si="84"/>
        <v>43.957222° , -81.640291°</v>
      </c>
      <c r="Q2728" s="51" t="str">
        <f t="shared" si="85"/>
        <v>Yes</v>
      </c>
      <c r="R2728" s="39" t="s">
        <v>355</v>
      </c>
    </row>
    <row r="2729" spans="1:18" x14ac:dyDescent="0.25">
      <c r="A2729" s="39" t="s">
        <v>219</v>
      </c>
      <c r="B2729" s="49" t="s">
        <v>1390</v>
      </c>
      <c r="C2729" s="39">
        <v>103</v>
      </c>
      <c r="D2729" s="50" t="s">
        <v>1496</v>
      </c>
      <c r="E2729" s="39">
        <v>2015</v>
      </c>
      <c r="F2729" s="4">
        <f>VALUE(RIGHT(Table2[[#This Row],[Commissioned]],4))</f>
        <v>2015</v>
      </c>
      <c r="G2729" s="39">
        <v>1903</v>
      </c>
      <c r="H2729" s="39">
        <v>101</v>
      </c>
      <c r="I2729" s="39">
        <v>99.5</v>
      </c>
      <c r="J2729" s="39" t="s">
        <v>236</v>
      </c>
      <c r="K2729" s="39" t="s">
        <v>1392</v>
      </c>
      <c r="L2729" s="39" t="s">
        <v>1393</v>
      </c>
      <c r="M2729" s="42" t="s">
        <v>1394</v>
      </c>
      <c r="N2729" s="42">
        <v>43.960683878451299</v>
      </c>
      <c r="O2729" s="42">
        <v>-81.638283011700906</v>
      </c>
      <c r="P2729" s="52" t="str">
        <f t="shared" si="84"/>
        <v>43.960684° , -81.638283°</v>
      </c>
      <c r="Q2729" s="51" t="str">
        <f t="shared" si="85"/>
        <v>Yes</v>
      </c>
      <c r="R2729" s="39" t="s">
        <v>355</v>
      </c>
    </row>
    <row r="2730" spans="1:18" x14ac:dyDescent="0.25">
      <c r="A2730" s="39" t="s">
        <v>219</v>
      </c>
      <c r="B2730" s="49" t="s">
        <v>1390</v>
      </c>
      <c r="C2730" s="39">
        <v>104</v>
      </c>
      <c r="D2730" s="50" t="s">
        <v>1497</v>
      </c>
      <c r="E2730" s="39">
        <v>2015</v>
      </c>
      <c r="F2730" s="4">
        <f>VALUE(RIGHT(Table2[[#This Row],[Commissioned]],4))</f>
        <v>2015</v>
      </c>
      <c r="G2730" s="39">
        <v>1903</v>
      </c>
      <c r="H2730" s="39">
        <v>101</v>
      </c>
      <c r="I2730" s="39">
        <v>99.5</v>
      </c>
      <c r="J2730" s="39" t="s">
        <v>236</v>
      </c>
      <c r="K2730" s="39" t="s">
        <v>1392</v>
      </c>
      <c r="L2730" s="39" t="s">
        <v>1393</v>
      </c>
      <c r="M2730" s="42" t="s">
        <v>1394</v>
      </c>
      <c r="N2730" s="42">
        <v>43.972747403352798</v>
      </c>
      <c r="O2730" s="42">
        <v>-81.658945573492105</v>
      </c>
      <c r="P2730" s="52" t="str">
        <f t="shared" si="84"/>
        <v>43.972747° , -81.658946°</v>
      </c>
      <c r="Q2730" s="51" t="str">
        <f t="shared" si="85"/>
        <v>Yes</v>
      </c>
      <c r="R2730" s="39" t="s">
        <v>356</v>
      </c>
    </row>
    <row r="2731" spans="1:18" x14ac:dyDescent="0.25">
      <c r="A2731" s="39" t="s">
        <v>219</v>
      </c>
      <c r="B2731" s="49" t="s">
        <v>1390</v>
      </c>
      <c r="C2731" s="39">
        <v>105</v>
      </c>
      <c r="D2731" s="50" t="s">
        <v>1498</v>
      </c>
      <c r="E2731" s="39">
        <v>2015</v>
      </c>
      <c r="F2731" s="4">
        <f>VALUE(RIGHT(Table2[[#This Row],[Commissioned]],4))</f>
        <v>2015</v>
      </c>
      <c r="G2731" s="39">
        <v>1903</v>
      </c>
      <c r="H2731" s="39">
        <v>101</v>
      </c>
      <c r="I2731" s="39">
        <v>99.5</v>
      </c>
      <c r="J2731" s="39" t="s">
        <v>236</v>
      </c>
      <c r="K2731" s="39" t="s">
        <v>1392</v>
      </c>
      <c r="L2731" s="39" t="s">
        <v>1393</v>
      </c>
      <c r="M2731" s="42" t="s">
        <v>1394</v>
      </c>
      <c r="N2731" s="42">
        <v>43.977041853482497</v>
      </c>
      <c r="O2731" s="42">
        <v>-81.646396586685398</v>
      </c>
      <c r="P2731" s="52" t="str">
        <f t="shared" si="84"/>
        <v>43.977042° , -81.646397°</v>
      </c>
      <c r="Q2731" s="51" t="str">
        <f t="shared" si="85"/>
        <v>Yes</v>
      </c>
      <c r="R2731" s="39" t="s">
        <v>356</v>
      </c>
    </row>
    <row r="2732" spans="1:18" x14ac:dyDescent="0.25">
      <c r="A2732" s="39" t="s">
        <v>219</v>
      </c>
      <c r="B2732" s="49" t="s">
        <v>1390</v>
      </c>
      <c r="C2732" s="39">
        <v>106</v>
      </c>
      <c r="D2732" s="50" t="s">
        <v>1499</v>
      </c>
      <c r="E2732" s="39">
        <v>2015</v>
      </c>
      <c r="F2732" s="4">
        <f>VALUE(RIGHT(Table2[[#This Row],[Commissioned]],4))</f>
        <v>2015</v>
      </c>
      <c r="G2732" s="39">
        <v>1903</v>
      </c>
      <c r="H2732" s="39">
        <v>101</v>
      </c>
      <c r="I2732" s="39">
        <v>99.5</v>
      </c>
      <c r="J2732" s="39" t="s">
        <v>236</v>
      </c>
      <c r="K2732" s="39" t="s">
        <v>1392</v>
      </c>
      <c r="L2732" s="39" t="s">
        <v>1393</v>
      </c>
      <c r="M2732" s="42" t="s">
        <v>1394</v>
      </c>
      <c r="N2732" s="42">
        <v>43.979024322889899</v>
      </c>
      <c r="O2732" s="42">
        <v>-81.650498675128205</v>
      </c>
      <c r="P2732" s="52" t="str">
        <f t="shared" si="84"/>
        <v>43.979024° , -81.650499°</v>
      </c>
      <c r="Q2732" s="51" t="str">
        <f t="shared" si="85"/>
        <v>Yes</v>
      </c>
      <c r="R2732" s="39" t="s">
        <v>356</v>
      </c>
    </row>
    <row r="2733" spans="1:18" x14ac:dyDescent="0.25">
      <c r="A2733" s="39" t="s">
        <v>219</v>
      </c>
      <c r="B2733" s="49" t="s">
        <v>1390</v>
      </c>
      <c r="C2733" s="39">
        <v>107</v>
      </c>
      <c r="D2733" s="50" t="s">
        <v>1500</v>
      </c>
      <c r="E2733" s="39">
        <v>2015</v>
      </c>
      <c r="F2733" s="4">
        <f>VALUE(RIGHT(Table2[[#This Row],[Commissioned]],4))</f>
        <v>2015</v>
      </c>
      <c r="G2733" s="39">
        <v>1903</v>
      </c>
      <c r="H2733" s="39">
        <v>101</v>
      </c>
      <c r="I2733" s="39">
        <v>99.5</v>
      </c>
      <c r="J2733" s="39" t="s">
        <v>236</v>
      </c>
      <c r="K2733" s="39" t="s">
        <v>1392</v>
      </c>
      <c r="L2733" s="39" t="s">
        <v>1393</v>
      </c>
      <c r="M2733" s="42" t="s">
        <v>1394</v>
      </c>
      <c r="N2733" s="42">
        <v>43.9823798068673</v>
      </c>
      <c r="O2733" s="42">
        <v>-81.647946527012394</v>
      </c>
      <c r="P2733" s="52" t="str">
        <f t="shared" si="84"/>
        <v>43.982380° , -81.647947°</v>
      </c>
      <c r="Q2733" s="51" t="str">
        <f t="shared" si="85"/>
        <v>Yes</v>
      </c>
      <c r="R2733" s="39" t="s">
        <v>356</v>
      </c>
    </row>
    <row r="2734" spans="1:18" x14ac:dyDescent="0.25">
      <c r="A2734" s="39" t="s">
        <v>219</v>
      </c>
      <c r="B2734" s="49" t="s">
        <v>1390</v>
      </c>
      <c r="C2734" s="39">
        <v>108</v>
      </c>
      <c r="D2734" s="50" t="s">
        <v>1501</v>
      </c>
      <c r="E2734" s="39">
        <v>2015</v>
      </c>
      <c r="F2734" s="4">
        <f>VALUE(RIGHT(Table2[[#This Row],[Commissioned]],4))</f>
        <v>2015</v>
      </c>
      <c r="G2734" s="39">
        <v>1903</v>
      </c>
      <c r="H2734" s="39">
        <v>101</v>
      </c>
      <c r="I2734" s="39">
        <v>99.5</v>
      </c>
      <c r="J2734" s="39" t="s">
        <v>236</v>
      </c>
      <c r="K2734" s="39" t="s">
        <v>1392</v>
      </c>
      <c r="L2734" s="39" t="s">
        <v>1393</v>
      </c>
      <c r="M2734" s="42" t="s">
        <v>1394</v>
      </c>
      <c r="N2734" s="42">
        <v>43.974427734201299</v>
      </c>
      <c r="O2734" s="42">
        <v>-81.669185565518205</v>
      </c>
      <c r="P2734" s="52" t="str">
        <f t="shared" si="84"/>
        <v>43.974428° , -81.669186°</v>
      </c>
      <c r="Q2734" s="51" t="str">
        <f t="shared" si="85"/>
        <v>Yes</v>
      </c>
      <c r="R2734" s="39" t="s">
        <v>356</v>
      </c>
    </row>
    <row r="2735" spans="1:18" x14ac:dyDescent="0.25">
      <c r="A2735" s="39" t="s">
        <v>219</v>
      </c>
      <c r="B2735" s="49" t="s">
        <v>1390</v>
      </c>
      <c r="C2735" s="39">
        <v>109</v>
      </c>
      <c r="D2735" s="50" t="s">
        <v>1502</v>
      </c>
      <c r="E2735" s="39">
        <v>2015</v>
      </c>
      <c r="F2735" s="4">
        <f>VALUE(RIGHT(Table2[[#This Row],[Commissioned]],4))</f>
        <v>2015</v>
      </c>
      <c r="G2735" s="39">
        <v>1903</v>
      </c>
      <c r="H2735" s="39">
        <v>101</v>
      </c>
      <c r="I2735" s="39">
        <v>99.5</v>
      </c>
      <c r="J2735" s="39" t="s">
        <v>236</v>
      </c>
      <c r="K2735" s="39" t="s">
        <v>1392</v>
      </c>
      <c r="L2735" s="39" t="s">
        <v>1393</v>
      </c>
      <c r="M2735" s="42" t="s">
        <v>1394</v>
      </c>
      <c r="N2735" s="42">
        <v>43.975631104985702</v>
      </c>
      <c r="O2735" s="42">
        <v>-81.673765368906302</v>
      </c>
      <c r="P2735" s="52" t="str">
        <f t="shared" si="84"/>
        <v>43.975631° , -81.673765°</v>
      </c>
      <c r="Q2735" s="51" t="str">
        <f t="shared" si="85"/>
        <v>Yes</v>
      </c>
      <c r="R2735" s="39" t="s">
        <v>356</v>
      </c>
    </row>
    <row r="2736" spans="1:18" x14ac:dyDescent="0.25">
      <c r="A2736" s="39" t="s">
        <v>219</v>
      </c>
      <c r="B2736" s="49" t="s">
        <v>1390</v>
      </c>
      <c r="C2736" s="39">
        <v>110</v>
      </c>
      <c r="D2736" s="50" t="s">
        <v>1503</v>
      </c>
      <c r="E2736" s="39">
        <v>2015</v>
      </c>
      <c r="F2736" s="4">
        <f>VALUE(RIGHT(Table2[[#This Row],[Commissioned]],4))</f>
        <v>2015</v>
      </c>
      <c r="G2736" s="39">
        <v>1903</v>
      </c>
      <c r="H2736" s="39">
        <v>101</v>
      </c>
      <c r="I2736" s="39">
        <v>99.5</v>
      </c>
      <c r="J2736" s="39" t="s">
        <v>236</v>
      </c>
      <c r="K2736" s="39" t="s">
        <v>1392</v>
      </c>
      <c r="L2736" s="39" t="s">
        <v>1393</v>
      </c>
      <c r="M2736" s="42" t="s">
        <v>1394</v>
      </c>
      <c r="N2736" s="42">
        <v>43.977054656703501</v>
      </c>
      <c r="O2736" s="42">
        <v>-81.668477319378596</v>
      </c>
      <c r="P2736" s="52" t="str">
        <f t="shared" si="84"/>
        <v>43.977055° , -81.668477°</v>
      </c>
      <c r="Q2736" s="51" t="str">
        <f t="shared" si="85"/>
        <v>Yes</v>
      </c>
      <c r="R2736" s="39" t="s">
        <v>356</v>
      </c>
    </row>
    <row r="2737" spans="1:18" x14ac:dyDescent="0.25">
      <c r="A2737" s="39" t="s">
        <v>219</v>
      </c>
      <c r="B2737" s="49" t="s">
        <v>1390</v>
      </c>
      <c r="C2737" s="39">
        <v>111</v>
      </c>
      <c r="D2737" s="50" t="s">
        <v>1504</v>
      </c>
      <c r="E2737" s="39">
        <v>2015</v>
      </c>
      <c r="F2737" s="4">
        <f>VALUE(RIGHT(Table2[[#This Row],[Commissioned]],4))</f>
        <v>2015</v>
      </c>
      <c r="G2737" s="39">
        <v>1903</v>
      </c>
      <c r="H2737" s="39">
        <v>101</v>
      </c>
      <c r="I2737" s="39">
        <v>99.5</v>
      </c>
      <c r="J2737" s="39" t="s">
        <v>236</v>
      </c>
      <c r="K2737" s="39" t="s">
        <v>1392</v>
      </c>
      <c r="L2737" s="39" t="s">
        <v>1393</v>
      </c>
      <c r="M2737" s="42" t="s">
        <v>1394</v>
      </c>
      <c r="N2737" s="42">
        <v>43.979561292397499</v>
      </c>
      <c r="O2737" s="42">
        <v>-81.672369312791204</v>
      </c>
      <c r="P2737" s="52" t="str">
        <f t="shared" si="84"/>
        <v>43.979561° , -81.672369°</v>
      </c>
      <c r="Q2737" s="51" t="str">
        <f t="shared" si="85"/>
        <v>Yes</v>
      </c>
      <c r="R2737" s="39" t="s">
        <v>356</v>
      </c>
    </row>
    <row r="2738" spans="1:18" x14ac:dyDescent="0.25">
      <c r="A2738" s="39" t="s">
        <v>219</v>
      </c>
      <c r="B2738" s="49" t="s">
        <v>1390</v>
      </c>
      <c r="C2738" s="39">
        <v>112</v>
      </c>
      <c r="D2738" s="50" t="s">
        <v>1505</v>
      </c>
      <c r="E2738" s="39">
        <v>2015</v>
      </c>
      <c r="F2738" s="4">
        <f>VALUE(RIGHT(Table2[[#This Row],[Commissioned]],4))</f>
        <v>2015</v>
      </c>
      <c r="G2738" s="39">
        <v>1903</v>
      </c>
      <c r="H2738" s="39">
        <v>101</v>
      </c>
      <c r="I2738" s="39">
        <v>99.5</v>
      </c>
      <c r="J2738" s="39" t="s">
        <v>236</v>
      </c>
      <c r="K2738" s="39" t="s">
        <v>1392</v>
      </c>
      <c r="L2738" s="39" t="s">
        <v>1393</v>
      </c>
      <c r="M2738" s="42" t="s">
        <v>1394</v>
      </c>
      <c r="N2738" s="42">
        <v>43.979890243608097</v>
      </c>
      <c r="O2738" s="42">
        <v>-81.667987291794105</v>
      </c>
      <c r="P2738" s="52" t="str">
        <f t="shared" si="84"/>
        <v>43.979890° , -81.667987°</v>
      </c>
      <c r="Q2738" s="51" t="str">
        <f t="shared" si="85"/>
        <v>Yes</v>
      </c>
      <c r="R2738" s="39" t="s">
        <v>356</v>
      </c>
    </row>
    <row r="2739" spans="1:18" x14ac:dyDescent="0.25">
      <c r="A2739" s="39" t="s">
        <v>219</v>
      </c>
      <c r="B2739" s="49" t="s">
        <v>1390</v>
      </c>
      <c r="C2739" s="39">
        <v>113</v>
      </c>
      <c r="D2739" s="50" t="s">
        <v>1506</v>
      </c>
      <c r="E2739" s="39">
        <v>2015</v>
      </c>
      <c r="F2739" s="4">
        <f>VALUE(RIGHT(Table2[[#This Row],[Commissioned]],4))</f>
        <v>2015</v>
      </c>
      <c r="G2739" s="39">
        <v>1903</v>
      </c>
      <c r="H2739" s="39">
        <v>101</v>
      </c>
      <c r="I2739" s="39">
        <v>99.5</v>
      </c>
      <c r="J2739" s="39" t="s">
        <v>236</v>
      </c>
      <c r="K2739" s="39" t="s">
        <v>1392</v>
      </c>
      <c r="L2739" s="39" t="s">
        <v>1393</v>
      </c>
      <c r="M2739" s="42" t="s">
        <v>1394</v>
      </c>
      <c r="N2739" s="42">
        <v>43.982976847703597</v>
      </c>
      <c r="O2739" s="42">
        <v>-81.6956752405722</v>
      </c>
      <c r="P2739" s="52" t="str">
        <f t="shared" si="84"/>
        <v>43.982977° , -81.695675°</v>
      </c>
      <c r="Q2739" s="51" t="str">
        <f t="shared" si="85"/>
        <v>Yes</v>
      </c>
      <c r="R2739" s="39" t="s">
        <v>356</v>
      </c>
    </row>
    <row r="2740" spans="1:18" x14ac:dyDescent="0.25">
      <c r="A2740" s="39" t="s">
        <v>219</v>
      </c>
      <c r="B2740" s="49" t="s">
        <v>1390</v>
      </c>
      <c r="C2740" s="39">
        <v>114</v>
      </c>
      <c r="D2740" s="50" t="s">
        <v>1507</v>
      </c>
      <c r="E2740" s="39">
        <v>2015</v>
      </c>
      <c r="F2740" s="4">
        <f>VALUE(RIGHT(Table2[[#This Row],[Commissioned]],4))</f>
        <v>2015</v>
      </c>
      <c r="G2740" s="39">
        <v>1903</v>
      </c>
      <c r="H2740" s="39">
        <v>101</v>
      </c>
      <c r="I2740" s="39">
        <v>99.5</v>
      </c>
      <c r="J2740" s="39" t="s">
        <v>236</v>
      </c>
      <c r="K2740" s="39" t="s">
        <v>1392</v>
      </c>
      <c r="L2740" s="39" t="s">
        <v>1393</v>
      </c>
      <c r="M2740" s="42" t="s">
        <v>1394</v>
      </c>
      <c r="N2740" s="42">
        <v>43.985424913249197</v>
      </c>
      <c r="O2740" s="42">
        <v>-81.693226060430305</v>
      </c>
      <c r="P2740" s="52" t="str">
        <f t="shared" si="84"/>
        <v>43.985425° , -81.693226°</v>
      </c>
      <c r="Q2740" s="51" t="str">
        <f t="shared" si="85"/>
        <v>Yes</v>
      </c>
      <c r="R2740" s="39" t="s">
        <v>356</v>
      </c>
    </row>
    <row r="2741" spans="1:18" x14ac:dyDescent="0.25">
      <c r="A2741" s="39" t="s">
        <v>219</v>
      </c>
      <c r="B2741" s="49" t="s">
        <v>1390</v>
      </c>
      <c r="C2741" s="39">
        <v>115</v>
      </c>
      <c r="D2741" s="50" t="s">
        <v>1508</v>
      </c>
      <c r="E2741" s="39">
        <v>2015</v>
      </c>
      <c r="F2741" s="4">
        <f>VALUE(RIGHT(Table2[[#This Row],[Commissioned]],4))</f>
        <v>2015</v>
      </c>
      <c r="G2741" s="39">
        <v>1903</v>
      </c>
      <c r="H2741" s="39">
        <v>101</v>
      </c>
      <c r="I2741" s="39">
        <v>99.5</v>
      </c>
      <c r="J2741" s="39" t="s">
        <v>236</v>
      </c>
      <c r="K2741" s="39" t="s">
        <v>1392</v>
      </c>
      <c r="L2741" s="39" t="s">
        <v>1393</v>
      </c>
      <c r="M2741" s="42" t="s">
        <v>1394</v>
      </c>
      <c r="N2741" s="42">
        <v>43.985525272840903</v>
      </c>
      <c r="O2741" s="42">
        <v>-81.689202447949</v>
      </c>
      <c r="P2741" s="52" t="str">
        <f t="shared" si="84"/>
        <v>43.985525° , -81.689202°</v>
      </c>
      <c r="Q2741" s="51" t="str">
        <f t="shared" si="85"/>
        <v>Yes</v>
      </c>
      <c r="R2741" s="39" t="s">
        <v>356</v>
      </c>
    </row>
    <row r="2742" spans="1:18" x14ac:dyDescent="0.25">
      <c r="A2742" s="39" t="s">
        <v>219</v>
      </c>
      <c r="B2742" s="49" t="s">
        <v>1390</v>
      </c>
      <c r="C2742" s="39">
        <v>116</v>
      </c>
      <c r="D2742" s="50" t="s">
        <v>1509</v>
      </c>
      <c r="E2742" s="39">
        <v>2015</v>
      </c>
      <c r="F2742" s="4">
        <f>VALUE(RIGHT(Table2[[#This Row],[Commissioned]],4))</f>
        <v>2015</v>
      </c>
      <c r="G2742" s="39">
        <v>2030</v>
      </c>
      <c r="H2742" s="39">
        <v>101</v>
      </c>
      <c r="I2742" s="39">
        <v>99.5</v>
      </c>
      <c r="J2742" s="39" t="s">
        <v>236</v>
      </c>
      <c r="K2742" s="39" t="s">
        <v>1392</v>
      </c>
      <c r="L2742" s="39" t="s">
        <v>1393</v>
      </c>
      <c r="M2742" s="42" t="s">
        <v>1394</v>
      </c>
      <c r="N2742" s="42">
        <v>43.958615309905802</v>
      </c>
      <c r="O2742" s="42">
        <v>-81.566978145576002</v>
      </c>
      <c r="P2742" s="52" t="str">
        <f t="shared" si="84"/>
        <v>43.958615° , -81.566978°</v>
      </c>
      <c r="Q2742" s="51" t="str">
        <f t="shared" si="85"/>
        <v>Yes</v>
      </c>
      <c r="R2742" s="39" t="s">
        <v>355</v>
      </c>
    </row>
    <row r="2743" spans="1:18" x14ac:dyDescent="0.25">
      <c r="A2743" s="39" t="s">
        <v>219</v>
      </c>
      <c r="B2743" s="49" t="s">
        <v>1390</v>
      </c>
      <c r="C2743" s="39">
        <v>117</v>
      </c>
      <c r="D2743" s="50" t="s">
        <v>1510</v>
      </c>
      <c r="E2743" s="39">
        <v>2015</v>
      </c>
      <c r="F2743" s="4">
        <f>VALUE(RIGHT(Table2[[#This Row],[Commissioned]],4))</f>
        <v>2015</v>
      </c>
      <c r="G2743" s="39">
        <v>2030</v>
      </c>
      <c r="H2743" s="39">
        <v>101</v>
      </c>
      <c r="I2743" s="39">
        <v>99.5</v>
      </c>
      <c r="J2743" s="39" t="s">
        <v>236</v>
      </c>
      <c r="K2743" s="39" t="s">
        <v>1392</v>
      </c>
      <c r="L2743" s="39" t="s">
        <v>1393</v>
      </c>
      <c r="M2743" s="42" t="s">
        <v>1394</v>
      </c>
      <c r="N2743" s="42">
        <v>43.9584308289662</v>
      </c>
      <c r="O2743" s="42">
        <v>-81.557244758376498</v>
      </c>
      <c r="P2743" s="52" t="str">
        <f t="shared" si="84"/>
        <v>43.958431° , -81.557245°</v>
      </c>
      <c r="Q2743" s="51" t="str">
        <f t="shared" si="85"/>
        <v>Yes</v>
      </c>
      <c r="R2743" s="39" t="s">
        <v>355</v>
      </c>
    </row>
    <row r="2744" spans="1:18" x14ac:dyDescent="0.25">
      <c r="A2744" s="39" t="s">
        <v>219</v>
      </c>
      <c r="B2744" s="49" t="s">
        <v>1390</v>
      </c>
      <c r="C2744" s="39">
        <v>118</v>
      </c>
      <c r="D2744" s="50" t="s">
        <v>1511</v>
      </c>
      <c r="E2744" s="39">
        <v>2015</v>
      </c>
      <c r="F2744" s="4">
        <f>VALUE(RIGHT(Table2[[#This Row],[Commissioned]],4))</f>
        <v>2015</v>
      </c>
      <c r="G2744" s="39">
        <v>2030</v>
      </c>
      <c r="H2744" s="39">
        <v>101</v>
      </c>
      <c r="I2744" s="39">
        <v>99.5</v>
      </c>
      <c r="J2744" s="39" t="s">
        <v>236</v>
      </c>
      <c r="K2744" s="39" t="s">
        <v>1392</v>
      </c>
      <c r="L2744" s="39" t="s">
        <v>1393</v>
      </c>
      <c r="M2744" s="42" t="s">
        <v>1394</v>
      </c>
      <c r="N2744" s="42">
        <v>43.978167015044001</v>
      </c>
      <c r="O2744" s="42">
        <v>-81.573218535413503</v>
      </c>
      <c r="P2744" s="52" t="str">
        <f t="shared" si="84"/>
        <v>43.978167° , -81.573219°</v>
      </c>
      <c r="Q2744" s="51" t="str">
        <f t="shared" si="85"/>
        <v>Yes</v>
      </c>
      <c r="R2744" s="39" t="s">
        <v>356</v>
      </c>
    </row>
    <row r="2745" spans="1:18" x14ac:dyDescent="0.25">
      <c r="A2745" s="39" t="s">
        <v>219</v>
      </c>
      <c r="B2745" s="49" t="s">
        <v>1390</v>
      </c>
      <c r="C2745" s="39">
        <v>119</v>
      </c>
      <c r="D2745" s="50" t="s">
        <v>1512</v>
      </c>
      <c r="E2745" s="39">
        <v>2015</v>
      </c>
      <c r="F2745" s="4">
        <f>VALUE(RIGHT(Table2[[#This Row],[Commissioned]],4))</f>
        <v>2015</v>
      </c>
      <c r="G2745" s="39">
        <v>2030</v>
      </c>
      <c r="H2745" s="39">
        <v>101</v>
      </c>
      <c r="I2745" s="39">
        <v>99.5</v>
      </c>
      <c r="J2745" s="39" t="s">
        <v>236</v>
      </c>
      <c r="K2745" s="39" t="s">
        <v>1392</v>
      </c>
      <c r="L2745" s="39" t="s">
        <v>1393</v>
      </c>
      <c r="M2745" s="42" t="s">
        <v>1394</v>
      </c>
      <c r="N2745" s="42">
        <v>43.975543849432597</v>
      </c>
      <c r="O2745" s="42">
        <v>-81.577516533428494</v>
      </c>
      <c r="P2745" s="52" t="str">
        <f t="shared" si="84"/>
        <v>43.975544° , -81.577517°</v>
      </c>
      <c r="Q2745" s="51" t="str">
        <f t="shared" si="85"/>
        <v>Yes</v>
      </c>
      <c r="R2745" s="39" t="s">
        <v>356</v>
      </c>
    </row>
    <row r="2746" spans="1:18" x14ac:dyDescent="0.25">
      <c r="A2746" s="39" t="s">
        <v>219</v>
      </c>
      <c r="B2746" s="49" t="s">
        <v>1390</v>
      </c>
      <c r="C2746" s="39">
        <v>120</v>
      </c>
      <c r="D2746" s="50" t="s">
        <v>1513</v>
      </c>
      <c r="E2746" s="39">
        <v>2015</v>
      </c>
      <c r="F2746" s="4">
        <f>VALUE(RIGHT(Table2[[#This Row],[Commissioned]],4))</f>
        <v>2015</v>
      </c>
      <c r="G2746" s="39">
        <v>2030</v>
      </c>
      <c r="H2746" s="39">
        <v>101</v>
      </c>
      <c r="I2746" s="39">
        <v>99.5</v>
      </c>
      <c r="J2746" s="39" t="s">
        <v>236</v>
      </c>
      <c r="K2746" s="39" t="s">
        <v>1392</v>
      </c>
      <c r="L2746" s="39" t="s">
        <v>1393</v>
      </c>
      <c r="M2746" s="42" t="s">
        <v>1394</v>
      </c>
      <c r="N2746" s="42">
        <v>43.975151007933398</v>
      </c>
      <c r="O2746" s="42">
        <v>-81.582004387948899</v>
      </c>
      <c r="P2746" s="52" t="str">
        <f t="shared" si="84"/>
        <v>43.975151° , -81.582004°</v>
      </c>
      <c r="Q2746" s="51" t="str">
        <f t="shared" si="85"/>
        <v>Yes</v>
      </c>
      <c r="R2746" s="39" t="s">
        <v>356</v>
      </c>
    </row>
    <row r="2747" spans="1:18" x14ac:dyDescent="0.25">
      <c r="A2747" s="39" t="s">
        <v>219</v>
      </c>
      <c r="B2747" s="49" t="s">
        <v>1390</v>
      </c>
      <c r="C2747" s="39">
        <v>121</v>
      </c>
      <c r="D2747" s="50" t="s">
        <v>1514</v>
      </c>
      <c r="E2747" s="39">
        <v>2015</v>
      </c>
      <c r="F2747" s="4">
        <f>VALUE(RIGHT(Table2[[#This Row],[Commissioned]],4))</f>
        <v>2015</v>
      </c>
      <c r="G2747" s="39">
        <v>2030</v>
      </c>
      <c r="H2747" s="39">
        <v>101</v>
      </c>
      <c r="I2747" s="39">
        <v>99.5</v>
      </c>
      <c r="J2747" s="39" t="s">
        <v>236</v>
      </c>
      <c r="K2747" s="39" t="s">
        <v>1392</v>
      </c>
      <c r="L2747" s="39" t="s">
        <v>1393</v>
      </c>
      <c r="M2747" s="42" t="s">
        <v>1394</v>
      </c>
      <c r="N2747" s="42">
        <v>43.979957529711399</v>
      </c>
      <c r="O2747" s="42">
        <v>-81.577729435837</v>
      </c>
      <c r="P2747" s="52" t="str">
        <f t="shared" si="84"/>
        <v>43.979958° , -81.577729°</v>
      </c>
      <c r="Q2747" s="51" t="str">
        <f t="shared" si="85"/>
        <v>Yes</v>
      </c>
      <c r="R2747" s="39" t="s">
        <v>356</v>
      </c>
    </row>
    <row r="2748" spans="1:18" x14ac:dyDescent="0.25">
      <c r="A2748" s="39" t="s">
        <v>219</v>
      </c>
      <c r="B2748" s="49" t="s">
        <v>1390</v>
      </c>
      <c r="C2748" s="39">
        <v>122</v>
      </c>
      <c r="D2748" s="50" t="s">
        <v>1515</v>
      </c>
      <c r="E2748" s="39">
        <v>2015</v>
      </c>
      <c r="F2748" s="4">
        <f>VALUE(RIGHT(Table2[[#This Row],[Commissioned]],4))</f>
        <v>2015</v>
      </c>
      <c r="G2748" s="39">
        <v>2030</v>
      </c>
      <c r="H2748" s="39">
        <v>101</v>
      </c>
      <c r="I2748" s="39">
        <v>99.5</v>
      </c>
      <c r="J2748" s="39" t="s">
        <v>236</v>
      </c>
      <c r="K2748" s="39" t="s">
        <v>1392</v>
      </c>
      <c r="L2748" s="39" t="s">
        <v>1393</v>
      </c>
      <c r="M2748" s="42" t="s">
        <v>1394</v>
      </c>
      <c r="N2748" s="42">
        <v>43.9762564773824</v>
      </c>
      <c r="O2748" s="42">
        <v>-81.5863048921765</v>
      </c>
      <c r="P2748" s="52" t="str">
        <f t="shared" si="84"/>
        <v>43.976256° , -81.586305°</v>
      </c>
      <c r="Q2748" s="51" t="str">
        <f t="shared" si="85"/>
        <v>Yes</v>
      </c>
      <c r="R2748" s="39" t="s">
        <v>356</v>
      </c>
    </row>
    <row r="2749" spans="1:18" x14ac:dyDescent="0.25">
      <c r="A2749" s="39" t="s">
        <v>219</v>
      </c>
      <c r="B2749" s="49" t="s">
        <v>1390</v>
      </c>
      <c r="C2749" s="39">
        <v>123</v>
      </c>
      <c r="D2749" s="50" t="s">
        <v>1516</v>
      </c>
      <c r="E2749" s="39">
        <v>2015</v>
      </c>
      <c r="F2749" s="4">
        <f>VALUE(RIGHT(Table2[[#This Row],[Commissioned]],4))</f>
        <v>2015</v>
      </c>
      <c r="G2749" s="39">
        <v>2030</v>
      </c>
      <c r="H2749" s="39">
        <v>101</v>
      </c>
      <c r="I2749" s="39">
        <v>99.5</v>
      </c>
      <c r="J2749" s="39" t="s">
        <v>236</v>
      </c>
      <c r="K2749" s="39" t="s">
        <v>1392</v>
      </c>
      <c r="L2749" s="39" t="s">
        <v>1393</v>
      </c>
      <c r="M2749" s="42" t="s">
        <v>1394</v>
      </c>
      <c r="N2749" s="42">
        <v>43.9819805177302</v>
      </c>
      <c r="O2749" s="42">
        <v>-81.582132660373105</v>
      </c>
      <c r="P2749" s="52" t="str">
        <f t="shared" si="84"/>
        <v>43.981981° , -81.582133°</v>
      </c>
      <c r="Q2749" s="51" t="str">
        <f t="shared" si="85"/>
        <v>Yes</v>
      </c>
      <c r="R2749" s="39" t="s">
        <v>356</v>
      </c>
    </row>
    <row r="2750" spans="1:18" x14ac:dyDescent="0.25">
      <c r="A2750" s="39" t="s">
        <v>219</v>
      </c>
      <c r="B2750" s="49" t="s">
        <v>1390</v>
      </c>
      <c r="C2750" s="39">
        <v>124</v>
      </c>
      <c r="D2750" s="50" t="s">
        <v>1517</v>
      </c>
      <c r="E2750" s="39">
        <v>2015</v>
      </c>
      <c r="F2750" s="4">
        <f>VALUE(RIGHT(Table2[[#This Row],[Commissioned]],4))</f>
        <v>2015</v>
      </c>
      <c r="G2750" s="39">
        <v>2030</v>
      </c>
      <c r="H2750" s="39">
        <v>101</v>
      </c>
      <c r="I2750" s="39">
        <v>99.5</v>
      </c>
      <c r="J2750" s="39" t="s">
        <v>236</v>
      </c>
      <c r="K2750" s="39" t="s">
        <v>1392</v>
      </c>
      <c r="L2750" s="39" t="s">
        <v>1393</v>
      </c>
      <c r="M2750" s="42" t="s">
        <v>1394</v>
      </c>
      <c r="N2750" s="42">
        <v>43.978794046801099</v>
      </c>
      <c r="O2750" s="42">
        <v>-81.592430482594196</v>
      </c>
      <c r="P2750" s="52" t="str">
        <f t="shared" si="84"/>
        <v>43.978794° , -81.592430°</v>
      </c>
      <c r="Q2750" s="51" t="str">
        <f t="shared" si="85"/>
        <v>Yes</v>
      </c>
      <c r="R2750" s="39" t="s">
        <v>356</v>
      </c>
    </row>
    <row r="2751" spans="1:18" x14ac:dyDescent="0.25">
      <c r="A2751" s="39" t="s">
        <v>219</v>
      </c>
      <c r="B2751" s="49" t="s">
        <v>1390</v>
      </c>
      <c r="C2751" s="39">
        <v>125</v>
      </c>
      <c r="D2751" s="50" t="s">
        <v>1518</v>
      </c>
      <c r="E2751" s="39">
        <v>2015</v>
      </c>
      <c r="F2751" s="4">
        <f>VALUE(RIGHT(Table2[[#This Row],[Commissioned]],4))</f>
        <v>2015</v>
      </c>
      <c r="G2751" s="39">
        <v>2030</v>
      </c>
      <c r="H2751" s="39">
        <v>101</v>
      </c>
      <c r="I2751" s="39">
        <v>99.5</v>
      </c>
      <c r="J2751" s="39" t="s">
        <v>236</v>
      </c>
      <c r="K2751" s="39" t="s">
        <v>1392</v>
      </c>
      <c r="L2751" s="39" t="s">
        <v>1393</v>
      </c>
      <c r="M2751" s="42" t="s">
        <v>1394</v>
      </c>
      <c r="N2751" s="42">
        <v>43.983363211892801</v>
      </c>
      <c r="O2751" s="42">
        <v>-81.588786368498702</v>
      </c>
      <c r="P2751" s="52" t="str">
        <f t="shared" si="84"/>
        <v>43.983363° , -81.588786°</v>
      </c>
      <c r="Q2751" s="51" t="str">
        <f t="shared" si="85"/>
        <v>Yes</v>
      </c>
      <c r="R2751" s="39" t="s">
        <v>356</v>
      </c>
    </row>
    <row r="2752" spans="1:18" x14ac:dyDescent="0.25">
      <c r="A2752" s="39" t="s">
        <v>219</v>
      </c>
      <c r="B2752" s="49" t="s">
        <v>1390</v>
      </c>
      <c r="C2752" s="39">
        <v>126</v>
      </c>
      <c r="D2752" s="50" t="s">
        <v>1519</v>
      </c>
      <c r="E2752" s="39">
        <v>2015</v>
      </c>
      <c r="F2752" s="4">
        <f>VALUE(RIGHT(Table2[[#This Row],[Commissioned]],4))</f>
        <v>2015</v>
      </c>
      <c r="G2752" s="39">
        <v>2030</v>
      </c>
      <c r="H2752" s="39">
        <v>101</v>
      </c>
      <c r="I2752" s="39">
        <v>99.5</v>
      </c>
      <c r="J2752" s="39" t="s">
        <v>236</v>
      </c>
      <c r="K2752" s="39" t="s">
        <v>1392</v>
      </c>
      <c r="L2752" s="39" t="s">
        <v>1393</v>
      </c>
      <c r="M2752" s="42" t="s">
        <v>1394</v>
      </c>
      <c r="N2752" s="42">
        <v>43.980902476561297</v>
      </c>
      <c r="O2752" s="42">
        <v>-81.621081260908895</v>
      </c>
      <c r="P2752" s="52" t="str">
        <f t="shared" si="84"/>
        <v>43.980902° , -81.621081°</v>
      </c>
      <c r="Q2752" s="51" t="str">
        <f t="shared" si="85"/>
        <v>Yes</v>
      </c>
      <c r="R2752" s="39" t="s">
        <v>356</v>
      </c>
    </row>
    <row r="2753" spans="1:18" x14ac:dyDescent="0.25">
      <c r="A2753" s="39" t="s">
        <v>219</v>
      </c>
      <c r="B2753" s="49" t="s">
        <v>1390</v>
      </c>
      <c r="C2753" s="39">
        <v>127</v>
      </c>
      <c r="D2753" s="50" t="s">
        <v>1520</v>
      </c>
      <c r="E2753" s="39">
        <v>2015</v>
      </c>
      <c r="F2753" s="4">
        <f>VALUE(RIGHT(Table2[[#This Row],[Commissioned]],4))</f>
        <v>2015</v>
      </c>
      <c r="G2753" s="39">
        <v>2030</v>
      </c>
      <c r="H2753" s="39">
        <v>101</v>
      </c>
      <c r="I2753" s="39">
        <v>99.5</v>
      </c>
      <c r="J2753" s="39" t="s">
        <v>236</v>
      </c>
      <c r="K2753" s="39" t="s">
        <v>1392</v>
      </c>
      <c r="L2753" s="39" t="s">
        <v>1393</v>
      </c>
      <c r="M2753" s="42" t="s">
        <v>1394</v>
      </c>
      <c r="N2753" s="42">
        <v>43.986289640699802</v>
      </c>
      <c r="O2753" s="42">
        <v>-81.617709757121801</v>
      </c>
      <c r="P2753" s="52" t="str">
        <f t="shared" si="84"/>
        <v>43.986290° , -81.617710°</v>
      </c>
      <c r="Q2753" s="51" t="str">
        <f t="shared" si="85"/>
        <v>Yes</v>
      </c>
      <c r="R2753" s="39" t="s">
        <v>356</v>
      </c>
    </row>
    <row r="2754" spans="1:18" x14ac:dyDescent="0.25">
      <c r="A2754" s="39" t="s">
        <v>219</v>
      </c>
      <c r="B2754" s="49" t="s">
        <v>1390</v>
      </c>
      <c r="C2754" s="39">
        <v>128</v>
      </c>
      <c r="D2754" s="50" t="s">
        <v>1521</v>
      </c>
      <c r="E2754" s="39">
        <v>2015</v>
      </c>
      <c r="F2754" s="4">
        <f>VALUE(RIGHT(Table2[[#This Row],[Commissioned]],4))</f>
        <v>2015</v>
      </c>
      <c r="G2754" s="39">
        <v>2030</v>
      </c>
      <c r="H2754" s="39">
        <v>101</v>
      </c>
      <c r="I2754" s="39">
        <v>99.5</v>
      </c>
      <c r="J2754" s="39" t="s">
        <v>236</v>
      </c>
      <c r="K2754" s="39" t="s">
        <v>1392</v>
      </c>
      <c r="L2754" s="39" t="s">
        <v>1393</v>
      </c>
      <c r="M2754" s="42" t="s">
        <v>1394</v>
      </c>
      <c r="N2754" s="42">
        <v>43.984398841387197</v>
      </c>
      <c r="O2754" s="42">
        <v>-81.629119552576498</v>
      </c>
      <c r="P2754" s="52" t="str">
        <f t="shared" ref="P2754:P2817" si="86">TEXT(N2754,"##0.000000")&amp;CHAR(176)&amp;" , "&amp;TEXT(O2754,"##0.000000")&amp;CHAR(176)</f>
        <v>43.984399° , -81.629120°</v>
      </c>
      <c r="Q2754" s="51" t="str">
        <f t="shared" ref="Q2754:Q2817" si="87">IF(OR(ISBLANK(N2754),ISBLANK(O2754)),"No","Yes")</f>
        <v>Yes</v>
      </c>
      <c r="R2754" s="39" t="s">
        <v>356</v>
      </c>
    </row>
    <row r="2755" spans="1:18" x14ac:dyDescent="0.25">
      <c r="A2755" s="39" t="s">
        <v>219</v>
      </c>
      <c r="B2755" s="49" t="s">
        <v>1390</v>
      </c>
      <c r="C2755" s="39">
        <v>129</v>
      </c>
      <c r="D2755" s="50" t="s">
        <v>1522</v>
      </c>
      <c r="E2755" s="39">
        <v>2015</v>
      </c>
      <c r="F2755" s="4">
        <f>VALUE(RIGHT(Table2[[#This Row],[Commissioned]],4))</f>
        <v>2015</v>
      </c>
      <c r="G2755" s="39">
        <v>2030</v>
      </c>
      <c r="H2755" s="39">
        <v>101</v>
      </c>
      <c r="I2755" s="39">
        <v>99.5</v>
      </c>
      <c r="J2755" s="39" t="s">
        <v>236</v>
      </c>
      <c r="K2755" s="39" t="s">
        <v>1392</v>
      </c>
      <c r="L2755" s="39" t="s">
        <v>1393</v>
      </c>
      <c r="M2755" s="42" t="s">
        <v>1394</v>
      </c>
      <c r="N2755" s="42">
        <v>43.9878778331192</v>
      </c>
      <c r="O2755" s="42">
        <v>-81.629784839688995</v>
      </c>
      <c r="P2755" s="52" t="str">
        <f t="shared" si="86"/>
        <v>43.987878° , -81.629785°</v>
      </c>
      <c r="Q2755" s="51" t="str">
        <f t="shared" si="87"/>
        <v>Yes</v>
      </c>
      <c r="R2755" s="39" t="s">
        <v>356</v>
      </c>
    </row>
    <row r="2756" spans="1:18" x14ac:dyDescent="0.25">
      <c r="A2756" s="39" t="s">
        <v>219</v>
      </c>
      <c r="B2756" s="49" t="s">
        <v>1390</v>
      </c>
      <c r="C2756" s="39">
        <v>130</v>
      </c>
      <c r="D2756" s="50" t="s">
        <v>1523</v>
      </c>
      <c r="E2756" s="39">
        <v>2015</v>
      </c>
      <c r="F2756" s="4">
        <f>VALUE(RIGHT(Table2[[#This Row],[Commissioned]],4))</f>
        <v>2015</v>
      </c>
      <c r="G2756" s="39">
        <v>2126</v>
      </c>
      <c r="H2756" s="39">
        <v>101</v>
      </c>
      <c r="I2756" s="39">
        <v>99.5</v>
      </c>
      <c r="J2756" s="39" t="s">
        <v>236</v>
      </c>
      <c r="K2756" s="39" t="s">
        <v>1392</v>
      </c>
      <c r="L2756" s="39" t="s">
        <v>1393</v>
      </c>
      <c r="M2756" s="42" t="s">
        <v>1394</v>
      </c>
      <c r="N2756" s="42">
        <v>43.989506403711303</v>
      </c>
      <c r="O2756" s="42">
        <v>-81.625007269876704</v>
      </c>
      <c r="P2756" s="52" t="str">
        <f t="shared" si="86"/>
        <v>43.989506° , -81.625007°</v>
      </c>
      <c r="Q2756" s="51" t="str">
        <f t="shared" si="87"/>
        <v>Yes</v>
      </c>
      <c r="R2756" s="39" t="s">
        <v>356</v>
      </c>
    </row>
    <row r="2757" spans="1:18" x14ac:dyDescent="0.25">
      <c r="A2757" s="39" t="s">
        <v>219</v>
      </c>
      <c r="B2757" s="49" t="s">
        <v>1390</v>
      </c>
      <c r="C2757" s="39">
        <v>131</v>
      </c>
      <c r="D2757" s="50" t="s">
        <v>1524</v>
      </c>
      <c r="E2757" s="39">
        <v>2015</v>
      </c>
      <c r="F2757" s="4">
        <f>VALUE(RIGHT(Table2[[#This Row],[Commissioned]],4))</f>
        <v>2015</v>
      </c>
      <c r="G2757" s="39">
        <v>2126</v>
      </c>
      <c r="H2757" s="39">
        <v>101</v>
      </c>
      <c r="I2757" s="39">
        <v>99.5</v>
      </c>
      <c r="J2757" s="39" t="s">
        <v>236</v>
      </c>
      <c r="K2757" s="39" t="s">
        <v>1392</v>
      </c>
      <c r="L2757" s="39" t="s">
        <v>1393</v>
      </c>
      <c r="M2757" s="42" t="s">
        <v>1394</v>
      </c>
      <c r="N2757" s="42">
        <v>43.993354726018097</v>
      </c>
      <c r="O2757" s="42">
        <v>-81.625924007719803</v>
      </c>
      <c r="P2757" s="52" t="str">
        <f t="shared" si="86"/>
        <v>43.993355° , -81.625924°</v>
      </c>
      <c r="Q2757" s="51" t="str">
        <f t="shared" si="87"/>
        <v>Yes</v>
      </c>
      <c r="R2757" s="39" t="s">
        <v>356</v>
      </c>
    </row>
    <row r="2758" spans="1:18" x14ac:dyDescent="0.25">
      <c r="A2758" s="39" t="s">
        <v>219</v>
      </c>
      <c r="B2758" s="49" t="s">
        <v>1390</v>
      </c>
      <c r="C2758" s="39">
        <v>132</v>
      </c>
      <c r="D2758" s="50" t="s">
        <v>1525</v>
      </c>
      <c r="E2758" s="39">
        <v>2015</v>
      </c>
      <c r="F2758" s="4">
        <f>VALUE(RIGHT(Table2[[#This Row],[Commissioned]],4))</f>
        <v>2015</v>
      </c>
      <c r="G2758" s="39">
        <v>2126</v>
      </c>
      <c r="H2758" s="39">
        <v>101</v>
      </c>
      <c r="I2758" s="39">
        <v>99.5</v>
      </c>
      <c r="J2758" s="39" t="s">
        <v>236</v>
      </c>
      <c r="K2758" s="39" t="s">
        <v>1392</v>
      </c>
      <c r="L2758" s="39" t="s">
        <v>1393</v>
      </c>
      <c r="M2758" s="42" t="s">
        <v>1394</v>
      </c>
      <c r="N2758" s="42">
        <v>43.990920836409799</v>
      </c>
      <c r="O2758" s="42">
        <v>-81.620205837811696</v>
      </c>
      <c r="P2758" s="52" t="str">
        <f t="shared" si="86"/>
        <v>43.990921° , -81.620206°</v>
      </c>
      <c r="Q2758" s="51" t="str">
        <f t="shared" si="87"/>
        <v>Yes</v>
      </c>
      <c r="R2758" s="39" t="s">
        <v>356</v>
      </c>
    </row>
    <row r="2759" spans="1:18" x14ac:dyDescent="0.25">
      <c r="A2759" s="39" t="s">
        <v>219</v>
      </c>
      <c r="B2759" s="49" t="s">
        <v>1390</v>
      </c>
      <c r="C2759" s="39">
        <v>133</v>
      </c>
      <c r="D2759" s="50" t="s">
        <v>1526</v>
      </c>
      <c r="E2759" s="39">
        <v>2015</v>
      </c>
      <c r="F2759" s="4">
        <f>VALUE(RIGHT(Table2[[#This Row],[Commissioned]],4))</f>
        <v>2015</v>
      </c>
      <c r="G2759" s="39">
        <v>2126</v>
      </c>
      <c r="H2759" s="39">
        <v>101</v>
      </c>
      <c r="I2759" s="39">
        <v>99.5</v>
      </c>
      <c r="J2759" s="39" t="s">
        <v>236</v>
      </c>
      <c r="K2759" s="39" t="s">
        <v>1392</v>
      </c>
      <c r="L2759" s="39" t="s">
        <v>1393</v>
      </c>
      <c r="M2759" s="42" t="s">
        <v>1394</v>
      </c>
      <c r="N2759" s="42">
        <v>43.994973390949198</v>
      </c>
      <c r="O2759" s="42">
        <v>-81.620754979750402</v>
      </c>
      <c r="P2759" s="52" t="str">
        <f t="shared" si="86"/>
        <v>43.994973° , -81.620755°</v>
      </c>
      <c r="Q2759" s="51" t="str">
        <f t="shared" si="87"/>
        <v>Yes</v>
      </c>
      <c r="R2759" s="39" t="s">
        <v>356</v>
      </c>
    </row>
    <row r="2760" spans="1:18" x14ac:dyDescent="0.25">
      <c r="A2760" s="39" t="s">
        <v>219</v>
      </c>
      <c r="B2760" s="49" t="s">
        <v>1390</v>
      </c>
      <c r="C2760" s="39">
        <v>134</v>
      </c>
      <c r="D2760" s="50" t="s">
        <v>1527</v>
      </c>
      <c r="E2760" s="39">
        <v>2015</v>
      </c>
      <c r="F2760" s="4">
        <f>VALUE(RIGHT(Table2[[#This Row],[Commissioned]],4))</f>
        <v>2015</v>
      </c>
      <c r="G2760" s="39">
        <v>2126</v>
      </c>
      <c r="H2760" s="39">
        <v>101</v>
      </c>
      <c r="I2760" s="39">
        <v>99.5</v>
      </c>
      <c r="J2760" s="39" t="s">
        <v>236</v>
      </c>
      <c r="K2760" s="39" t="s">
        <v>1392</v>
      </c>
      <c r="L2760" s="39" t="s">
        <v>1393</v>
      </c>
      <c r="M2760" s="42" t="s">
        <v>1394</v>
      </c>
      <c r="N2760" s="42">
        <v>43.993261628973499</v>
      </c>
      <c r="O2760" s="42">
        <v>-81.616689490427603</v>
      </c>
      <c r="P2760" s="52" t="str">
        <f t="shared" si="86"/>
        <v>43.993262° , -81.616689°</v>
      </c>
      <c r="Q2760" s="51" t="str">
        <f t="shared" si="87"/>
        <v>Yes</v>
      </c>
      <c r="R2760" s="39" t="s">
        <v>356</v>
      </c>
    </row>
    <row r="2761" spans="1:18" x14ac:dyDescent="0.25">
      <c r="A2761" s="39" t="s">
        <v>219</v>
      </c>
      <c r="B2761" s="49" t="s">
        <v>1390</v>
      </c>
      <c r="C2761" s="39">
        <v>135</v>
      </c>
      <c r="D2761" s="50" t="s">
        <v>1528</v>
      </c>
      <c r="E2761" s="39">
        <v>2015</v>
      </c>
      <c r="F2761" s="4">
        <f>VALUE(RIGHT(Table2[[#This Row],[Commissioned]],4))</f>
        <v>2015</v>
      </c>
      <c r="G2761" s="39">
        <v>2221</v>
      </c>
      <c r="H2761" s="39">
        <v>101</v>
      </c>
      <c r="I2761" s="39">
        <v>99.5</v>
      </c>
      <c r="J2761" s="39" t="s">
        <v>236</v>
      </c>
      <c r="K2761" s="39" t="s">
        <v>1392</v>
      </c>
      <c r="L2761" s="39" t="s">
        <v>1393</v>
      </c>
      <c r="M2761" s="42" t="s">
        <v>1394</v>
      </c>
      <c r="N2761" s="42">
        <v>43.998400671096398</v>
      </c>
      <c r="O2761" s="42">
        <v>-81.622691143042402</v>
      </c>
      <c r="P2761" s="52" t="str">
        <f t="shared" si="86"/>
        <v>43.998401° , -81.622691°</v>
      </c>
      <c r="Q2761" s="51" t="str">
        <f t="shared" si="87"/>
        <v>Yes</v>
      </c>
      <c r="R2761" s="39" t="s">
        <v>356</v>
      </c>
    </row>
    <row r="2762" spans="1:18" x14ac:dyDescent="0.25">
      <c r="A2762" s="39" t="s">
        <v>219</v>
      </c>
      <c r="B2762" s="49" t="s">
        <v>1390</v>
      </c>
      <c r="C2762" s="39">
        <v>136</v>
      </c>
      <c r="D2762" s="50" t="s">
        <v>1529</v>
      </c>
      <c r="E2762" s="39">
        <v>2015</v>
      </c>
      <c r="F2762" s="4">
        <f>VALUE(RIGHT(Table2[[#This Row],[Commissioned]],4))</f>
        <v>2015</v>
      </c>
      <c r="G2762" s="39">
        <v>2221</v>
      </c>
      <c r="H2762" s="39">
        <v>101</v>
      </c>
      <c r="I2762" s="39">
        <v>99.5</v>
      </c>
      <c r="J2762" s="39" t="s">
        <v>236</v>
      </c>
      <c r="K2762" s="39" t="s">
        <v>1392</v>
      </c>
      <c r="L2762" s="39" t="s">
        <v>1393</v>
      </c>
      <c r="M2762" s="42" t="s">
        <v>1394</v>
      </c>
      <c r="N2762" s="42">
        <v>43.996913223805798</v>
      </c>
      <c r="O2762" s="42">
        <v>-81.628297419289595</v>
      </c>
      <c r="P2762" s="52" t="str">
        <f t="shared" si="86"/>
        <v>43.996913° , -81.628297°</v>
      </c>
      <c r="Q2762" s="51" t="str">
        <f t="shared" si="87"/>
        <v>Yes</v>
      </c>
      <c r="R2762" s="39" t="s">
        <v>356</v>
      </c>
    </row>
    <row r="2763" spans="1:18" x14ac:dyDescent="0.25">
      <c r="A2763" s="39" t="s">
        <v>219</v>
      </c>
      <c r="B2763" s="49" t="s">
        <v>1390</v>
      </c>
      <c r="C2763" s="39">
        <v>137</v>
      </c>
      <c r="D2763" s="50" t="s">
        <v>1530</v>
      </c>
      <c r="E2763" s="39">
        <v>2015</v>
      </c>
      <c r="F2763" s="4">
        <f>VALUE(RIGHT(Table2[[#This Row],[Commissioned]],4))</f>
        <v>2015</v>
      </c>
      <c r="G2763" s="39">
        <v>2300</v>
      </c>
      <c r="H2763" s="39">
        <v>101</v>
      </c>
      <c r="I2763" s="39">
        <v>99.5</v>
      </c>
      <c r="J2763" s="39" t="s">
        <v>236</v>
      </c>
      <c r="K2763" s="39" t="s">
        <v>1392</v>
      </c>
      <c r="L2763" s="39" t="s">
        <v>1393</v>
      </c>
      <c r="M2763" s="42" t="s">
        <v>1394</v>
      </c>
      <c r="N2763" s="42">
        <v>43.999252918721801</v>
      </c>
      <c r="O2763" s="42">
        <v>-81.634114871506995</v>
      </c>
      <c r="P2763" s="52" t="str">
        <f t="shared" si="86"/>
        <v>43.999253° , -81.634115°</v>
      </c>
      <c r="Q2763" s="51" t="str">
        <f t="shared" si="87"/>
        <v>Yes</v>
      </c>
      <c r="R2763" s="39" t="s">
        <v>356</v>
      </c>
    </row>
    <row r="2764" spans="1:18" x14ac:dyDescent="0.25">
      <c r="A2764" s="39" t="s">
        <v>219</v>
      </c>
      <c r="B2764" s="49" t="s">
        <v>1390</v>
      </c>
      <c r="C2764" s="39">
        <v>138</v>
      </c>
      <c r="D2764" s="50" t="s">
        <v>1531</v>
      </c>
      <c r="E2764" s="39">
        <v>2015</v>
      </c>
      <c r="F2764" s="4">
        <f>VALUE(RIGHT(Table2[[#This Row],[Commissioned]],4))</f>
        <v>2015</v>
      </c>
      <c r="G2764" s="39">
        <v>2300</v>
      </c>
      <c r="H2764" s="39">
        <v>101</v>
      </c>
      <c r="I2764" s="39">
        <v>99.5</v>
      </c>
      <c r="J2764" s="39" t="s">
        <v>236</v>
      </c>
      <c r="K2764" s="39" t="s">
        <v>1392</v>
      </c>
      <c r="L2764" s="39" t="s">
        <v>1393</v>
      </c>
      <c r="M2764" s="42" t="s">
        <v>1394</v>
      </c>
      <c r="N2764" s="42">
        <v>44.004605837882799</v>
      </c>
      <c r="O2764" s="42">
        <v>-81.640061242941002</v>
      </c>
      <c r="P2764" s="52" t="str">
        <f t="shared" si="86"/>
        <v>44.004606° , -81.640061°</v>
      </c>
      <c r="Q2764" s="51" t="str">
        <f t="shared" si="87"/>
        <v>Yes</v>
      </c>
      <c r="R2764" s="39" t="s">
        <v>356</v>
      </c>
    </row>
    <row r="2765" spans="1:18" x14ac:dyDescent="0.25">
      <c r="A2765" s="39" t="s">
        <v>219</v>
      </c>
      <c r="B2765" s="49" t="s">
        <v>1390</v>
      </c>
      <c r="C2765" s="39">
        <v>139</v>
      </c>
      <c r="D2765" s="50" t="s">
        <v>1532</v>
      </c>
      <c r="E2765" s="39">
        <v>2015</v>
      </c>
      <c r="F2765" s="4">
        <f>VALUE(RIGHT(Table2[[#This Row],[Commissioned]],4))</f>
        <v>2015</v>
      </c>
      <c r="G2765" s="39">
        <v>2300</v>
      </c>
      <c r="H2765" s="39">
        <v>101</v>
      </c>
      <c r="I2765" s="39">
        <v>99.5</v>
      </c>
      <c r="J2765" s="39" t="s">
        <v>236</v>
      </c>
      <c r="K2765" s="39" t="s">
        <v>1392</v>
      </c>
      <c r="L2765" s="39" t="s">
        <v>1393</v>
      </c>
      <c r="M2765" s="42" t="s">
        <v>1394</v>
      </c>
      <c r="N2765" s="42">
        <v>44.015192487037098</v>
      </c>
      <c r="O2765" s="42">
        <v>-81.702287652709501</v>
      </c>
      <c r="P2765" s="52" t="str">
        <f t="shared" si="86"/>
        <v>44.015192° , -81.702288°</v>
      </c>
      <c r="Q2765" s="51" t="str">
        <f t="shared" si="87"/>
        <v>Yes</v>
      </c>
      <c r="R2765" s="39" t="s">
        <v>356</v>
      </c>
    </row>
    <row r="2766" spans="1:18" x14ac:dyDescent="0.25">
      <c r="A2766" s="39" t="s">
        <v>219</v>
      </c>
      <c r="B2766" s="49" t="s">
        <v>1390</v>
      </c>
      <c r="C2766" s="39">
        <v>140</v>
      </c>
      <c r="D2766" s="50" t="s">
        <v>1533</v>
      </c>
      <c r="E2766" s="39">
        <v>2015</v>
      </c>
      <c r="F2766" s="4">
        <f>VALUE(RIGHT(Table2[[#This Row],[Commissioned]],4))</f>
        <v>2015</v>
      </c>
      <c r="G2766" s="39">
        <v>2300</v>
      </c>
      <c r="H2766" s="39">
        <v>101</v>
      </c>
      <c r="I2766" s="39">
        <v>99.5</v>
      </c>
      <c r="J2766" s="39" t="s">
        <v>236</v>
      </c>
      <c r="K2766" s="39" t="s">
        <v>1392</v>
      </c>
      <c r="L2766" s="39" t="s">
        <v>1393</v>
      </c>
      <c r="M2766" s="42" t="s">
        <v>1394</v>
      </c>
      <c r="N2766" s="42">
        <v>44.014819939529403</v>
      </c>
      <c r="O2766" s="42">
        <v>-81.706687593241099</v>
      </c>
      <c r="P2766" s="52" t="str">
        <f t="shared" si="86"/>
        <v>44.014820° , -81.706688°</v>
      </c>
      <c r="Q2766" s="51" t="str">
        <f t="shared" si="87"/>
        <v>Yes</v>
      </c>
      <c r="R2766" s="39" t="s">
        <v>356</v>
      </c>
    </row>
    <row r="2767" spans="1:18" ht="15" customHeight="1" x14ac:dyDescent="0.25">
      <c r="A2767" s="39" t="s">
        <v>222</v>
      </c>
      <c r="B2767" s="49" t="s">
        <v>4760</v>
      </c>
      <c r="C2767" s="39">
        <v>1</v>
      </c>
      <c r="D2767" s="50" t="s">
        <v>4761</v>
      </c>
      <c r="E2767" s="39">
        <v>2014</v>
      </c>
      <c r="F2767" s="4">
        <f>VALUE(RIGHT(Table2[[#This Row],[Commissioned]],4))</f>
        <v>2014</v>
      </c>
      <c r="G2767" s="39">
        <v>2000</v>
      </c>
      <c r="H2767" s="39">
        <v>82</v>
      </c>
      <c r="I2767" s="39">
        <v>80</v>
      </c>
      <c r="J2767" s="39" t="s">
        <v>233</v>
      </c>
      <c r="K2767" s="39" t="s">
        <v>282</v>
      </c>
      <c r="L2767" s="39" t="s">
        <v>4762</v>
      </c>
      <c r="M2767" s="39" t="s">
        <v>4762</v>
      </c>
      <c r="N2767" s="42">
        <v>44.727646</v>
      </c>
      <c r="O2767" s="42">
        <v>-64.254330999999993</v>
      </c>
      <c r="P2767" s="52" t="str">
        <f t="shared" si="86"/>
        <v>44.727646° , -64.254331°</v>
      </c>
      <c r="Q2767" s="51" t="str">
        <f t="shared" si="87"/>
        <v>Yes</v>
      </c>
      <c r="R2767" s="39" t="s">
        <v>355</v>
      </c>
    </row>
    <row r="2768" spans="1:18" ht="15" customHeight="1" x14ac:dyDescent="0.25">
      <c r="A2768" s="39" t="s">
        <v>222</v>
      </c>
      <c r="B2768" s="49" t="s">
        <v>4680</v>
      </c>
      <c r="C2768" s="39">
        <v>1</v>
      </c>
      <c r="D2768" s="50" t="s">
        <v>4681</v>
      </c>
      <c r="E2768" s="39">
        <v>2015</v>
      </c>
      <c r="F2768" s="4">
        <f>VALUE(RIGHT(Table2[[#This Row],[Commissioned]],4))</f>
        <v>2015</v>
      </c>
      <c r="G2768" s="39">
        <v>1680</v>
      </c>
      <c r="H2768" s="39">
        <v>82.5</v>
      </c>
      <c r="I2768" s="39">
        <v>80</v>
      </c>
      <c r="J2768" s="39" t="s">
        <v>605</v>
      </c>
      <c r="K2768" s="39" t="s">
        <v>325</v>
      </c>
      <c r="L2768" s="39" t="s">
        <v>4684</v>
      </c>
      <c r="M2768" s="42" t="s">
        <v>4684</v>
      </c>
      <c r="N2768" s="42">
        <v>45.447578123322501</v>
      </c>
      <c r="O2768" s="42">
        <v>-63.119749984881402</v>
      </c>
      <c r="P2768" s="52" t="str">
        <f t="shared" si="86"/>
        <v>45.447578° , -63.119750°</v>
      </c>
      <c r="Q2768" s="51" t="str">
        <f t="shared" si="87"/>
        <v>Yes</v>
      </c>
      <c r="R2768" s="39" t="s">
        <v>355</v>
      </c>
    </row>
    <row r="2769" spans="1:18" ht="15" customHeight="1" x14ac:dyDescent="0.25">
      <c r="A2769" s="39" t="s">
        <v>222</v>
      </c>
      <c r="B2769" s="49" t="s">
        <v>4680</v>
      </c>
      <c r="C2769" s="39">
        <v>2</v>
      </c>
      <c r="D2769" s="50" t="s">
        <v>4682</v>
      </c>
      <c r="E2769" s="39">
        <v>2015</v>
      </c>
      <c r="F2769" s="4">
        <f>VALUE(RIGHT(Table2[[#This Row],[Commissioned]],4))</f>
        <v>2015</v>
      </c>
      <c r="G2769" s="39">
        <v>1680</v>
      </c>
      <c r="H2769" s="39">
        <v>82.5</v>
      </c>
      <c r="I2769" s="39">
        <v>80</v>
      </c>
      <c r="J2769" s="39" t="s">
        <v>605</v>
      </c>
      <c r="K2769" s="39" t="s">
        <v>325</v>
      </c>
      <c r="L2769" s="39" t="s">
        <v>4684</v>
      </c>
      <c r="M2769" s="42" t="s">
        <v>4684</v>
      </c>
      <c r="N2769" s="42">
        <v>45.449060233574201</v>
      </c>
      <c r="O2769" s="42">
        <v>-63.116620819041103</v>
      </c>
      <c r="P2769" s="52" t="str">
        <f t="shared" si="86"/>
        <v>45.449060° , -63.116621°</v>
      </c>
      <c r="Q2769" s="51" t="str">
        <f t="shared" si="87"/>
        <v>Yes</v>
      </c>
      <c r="R2769" s="39" t="s">
        <v>355</v>
      </c>
    </row>
    <row r="2770" spans="1:18" ht="15" customHeight="1" x14ac:dyDescent="0.25">
      <c r="A2770" s="39" t="s">
        <v>222</v>
      </c>
      <c r="B2770" s="49" t="s">
        <v>4680</v>
      </c>
      <c r="C2770" s="39">
        <v>3</v>
      </c>
      <c r="D2770" s="50" t="s">
        <v>4683</v>
      </c>
      <c r="E2770" s="39">
        <v>2015</v>
      </c>
      <c r="F2770" s="4">
        <f>VALUE(RIGHT(Table2[[#This Row],[Commissioned]],4))</f>
        <v>2015</v>
      </c>
      <c r="G2770" s="39">
        <v>1680</v>
      </c>
      <c r="H2770" s="39">
        <v>82.5</v>
      </c>
      <c r="I2770" s="39">
        <v>80</v>
      </c>
      <c r="J2770" s="39" t="s">
        <v>605</v>
      </c>
      <c r="K2770" s="39" t="s">
        <v>325</v>
      </c>
      <c r="L2770" s="39" t="s">
        <v>4684</v>
      </c>
      <c r="M2770" s="42" t="s">
        <v>4684</v>
      </c>
      <c r="N2770" s="42">
        <v>45.449300346043202</v>
      </c>
      <c r="O2770" s="42">
        <v>-63.111607628079703</v>
      </c>
      <c r="P2770" s="52" t="str">
        <f t="shared" si="86"/>
        <v>45.449300° , -63.111608°</v>
      </c>
      <c r="Q2770" s="51" t="str">
        <f t="shared" si="87"/>
        <v>Yes</v>
      </c>
      <c r="R2770" s="39" t="s">
        <v>355</v>
      </c>
    </row>
    <row r="2771" spans="1:18" x14ac:dyDescent="0.25">
      <c r="A2771" s="39" t="s">
        <v>219</v>
      </c>
      <c r="B2771" s="49" t="s">
        <v>75</v>
      </c>
      <c r="C2771" s="39">
        <v>1</v>
      </c>
      <c r="D2771" s="50" t="s">
        <v>3915</v>
      </c>
      <c r="E2771" s="39">
        <v>2011</v>
      </c>
      <c r="F2771" s="4">
        <f>VALUE(RIGHT(Table2[[#This Row],[Commissioned]],4))</f>
        <v>2011</v>
      </c>
      <c r="G2771" s="39">
        <v>2500</v>
      </c>
      <c r="H2771" s="39">
        <v>100</v>
      </c>
      <c r="I2771" s="39">
        <v>85</v>
      </c>
      <c r="J2771" s="39" t="s">
        <v>605</v>
      </c>
      <c r="K2771" s="39" t="s">
        <v>3923</v>
      </c>
      <c r="L2771" s="39" t="s">
        <v>381</v>
      </c>
      <c r="M2771" s="39" t="s">
        <v>381</v>
      </c>
      <c r="N2771" s="42">
        <v>42.5310938365025</v>
      </c>
      <c r="O2771" s="42">
        <v>-82.062123542009004</v>
      </c>
      <c r="P2771" s="52" t="str">
        <f t="shared" si="86"/>
        <v>42.531094° , -82.062124°</v>
      </c>
      <c r="Q2771" s="51" t="str">
        <f t="shared" si="87"/>
        <v>Yes</v>
      </c>
      <c r="R2771" s="39" t="s">
        <v>356</v>
      </c>
    </row>
    <row r="2772" spans="1:18" x14ac:dyDescent="0.25">
      <c r="A2772" s="39" t="s">
        <v>219</v>
      </c>
      <c r="B2772" s="49" t="s">
        <v>75</v>
      </c>
      <c r="C2772" s="39">
        <v>2</v>
      </c>
      <c r="D2772" s="50" t="s">
        <v>3916</v>
      </c>
      <c r="E2772" s="39">
        <v>2011</v>
      </c>
      <c r="F2772" s="4">
        <f>VALUE(RIGHT(Table2[[#This Row],[Commissioned]],4))</f>
        <v>2011</v>
      </c>
      <c r="G2772" s="39">
        <v>2500</v>
      </c>
      <c r="H2772" s="39">
        <v>100</v>
      </c>
      <c r="I2772" s="39">
        <v>85</v>
      </c>
      <c r="J2772" s="39" t="s">
        <v>605</v>
      </c>
      <c r="K2772" s="39" t="s">
        <v>3923</v>
      </c>
      <c r="L2772" s="39" t="s">
        <v>381</v>
      </c>
      <c r="M2772" s="39" t="s">
        <v>381</v>
      </c>
      <c r="N2772" s="42">
        <v>42.533801367916098</v>
      </c>
      <c r="O2772" s="42">
        <v>-82.0514892027754</v>
      </c>
      <c r="P2772" s="52" t="str">
        <f t="shared" si="86"/>
        <v>42.533801° , -82.051489°</v>
      </c>
      <c r="Q2772" s="51" t="str">
        <f t="shared" si="87"/>
        <v>Yes</v>
      </c>
      <c r="R2772" s="39" t="s">
        <v>356</v>
      </c>
    </row>
    <row r="2773" spans="1:18" x14ac:dyDescent="0.25">
      <c r="A2773" s="39" t="s">
        <v>219</v>
      </c>
      <c r="B2773" s="49" t="s">
        <v>75</v>
      </c>
      <c r="C2773" s="39">
        <v>3</v>
      </c>
      <c r="D2773" s="50" t="s">
        <v>3917</v>
      </c>
      <c r="E2773" s="39">
        <v>2011</v>
      </c>
      <c r="F2773" s="4">
        <f>VALUE(RIGHT(Table2[[#This Row],[Commissioned]],4))</f>
        <v>2011</v>
      </c>
      <c r="G2773" s="39">
        <v>2500</v>
      </c>
      <c r="H2773" s="39">
        <v>100</v>
      </c>
      <c r="I2773" s="39">
        <v>85</v>
      </c>
      <c r="J2773" s="39" t="s">
        <v>605</v>
      </c>
      <c r="K2773" s="39" t="s">
        <v>3923</v>
      </c>
      <c r="L2773" s="39" t="s">
        <v>381</v>
      </c>
      <c r="M2773" s="39" t="s">
        <v>381</v>
      </c>
      <c r="N2773" s="42">
        <v>42.539636361164902</v>
      </c>
      <c r="O2773" s="42">
        <v>-82.047299109533995</v>
      </c>
      <c r="P2773" s="52" t="str">
        <f t="shared" si="86"/>
        <v>42.539636° , -82.047299°</v>
      </c>
      <c r="Q2773" s="51" t="str">
        <f t="shared" si="87"/>
        <v>Yes</v>
      </c>
      <c r="R2773" s="39" t="s">
        <v>356</v>
      </c>
    </row>
    <row r="2774" spans="1:18" x14ac:dyDescent="0.25">
      <c r="A2774" s="39" t="s">
        <v>219</v>
      </c>
      <c r="B2774" s="49" t="s">
        <v>75</v>
      </c>
      <c r="C2774" s="39">
        <v>4</v>
      </c>
      <c r="D2774" s="50" t="s">
        <v>3918</v>
      </c>
      <c r="E2774" s="39">
        <v>2011</v>
      </c>
      <c r="F2774" s="4">
        <f>VALUE(RIGHT(Table2[[#This Row],[Commissioned]],4))</f>
        <v>2011</v>
      </c>
      <c r="G2774" s="39">
        <v>2500</v>
      </c>
      <c r="H2774" s="39">
        <v>100</v>
      </c>
      <c r="I2774" s="39">
        <v>85</v>
      </c>
      <c r="J2774" s="39" t="s">
        <v>605</v>
      </c>
      <c r="K2774" s="39" t="s">
        <v>3923</v>
      </c>
      <c r="L2774" s="39" t="s">
        <v>381</v>
      </c>
      <c r="M2774" s="39" t="s">
        <v>381</v>
      </c>
      <c r="N2774" s="42">
        <v>42.542955274046797</v>
      </c>
      <c r="O2774" s="42">
        <v>-82.044207727641293</v>
      </c>
      <c r="P2774" s="52" t="str">
        <f t="shared" si="86"/>
        <v>42.542955° , -82.044208°</v>
      </c>
      <c r="Q2774" s="51" t="str">
        <f t="shared" si="87"/>
        <v>Yes</v>
      </c>
      <c r="R2774" s="39" t="s">
        <v>356</v>
      </c>
    </row>
    <row r="2775" spans="1:18" x14ac:dyDescent="0.25">
      <c r="A2775" s="39" t="s">
        <v>219</v>
      </c>
      <c r="B2775" s="49" t="s">
        <v>75</v>
      </c>
      <c r="C2775" s="39">
        <v>5</v>
      </c>
      <c r="D2775" s="50" t="s">
        <v>3919</v>
      </c>
      <c r="E2775" s="39">
        <v>2011</v>
      </c>
      <c r="F2775" s="4">
        <f>VALUE(RIGHT(Table2[[#This Row],[Commissioned]],4))</f>
        <v>2011</v>
      </c>
      <c r="G2775" s="39">
        <v>2500</v>
      </c>
      <c r="H2775" s="39">
        <v>100</v>
      </c>
      <c r="I2775" s="39">
        <v>85</v>
      </c>
      <c r="J2775" s="39" t="s">
        <v>605</v>
      </c>
      <c r="K2775" s="39" t="s">
        <v>3923</v>
      </c>
      <c r="L2775" s="39" t="s">
        <v>381</v>
      </c>
      <c r="M2775" s="39" t="s">
        <v>381</v>
      </c>
      <c r="N2775" s="42">
        <v>42.5416357098429</v>
      </c>
      <c r="O2775" s="42">
        <v>-82.027297717630603</v>
      </c>
      <c r="P2775" s="52" t="str">
        <f t="shared" si="86"/>
        <v>42.541636° , -82.027298°</v>
      </c>
      <c r="Q2775" s="51" t="str">
        <f t="shared" si="87"/>
        <v>Yes</v>
      </c>
      <c r="R2775" s="39" t="s">
        <v>356</v>
      </c>
    </row>
    <row r="2776" spans="1:18" x14ac:dyDescent="0.25">
      <c r="A2776" s="39" t="s">
        <v>219</v>
      </c>
      <c r="B2776" s="49" t="s">
        <v>75</v>
      </c>
      <c r="C2776" s="39">
        <v>6</v>
      </c>
      <c r="D2776" s="50" t="s">
        <v>3920</v>
      </c>
      <c r="E2776" s="39">
        <v>2011</v>
      </c>
      <c r="F2776" s="4">
        <f>VALUE(RIGHT(Table2[[#This Row],[Commissioned]],4))</f>
        <v>2011</v>
      </c>
      <c r="G2776" s="39">
        <v>2500</v>
      </c>
      <c r="H2776" s="39">
        <v>100</v>
      </c>
      <c r="I2776" s="39">
        <v>85</v>
      </c>
      <c r="J2776" s="39" t="s">
        <v>605</v>
      </c>
      <c r="K2776" s="39" t="s">
        <v>3923</v>
      </c>
      <c r="L2776" s="39" t="s">
        <v>381</v>
      </c>
      <c r="M2776" s="39" t="s">
        <v>381</v>
      </c>
      <c r="N2776" s="42">
        <v>42.548336409047899</v>
      </c>
      <c r="O2776" s="42">
        <v>-82.026135259316106</v>
      </c>
      <c r="P2776" s="52" t="str">
        <f t="shared" si="86"/>
        <v>42.548336° , -82.026135°</v>
      </c>
      <c r="Q2776" s="51" t="str">
        <f t="shared" si="87"/>
        <v>Yes</v>
      </c>
      <c r="R2776" s="39" t="s">
        <v>356</v>
      </c>
    </row>
    <row r="2777" spans="1:18" x14ac:dyDescent="0.25">
      <c r="A2777" s="39" t="s">
        <v>219</v>
      </c>
      <c r="B2777" s="49" t="s">
        <v>75</v>
      </c>
      <c r="C2777" s="39">
        <v>7</v>
      </c>
      <c r="D2777" s="50" t="s">
        <v>3921</v>
      </c>
      <c r="E2777" s="39">
        <v>2011</v>
      </c>
      <c r="F2777" s="4">
        <f>VALUE(RIGHT(Table2[[#This Row],[Commissioned]],4))</f>
        <v>2011</v>
      </c>
      <c r="G2777" s="39">
        <v>2500</v>
      </c>
      <c r="H2777" s="39">
        <v>100</v>
      </c>
      <c r="I2777" s="39">
        <v>85</v>
      </c>
      <c r="J2777" s="39" t="s">
        <v>605</v>
      </c>
      <c r="K2777" s="39" t="s">
        <v>3923</v>
      </c>
      <c r="L2777" s="39" t="s">
        <v>381</v>
      </c>
      <c r="M2777" s="39" t="s">
        <v>381</v>
      </c>
      <c r="N2777" s="42">
        <v>42.556298404829001</v>
      </c>
      <c r="O2777" s="42">
        <v>-82.023454752688195</v>
      </c>
      <c r="P2777" s="52" t="str">
        <f t="shared" si="86"/>
        <v>42.556298° , -82.023455°</v>
      </c>
      <c r="Q2777" s="51" t="str">
        <f t="shared" si="87"/>
        <v>Yes</v>
      </c>
      <c r="R2777" s="39" t="s">
        <v>356</v>
      </c>
    </row>
    <row r="2778" spans="1:18" x14ac:dyDescent="0.25">
      <c r="A2778" s="39" t="s">
        <v>219</v>
      </c>
      <c r="B2778" s="49" t="s">
        <v>75</v>
      </c>
      <c r="C2778" s="39">
        <v>8</v>
      </c>
      <c r="D2778" s="50" t="s">
        <v>3922</v>
      </c>
      <c r="E2778" s="39">
        <v>2011</v>
      </c>
      <c r="F2778" s="4">
        <f>VALUE(RIGHT(Table2[[#This Row],[Commissioned]],4))</f>
        <v>2011</v>
      </c>
      <c r="G2778" s="39">
        <v>2500</v>
      </c>
      <c r="H2778" s="39">
        <v>100</v>
      </c>
      <c r="I2778" s="39">
        <v>85</v>
      </c>
      <c r="J2778" s="39" t="s">
        <v>605</v>
      </c>
      <c r="K2778" s="39" t="s">
        <v>3923</v>
      </c>
      <c r="L2778" s="39" t="s">
        <v>381</v>
      </c>
      <c r="M2778" s="39" t="s">
        <v>381</v>
      </c>
      <c r="N2778" s="42">
        <v>42.547270139828697</v>
      </c>
      <c r="O2778" s="42">
        <v>-82.057174772480707</v>
      </c>
      <c r="P2778" s="52" t="str">
        <f t="shared" si="86"/>
        <v>42.547270° , -82.057175°</v>
      </c>
      <c r="Q2778" s="51" t="str">
        <f t="shared" si="87"/>
        <v>Yes</v>
      </c>
      <c r="R2778" s="39" t="s">
        <v>356</v>
      </c>
    </row>
    <row r="2779" spans="1:18" ht="15" customHeight="1" x14ac:dyDescent="0.25">
      <c r="A2779" s="39" t="s">
        <v>222</v>
      </c>
      <c r="B2779" s="49" t="s">
        <v>4689</v>
      </c>
      <c r="C2779" s="39">
        <v>1</v>
      </c>
      <c r="D2779" s="50" t="s">
        <v>4690</v>
      </c>
      <c r="E2779" s="39">
        <v>2016</v>
      </c>
      <c r="F2779" s="4">
        <f>VALUE(RIGHT(Table2[[#This Row],[Commissioned]],4))</f>
        <v>2016</v>
      </c>
      <c r="G2779" s="39">
        <v>1600</v>
      </c>
      <c r="H2779" s="39">
        <v>82.5</v>
      </c>
      <c r="I2779" s="39">
        <v>80</v>
      </c>
      <c r="J2779" s="39" t="s">
        <v>605</v>
      </c>
      <c r="K2779" s="39" t="s">
        <v>325</v>
      </c>
      <c r="L2779" s="39" t="s">
        <v>4643</v>
      </c>
      <c r="M2779" s="39" t="s">
        <v>4643</v>
      </c>
      <c r="N2779" s="42">
        <v>44.5332569999999</v>
      </c>
      <c r="O2779" s="42">
        <v>-63.611468000000002</v>
      </c>
      <c r="P2779" s="52" t="str">
        <f t="shared" si="86"/>
        <v>44.533257° , -63.611468°</v>
      </c>
      <c r="Q2779" s="51" t="str">
        <f t="shared" si="87"/>
        <v>Yes</v>
      </c>
      <c r="R2779" s="39" t="s">
        <v>355</v>
      </c>
    </row>
    <row r="2780" spans="1:18" ht="15" customHeight="1" x14ac:dyDescent="0.25">
      <c r="A2780" s="39" t="s">
        <v>222</v>
      </c>
      <c r="B2780" s="49" t="s">
        <v>4689</v>
      </c>
      <c r="C2780" s="39">
        <v>2</v>
      </c>
      <c r="D2780" s="50" t="s">
        <v>4691</v>
      </c>
      <c r="E2780" s="39">
        <v>2016</v>
      </c>
      <c r="F2780" s="4">
        <f>VALUE(RIGHT(Table2[[#This Row],[Commissioned]],4))</f>
        <v>2016</v>
      </c>
      <c r="G2780" s="39">
        <v>1600</v>
      </c>
      <c r="H2780" s="39">
        <v>82.5</v>
      </c>
      <c r="I2780" s="39">
        <v>80</v>
      </c>
      <c r="J2780" s="39" t="s">
        <v>605</v>
      </c>
      <c r="K2780" s="39" t="s">
        <v>325</v>
      </c>
      <c r="L2780" s="39" t="s">
        <v>4643</v>
      </c>
      <c r="M2780" s="39" t="s">
        <v>4643</v>
      </c>
      <c r="N2780" s="42">
        <v>44.536931000000003</v>
      </c>
      <c r="O2780" s="42">
        <v>-63.609919999999903</v>
      </c>
      <c r="P2780" s="52" t="str">
        <f t="shared" si="86"/>
        <v>44.536931° , -63.609920°</v>
      </c>
      <c r="Q2780" s="51" t="str">
        <f t="shared" si="87"/>
        <v>Yes</v>
      </c>
      <c r="R2780" s="39" t="s">
        <v>355</v>
      </c>
    </row>
    <row r="2781" spans="1:18" ht="15" customHeight="1" x14ac:dyDescent="0.25">
      <c r="A2781" s="39" t="s">
        <v>222</v>
      </c>
      <c r="B2781" s="49" t="s">
        <v>4689</v>
      </c>
      <c r="C2781" s="39">
        <v>3</v>
      </c>
      <c r="D2781" s="50" t="s">
        <v>4692</v>
      </c>
      <c r="E2781" s="39">
        <v>2016</v>
      </c>
      <c r="F2781" s="4">
        <f>VALUE(RIGHT(Table2[[#This Row],[Commissioned]],4))</f>
        <v>2016</v>
      </c>
      <c r="G2781" s="39">
        <v>1600</v>
      </c>
      <c r="H2781" s="39">
        <v>82.5</v>
      </c>
      <c r="I2781" s="39">
        <v>80</v>
      </c>
      <c r="J2781" s="39" t="s">
        <v>605</v>
      </c>
      <c r="K2781" s="39" t="s">
        <v>325</v>
      </c>
      <c r="L2781" s="39" t="s">
        <v>4643</v>
      </c>
      <c r="M2781" s="39" t="s">
        <v>4643</v>
      </c>
      <c r="N2781" s="42">
        <v>44.539662999999997</v>
      </c>
      <c r="O2781" s="42">
        <v>-63.611035999999899</v>
      </c>
      <c r="P2781" s="52" t="str">
        <f t="shared" si="86"/>
        <v>44.539663° , -63.611036°</v>
      </c>
      <c r="Q2781" s="51" t="str">
        <f t="shared" si="87"/>
        <v>Yes</v>
      </c>
      <c r="R2781" s="39" t="s">
        <v>355</v>
      </c>
    </row>
    <row r="2782" spans="1:18" ht="15" customHeight="1" x14ac:dyDescent="0.25">
      <c r="A2782" s="39" t="s">
        <v>218</v>
      </c>
      <c r="B2782" s="49" t="s">
        <v>373</v>
      </c>
      <c r="C2782" s="39">
        <v>1</v>
      </c>
      <c r="D2782" s="50" t="s">
        <v>921</v>
      </c>
      <c r="E2782" s="39" t="s">
        <v>956</v>
      </c>
      <c r="F2782" s="4">
        <f>VALUE(RIGHT(Table2[[#This Row],[Commissioned]],4))</f>
        <v>2007</v>
      </c>
      <c r="G2782" s="39">
        <v>1800</v>
      </c>
      <c r="H2782" s="39">
        <v>80</v>
      </c>
      <c r="I2782" s="39">
        <v>67</v>
      </c>
      <c r="J2782" s="39" t="s">
        <v>227</v>
      </c>
      <c r="K2782" s="39" t="s">
        <v>957</v>
      </c>
      <c r="L2782" s="39" t="s">
        <v>958</v>
      </c>
      <c r="M2782" s="39" t="s">
        <v>958</v>
      </c>
      <c r="N2782" s="42">
        <v>49.522770933637901</v>
      </c>
      <c r="O2782" s="42">
        <v>-113.830034060611</v>
      </c>
      <c r="P2782" s="52" t="str">
        <f t="shared" si="86"/>
        <v>49.522771° , -113.830034°</v>
      </c>
      <c r="Q2782" s="51" t="str">
        <f t="shared" si="87"/>
        <v>Yes</v>
      </c>
      <c r="R2782" s="39" t="s">
        <v>356</v>
      </c>
    </row>
    <row r="2783" spans="1:18" ht="15" customHeight="1" x14ac:dyDescent="0.25">
      <c r="A2783" s="39" t="s">
        <v>218</v>
      </c>
      <c r="B2783" s="49" t="s">
        <v>373</v>
      </c>
      <c r="C2783" s="39">
        <v>2</v>
      </c>
      <c r="D2783" s="50" t="s">
        <v>922</v>
      </c>
      <c r="E2783" s="39" t="s">
        <v>956</v>
      </c>
      <c r="F2783" s="4">
        <f>VALUE(RIGHT(Table2[[#This Row],[Commissioned]],4))</f>
        <v>2007</v>
      </c>
      <c r="G2783" s="39">
        <v>1800</v>
      </c>
      <c r="H2783" s="39">
        <v>80</v>
      </c>
      <c r="I2783" s="39">
        <v>67</v>
      </c>
      <c r="J2783" s="39" t="s">
        <v>227</v>
      </c>
      <c r="K2783" s="39" t="s">
        <v>957</v>
      </c>
      <c r="L2783" s="39" t="s">
        <v>958</v>
      </c>
      <c r="M2783" s="39" t="s">
        <v>958</v>
      </c>
      <c r="N2783" s="42">
        <v>49.520938648414401</v>
      </c>
      <c r="O2783" s="42">
        <v>-113.82836170926601</v>
      </c>
      <c r="P2783" s="52" t="str">
        <f t="shared" si="86"/>
        <v>49.520939° , -113.828362°</v>
      </c>
      <c r="Q2783" s="51" t="str">
        <f t="shared" si="87"/>
        <v>Yes</v>
      </c>
      <c r="R2783" s="39" t="s">
        <v>356</v>
      </c>
    </row>
    <row r="2784" spans="1:18" ht="15" customHeight="1" x14ac:dyDescent="0.25">
      <c r="A2784" s="39" t="s">
        <v>218</v>
      </c>
      <c r="B2784" s="49" t="s">
        <v>373</v>
      </c>
      <c r="C2784" s="39">
        <v>3</v>
      </c>
      <c r="D2784" s="50" t="s">
        <v>923</v>
      </c>
      <c r="E2784" s="39" t="s">
        <v>956</v>
      </c>
      <c r="F2784" s="4">
        <f>VALUE(RIGHT(Table2[[#This Row],[Commissioned]],4))</f>
        <v>2007</v>
      </c>
      <c r="G2784" s="39">
        <v>1800</v>
      </c>
      <c r="H2784" s="39">
        <v>80</v>
      </c>
      <c r="I2784" s="39">
        <v>67</v>
      </c>
      <c r="J2784" s="39" t="s">
        <v>227</v>
      </c>
      <c r="K2784" s="39" t="s">
        <v>957</v>
      </c>
      <c r="L2784" s="39" t="s">
        <v>958</v>
      </c>
      <c r="M2784" s="39" t="s">
        <v>958</v>
      </c>
      <c r="N2784" s="42">
        <v>49.518945477611197</v>
      </c>
      <c r="O2784" s="42">
        <v>-113.826922773799</v>
      </c>
      <c r="P2784" s="52" t="str">
        <f t="shared" si="86"/>
        <v>49.518945° , -113.826923°</v>
      </c>
      <c r="Q2784" s="51" t="str">
        <f t="shared" si="87"/>
        <v>Yes</v>
      </c>
      <c r="R2784" s="39" t="s">
        <v>356</v>
      </c>
    </row>
    <row r="2785" spans="1:18" ht="15" customHeight="1" x14ac:dyDescent="0.25">
      <c r="A2785" s="39" t="s">
        <v>218</v>
      </c>
      <c r="B2785" s="49" t="s">
        <v>373</v>
      </c>
      <c r="C2785" s="39">
        <v>4</v>
      </c>
      <c r="D2785" s="50" t="s">
        <v>924</v>
      </c>
      <c r="E2785" s="39" t="s">
        <v>956</v>
      </c>
      <c r="F2785" s="4">
        <f>VALUE(RIGHT(Table2[[#This Row],[Commissioned]],4))</f>
        <v>2007</v>
      </c>
      <c r="G2785" s="39">
        <v>1800</v>
      </c>
      <c r="H2785" s="39">
        <v>80</v>
      </c>
      <c r="I2785" s="39">
        <v>67</v>
      </c>
      <c r="J2785" s="39" t="s">
        <v>227</v>
      </c>
      <c r="K2785" s="39" t="s">
        <v>957</v>
      </c>
      <c r="L2785" s="39" t="s">
        <v>958</v>
      </c>
      <c r="M2785" s="39" t="s">
        <v>958</v>
      </c>
      <c r="N2785" s="42">
        <v>49.517464077503703</v>
      </c>
      <c r="O2785" s="42">
        <v>-113.825728760058</v>
      </c>
      <c r="P2785" s="52" t="str">
        <f t="shared" si="86"/>
        <v>49.517464° , -113.825729°</v>
      </c>
      <c r="Q2785" s="51" t="str">
        <f t="shared" si="87"/>
        <v>Yes</v>
      </c>
      <c r="R2785" s="39" t="s">
        <v>356</v>
      </c>
    </row>
    <row r="2786" spans="1:18" ht="15" customHeight="1" x14ac:dyDescent="0.25">
      <c r="A2786" s="39" t="s">
        <v>218</v>
      </c>
      <c r="B2786" s="49" t="s">
        <v>373</v>
      </c>
      <c r="C2786" s="39">
        <v>5</v>
      </c>
      <c r="D2786" s="50" t="s">
        <v>925</v>
      </c>
      <c r="E2786" s="39" t="s">
        <v>956</v>
      </c>
      <c r="F2786" s="4">
        <f>VALUE(RIGHT(Table2[[#This Row],[Commissioned]],4))</f>
        <v>2007</v>
      </c>
      <c r="G2786" s="39">
        <v>1800</v>
      </c>
      <c r="H2786" s="39">
        <v>80</v>
      </c>
      <c r="I2786" s="39">
        <v>67</v>
      </c>
      <c r="J2786" s="39" t="s">
        <v>227</v>
      </c>
      <c r="K2786" s="39" t="s">
        <v>957</v>
      </c>
      <c r="L2786" s="39" t="s">
        <v>958</v>
      </c>
      <c r="M2786" s="39" t="s">
        <v>958</v>
      </c>
      <c r="N2786" s="42">
        <v>49.515100237096497</v>
      </c>
      <c r="O2786" s="42">
        <v>-113.82036655655099</v>
      </c>
      <c r="P2786" s="52" t="str">
        <f t="shared" si="86"/>
        <v>49.515100° , -113.820367°</v>
      </c>
      <c r="Q2786" s="51" t="str">
        <f t="shared" si="87"/>
        <v>Yes</v>
      </c>
      <c r="R2786" s="39" t="s">
        <v>356</v>
      </c>
    </row>
    <row r="2787" spans="1:18" ht="15" customHeight="1" x14ac:dyDescent="0.25">
      <c r="A2787" s="39" t="s">
        <v>218</v>
      </c>
      <c r="B2787" s="49" t="s">
        <v>373</v>
      </c>
      <c r="C2787" s="39">
        <v>6</v>
      </c>
      <c r="D2787" s="50" t="s">
        <v>926</v>
      </c>
      <c r="E2787" s="39" t="s">
        <v>956</v>
      </c>
      <c r="F2787" s="4">
        <f>VALUE(RIGHT(Table2[[#This Row],[Commissioned]],4))</f>
        <v>2007</v>
      </c>
      <c r="G2787" s="39">
        <v>1800</v>
      </c>
      <c r="H2787" s="39">
        <v>80</v>
      </c>
      <c r="I2787" s="39">
        <v>67</v>
      </c>
      <c r="J2787" s="39" t="s">
        <v>227</v>
      </c>
      <c r="K2787" s="39" t="s">
        <v>957</v>
      </c>
      <c r="L2787" s="39" t="s">
        <v>958</v>
      </c>
      <c r="M2787" s="39" t="s">
        <v>958</v>
      </c>
      <c r="N2787" s="42">
        <v>49.513508617548901</v>
      </c>
      <c r="O2787" s="42">
        <v>-113.820004408426</v>
      </c>
      <c r="P2787" s="52" t="str">
        <f t="shared" si="86"/>
        <v>49.513509° , -113.820004°</v>
      </c>
      <c r="Q2787" s="51" t="str">
        <f t="shared" si="87"/>
        <v>Yes</v>
      </c>
      <c r="R2787" s="39" t="s">
        <v>356</v>
      </c>
    </row>
    <row r="2788" spans="1:18" ht="15" customHeight="1" x14ac:dyDescent="0.25">
      <c r="A2788" s="39" t="s">
        <v>218</v>
      </c>
      <c r="B2788" s="49" t="s">
        <v>373</v>
      </c>
      <c r="C2788" s="39">
        <v>7</v>
      </c>
      <c r="D2788" s="50" t="s">
        <v>927</v>
      </c>
      <c r="E2788" s="39" t="s">
        <v>956</v>
      </c>
      <c r="F2788" s="4">
        <f>VALUE(RIGHT(Table2[[#This Row],[Commissioned]],4))</f>
        <v>2007</v>
      </c>
      <c r="G2788" s="39">
        <v>1800</v>
      </c>
      <c r="H2788" s="39">
        <v>80</v>
      </c>
      <c r="I2788" s="39">
        <v>67</v>
      </c>
      <c r="J2788" s="39" t="s">
        <v>227</v>
      </c>
      <c r="K2788" s="39" t="s">
        <v>957</v>
      </c>
      <c r="L2788" s="39" t="s">
        <v>958</v>
      </c>
      <c r="M2788" s="39" t="s">
        <v>958</v>
      </c>
      <c r="N2788" s="42">
        <v>49.523207203034303</v>
      </c>
      <c r="O2788" s="42">
        <v>-113.823081139078</v>
      </c>
      <c r="P2788" s="52" t="str">
        <f t="shared" si="86"/>
        <v>49.523207° , -113.823081°</v>
      </c>
      <c r="Q2788" s="51" t="str">
        <f t="shared" si="87"/>
        <v>Yes</v>
      </c>
      <c r="R2788" s="39" t="s">
        <v>356</v>
      </c>
    </row>
    <row r="2789" spans="1:18" ht="15" customHeight="1" x14ac:dyDescent="0.25">
      <c r="A2789" s="39" t="s">
        <v>218</v>
      </c>
      <c r="B2789" s="49" t="s">
        <v>373</v>
      </c>
      <c r="C2789" s="39">
        <v>8</v>
      </c>
      <c r="D2789" s="50" t="s">
        <v>928</v>
      </c>
      <c r="E2789" s="39" t="s">
        <v>956</v>
      </c>
      <c r="F2789" s="4">
        <f>VALUE(RIGHT(Table2[[#This Row],[Commissioned]],4))</f>
        <v>2007</v>
      </c>
      <c r="G2789" s="39">
        <v>1800</v>
      </c>
      <c r="H2789" s="39">
        <v>80</v>
      </c>
      <c r="I2789" s="39">
        <v>67</v>
      </c>
      <c r="J2789" s="39" t="s">
        <v>227</v>
      </c>
      <c r="K2789" s="39" t="s">
        <v>957</v>
      </c>
      <c r="L2789" s="39" t="s">
        <v>958</v>
      </c>
      <c r="M2789" s="39" t="s">
        <v>958</v>
      </c>
      <c r="N2789" s="42">
        <v>49.521355965307698</v>
      </c>
      <c r="O2789" s="42">
        <v>-113.82135743411</v>
      </c>
      <c r="P2789" s="52" t="str">
        <f t="shared" si="86"/>
        <v>49.521356° , -113.821357°</v>
      </c>
      <c r="Q2789" s="51" t="str">
        <f t="shared" si="87"/>
        <v>Yes</v>
      </c>
      <c r="R2789" s="39" t="s">
        <v>356</v>
      </c>
    </row>
    <row r="2790" spans="1:18" ht="15" customHeight="1" x14ac:dyDescent="0.25">
      <c r="A2790" s="39" t="s">
        <v>218</v>
      </c>
      <c r="B2790" s="49" t="s">
        <v>373</v>
      </c>
      <c r="C2790" s="39">
        <v>9</v>
      </c>
      <c r="D2790" s="50" t="s">
        <v>929</v>
      </c>
      <c r="E2790" s="39" t="s">
        <v>956</v>
      </c>
      <c r="F2790" s="4">
        <f>VALUE(RIGHT(Table2[[#This Row],[Commissioned]],4))</f>
        <v>2007</v>
      </c>
      <c r="G2790" s="39">
        <v>1800</v>
      </c>
      <c r="H2790" s="39">
        <v>80</v>
      </c>
      <c r="I2790" s="39">
        <v>67</v>
      </c>
      <c r="J2790" s="39" t="s">
        <v>227</v>
      </c>
      <c r="K2790" s="39" t="s">
        <v>957</v>
      </c>
      <c r="L2790" s="39" t="s">
        <v>958</v>
      </c>
      <c r="M2790" s="39" t="s">
        <v>958</v>
      </c>
      <c r="N2790" s="42">
        <v>49.519776095918097</v>
      </c>
      <c r="O2790" s="42">
        <v>-113.820754791817</v>
      </c>
      <c r="P2790" s="52" t="str">
        <f t="shared" si="86"/>
        <v>49.519776° , -113.820755°</v>
      </c>
      <c r="Q2790" s="51" t="str">
        <f t="shared" si="87"/>
        <v>Yes</v>
      </c>
      <c r="R2790" s="39" t="s">
        <v>356</v>
      </c>
    </row>
    <row r="2791" spans="1:18" ht="15" customHeight="1" x14ac:dyDescent="0.25">
      <c r="A2791" s="39" t="s">
        <v>218</v>
      </c>
      <c r="B2791" s="49" t="s">
        <v>373</v>
      </c>
      <c r="C2791" s="39">
        <v>10</v>
      </c>
      <c r="D2791" s="50" t="s">
        <v>930</v>
      </c>
      <c r="E2791" s="39" t="s">
        <v>956</v>
      </c>
      <c r="F2791" s="4">
        <f>VALUE(RIGHT(Table2[[#This Row],[Commissioned]],4))</f>
        <v>2007</v>
      </c>
      <c r="G2791" s="39">
        <v>1800</v>
      </c>
      <c r="H2791" s="39">
        <v>80</v>
      </c>
      <c r="I2791" s="39">
        <v>67</v>
      </c>
      <c r="J2791" s="39" t="s">
        <v>227</v>
      </c>
      <c r="K2791" s="39" t="s">
        <v>957</v>
      </c>
      <c r="L2791" s="39" t="s">
        <v>958</v>
      </c>
      <c r="M2791" s="39" t="s">
        <v>958</v>
      </c>
      <c r="N2791" s="42">
        <v>49.5186484327538</v>
      </c>
      <c r="O2791" s="42">
        <v>-113.81972531460001</v>
      </c>
      <c r="P2791" s="52" t="str">
        <f t="shared" si="86"/>
        <v>49.518648° , -113.819725°</v>
      </c>
      <c r="Q2791" s="51" t="str">
        <f t="shared" si="87"/>
        <v>Yes</v>
      </c>
      <c r="R2791" s="39" t="s">
        <v>356</v>
      </c>
    </row>
    <row r="2792" spans="1:18" ht="15" customHeight="1" x14ac:dyDescent="0.25">
      <c r="A2792" s="39" t="s">
        <v>218</v>
      </c>
      <c r="B2792" s="49" t="s">
        <v>373</v>
      </c>
      <c r="C2792" s="39">
        <v>11</v>
      </c>
      <c r="D2792" s="50" t="s">
        <v>931</v>
      </c>
      <c r="E2792" s="39" t="s">
        <v>956</v>
      </c>
      <c r="F2792" s="4">
        <f>VALUE(RIGHT(Table2[[#This Row],[Commissioned]],4))</f>
        <v>2007</v>
      </c>
      <c r="G2792" s="39">
        <v>1800</v>
      </c>
      <c r="H2792" s="39">
        <v>80</v>
      </c>
      <c r="I2792" s="39">
        <v>67</v>
      </c>
      <c r="J2792" s="39" t="s">
        <v>227</v>
      </c>
      <c r="K2792" s="39" t="s">
        <v>957</v>
      </c>
      <c r="L2792" s="39" t="s">
        <v>958</v>
      </c>
      <c r="M2792" s="39" t="s">
        <v>958</v>
      </c>
      <c r="N2792" s="42">
        <v>49.528708455803198</v>
      </c>
      <c r="O2792" s="42">
        <v>-113.79702499057601</v>
      </c>
      <c r="P2792" s="52" t="str">
        <f t="shared" si="86"/>
        <v>49.528708° , -113.797025°</v>
      </c>
      <c r="Q2792" s="51" t="str">
        <f t="shared" si="87"/>
        <v>Yes</v>
      </c>
      <c r="R2792" s="39" t="s">
        <v>356</v>
      </c>
    </row>
    <row r="2793" spans="1:18" ht="15" customHeight="1" x14ac:dyDescent="0.25">
      <c r="A2793" s="39" t="s">
        <v>218</v>
      </c>
      <c r="B2793" s="49" t="s">
        <v>373</v>
      </c>
      <c r="C2793" s="39">
        <v>12</v>
      </c>
      <c r="D2793" s="50" t="s">
        <v>932</v>
      </c>
      <c r="E2793" s="39" t="s">
        <v>956</v>
      </c>
      <c r="F2793" s="4">
        <f>VALUE(RIGHT(Table2[[#This Row],[Commissioned]],4))</f>
        <v>2007</v>
      </c>
      <c r="G2793" s="39">
        <v>1800</v>
      </c>
      <c r="H2793" s="39">
        <v>80</v>
      </c>
      <c r="I2793" s="39">
        <v>67</v>
      </c>
      <c r="J2793" s="39" t="s">
        <v>227</v>
      </c>
      <c r="K2793" s="39" t="s">
        <v>957</v>
      </c>
      <c r="L2793" s="39" t="s">
        <v>958</v>
      </c>
      <c r="M2793" s="39" t="s">
        <v>958</v>
      </c>
      <c r="N2793" s="42">
        <v>49.527622068632098</v>
      </c>
      <c r="O2793" s="42">
        <v>-113.79715748492301</v>
      </c>
      <c r="P2793" s="52" t="str">
        <f t="shared" si="86"/>
        <v>49.527622° , -113.797157°</v>
      </c>
      <c r="Q2793" s="51" t="str">
        <f t="shared" si="87"/>
        <v>Yes</v>
      </c>
      <c r="R2793" s="39" t="s">
        <v>356</v>
      </c>
    </row>
    <row r="2794" spans="1:18" ht="15" customHeight="1" x14ac:dyDescent="0.25">
      <c r="A2794" s="39" t="s">
        <v>218</v>
      </c>
      <c r="B2794" s="49" t="s">
        <v>373</v>
      </c>
      <c r="C2794" s="39">
        <v>13</v>
      </c>
      <c r="D2794" s="50" t="s">
        <v>933</v>
      </c>
      <c r="E2794" s="39" t="s">
        <v>956</v>
      </c>
      <c r="F2794" s="4">
        <f>VALUE(RIGHT(Table2[[#This Row],[Commissioned]],4))</f>
        <v>2007</v>
      </c>
      <c r="G2794" s="39">
        <v>1800</v>
      </c>
      <c r="H2794" s="39">
        <v>80</v>
      </c>
      <c r="I2794" s="39">
        <v>67</v>
      </c>
      <c r="J2794" s="39" t="s">
        <v>227</v>
      </c>
      <c r="K2794" s="39" t="s">
        <v>957</v>
      </c>
      <c r="L2794" s="39" t="s">
        <v>958</v>
      </c>
      <c r="M2794" s="39" t="s">
        <v>958</v>
      </c>
      <c r="N2794" s="42">
        <v>49.526447490493801</v>
      </c>
      <c r="O2794" s="42">
        <v>-113.797827994727</v>
      </c>
      <c r="P2794" s="52" t="str">
        <f t="shared" si="86"/>
        <v>49.526447° , -113.797828°</v>
      </c>
      <c r="Q2794" s="51" t="str">
        <f t="shared" si="87"/>
        <v>Yes</v>
      </c>
      <c r="R2794" s="39" t="s">
        <v>356</v>
      </c>
    </row>
    <row r="2795" spans="1:18" ht="15" customHeight="1" x14ac:dyDescent="0.25">
      <c r="A2795" s="39" t="s">
        <v>218</v>
      </c>
      <c r="B2795" s="49" t="s">
        <v>373</v>
      </c>
      <c r="C2795" s="39">
        <v>14</v>
      </c>
      <c r="D2795" s="50" t="s">
        <v>934</v>
      </c>
      <c r="E2795" s="39" t="s">
        <v>956</v>
      </c>
      <c r="F2795" s="4">
        <f>VALUE(RIGHT(Table2[[#This Row],[Commissioned]],4))</f>
        <v>2007</v>
      </c>
      <c r="G2795" s="39">
        <v>1800</v>
      </c>
      <c r="H2795" s="39">
        <v>80</v>
      </c>
      <c r="I2795" s="39">
        <v>67</v>
      </c>
      <c r="J2795" s="39" t="s">
        <v>227</v>
      </c>
      <c r="K2795" s="39" t="s">
        <v>957</v>
      </c>
      <c r="L2795" s="39" t="s">
        <v>958</v>
      </c>
      <c r="M2795" s="39" t="s">
        <v>958</v>
      </c>
      <c r="N2795" s="42">
        <v>49.525363587436999</v>
      </c>
      <c r="O2795" s="42">
        <v>-113.79707162078</v>
      </c>
      <c r="P2795" s="52" t="str">
        <f t="shared" si="86"/>
        <v>49.525364° , -113.797072°</v>
      </c>
      <c r="Q2795" s="51" t="str">
        <f t="shared" si="87"/>
        <v>Yes</v>
      </c>
      <c r="R2795" s="39" t="s">
        <v>356</v>
      </c>
    </row>
    <row r="2796" spans="1:18" ht="15" customHeight="1" x14ac:dyDescent="0.25">
      <c r="A2796" s="39" t="s">
        <v>218</v>
      </c>
      <c r="B2796" s="49" t="s">
        <v>373</v>
      </c>
      <c r="C2796" s="39">
        <v>15</v>
      </c>
      <c r="D2796" s="50" t="s">
        <v>935</v>
      </c>
      <c r="E2796" s="39" t="s">
        <v>956</v>
      </c>
      <c r="F2796" s="4">
        <f>VALUE(RIGHT(Table2[[#This Row],[Commissioned]],4))</f>
        <v>2007</v>
      </c>
      <c r="G2796" s="39">
        <v>1800</v>
      </c>
      <c r="H2796" s="39">
        <v>80</v>
      </c>
      <c r="I2796" s="39">
        <v>67</v>
      </c>
      <c r="J2796" s="39" t="s">
        <v>227</v>
      </c>
      <c r="K2796" s="39" t="s">
        <v>957</v>
      </c>
      <c r="L2796" s="39" t="s">
        <v>958</v>
      </c>
      <c r="M2796" s="39" t="s">
        <v>958</v>
      </c>
      <c r="N2796" s="42">
        <v>49.524077617418001</v>
      </c>
      <c r="O2796" s="42">
        <v>-113.79702864236</v>
      </c>
      <c r="P2796" s="52" t="str">
        <f t="shared" si="86"/>
        <v>49.524078° , -113.797029°</v>
      </c>
      <c r="Q2796" s="51" t="str">
        <f t="shared" si="87"/>
        <v>Yes</v>
      </c>
      <c r="R2796" s="39" t="s">
        <v>356</v>
      </c>
    </row>
    <row r="2797" spans="1:18" ht="15" customHeight="1" x14ac:dyDescent="0.25">
      <c r="A2797" s="39" t="s">
        <v>218</v>
      </c>
      <c r="B2797" s="49" t="s">
        <v>373</v>
      </c>
      <c r="C2797" s="39">
        <v>16</v>
      </c>
      <c r="D2797" s="50" t="s">
        <v>936</v>
      </c>
      <c r="E2797" s="39" t="s">
        <v>956</v>
      </c>
      <c r="F2797" s="4">
        <f>VALUE(RIGHT(Table2[[#This Row],[Commissioned]],4))</f>
        <v>2007</v>
      </c>
      <c r="G2797" s="39">
        <v>1800</v>
      </c>
      <c r="H2797" s="39">
        <v>80</v>
      </c>
      <c r="I2797" s="39">
        <v>67</v>
      </c>
      <c r="J2797" s="39" t="s">
        <v>227</v>
      </c>
      <c r="K2797" s="39" t="s">
        <v>957</v>
      </c>
      <c r="L2797" s="39" t="s">
        <v>958</v>
      </c>
      <c r="M2797" s="39" t="s">
        <v>958</v>
      </c>
      <c r="N2797" s="42">
        <v>49.522304544049398</v>
      </c>
      <c r="O2797" s="42">
        <v>-113.796993414952</v>
      </c>
      <c r="P2797" s="52" t="str">
        <f t="shared" si="86"/>
        <v>49.522305° , -113.796993°</v>
      </c>
      <c r="Q2797" s="51" t="str">
        <f t="shared" si="87"/>
        <v>Yes</v>
      </c>
      <c r="R2797" s="39" t="s">
        <v>356</v>
      </c>
    </row>
    <row r="2798" spans="1:18" ht="15" customHeight="1" x14ac:dyDescent="0.25">
      <c r="A2798" s="39" t="s">
        <v>218</v>
      </c>
      <c r="B2798" s="49" t="s">
        <v>373</v>
      </c>
      <c r="C2798" s="39">
        <v>17</v>
      </c>
      <c r="D2798" s="50" t="s">
        <v>937</v>
      </c>
      <c r="E2798" s="39" t="s">
        <v>956</v>
      </c>
      <c r="F2798" s="4">
        <f>VALUE(RIGHT(Table2[[#This Row],[Commissioned]],4))</f>
        <v>2007</v>
      </c>
      <c r="G2798" s="39">
        <v>1800</v>
      </c>
      <c r="H2798" s="39">
        <v>80</v>
      </c>
      <c r="I2798" s="39">
        <v>67</v>
      </c>
      <c r="J2798" s="39" t="s">
        <v>227</v>
      </c>
      <c r="K2798" s="39" t="s">
        <v>957</v>
      </c>
      <c r="L2798" s="39" t="s">
        <v>958</v>
      </c>
      <c r="M2798" s="39" t="s">
        <v>958</v>
      </c>
      <c r="N2798" s="42">
        <v>49.5206860767534</v>
      </c>
      <c r="O2798" s="42">
        <v>-113.796460728678</v>
      </c>
      <c r="P2798" s="52" t="str">
        <f t="shared" si="86"/>
        <v>49.520686° , -113.796461°</v>
      </c>
      <c r="Q2798" s="51" t="str">
        <f t="shared" si="87"/>
        <v>Yes</v>
      </c>
      <c r="R2798" s="39" t="s">
        <v>356</v>
      </c>
    </row>
    <row r="2799" spans="1:18" ht="15" customHeight="1" x14ac:dyDescent="0.25">
      <c r="A2799" s="39" t="s">
        <v>218</v>
      </c>
      <c r="B2799" s="49" t="s">
        <v>373</v>
      </c>
      <c r="C2799" s="39">
        <v>18</v>
      </c>
      <c r="D2799" s="50" t="s">
        <v>938</v>
      </c>
      <c r="E2799" s="39" t="s">
        <v>956</v>
      </c>
      <c r="F2799" s="4">
        <f>VALUE(RIGHT(Table2[[#This Row],[Commissioned]],4))</f>
        <v>2007</v>
      </c>
      <c r="G2799" s="39">
        <v>1800</v>
      </c>
      <c r="H2799" s="39">
        <v>80</v>
      </c>
      <c r="I2799" s="39">
        <v>67</v>
      </c>
      <c r="J2799" s="39" t="s">
        <v>227</v>
      </c>
      <c r="K2799" s="39" t="s">
        <v>957</v>
      </c>
      <c r="L2799" s="39" t="s">
        <v>958</v>
      </c>
      <c r="M2799" s="39" t="s">
        <v>958</v>
      </c>
      <c r="N2799" s="42">
        <v>49.519256575009699</v>
      </c>
      <c r="O2799" s="42">
        <v>-113.796909132812</v>
      </c>
      <c r="P2799" s="52" t="str">
        <f t="shared" si="86"/>
        <v>49.519257° , -113.796909°</v>
      </c>
      <c r="Q2799" s="51" t="str">
        <f t="shared" si="87"/>
        <v>Yes</v>
      </c>
      <c r="R2799" s="39" t="s">
        <v>356</v>
      </c>
    </row>
    <row r="2800" spans="1:18" ht="15" customHeight="1" x14ac:dyDescent="0.25">
      <c r="A2800" s="39" t="s">
        <v>218</v>
      </c>
      <c r="B2800" s="49" t="s">
        <v>373</v>
      </c>
      <c r="C2800" s="39">
        <v>19</v>
      </c>
      <c r="D2800" s="50" t="s">
        <v>939</v>
      </c>
      <c r="E2800" s="39" t="s">
        <v>956</v>
      </c>
      <c r="F2800" s="4">
        <f>VALUE(RIGHT(Table2[[#This Row],[Commissioned]],4))</f>
        <v>2007</v>
      </c>
      <c r="G2800" s="39">
        <v>1800</v>
      </c>
      <c r="H2800" s="39">
        <v>80</v>
      </c>
      <c r="I2800" s="39">
        <v>67</v>
      </c>
      <c r="J2800" s="39" t="s">
        <v>227</v>
      </c>
      <c r="K2800" s="39" t="s">
        <v>957</v>
      </c>
      <c r="L2800" s="39" t="s">
        <v>958</v>
      </c>
      <c r="M2800" s="39" t="s">
        <v>958</v>
      </c>
      <c r="N2800" s="42">
        <v>49.518093760633199</v>
      </c>
      <c r="O2800" s="42">
        <v>-113.79781838611299</v>
      </c>
      <c r="P2800" s="52" t="str">
        <f t="shared" si="86"/>
        <v>49.518094° , -113.797818°</v>
      </c>
      <c r="Q2800" s="51" t="str">
        <f t="shared" si="87"/>
        <v>Yes</v>
      </c>
      <c r="R2800" s="39" t="s">
        <v>356</v>
      </c>
    </row>
    <row r="2801" spans="1:18" ht="15" customHeight="1" x14ac:dyDescent="0.25">
      <c r="A2801" s="39" t="s">
        <v>218</v>
      </c>
      <c r="B2801" s="49" t="s">
        <v>373</v>
      </c>
      <c r="C2801" s="39">
        <v>20</v>
      </c>
      <c r="D2801" s="50" t="s">
        <v>940</v>
      </c>
      <c r="E2801" s="39" t="s">
        <v>956</v>
      </c>
      <c r="F2801" s="4">
        <f>VALUE(RIGHT(Table2[[#This Row],[Commissioned]],4))</f>
        <v>2007</v>
      </c>
      <c r="G2801" s="39">
        <v>1800</v>
      </c>
      <c r="H2801" s="39">
        <v>80</v>
      </c>
      <c r="I2801" s="39">
        <v>67</v>
      </c>
      <c r="J2801" s="39" t="s">
        <v>227</v>
      </c>
      <c r="K2801" s="39" t="s">
        <v>957</v>
      </c>
      <c r="L2801" s="39" t="s">
        <v>958</v>
      </c>
      <c r="M2801" s="39" t="s">
        <v>958</v>
      </c>
      <c r="N2801" s="42">
        <v>49.515234824142297</v>
      </c>
      <c r="O2801" s="42">
        <v>-113.7971917176</v>
      </c>
      <c r="P2801" s="52" t="str">
        <f t="shared" si="86"/>
        <v>49.515235° , -113.797192°</v>
      </c>
      <c r="Q2801" s="51" t="str">
        <f t="shared" si="87"/>
        <v>Yes</v>
      </c>
      <c r="R2801" s="39" t="s">
        <v>356</v>
      </c>
    </row>
    <row r="2802" spans="1:18" ht="15" customHeight="1" x14ac:dyDescent="0.25">
      <c r="A2802" s="39" t="s">
        <v>218</v>
      </c>
      <c r="B2802" s="49" t="s">
        <v>373</v>
      </c>
      <c r="C2802" s="39">
        <v>21</v>
      </c>
      <c r="D2802" s="50" t="s">
        <v>941</v>
      </c>
      <c r="E2802" s="39" t="s">
        <v>956</v>
      </c>
      <c r="F2802" s="4">
        <f>VALUE(RIGHT(Table2[[#This Row],[Commissioned]],4))</f>
        <v>2007</v>
      </c>
      <c r="G2802" s="39">
        <v>1800</v>
      </c>
      <c r="H2802" s="39">
        <v>80</v>
      </c>
      <c r="I2802" s="39">
        <v>67</v>
      </c>
      <c r="J2802" s="39" t="s">
        <v>227</v>
      </c>
      <c r="K2802" s="39" t="s">
        <v>957</v>
      </c>
      <c r="L2802" s="39" t="s">
        <v>958</v>
      </c>
      <c r="M2802" s="39" t="s">
        <v>958</v>
      </c>
      <c r="N2802" s="42">
        <v>49.511810438488197</v>
      </c>
      <c r="O2802" s="42">
        <v>-113.81477206688299</v>
      </c>
      <c r="P2802" s="52" t="str">
        <f t="shared" si="86"/>
        <v>49.511810° , -113.814772°</v>
      </c>
      <c r="Q2802" s="51" t="str">
        <f t="shared" si="87"/>
        <v>Yes</v>
      </c>
      <c r="R2802" s="39" t="s">
        <v>356</v>
      </c>
    </row>
    <row r="2803" spans="1:18" ht="15" customHeight="1" x14ac:dyDescent="0.25">
      <c r="A2803" s="39" t="s">
        <v>218</v>
      </c>
      <c r="B2803" s="49" t="s">
        <v>373</v>
      </c>
      <c r="C2803" s="39">
        <v>22</v>
      </c>
      <c r="D2803" s="50" t="s">
        <v>942</v>
      </c>
      <c r="E2803" s="39" t="s">
        <v>956</v>
      </c>
      <c r="F2803" s="4">
        <f>VALUE(RIGHT(Table2[[#This Row],[Commissioned]],4))</f>
        <v>2007</v>
      </c>
      <c r="G2803" s="39">
        <v>1800</v>
      </c>
      <c r="H2803" s="39">
        <v>80</v>
      </c>
      <c r="I2803" s="39">
        <v>67</v>
      </c>
      <c r="J2803" s="39" t="s">
        <v>227</v>
      </c>
      <c r="K2803" s="39" t="s">
        <v>957</v>
      </c>
      <c r="L2803" s="39" t="s">
        <v>958</v>
      </c>
      <c r="M2803" s="39" t="s">
        <v>958</v>
      </c>
      <c r="N2803" s="42">
        <v>49.510314992970201</v>
      </c>
      <c r="O2803" s="42">
        <v>-113.81456532416399</v>
      </c>
      <c r="P2803" s="52" t="str">
        <f t="shared" si="86"/>
        <v>49.510315° , -113.814565°</v>
      </c>
      <c r="Q2803" s="51" t="str">
        <f t="shared" si="87"/>
        <v>Yes</v>
      </c>
      <c r="R2803" s="39" t="s">
        <v>356</v>
      </c>
    </row>
    <row r="2804" spans="1:18" ht="15" customHeight="1" x14ac:dyDescent="0.25">
      <c r="A2804" s="39" t="s">
        <v>218</v>
      </c>
      <c r="B2804" s="49" t="s">
        <v>373</v>
      </c>
      <c r="C2804" s="39">
        <v>23</v>
      </c>
      <c r="D2804" s="50" t="s">
        <v>943</v>
      </c>
      <c r="E2804" s="39" t="s">
        <v>956</v>
      </c>
      <c r="F2804" s="4">
        <f>VALUE(RIGHT(Table2[[#This Row],[Commissioned]],4))</f>
        <v>2007</v>
      </c>
      <c r="G2804" s="39">
        <v>1800</v>
      </c>
      <c r="H2804" s="39">
        <v>80</v>
      </c>
      <c r="I2804" s="39">
        <v>67</v>
      </c>
      <c r="J2804" s="39" t="s">
        <v>227</v>
      </c>
      <c r="K2804" s="39" t="s">
        <v>957</v>
      </c>
      <c r="L2804" s="39" t="s">
        <v>958</v>
      </c>
      <c r="M2804" s="39" t="s">
        <v>958</v>
      </c>
      <c r="N2804" s="42">
        <v>49.509789206576002</v>
      </c>
      <c r="O2804" s="42">
        <v>-113.81982885318</v>
      </c>
      <c r="P2804" s="52" t="str">
        <f t="shared" si="86"/>
        <v>49.509789° , -113.819829°</v>
      </c>
      <c r="Q2804" s="51" t="str">
        <f t="shared" si="87"/>
        <v>Yes</v>
      </c>
      <c r="R2804" s="39" t="s">
        <v>356</v>
      </c>
    </row>
    <row r="2805" spans="1:18" ht="15" customHeight="1" x14ac:dyDescent="0.25">
      <c r="A2805" s="39" t="s">
        <v>218</v>
      </c>
      <c r="B2805" s="49" t="s">
        <v>373</v>
      </c>
      <c r="C2805" s="39">
        <v>24</v>
      </c>
      <c r="D2805" s="50" t="s">
        <v>944</v>
      </c>
      <c r="E2805" s="39" t="s">
        <v>956</v>
      </c>
      <c r="F2805" s="4">
        <f>VALUE(RIGHT(Table2[[#This Row],[Commissioned]],4))</f>
        <v>2007</v>
      </c>
      <c r="G2805" s="39">
        <v>1800</v>
      </c>
      <c r="H2805" s="39">
        <v>80</v>
      </c>
      <c r="I2805" s="39">
        <v>67</v>
      </c>
      <c r="J2805" s="39" t="s">
        <v>227</v>
      </c>
      <c r="K2805" s="39" t="s">
        <v>957</v>
      </c>
      <c r="L2805" s="39" t="s">
        <v>958</v>
      </c>
      <c r="M2805" s="39" t="s">
        <v>958</v>
      </c>
      <c r="N2805" s="42">
        <v>49.508613057602197</v>
      </c>
      <c r="O2805" s="42">
        <v>-113.819430695259</v>
      </c>
      <c r="P2805" s="52" t="str">
        <f t="shared" si="86"/>
        <v>49.508613° , -113.819431°</v>
      </c>
      <c r="Q2805" s="51" t="str">
        <f t="shared" si="87"/>
        <v>Yes</v>
      </c>
      <c r="R2805" s="39" t="s">
        <v>356</v>
      </c>
    </row>
    <row r="2806" spans="1:18" ht="15" customHeight="1" x14ac:dyDescent="0.25">
      <c r="A2806" s="39" t="s">
        <v>218</v>
      </c>
      <c r="B2806" s="49" t="s">
        <v>373</v>
      </c>
      <c r="C2806" s="39">
        <v>25</v>
      </c>
      <c r="D2806" s="50" t="s">
        <v>945</v>
      </c>
      <c r="E2806" s="39" t="s">
        <v>956</v>
      </c>
      <c r="F2806" s="4">
        <f>VALUE(RIGHT(Table2[[#This Row],[Commissioned]],4))</f>
        <v>2007</v>
      </c>
      <c r="G2806" s="39">
        <v>1800</v>
      </c>
      <c r="H2806" s="39">
        <v>80</v>
      </c>
      <c r="I2806" s="39">
        <v>67</v>
      </c>
      <c r="J2806" s="39" t="s">
        <v>227</v>
      </c>
      <c r="K2806" s="39" t="s">
        <v>957</v>
      </c>
      <c r="L2806" s="39" t="s">
        <v>958</v>
      </c>
      <c r="M2806" s="39" t="s">
        <v>958</v>
      </c>
      <c r="N2806" s="42">
        <v>49.507338445011101</v>
      </c>
      <c r="O2806" s="42">
        <v>-113.81971194699901</v>
      </c>
      <c r="P2806" s="52" t="str">
        <f t="shared" si="86"/>
        <v>49.507338° , -113.819712°</v>
      </c>
      <c r="Q2806" s="51" t="str">
        <f t="shared" si="87"/>
        <v>Yes</v>
      </c>
      <c r="R2806" s="39" t="s">
        <v>356</v>
      </c>
    </row>
    <row r="2807" spans="1:18" ht="15" customHeight="1" x14ac:dyDescent="0.25">
      <c r="A2807" s="39" t="s">
        <v>218</v>
      </c>
      <c r="B2807" s="49" t="s">
        <v>373</v>
      </c>
      <c r="C2807" s="39">
        <v>26</v>
      </c>
      <c r="D2807" s="50" t="s">
        <v>946</v>
      </c>
      <c r="E2807" s="39" t="s">
        <v>956</v>
      </c>
      <c r="F2807" s="4">
        <f>VALUE(RIGHT(Table2[[#This Row],[Commissioned]],4))</f>
        <v>2007</v>
      </c>
      <c r="G2807" s="39">
        <v>1800</v>
      </c>
      <c r="H2807" s="39">
        <v>80</v>
      </c>
      <c r="I2807" s="39">
        <v>67</v>
      </c>
      <c r="J2807" s="39" t="s">
        <v>227</v>
      </c>
      <c r="K2807" s="39" t="s">
        <v>957</v>
      </c>
      <c r="L2807" s="39" t="s">
        <v>958</v>
      </c>
      <c r="M2807" s="39" t="s">
        <v>958</v>
      </c>
      <c r="N2807" s="42">
        <v>49.506089790529302</v>
      </c>
      <c r="O2807" s="42">
        <v>-113.820345231511</v>
      </c>
      <c r="P2807" s="52" t="str">
        <f t="shared" si="86"/>
        <v>49.506090° , -113.820345°</v>
      </c>
      <c r="Q2807" s="51" t="str">
        <f t="shared" si="87"/>
        <v>Yes</v>
      </c>
      <c r="R2807" s="39" t="s">
        <v>356</v>
      </c>
    </row>
    <row r="2808" spans="1:18" ht="15" customHeight="1" x14ac:dyDescent="0.25">
      <c r="A2808" s="39" t="s">
        <v>218</v>
      </c>
      <c r="B2808" s="49" t="s">
        <v>373</v>
      </c>
      <c r="C2808" s="39">
        <v>27</v>
      </c>
      <c r="D2808" s="50" t="s">
        <v>947</v>
      </c>
      <c r="E2808" s="39" t="s">
        <v>956</v>
      </c>
      <c r="F2808" s="4">
        <f>VALUE(RIGHT(Table2[[#This Row],[Commissioned]],4))</f>
        <v>2007</v>
      </c>
      <c r="G2808" s="39">
        <v>1800</v>
      </c>
      <c r="H2808" s="39">
        <v>80</v>
      </c>
      <c r="I2808" s="39">
        <v>67</v>
      </c>
      <c r="J2808" s="39" t="s">
        <v>227</v>
      </c>
      <c r="K2808" s="39" t="s">
        <v>957</v>
      </c>
      <c r="L2808" s="39" t="s">
        <v>958</v>
      </c>
      <c r="M2808" s="39" t="s">
        <v>958</v>
      </c>
      <c r="N2808" s="42">
        <v>49.504903217464701</v>
      </c>
      <c r="O2808" s="42">
        <v>-113.82065721254899</v>
      </c>
      <c r="P2808" s="52" t="str">
        <f t="shared" si="86"/>
        <v>49.504903° , -113.820657°</v>
      </c>
      <c r="Q2808" s="51" t="str">
        <f t="shared" si="87"/>
        <v>Yes</v>
      </c>
      <c r="R2808" s="39" t="s">
        <v>356</v>
      </c>
    </row>
    <row r="2809" spans="1:18" ht="15" customHeight="1" x14ac:dyDescent="0.25">
      <c r="A2809" s="39" t="s">
        <v>218</v>
      </c>
      <c r="B2809" s="49" t="s">
        <v>373</v>
      </c>
      <c r="C2809" s="39">
        <v>28</v>
      </c>
      <c r="D2809" s="50" t="s">
        <v>948</v>
      </c>
      <c r="E2809" s="39" t="s">
        <v>956</v>
      </c>
      <c r="F2809" s="4">
        <f>VALUE(RIGHT(Table2[[#This Row],[Commissioned]],4))</f>
        <v>2007</v>
      </c>
      <c r="G2809" s="39">
        <v>1800</v>
      </c>
      <c r="H2809" s="39">
        <v>80</v>
      </c>
      <c r="I2809" s="39">
        <v>67</v>
      </c>
      <c r="J2809" s="39" t="s">
        <v>227</v>
      </c>
      <c r="K2809" s="39" t="s">
        <v>957</v>
      </c>
      <c r="L2809" s="39" t="s">
        <v>958</v>
      </c>
      <c r="M2809" s="39" t="s">
        <v>958</v>
      </c>
      <c r="N2809" s="42">
        <v>49.503626524423197</v>
      </c>
      <c r="O2809" s="42">
        <v>-113.821437845077</v>
      </c>
      <c r="P2809" s="52" t="str">
        <f t="shared" si="86"/>
        <v>49.503627° , -113.821438°</v>
      </c>
      <c r="Q2809" s="51" t="str">
        <f t="shared" si="87"/>
        <v>Yes</v>
      </c>
      <c r="R2809" s="39" t="s">
        <v>356</v>
      </c>
    </row>
    <row r="2810" spans="1:18" ht="15" customHeight="1" x14ac:dyDescent="0.25">
      <c r="A2810" s="39" t="s">
        <v>218</v>
      </c>
      <c r="B2810" s="49" t="s">
        <v>373</v>
      </c>
      <c r="C2810" s="39">
        <v>29</v>
      </c>
      <c r="D2810" s="50" t="s">
        <v>949</v>
      </c>
      <c r="E2810" s="39" t="s">
        <v>956</v>
      </c>
      <c r="F2810" s="4">
        <f>VALUE(RIGHT(Table2[[#This Row],[Commissioned]],4))</f>
        <v>2007</v>
      </c>
      <c r="G2810" s="39">
        <v>1800</v>
      </c>
      <c r="H2810" s="39">
        <v>80</v>
      </c>
      <c r="I2810" s="39">
        <v>67</v>
      </c>
      <c r="J2810" s="39" t="s">
        <v>227</v>
      </c>
      <c r="K2810" s="39" t="s">
        <v>957</v>
      </c>
      <c r="L2810" s="39" t="s">
        <v>958</v>
      </c>
      <c r="M2810" s="39" t="s">
        <v>958</v>
      </c>
      <c r="N2810" s="42">
        <v>49.501282949393897</v>
      </c>
      <c r="O2810" s="42">
        <v>-113.826637799034</v>
      </c>
      <c r="P2810" s="52" t="str">
        <f t="shared" si="86"/>
        <v>49.501283° , -113.826638°</v>
      </c>
      <c r="Q2810" s="51" t="str">
        <f t="shared" si="87"/>
        <v>Yes</v>
      </c>
      <c r="R2810" s="39" t="s">
        <v>356</v>
      </c>
    </row>
    <row r="2811" spans="1:18" ht="15" customHeight="1" x14ac:dyDescent="0.25">
      <c r="A2811" s="39" t="s">
        <v>218</v>
      </c>
      <c r="B2811" s="49" t="s">
        <v>373</v>
      </c>
      <c r="C2811" s="39">
        <v>30</v>
      </c>
      <c r="D2811" s="50" t="s">
        <v>950</v>
      </c>
      <c r="E2811" s="39" t="s">
        <v>956</v>
      </c>
      <c r="F2811" s="4">
        <f>VALUE(RIGHT(Table2[[#This Row],[Commissioned]],4))</f>
        <v>2007</v>
      </c>
      <c r="G2811" s="39">
        <v>1800</v>
      </c>
      <c r="H2811" s="39">
        <v>80</v>
      </c>
      <c r="I2811" s="39">
        <v>67</v>
      </c>
      <c r="J2811" s="39" t="s">
        <v>227</v>
      </c>
      <c r="K2811" s="39" t="s">
        <v>957</v>
      </c>
      <c r="L2811" s="39" t="s">
        <v>958</v>
      </c>
      <c r="M2811" s="39" t="s">
        <v>958</v>
      </c>
      <c r="N2811" s="42">
        <v>49.499247075147899</v>
      </c>
      <c r="O2811" s="42">
        <v>-113.825671588291</v>
      </c>
      <c r="P2811" s="52" t="str">
        <f t="shared" si="86"/>
        <v>49.499247° , -113.825672°</v>
      </c>
      <c r="Q2811" s="51" t="str">
        <f t="shared" si="87"/>
        <v>Yes</v>
      </c>
      <c r="R2811" s="39" t="s">
        <v>356</v>
      </c>
    </row>
    <row r="2812" spans="1:18" ht="15" customHeight="1" x14ac:dyDescent="0.25">
      <c r="A2812" s="39" t="s">
        <v>218</v>
      </c>
      <c r="B2812" s="49" t="s">
        <v>373</v>
      </c>
      <c r="C2812" s="39">
        <v>31</v>
      </c>
      <c r="D2812" s="50" t="s">
        <v>951</v>
      </c>
      <c r="E2812" s="39" t="s">
        <v>956</v>
      </c>
      <c r="F2812" s="4">
        <f>VALUE(RIGHT(Table2[[#This Row],[Commissioned]],4))</f>
        <v>2007</v>
      </c>
      <c r="G2812" s="39">
        <v>1800</v>
      </c>
      <c r="H2812" s="39">
        <v>80</v>
      </c>
      <c r="I2812" s="39">
        <v>67</v>
      </c>
      <c r="J2812" s="39" t="s">
        <v>227</v>
      </c>
      <c r="K2812" s="39" t="s">
        <v>957</v>
      </c>
      <c r="L2812" s="39" t="s">
        <v>958</v>
      </c>
      <c r="M2812" s="39" t="s">
        <v>958</v>
      </c>
      <c r="N2812" s="42">
        <v>49.497961002979899</v>
      </c>
      <c r="O2812" s="42">
        <v>-113.82549011034099</v>
      </c>
      <c r="P2812" s="52" t="str">
        <f t="shared" si="86"/>
        <v>49.497961° , -113.825490°</v>
      </c>
      <c r="Q2812" s="51" t="str">
        <f t="shared" si="87"/>
        <v>Yes</v>
      </c>
      <c r="R2812" s="39" t="s">
        <v>356</v>
      </c>
    </row>
    <row r="2813" spans="1:18" ht="15" customHeight="1" x14ac:dyDescent="0.25">
      <c r="A2813" s="39" t="s">
        <v>218</v>
      </c>
      <c r="B2813" s="49" t="s">
        <v>373</v>
      </c>
      <c r="C2813" s="39">
        <v>32</v>
      </c>
      <c r="D2813" s="50" t="s">
        <v>952</v>
      </c>
      <c r="E2813" s="39" t="s">
        <v>956</v>
      </c>
      <c r="F2813" s="4">
        <f>VALUE(RIGHT(Table2[[#This Row],[Commissioned]],4))</f>
        <v>2007</v>
      </c>
      <c r="G2813" s="39">
        <v>1800</v>
      </c>
      <c r="H2813" s="39">
        <v>80</v>
      </c>
      <c r="I2813" s="39">
        <v>67</v>
      </c>
      <c r="J2813" s="39" t="s">
        <v>227</v>
      </c>
      <c r="K2813" s="39" t="s">
        <v>957</v>
      </c>
      <c r="L2813" s="39" t="s">
        <v>958</v>
      </c>
      <c r="M2813" s="39" t="s">
        <v>958</v>
      </c>
      <c r="N2813" s="42">
        <v>49.496901658493798</v>
      </c>
      <c r="O2813" s="42">
        <v>-113.82643072387199</v>
      </c>
      <c r="P2813" s="52" t="str">
        <f t="shared" si="86"/>
        <v>49.496902° , -113.826431°</v>
      </c>
      <c r="Q2813" s="51" t="str">
        <f t="shared" si="87"/>
        <v>Yes</v>
      </c>
      <c r="R2813" s="39" t="s">
        <v>356</v>
      </c>
    </row>
    <row r="2814" spans="1:18" ht="15" customHeight="1" x14ac:dyDescent="0.25">
      <c r="A2814" s="39" t="s">
        <v>218</v>
      </c>
      <c r="B2814" s="49" t="s">
        <v>373</v>
      </c>
      <c r="C2814" s="39">
        <v>33</v>
      </c>
      <c r="D2814" s="50" t="s">
        <v>953</v>
      </c>
      <c r="E2814" s="39" t="s">
        <v>956</v>
      </c>
      <c r="F2814" s="4">
        <f>VALUE(RIGHT(Table2[[#This Row],[Commissioned]],4))</f>
        <v>2007</v>
      </c>
      <c r="G2814" s="39">
        <v>1800</v>
      </c>
      <c r="H2814" s="39">
        <v>80</v>
      </c>
      <c r="I2814" s="39">
        <v>67</v>
      </c>
      <c r="J2814" s="39" t="s">
        <v>227</v>
      </c>
      <c r="K2814" s="39" t="s">
        <v>957</v>
      </c>
      <c r="L2814" s="39" t="s">
        <v>958</v>
      </c>
      <c r="M2814" s="39" t="s">
        <v>958</v>
      </c>
      <c r="N2814" s="42">
        <v>49.495683417336103</v>
      </c>
      <c r="O2814" s="42">
        <v>-113.826263221774</v>
      </c>
      <c r="P2814" s="52" t="str">
        <f t="shared" si="86"/>
        <v>49.495683° , -113.826263°</v>
      </c>
      <c r="Q2814" s="51" t="str">
        <f t="shared" si="87"/>
        <v>Yes</v>
      </c>
      <c r="R2814" s="39" t="s">
        <v>356</v>
      </c>
    </row>
    <row r="2815" spans="1:18" ht="15" customHeight="1" x14ac:dyDescent="0.25">
      <c r="A2815" s="39" t="s">
        <v>218</v>
      </c>
      <c r="B2815" s="49" t="s">
        <v>373</v>
      </c>
      <c r="C2815" s="39">
        <v>34</v>
      </c>
      <c r="D2815" s="50" t="s">
        <v>954</v>
      </c>
      <c r="E2815" s="39" t="s">
        <v>956</v>
      </c>
      <c r="F2815" s="4">
        <f>VALUE(RIGHT(Table2[[#This Row],[Commissioned]],4))</f>
        <v>2007</v>
      </c>
      <c r="G2815" s="39">
        <v>1800</v>
      </c>
      <c r="H2815" s="39">
        <v>80</v>
      </c>
      <c r="I2815" s="39">
        <v>67</v>
      </c>
      <c r="J2815" s="39" t="s">
        <v>227</v>
      </c>
      <c r="K2815" s="39" t="s">
        <v>957</v>
      </c>
      <c r="L2815" s="39" t="s">
        <v>958</v>
      </c>
      <c r="M2815" s="39" t="s">
        <v>958</v>
      </c>
      <c r="N2815" s="42">
        <v>49.499197868663302</v>
      </c>
      <c r="O2815" s="42">
        <v>-113.833778606146</v>
      </c>
      <c r="P2815" s="52" t="str">
        <f t="shared" si="86"/>
        <v>49.499198° , -113.833779°</v>
      </c>
      <c r="Q2815" s="51" t="str">
        <f t="shared" si="87"/>
        <v>Yes</v>
      </c>
      <c r="R2815" s="39" t="s">
        <v>356</v>
      </c>
    </row>
    <row r="2816" spans="1:18" ht="15" customHeight="1" x14ac:dyDescent="0.25">
      <c r="A2816" s="39" t="s">
        <v>218</v>
      </c>
      <c r="B2816" s="49" t="s">
        <v>373</v>
      </c>
      <c r="C2816" s="39">
        <v>35</v>
      </c>
      <c r="D2816" s="50" t="s">
        <v>955</v>
      </c>
      <c r="E2816" s="39" t="s">
        <v>956</v>
      </c>
      <c r="F2816" s="4">
        <f>VALUE(RIGHT(Table2[[#This Row],[Commissioned]],4))</f>
        <v>2007</v>
      </c>
      <c r="G2816" s="39">
        <v>1800</v>
      </c>
      <c r="H2816" s="39">
        <v>80</v>
      </c>
      <c r="I2816" s="39">
        <v>67</v>
      </c>
      <c r="J2816" s="39" t="s">
        <v>227</v>
      </c>
      <c r="K2816" s="39" t="s">
        <v>957</v>
      </c>
      <c r="L2816" s="39" t="s">
        <v>958</v>
      </c>
      <c r="M2816" s="39" t="s">
        <v>958</v>
      </c>
      <c r="N2816" s="42">
        <v>49.4977383753277</v>
      </c>
      <c r="O2816" s="42">
        <v>-113.83372911773</v>
      </c>
      <c r="P2816" s="52" t="str">
        <f t="shared" si="86"/>
        <v>49.497738° , -113.833729°</v>
      </c>
      <c r="Q2816" s="51" t="str">
        <f t="shared" si="87"/>
        <v>Yes</v>
      </c>
      <c r="R2816" s="39" t="s">
        <v>356</v>
      </c>
    </row>
    <row r="2817" spans="1:18" x14ac:dyDescent="0.25">
      <c r="A2817" s="39" t="s">
        <v>219</v>
      </c>
      <c r="B2817" s="49" t="s">
        <v>1534</v>
      </c>
      <c r="C2817" s="39">
        <v>1</v>
      </c>
      <c r="D2817" s="50" t="s">
        <v>1535</v>
      </c>
      <c r="E2817" s="39">
        <v>2006</v>
      </c>
      <c r="F2817" s="4">
        <f>VALUE(RIGHT(Table2[[#This Row],[Commissioned]],4))</f>
        <v>2006</v>
      </c>
      <c r="G2817" s="39">
        <v>1800</v>
      </c>
      <c r="H2817" s="39">
        <v>80</v>
      </c>
      <c r="I2817" s="39">
        <v>78</v>
      </c>
      <c r="J2817" s="39" t="s">
        <v>227</v>
      </c>
      <c r="K2817" s="39" t="s">
        <v>957</v>
      </c>
      <c r="L2817" s="39" t="s">
        <v>791</v>
      </c>
      <c r="M2817" s="39" t="s">
        <v>791</v>
      </c>
      <c r="N2817" s="42">
        <v>43.788291196309501</v>
      </c>
      <c r="O2817" s="42">
        <v>-81.641577458783701</v>
      </c>
      <c r="P2817" s="52" t="str">
        <f t="shared" si="86"/>
        <v>43.788291° , -81.641577°</v>
      </c>
      <c r="Q2817" s="51" t="str">
        <f t="shared" si="87"/>
        <v>Yes</v>
      </c>
      <c r="R2817" s="39" t="s">
        <v>356</v>
      </c>
    </row>
    <row r="2818" spans="1:18" x14ac:dyDescent="0.25">
      <c r="A2818" s="39" t="s">
        <v>219</v>
      </c>
      <c r="B2818" s="49" t="s">
        <v>1534</v>
      </c>
      <c r="C2818" s="39">
        <v>2</v>
      </c>
      <c r="D2818" s="50" t="s">
        <v>1536</v>
      </c>
      <c r="E2818" s="39">
        <v>2006</v>
      </c>
      <c r="F2818" s="4">
        <f>VALUE(RIGHT(Table2[[#This Row],[Commissioned]],4))</f>
        <v>2006</v>
      </c>
      <c r="G2818" s="39">
        <v>1800</v>
      </c>
      <c r="H2818" s="39">
        <v>90</v>
      </c>
      <c r="I2818" s="39">
        <v>80</v>
      </c>
      <c r="J2818" s="39" t="s">
        <v>227</v>
      </c>
      <c r="K2818" s="39" t="s">
        <v>790</v>
      </c>
      <c r="L2818" s="39" t="s">
        <v>791</v>
      </c>
      <c r="M2818" s="39" t="s">
        <v>791</v>
      </c>
      <c r="N2818" s="42">
        <v>43.783302201644197</v>
      </c>
      <c r="O2818" s="42">
        <v>-81.663310759556595</v>
      </c>
      <c r="P2818" s="52" t="str">
        <f t="shared" ref="P2818:P2881" si="88">TEXT(N2818,"##0.000000")&amp;CHAR(176)&amp;" , "&amp;TEXT(O2818,"##0.000000")&amp;CHAR(176)</f>
        <v>43.783302° , -81.663311°</v>
      </c>
      <c r="Q2818" s="51" t="str">
        <f t="shared" ref="Q2818:Q2881" si="89">IF(OR(ISBLANK(N2818),ISBLANK(O2818)),"No","Yes")</f>
        <v>Yes</v>
      </c>
      <c r="R2818" s="39" t="s">
        <v>356</v>
      </c>
    </row>
    <row r="2819" spans="1:18" x14ac:dyDescent="0.25">
      <c r="A2819" s="39" t="s">
        <v>219</v>
      </c>
      <c r="B2819" s="49" t="s">
        <v>1534</v>
      </c>
      <c r="C2819" s="39">
        <v>3</v>
      </c>
      <c r="D2819" s="50" t="s">
        <v>1537</v>
      </c>
      <c r="E2819" s="39">
        <v>2006</v>
      </c>
      <c r="F2819" s="4">
        <f>VALUE(RIGHT(Table2[[#This Row],[Commissioned]],4))</f>
        <v>2006</v>
      </c>
      <c r="G2819" s="39">
        <v>1800</v>
      </c>
      <c r="H2819" s="39">
        <v>80</v>
      </c>
      <c r="I2819" s="39">
        <v>78</v>
      </c>
      <c r="J2819" s="39" t="s">
        <v>227</v>
      </c>
      <c r="K2819" s="39" t="s">
        <v>957</v>
      </c>
      <c r="L2819" s="39" t="s">
        <v>791</v>
      </c>
      <c r="M2819" s="39" t="s">
        <v>791</v>
      </c>
      <c r="N2819" s="42">
        <v>43.785495495712397</v>
      </c>
      <c r="O2819" s="42">
        <v>-81.656681487030099</v>
      </c>
      <c r="P2819" s="52" t="str">
        <f t="shared" si="88"/>
        <v>43.785495° , -81.656681°</v>
      </c>
      <c r="Q2819" s="51" t="str">
        <f t="shared" si="89"/>
        <v>Yes</v>
      </c>
      <c r="R2819" s="39" t="s">
        <v>356</v>
      </c>
    </row>
    <row r="2820" spans="1:18" x14ac:dyDescent="0.25">
      <c r="A2820" s="39" t="s">
        <v>219</v>
      </c>
      <c r="B2820" s="49" t="s">
        <v>1534</v>
      </c>
      <c r="C2820" s="39">
        <v>4</v>
      </c>
      <c r="D2820" s="50" t="s">
        <v>1538</v>
      </c>
      <c r="E2820" s="39">
        <v>2006</v>
      </c>
      <c r="F2820" s="4">
        <f>VALUE(RIGHT(Table2[[#This Row],[Commissioned]],4))</f>
        <v>2006</v>
      </c>
      <c r="G2820" s="39">
        <v>1800</v>
      </c>
      <c r="H2820" s="39">
        <v>80</v>
      </c>
      <c r="I2820" s="39">
        <v>78</v>
      </c>
      <c r="J2820" s="39" t="s">
        <v>227</v>
      </c>
      <c r="K2820" s="39" t="s">
        <v>957</v>
      </c>
      <c r="L2820" s="39" t="s">
        <v>791</v>
      </c>
      <c r="M2820" s="39" t="s">
        <v>791</v>
      </c>
      <c r="N2820" s="42">
        <v>43.787006158293401</v>
      </c>
      <c r="O2820" s="42">
        <v>-81.660227418488006</v>
      </c>
      <c r="P2820" s="52" t="str">
        <f t="shared" si="88"/>
        <v>43.787006° , -81.660227°</v>
      </c>
      <c r="Q2820" s="51" t="str">
        <f t="shared" si="89"/>
        <v>Yes</v>
      </c>
      <c r="R2820" s="39" t="s">
        <v>356</v>
      </c>
    </row>
    <row r="2821" spans="1:18" x14ac:dyDescent="0.25">
      <c r="A2821" s="39" t="s">
        <v>219</v>
      </c>
      <c r="B2821" s="49" t="s">
        <v>1534</v>
      </c>
      <c r="C2821" s="39">
        <v>5</v>
      </c>
      <c r="D2821" s="50" t="s">
        <v>1539</v>
      </c>
      <c r="E2821" s="39">
        <v>2006</v>
      </c>
      <c r="F2821" s="4">
        <f>VALUE(RIGHT(Table2[[#This Row],[Commissioned]],4))</f>
        <v>2006</v>
      </c>
      <c r="G2821" s="39">
        <v>1800</v>
      </c>
      <c r="H2821" s="39">
        <v>80</v>
      </c>
      <c r="I2821" s="39">
        <v>78</v>
      </c>
      <c r="J2821" s="39" t="s">
        <v>227</v>
      </c>
      <c r="K2821" s="39" t="s">
        <v>957</v>
      </c>
      <c r="L2821" s="39" t="s">
        <v>791</v>
      </c>
      <c r="M2821" s="39" t="s">
        <v>791</v>
      </c>
      <c r="N2821" s="42">
        <v>43.791396369226</v>
      </c>
      <c r="O2821" s="42">
        <v>-81.660008227197494</v>
      </c>
      <c r="P2821" s="52" t="str">
        <f t="shared" si="88"/>
        <v>43.791396° , -81.660008°</v>
      </c>
      <c r="Q2821" s="51" t="str">
        <f t="shared" si="89"/>
        <v>Yes</v>
      </c>
      <c r="R2821" s="39" t="s">
        <v>356</v>
      </c>
    </row>
    <row r="2822" spans="1:18" x14ac:dyDescent="0.25">
      <c r="A2822" s="39" t="s">
        <v>219</v>
      </c>
      <c r="B2822" s="49" t="s">
        <v>1534</v>
      </c>
      <c r="C2822" s="39">
        <v>6</v>
      </c>
      <c r="D2822" s="50" t="s">
        <v>1540</v>
      </c>
      <c r="E2822" s="39">
        <v>2006</v>
      </c>
      <c r="F2822" s="4">
        <f>VALUE(RIGHT(Table2[[#This Row],[Commissioned]],4))</f>
        <v>2006</v>
      </c>
      <c r="G2822" s="39">
        <v>1800</v>
      </c>
      <c r="H2822" s="39">
        <v>80</v>
      </c>
      <c r="I2822" s="39">
        <v>78</v>
      </c>
      <c r="J2822" s="39" t="s">
        <v>227</v>
      </c>
      <c r="K2822" s="39" t="s">
        <v>957</v>
      </c>
      <c r="L2822" s="39" t="s">
        <v>791</v>
      </c>
      <c r="M2822" s="39" t="s">
        <v>791</v>
      </c>
      <c r="N2822" s="42">
        <v>43.801417894919403</v>
      </c>
      <c r="O2822" s="42">
        <v>-81.656826720611207</v>
      </c>
      <c r="P2822" s="52" t="str">
        <f t="shared" si="88"/>
        <v>43.801418° , -81.656827°</v>
      </c>
      <c r="Q2822" s="51" t="str">
        <f t="shared" si="89"/>
        <v>Yes</v>
      </c>
      <c r="R2822" s="39" t="s">
        <v>356</v>
      </c>
    </row>
    <row r="2823" spans="1:18" x14ac:dyDescent="0.25">
      <c r="A2823" s="39" t="s">
        <v>219</v>
      </c>
      <c r="B2823" s="49" t="s">
        <v>1534</v>
      </c>
      <c r="C2823" s="39">
        <v>7</v>
      </c>
      <c r="D2823" s="50" t="s">
        <v>1541</v>
      </c>
      <c r="E2823" s="39">
        <v>2006</v>
      </c>
      <c r="F2823" s="4">
        <f>VALUE(RIGHT(Table2[[#This Row],[Commissioned]],4))</f>
        <v>2006</v>
      </c>
      <c r="G2823" s="39">
        <v>1800</v>
      </c>
      <c r="H2823" s="39">
        <v>80</v>
      </c>
      <c r="I2823" s="39">
        <v>78</v>
      </c>
      <c r="J2823" s="39" t="s">
        <v>227</v>
      </c>
      <c r="K2823" s="39" t="s">
        <v>957</v>
      </c>
      <c r="L2823" s="39" t="s">
        <v>791</v>
      </c>
      <c r="M2823" s="39" t="s">
        <v>791</v>
      </c>
      <c r="N2823" s="42">
        <v>43.802921791534601</v>
      </c>
      <c r="O2823" s="42">
        <v>-81.662116698326699</v>
      </c>
      <c r="P2823" s="52" t="str">
        <f t="shared" si="88"/>
        <v>43.802922° , -81.662117°</v>
      </c>
      <c r="Q2823" s="51" t="str">
        <f t="shared" si="89"/>
        <v>Yes</v>
      </c>
      <c r="R2823" s="39" t="s">
        <v>356</v>
      </c>
    </row>
    <row r="2824" spans="1:18" x14ac:dyDescent="0.25">
      <c r="A2824" s="39" t="s">
        <v>219</v>
      </c>
      <c r="B2824" s="49" t="s">
        <v>1534</v>
      </c>
      <c r="C2824" s="39">
        <v>8</v>
      </c>
      <c r="D2824" s="50" t="s">
        <v>1542</v>
      </c>
      <c r="E2824" s="39">
        <v>2006</v>
      </c>
      <c r="F2824" s="4">
        <f>VALUE(RIGHT(Table2[[#This Row],[Commissioned]],4))</f>
        <v>2006</v>
      </c>
      <c r="G2824" s="39">
        <v>1800</v>
      </c>
      <c r="H2824" s="39">
        <v>80</v>
      </c>
      <c r="I2824" s="39">
        <v>78</v>
      </c>
      <c r="J2824" s="39" t="s">
        <v>227</v>
      </c>
      <c r="K2824" s="39" t="s">
        <v>957</v>
      </c>
      <c r="L2824" s="39" t="s">
        <v>791</v>
      </c>
      <c r="M2824" s="39" t="s">
        <v>791</v>
      </c>
      <c r="N2824" s="42">
        <v>43.800582327286897</v>
      </c>
      <c r="O2824" s="42">
        <v>-81.680148424771801</v>
      </c>
      <c r="P2824" s="52" t="str">
        <f t="shared" si="88"/>
        <v>43.800582° , -81.680148°</v>
      </c>
      <c r="Q2824" s="51" t="str">
        <f t="shared" si="89"/>
        <v>Yes</v>
      </c>
      <c r="R2824" s="39" t="s">
        <v>356</v>
      </c>
    </row>
    <row r="2825" spans="1:18" x14ac:dyDescent="0.25">
      <c r="A2825" s="39" t="s">
        <v>219</v>
      </c>
      <c r="B2825" s="49" t="s">
        <v>1534</v>
      </c>
      <c r="C2825" s="39">
        <v>9</v>
      </c>
      <c r="D2825" s="50" t="s">
        <v>1543</v>
      </c>
      <c r="E2825" s="39">
        <v>2006</v>
      </c>
      <c r="F2825" s="4">
        <f>VALUE(RIGHT(Table2[[#This Row],[Commissioned]],4))</f>
        <v>2006</v>
      </c>
      <c r="G2825" s="39">
        <v>1800</v>
      </c>
      <c r="H2825" s="39">
        <v>80</v>
      </c>
      <c r="I2825" s="39">
        <v>78</v>
      </c>
      <c r="J2825" s="39" t="s">
        <v>227</v>
      </c>
      <c r="K2825" s="39" t="s">
        <v>957</v>
      </c>
      <c r="L2825" s="39" t="s">
        <v>791</v>
      </c>
      <c r="M2825" s="39" t="s">
        <v>791</v>
      </c>
      <c r="N2825" s="42">
        <v>43.798841994843002</v>
      </c>
      <c r="O2825" s="42">
        <v>-81.683727622341706</v>
      </c>
      <c r="P2825" s="52" t="str">
        <f t="shared" si="88"/>
        <v>43.798842° , -81.683728°</v>
      </c>
      <c r="Q2825" s="51" t="str">
        <f t="shared" si="89"/>
        <v>Yes</v>
      </c>
      <c r="R2825" s="39" t="s">
        <v>356</v>
      </c>
    </row>
    <row r="2826" spans="1:18" x14ac:dyDescent="0.25">
      <c r="A2826" s="39" t="s">
        <v>219</v>
      </c>
      <c r="B2826" s="49" t="s">
        <v>1534</v>
      </c>
      <c r="C2826" s="39">
        <v>10</v>
      </c>
      <c r="D2826" s="50" t="s">
        <v>1544</v>
      </c>
      <c r="E2826" s="39">
        <v>2006</v>
      </c>
      <c r="F2826" s="4">
        <f>VALUE(RIGHT(Table2[[#This Row],[Commissioned]],4))</f>
        <v>2006</v>
      </c>
      <c r="G2826" s="39">
        <v>1800</v>
      </c>
      <c r="H2826" s="39">
        <v>80</v>
      </c>
      <c r="I2826" s="39">
        <v>78</v>
      </c>
      <c r="J2826" s="39" t="s">
        <v>227</v>
      </c>
      <c r="K2826" s="39" t="s">
        <v>957</v>
      </c>
      <c r="L2826" s="39" t="s">
        <v>791</v>
      </c>
      <c r="M2826" s="39" t="s">
        <v>791</v>
      </c>
      <c r="N2826" s="42">
        <v>43.801577023847202</v>
      </c>
      <c r="O2826" s="42">
        <v>-81.685421816133598</v>
      </c>
      <c r="P2826" s="52" t="str">
        <f t="shared" si="88"/>
        <v>43.801577° , -81.685422°</v>
      </c>
      <c r="Q2826" s="51" t="str">
        <f t="shared" si="89"/>
        <v>Yes</v>
      </c>
      <c r="R2826" s="39" t="s">
        <v>356</v>
      </c>
    </row>
    <row r="2827" spans="1:18" x14ac:dyDescent="0.25">
      <c r="A2827" s="39" t="s">
        <v>219</v>
      </c>
      <c r="B2827" s="49" t="s">
        <v>1534</v>
      </c>
      <c r="C2827" s="39">
        <v>11</v>
      </c>
      <c r="D2827" s="50" t="s">
        <v>1545</v>
      </c>
      <c r="E2827" s="39">
        <v>2006</v>
      </c>
      <c r="F2827" s="4">
        <f>VALUE(RIGHT(Table2[[#This Row],[Commissioned]],4))</f>
        <v>2006</v>
      </c>
      <c r="G2827" s="39">
        <v>1800</v>
      </c>
      <c r="H2827" s="39">
        <v>80</v>
      </c>
      <c r="I2827" s="39">
        <v>78</v>
      </c>
      <c r="J2827" s="39" t="s">
        <v>227</v>
      </c>
      <c r="K2827" s="39" t="s">
        <v>957</v>
      </c>
      <c r="L2827" s="39" t="s">
        <v>791</v>
      </c>
      <c r="M2827" s="39" t="s">
        <v>791</v>
      </c>
      <c r="N2827" s="42">
        <v>43.852176184023897</v>
      </c>
      <c r="O2827" s="42">
        <v>-81.694460880618905</v>
      </c>
      <c r="P2827" s="52" t="str">
        <f t="shared" si="88"/>
        <v>43.852176° , -81.694461°</v>
      </c>
      <c r="Q2827" s="51" t="str">
        <f t="shared" si="89"/>
        <v>Yes</v>
      </c>
      <c r="R2827" s="39" t="s">
        <v>356</v>
      </c>
    </row>
    <row r="2828" spans="1:18" x14ac:dyDescent="0.25">
      <c r="A2828" s="39" t="s">
        <v>219</v>
      </c>
      <c r="B2828" s="49" t="s">
        <v>1534</v>
      </c>
      <c r="C2828" s="39">
        <v>12</v>
      </c>
      <c r="D2828" s="50" t="s">
        <v>1546</v>
      </c>
      <c r="E2828" s="39">
        <v>2006</v>
      </c>
      <c r="F2828" s="4">
        <f>VALUE(RIGHT(Table2[[#This Row],[Commissioned]],4))</f>
        <v>2006</v>
      </c>
      <c r="G2828" s="39">
        <v>1800</v>
      </c>
      <c r="H2828" s="39">
        <v>80</v>
      </c>
      <c r="I2828" s="39">
        <v>78</v>
      </c>
      <c r="J2828" s="39" t="s">
        <v>227</v>
      </c>
      <c r="K2828" s="39" t="s">
        <v>957</v>
      </c>
      <c r="L2828" s="39" t="s">
        <v>791</v>
      </c>
      <c r="M2828" s="39" t="s">
        <v>791</v>
      </c>
      <c r="N2828" s="42">
        <v>43.858549634495297</v>
      </c>
      <c r="O2828" s="42">
        <v>-81.691933093124604</v>
      </c>
      <c r="P2828" s="52" t="str">
        <f t="shared" si="88"/>
        <v>43.858550° , -81.691933°</v>
      </c>
      <c r="Q2828" s="51" t="str">
        <f t="shared" si="89"/>
        <v>Yes</v>
      </c>
      <c r="R2828" s="39" t="s">
        <v>356</v>
      </c>
    </row>
    <row r="2829" spans="1:18" x14ac:dyDescent="0.25">
      <c r="A2829" s="39" t="s">
        <v>219</v>
      </c>
      <c r="B2829" s="49" t="s">
        <v>1534</v>
      </c>
      <c r="C2829" s="39">
        <v>13</v>
      </c>
      <c r="D2829" s="50" t="s">
        <v>1547</v>
      </c>
      <c r="E2829" s="39">
        <v>2006</v>
      </c>
      <c r="F2829" s="4">
        <f>VALUE(RIGHT(Table2[[#This Row],[Commissioned]],4))</f>
        <v>2006</v>
      </c>
      <c r="G2829" s="39">
        <v>1800</v>
      </c>
      <c r="H2829" s="39">
        <v>80</v>
      </c>
      <c r="I2829" s="39">
        <v>78</v>
      </c>
      <c r="J2829" s="39" t="s">
        <v>227</v>
      </c>
      <c r="K2829" s="39" t="s">
        <v>957</v>
      </c>
      <c r="L2829" s="39" t="s">
        <v>791</v>
      </c>
      <c r="M2829" s="39" t="s">
        <v>791</v>
      </c>
      <c r="N2829" s="42">
        <v>43.871722832988802</v>
      </c>
      <c r="O2829" s="42">
        <v>-81.683288354851001</v>
      </c>
      <c r="P2829" s="52" t="str">
        <f t="shared" si="88"/>
        <v>43.871723° , -81.683288°</v>
      </c>
      <c r="Q2829" s="51" t="str">
        <f t="shared" si="89"/>
        <v>Yes</v>
      </c>
      <c r="R2829" s="39" t="s">
        <v>356</v>
      </c>
    </row>
    <row r="2830" spans="1:18" x14ac:dyDescent="0.25">
      <c r="A2830" s="39" t="s">
        <v>219</v>
      </c>
      <c r="B2830" s="49" t="s">
        <v>1534</v>
      </c>
      <c r="C2830" s="39">
        <v>14</v>
      </c>
      <c r="D2830" s="50" t="s">
        <v>1548</v>
      </c>
      <c r="E2830" s="39">
        <v>2006</v>
      </c>
      <c r="F2830" s="4">
        <f>VALUE(RIGHT(Table2[[#This Row],[Commissioned]],4))</f>
        <v>2006</v>
      </c>
      <c r="G2830" s="39">
        <v>1800</v>
      </c>
      <c r="H2830" s="39">
        <v>80</v>
      </c>
      <c r="I2830" s="39">
        <v>78</v>
      </c>
      <c r="J2830" s="39" t="s">
        <v>227</v>
      </c>
      <c r="K2830" s="39" t="s">
        <v>957</v>
      </c>
      <c r="L2830" s="39" t="s">
        <v>791</v>
      </c>
      <c r="M2830" s="39" t="s">
        <v>791</v>
      </c>
      <c r="N2830" s="42">
        <v>43.881802098956598</v>
      </c>
      <c r="O2830" s="42">
        <v>-81.677709887535201</v>
      </c>
      <c r="P2830" s="52" t="str">
        <f t="shared" si="88"/>
        <v>43.881802° , -81.677710°</v>
      </c>
      <c r="Q2830" s="51" t="str">
        <f t="shared" si="89"/>
        <v>Yes</v>
      </c>
      <c r="R2830" s="39" t="s">
        <v>356</v>
      </c>
    </row>
    <row r="2831" spans="1:18" x14ac:dyDescent="0.25">
      <c r="A2831" s="39" t="s">
        <v>219</v>
      </c>
      <c r="B2831" s="49" t="s">
        <v>1534</v>
      </c>
      <c r="C2831" s="39">
        <v>15</v>
      </c>
      <c r="D2831" s="50" t="s">
        <v>1549</v>
      </c>
      <c r="E2831" s="39">
        <v>2006</v>
      </c>
      <c r="F2831" s="4">
        <f>VALUE(RIGHT(Table2[[#This Row],[Commissioned]],4))</f>
        <v>2006</v>
      </c>
      <c r="G2831" s="39">
        <v>1800</v>
      </c>
      <c r="H2831" s="39">
        <v>80</v>
      </c>
      <c r="I2831" s="39">
        <v>78</v>
      </c>
      <c r="J2831" s="39" t="s">
        <v>227</v>
      </c>
      <c r="K2831" s="39" t="s">
        <v>957</v>
      </c>
      <c r="L2831" s="39" t="s">
        <v>791</v>
      </c>
      <c r="M2831" s="39" t="s">
        <v>791</v>
      </c>
      <c r="N2831" s="42">
        <v>43.895542157742298</v>
      </c>
      <c r="O2831" s="42">
        <v>-81.687768119547499</v>
      </c>
      <c r="P2831" s="52" t="str">
        <f t="shared" si="88"/>
        <v>43.895542° , -81.687768°</v>
      </c>
      <c r="Q2831" s="51" t="str">
        <f t="shared" si="89"/>
        <v>Yes</v>
      </c>
      <c r="R2831" s="39" t="s">
        <v>356</v>
      </c>
    </row>
    <row r="2832" spans="1:18" x14ac:dyDescent="0.25">
      <c r="A2832" s="39" t="s">
        <v>219</v>
      </c>
      <c r="B2832" s="49" t="s">
        <v>1534</v>
      </c>
      <c r="C2832" s="39">
        <v>16</v>
      </c>
      <c r="D2832" s="50" t="s">
        <v>1550</v>
      </c>
      <c r="E2832" s="39">
        <v>2006</v>
      </c>
      <c r="F2832" s="4">
        <f>VALUE(RIGHT(Table2[[#This Row],[Commissioned]],4))</f>
        <v>2006</v>
      </c>
      <c r="G2832" s="39">
        <v>1800</v>
      </c>
      <c r="H2832" s="39">
        <v>80</v>
      </c>
      <c r="I2832" s="39">
        <v>78</v>
      </c>
      <c r="J2832" s="39" t="s">
        <v>227</v>
      </c>
      <c r="K2832" s="39" t="s">
        <v>957</v>
      </c>
      <c r="L2832" s="39" t="s">
        <v>791</v>
      </c>
      <c r="M2832" s="39" t="s">
        <v>791</v>
      </c>
      <c r="N2832" s="42">
        <v>43.900980678021298</v>
      </c>
      <c r="O2832" s="42">
        <v>-81.683775468969102</v>
      </c>
      <c r="P2832" s="52" t="str">
        <f t="shared" si="88"/>
        <v>43.900981° , -81.683775°</v>
      </c>
      <c r="Q2832" s="51" t="str">
        <f t="shared" si="89"/>
        <v>Yes</v>
      </c>
      <c r="R2832" s="39" t="s">
        <v>356</v>
      </c>
    </row>
    <row r="2833" spans="1:18" x14ac:dyDescent="0.25">
      <c r="A2833" s="39" t="s">
        <v>219</v>
      </c>
      <c r="B2833" s="49" t="s">
        <v>1534</v>
      </c>
      <c r="C2833" s="39">
        <v>17</v>
      </c>
      <c r="D2833" s="50" t="s">
        <v>1551</v>
      </c>
      <c r="E2833" s="39">
        <v>2006</v>
      </c>
      <c r="F2833" s="4">
        <f>VALUE(RIGHT(Table2[[#This Row],[Commissioned]],4))</f>
        <v>2006</v>
      </c>
      <c r="G2833" s="39">
        <v>1800</v>
      </c>
      <c r="H2833" s="39">
        <v>80</v>
      </c>
      <c r="I2833" s="39">
        <v>78</v>
      </c>
      <c r="J2833" s="39" t="s">
        <v>227</v>
      </c>
      <c r="K2833" s="39" t="s">
        <v>957</v>
      </c>
      <c r="L2833" s="39" t="s">
        <v>791</v>
      </c>
      <c r="M2833" s="39" t="s">
        <v>791</v>
      </c>
      <c r="N2833" s="42">
        <v>43.8988248562598</v>
      </c>
      <c r="O2833" s="42">
        <v>-81.677912175982598</v>
      </c>
      <c r="P2833" s="52" t="str">
        <f t="shared" si="88"/>
        <v>43.898825° , -81.677912°</v>
      </c>
      <c r="Q2833" s="51" t="str">
        <f t="shared" si="89"/>
        <v>Yes</v>
      </c>
      <c r="R2833" s="39" t="s">
        <v>356</v>
      </c>
    </row>
    <row r="2834" spans="1:18" x14ac:dyDescent="0.25">
      <c r="A2834" s="39" t="s">
        <v>219</v>
      </c>
      <c r="B2834" s="49" t="s">
        <v>1534</v>
      </c>
      <c r="C2834" s="39">
        <v>18</v>
      </c>
      <c r="D2834" s="50" t="s">
        <v>1552</v>
      </c>
      <c r="E2834" s="39">
        <v>2006</v>
      </c>
      <c r="F2834" s="4">
        <f>VALUE(RIGHT(Table2[[#This Row],[Commissioned]],4))</f>
        <v>2006</v>
      </c>
      <c r="G2834" s="39">
        <v>1800</v>
      </c>
      <c r="H2834" s="39">
        <v>80</v>
      </c>
      <c r="I2834" s="39">
        <v>78</v>
      </c>
      <c r="J2834" s="39" t="s">
        <v>227</v>
      </c>
      <c r="K2834" s="39" t="s">
        <v>957</v>
      </c>
      <c r="L2834" s="39" t="s">
        <v>791</v>
      </c>
      <c r="M2834" s="39" t="s">
        <v>791</v>
      </c>
      <c r="N2834" s="42">
        <v>43.903910796958002</v>
      </c>
      <c r="O2834" s="42">
        <v>-81.677147683569601</v>
      </c>
      <c r="P2834" s="52" t="str">
        <f t="shared" si="88"/>
        <v>43.903911° , -81.677148°</v>
      </c>
      <c r="Q2834" s="51" t="str">
        <f t="shared" si="89"/>
        <v>Yes</v>
      </c>
      <c r="R2834" s="39" t="s">
        <v>356</v>
      </c>
    </row>
    <row r="2835" spans="1:18" x14ac:dyDescent="0.25">
      <c r="A2835" s="39" t="s">
        <v>219</v>
      </c>
      <c r="B2835" s="49" t="s">
        <v>1534</v>
      </c>
      <c r="C2835" s="39">
        <v>19</v>
      </c>
      <c r="D2835" s="50" t="s">
        <v>1553</v>
      </c>
      <c r="E2835" s="39">
        <v>2006</v>
      </c>
      <c r="F2835" s="4">
        <f>VALUE(RIGHT(Table2[[#This Row],[Commissioned]],4))</f>
        <v>2006</v>
      </c>
      <c r="G2835" s="39">
        <v>1800</v>
      </c>
      <c r="H2835" s="39">
        <v>80</v>
      </c>
      <c r="I2835" s="39">
        <v>78</v>
      </c>
      <c r="J2835" s="39" t="s">
        <v>227</v>
      </c>
      <c r="K2835" s="39" t="s">
        <v>957</v>
      </c>
      <c r="L2835" s="39" t="s">
        <v>791</v>
      </c>
      <c r="M2835" s="39" t="s">
        <v>791</v>
      </c>
      <c r="N2835" s="42">
        <v>43.905925570399198</v>
      </c>
      <c r="O2835" s="42">
        <v>-81.672605453418797</v>
      </c>
      <c r="P2835" s="52" t="str">
        <f t="shared" si="88"/>
        <v>43.905926° , -81.672605°</v>
      </c>
      <c r="Q2835" s="51" t="str">
        <f t="shared" si="89"/>
        <v>Yes</v>
      </c>
      <c r="R2835" s="39" t="s">
        <v>356</v>
      </c>
    </row>
    <row r="2836" spans="1:18" x14ac:dyDescent="0.25">
      <c r="A2836" s="39" t="s">
        <v>219</v>
      </c>
      <c r="B2836" s="49" t="s">
        <v>1534</v>
      </c>
      <c r="C2836" s="39">
        <v>20</v>
      </c>
      <c r="D2836" s="50" t="s">
        <v>1554</v>
      </c>
      <c r="E2836" s="39">
        <v>2006</v>
      </c>
      <c r="F2836" s="4">
        <f>VALUE(RIGHT(Table2[[#This Row],[Commissioned]],4))</f>
        <v>2006</v>
      </c>
      <c r="G2836" s="39">
        <v>1800</v>
      </c>
      <c r="H2836" s="39">
        <v>80</v>
      </c>
      <c r="I2836" s="39">
        <v>78</v>
      </c>
      <c r="J2836" s="39" t="s">
        <v>227</v>
      </c>
      <c r="K2836" s="39" t="s">
        <v>957</v>
      </c>
      <c r="L2836" s="39" t="s">
        <v>791</v>
      </c>
      <c r="M2836" s="39" t="s">
        <v>791</v>
      </c>
      <c r="N2836" s="42">
        <v>43.917097573560902</v>
      </c>
      <c r="O2836" s="42">
        <v>-81.666792947162605</v>
      </c>
      <c r="P2836" s="52" t="str">
        <f t="shared" si="88"/>
        <v>43.917098° , -81.666793°</v>
      </c>
      <c r="Q2836" s="51" t="str">
        <f t="shared" si="89"/>
        <v>Yes</v>
      </c>
      <c r="R2836" s="39" t="s">
        <v>356</v>
      </c>
    </row>
    <row r="2837" spans="1:18" x14ac:dyDescent="0.25">
      <c r="A2837" s="39" t="s">
        <v>219</v>
      </c>
      <c r="B2837" s="49" t="s">
        <v>1534</v>
      </c>
      <c r="C2837" s="39">
        <v>21</v>
      </c>
      <c r="D2837" s="50" t="s">
        <v>1555</v>
      </c>
      <c r="E2837" s="39">
        <v>2006</v>
      </c>
      <c r="F2837" s="4">
        <f>VALUE(RIGHT(Table2[[#This Row],[Commissioned]],4))</f>
        <v>2006</v>
      </c>
      <c r="G2837" s="39">
        <v>1800</v>
      </c>
      <c r="H2837" s="39">
        <v>80</v>
      </c>
      <c r="I2837" s="39">
        <v>78</v>
      </c>
      <c r="J2837" s="39" t="s">
        <v>227</v>
      </c>
      <c r="K2837" s="39" t="s">
        <v>957</v>
      </c>
      <c r="L2837" s="39" t="s">
        <v>791</v>
      </c>
      <c r="M2837" s="39" t="s">
        <v>791</v>
      </c>
      <c r="N2837" s="42">
        <v>43.9209192794806</v>
      </c>
      <c r="O2837" s="42">
        <v>-81.663674633953804</v>
      </c>
      <c r="P2837" s="52" t="str">
        <f t="shared" si="88"/>
        <v>43.920919° , -81.663675°</v>
      </c>
      <c r="Q2837" s="51" t="str">
        <f t="shared" si="89"/>
        <v>Yes</v>
      </c>
      <c r="R2837" s="39" t="s">
        <v>356</v>
      </c>
    </row>
    <row r="2838" spans="1:18" x14ac:dyDescent="0.25">
      <c r="A2838" s="39" t="s">
        <v>219</v>
      </c>
      <c r="B2838" s="49" t="s">
        <v>1534</v>
      </c>
      <c r="C2838" s="39">
        <v>22</v>
      </c>
      <c r="D2838" s="50" t="s">
        <v>1556</v>
      </c>
      <c r="E2838" s="39">
        <v>2006</v>
      </c>
      <c r="F2838" s="4">
        <f>VALUE(RIGHT(Table2[[#This Row],[Commissioned]],4))</f>
        <v>2006</v>
      </c>
      <c r="G2838" s="39">
        <v>1800</v>
      </c>
      <c r="H2838" s="39">
        <v>80</v>
      </c>
      <c r="I2838" s="39">
        <v>78</v>
      </c>
      <c r="J2838" s="39" t="s">
        <v>227</v>
      </c>
      <c r="K2838" s="39" t="s">
        <v>957</v>
      </c>
      <c r="L2838" s="39" t="s">
        <v>791</v>
      </c>
      <c r="M2838" s="39" t="s">
        <v>791</v>
      </c>
      <c r="N2838" s="42">
        <v>43.922056742273803</v>
      </c>
      <c r="O2838" s="42">
        <v>-81.654417878819402</v>
      </c>
      <c r="P2838" s="52" t="str">
        <f t="shared" si="88"/>
        <v>43.922057° , -81.654418°</v>
      </c>
      <c r="Q2838" s="51" t="str">
        <f t="shared" si="89"/>
        <v>Yes</v>
      </c>
      <c r="R2838" s="39" t="s">
        <v>356</v>
      </c>
    </row>
    <row r="2839" spans="1:18" ht="15" customHeight="1" x14ac:dyDescent="0.25">
      <c r="A2839" s="39" t="s">
        <v>220</v>
      </c>
      <c r="B2839" s="49" t="s">
        <v>7098</v>
      </c>
      <c r="C2839" s="39">
        <v>1</v>
      </c>
      <c r="D2839" s="50" t="s">
        <v>7099</v>
      </c>
      <c r="E2839" s="39">
        <v>2014</v>
      </c>
      <c r="F2839" s="4">
        <f>VALUE(RIGHT(Table2[[#This Row],[Commissioned]],4))</f>
        <v>2014</v>
      </c>
      <c r="G2839" s="39">
        <v>2050</v>
      </c>
      <c r="H2839" s="39">
        <v>92</v>
      </c>
      <c r="I2839" s="39">
        <v>100</v>
      </c>
      <c r="J2839" s="39" t="s">
        <v>237</v>
      </c>
      <c r="K2839" s="39" t="s">
        <v>273</v>
      </c>
      <c r="L2839" s="39" t="s">
        <v>7111</v>
      </c>
      <c r="M2839" s="42" t="s">
        <v>5261</v>
      </c>
      <c r="N2839" s="42">
        <v>45.696452273723999</v>
      </c>
      <c r="O2839" s="42">
        <v>-70.573506267005399</v>
      </c>
      <c r="P2839" s="52" t="str">
        <f t="shared" si="88"/>
        <v>45.696452° , -70.573506°</v>
      </c>
      <c r="Q2839" s="51" t="str">
        <f t="shared" si="89"/>
        <v>Yes</v>
      </c>
      <c r="R2839" s="39" t="s">
        <v>356</v>
      </c>
    </row>
    <row r="2840" spans="1:18" ht="15" customHeight="1" x14ac:dyDescent="0.25">
      <c r="A2840" s="39" t="s">
        <v>220</v>
      </c>
      <c r="B2840" s="49" t="s">
        <v>7098</v>
      </c>
      <c r="C2840" s="39">
        <v>2</v>
      </c>
      <c r="D2840" s="50" t="s">
        <v>7100</v>
      </c>
      <c r="E2840" s="39">
        <v>2014</v>
      </c>
      <c r="F2840" s="4">
        <f>VALUE(RIGHT(Table2[[#This Row],[Commissioned]],4))</f>
        <v>2014</v>
      </c>
      <c r="G2840" s="39">
        <v>2050</v>
      </c>
      <c r="H2840" s="39">
        <v>92</v>
      </c>
      <c r="I2840" s="39">
        <v>100</v>
      </c>
      <c r="J2840" s="39" t="s">
        <v>237</v>
      </c>
      <c r="K2840" s="39" t="s">
        <v>273</v>
      </c>
      <c r="L2840" s="39" t="s">
        <v>7111</v>
      </c>
      <c r="M2840" s="42" t="s">
        <v>5261</v>
      </c>
      <c r="N2840" s="42">
        <v>45.705061722977497</v>
      </c>
      <c r="O2840" s="42">
        <v>-70.574105428763701</v>
      </c>
      <c r="P2840" s="52" t="str">
        <f t="shared" si="88"/>
        <v>45.705062° , -70.574105°</v>
      </c>
      <c r="Q2840" s="51" t="str">
        <f t="shared" si="89"/>
        <v>Yes</v>
      </c>
      <c r="R2840" s="39" t="s">
        <v>356</v>
      </c>
    </row>
    <row r="2841" spans="1:18" ht="15" customHeight="1" x14ac:dyDescent="0.25">
      <c r="A2841" s="39" t="s">
        <v>220</v>
      </c>
      <c r="B2841" s="49" t="s">
        <v>7098</v>
      </c>
      <c r="C2841" s="39">
        <v>3</v>
      </c>
      <c r="D2841" s="50" t="s">
        <v>7101</v>
      </c>
      <c r="E2841" s="39">
        <v>2014</v>
      </c>
      <c r="F2841" s="4">
        <f>VALUE(RIGHT(Table2[[#This Row],[Commissioned]],4))</f>
        <v>2014</v>
      </c>
      <c r="G2841" s="39">
        <v>2050</v>
      </c>
      <c r="H2841" s="39">
        <v>92</v>
      </c>
      <c r="I2841" s="39">
        <v>100</v>
      </c>
      <c r="J2841" s="39" t="s">
        <v>237</v>
      </c>
      <c r="K2841" s="39" t="s">
        <v>273</v>
      </c>
      <c r="L2841" s="39" t="s">
        <v>7111</v>
      </c>
      <c r="M2841" s="42" t="s">
        <v>5261</v>
      </c>
      <c r="N2841" s="42">
        <v>45.694183000000002</v>
      </c>
      <c r="O2841" s="42">
        <v>-70.574862999999993</v>
      </c>
      <c r="P2841" s="52" t="str">
        <f t="shared" si="88"/>
        <v>45.694183° , -70.574863°</v>
      </c>
      <c r="Q2841" s="51" t="str">
        <f t="shared" si="89"/>
        <v>Yes</v>
      </c>
      <c r="R2841" s="39" t="s">
        <v>356</v>
      </c>
    </row>
    <row r="2842" spans="1:18" ht="15" customHeight="1" x14ac:dyDescent="0.25">
      <c r="A2842" s="39" t="s">
        <v>220</v>
      </c>
      <c r="B2842" s="49" t="s">
        <v>7098</v>
      </c>
      <c r="C2842" s="39">
        <v>4</v>
      </c>
      <c r="D2842" s="50" t="s">
        <v>7102</v>
      </c>
      <c r="E2842" s="39">
        <v>2014</v>
      </c>
      <c r="F2842" s="4">
        <f>VALUE(RIGHT(Table2[[#This Row],[Commissioned]],4))</f>
        <v>2014</v>
      </c>
      <c r="G2842" s="39">
        <v>2050</v>
      </c>
      <c r="H2842" s="39">
        <v>92</v>
      </c>
      <c r="I2842" s="39">
        <v>100</v>
      </c>
      <c r="J2842" s="39" t="s">
        <v>237</v>
      </c>
      <c r="K2842" s="39" t="s">
        <v>273</v>
      </c>
      <c r="L2842" s="39" t="s">
        <v>7111</v>
      </c>
      <c r="M2842" s="42" t="s">
        <v>5261</v>
      </c>
      <c r="N2842" s="42">
        <v>45.686748999999999</v>
      </c>
      <c r="O2842" s="42">
        <v>-70.589132000000006</v>
      </c>
      <c r="P2842" s="52" t="str">
        <f t="shared" si="88"/>
        <v>45.686749° , -70.589132°</v>
      </c>
      <c r="Q2842" s="51" t="str">
        <f t="shared" si="89"/>
        <v>Yes</v>
      </c>
      <c r="R2842" s="39" t="s">
        <v>356</v>
      </c>
    </row>
    <row r="2843" spans="1:18" ht="15" customHeight="1" x14ac:dyDescent="0.25">
      <c r="A2843" s="39" t="s">
        <v>220</v>
      </c>
      <c r="B2843" s="49" t="s">
        <v>7098</v>
      </c>
      <c r="C2843" s="39">
        <v>5</v>
      </c>
      <c r="D2843" s="50" t="s">
        <v>7103</v>
      </c>
      <c r="E2843" s="39">
        <v>2014</v>
      </c>
      <c r="F2843" s="4">
        <f>VALUE(RIGHT(Table2[[#This Row],[Commissioned]],4))</f>
        <v>2014</v>
      </c>
      <c r="G2843" s="39">
        <v>2050</v>
      </c>
      <c r="H2843" s="39">
        <v>92</v>
      </c>
      <c r="I2843" s="39">
        <v>100</v>
      </c>
      <c r="J2843" s="39" t="s">
        <v>237</v>
      </c>
      <c r="K2843" s="39" t="s">
        <v>273</v>
      </c>
      <c r="L2843" s="39" t="s">
        <v>7111</v>
      </c>
      <c r="M2843" s="42" t="s">
        <v>5261</v>
      </c>
      <c r="N2843" s="42">
        <v>45.690345999999998</v>
      </c>
      <c r="O2843" s="42">
        <v>-70.586707000000004</v>
      </c>
      <c r="P2843" s="52" t="str">
        <f t="shared" si="88"/>
        <v>45.690346° , -70.586707°</v>
      </c>
      <c r="Q2843" s="51" t="str">
        <f t="shared" si="89"/>
        <v>Yes</v>
      </c>
      <c r="R2843" s="39" t="s">
        <v>356</v>
      </c>
    </row>
    <row r="2844" spans="1:18" ht="15" customHeight="1" x14ac:dyDescent="0.25">
      <c r="A2844" s="39" t="s">
        <v>220</v>
      </c>
      <c r="B2844" s="49" t="s">
        <v>7098</v>
      </c>
      <c r="C2844" s="39">
        <v>6</v>
      </c>
      <c r="D2844" s="50" t="s">
        <v>7104</v>
      </c>
      <c r="E2844" s="39">
        <v>2014</v>
      </c>
      <c r="F2844" s="4">
        <f>VALUE(RIGHT(Table2[[#This Row],[Commissioned]],4))</f>
        <v>2014</v>
      </c>
      <c r="G2844" s="39">
        <v>2050</v>
      </c>
      <c r="H2844" s="39">
        <v>92</v>
      </c>
      <c r="I2844" s="39">
        <v>100</v>
      </c>
      <c r="J2844" s="39" t="s">
        <v>237</v>
      </c>
      <c r="K2844" s="39" t="s">
        <v>273</v>
      </c>
      <c r="L2844" s="39" t="s">
        <v>7111</v>
      </c>
      <c r="M2844" s="42" t="s">
        <v>5261</v>
      </c>
      <c r="N2844" s="42">
        <v>45.692849000000002</v>
      </c>
      <c r="O2844" s="42">
        <v>-70.587007999999997</v>
      </c>
      <c r="P2844" s="52" t="str">
        <f t="shared" si="88"/>
        <v>45.692849° , -70.587008°</v>
      </c>
      <c r="Q2844" s="51" t="str">
        <f t="shared" si="89"/>
        <v>Yes</v>
      </c>
      <c r="R2844" s="39" t="s">
        <v>356</v>
      </c>
    </row>
    <row r="2845" spans="1:18" ht="15" customHeight="1" x14ac:dyDescent="0.25">
      <c r="A2845" s="39" t="s">
        <v>220</v>
      </c>
      <c r="B2845" s="49" t="s">
        <v>7098</v>
      </c>
      <c r="C2845" s="39">
        <v>7</v>
      </c>
      <c r="D2845" s="50" t="s">
        <v>7105</v>
      </c>
      <c r="E2845" s="39">
        <v>2014</v>
      </c>
      <c r="F2845" s="4">
        <f>VALUE(RIGHT(Table2[[#This Row],[Commissioned]],4))</f>
        <v>2014</v>
      </c>
      <c r="G2845" s="39">
        <v>2050</v>
      </c>
      <c r="H2845" s="39">
        <v>92</v>
      </c>
      <c r="I2845" s="39">
        <v>100</v>
      </c>
      <c r="J2845" s="39" t="s">
        <v>237</v>
      </c>
      <c r="K2845" s="39" t="s">
        <v>273</v>
      </c>
      <c r="L2845" s="39" t="s">
        <v>7111</v>
      </c>
      <c r="M2845" s="42" t="s">
        <v>5261</v>
      </c>
      <c r="N2845" s="42">
        <v>45.697794999999999</v>
      </c>
      <c r="O2845" s="42">
        <v>-70.584346999999994</v>
      </c>
      <c r="P2845" s="52" t="str">
        <f t="shared" si="88"/>
        <v>45.697795° , -70.584347°</v>
      </c>
      <c r="Q2845" s="51" t="str">
        <f t="shared" si="89"/>
        <v>Yes</v>
      </c>
      <c r="R2845" s="39" t="s">
        <v>356</v>
      </c>
    </row>
    <row r="2846" spans="1:18" ht="15" customHeight="1" x14ac:dyDescent="0.25">
      <c r="A2846" s="39" t="s">
        <v>220</v>
      </c>
      <c r="B2846" s="49" t="s">
        <v>7098</v>
      </c>
      <c r="C2846" s="39">
        <v>8</v>
      </c>
      <c r="D2846" s="50" t="s">
        <v>7106</v>
      </c>
      <c r="E2846" s="39">
        <v>2014</v>
      </c>
      <c r="F2846" s="4">
        <f>VALUE(RIGHT(Table2[[#This Row],[Commissioned]],4))</f>
        <v>2014</v>
      </c>
      <c r="G2846" s="39">
        <v>2050</v>
      </c>
      <c r="H2846" s="39">
        <v>92</v>
      </c>
      <c r="I2846" s="39">
        <v>100</v>
      </c>
      <c r="J2846" s="39" t="s">
        <v>237</v>
      </c>
      <c r="K2846" s="39" t="s">
        <v>273</v>
      </c>
      <c r="L2846" s="39" t="s">
        <v>7111</v>
      </c>
      <c r="M2846" s="42" t="s">
        <v>5261</v>
      </c>
      <c r="N2846" s="42">
        <v>45.699218999999999</v>
      </c>
      <c r="O2846" s="42">
        <v>-70.580140999999998</v>
      </c>
      <c r="P2846" s="52" t="str">
        <f t="shared" si="88"/>
        <v>45.699219° , -70.580141°</v>
      </c>
      <c r="Q2846" s="51" t="str">
        <f t="shared" si="89"/>
        <v>Yes</v>
      </c>
      <c r="R2846" s="39" t="s">
        <v>356</v>
      </c>
    </row>
    <row r="2847" spans="1:18" ht="15" customHeight="1" x14ac:dyDescent="0.25">
      <c r="A2847" s="39" t="s">
        <v>220</v>
      </c>
      <c r="B2847" s="49" t="s">
        <v>7098</v>
      </c>
      <c r="C2847" s="39">
        <v>9</v>
      </c>
      <c r="D2847" s="50" t="s">
        <v>7107</v>
      </c>
      <c r="E2847" s="39">
        <v>2014</v>
      </c>
      <c r="F2847" s="4">
        <f>VALUE(RIGHT(Table2[[#This Row],[Commissioned]],4))</f>
        <v>2014</v>
      </c>
      <c r="G2847" s="39">
        <v>2050</v>
      </c>
      <c r="H2847" s="39">
        <v>92</v>
      </c>
      <c r="I2847" s="39">
        <v>100</v>
      </c>
      <c r="J2847" s="39" t="s">
        <v>237</v>
      </c>
      <c r="K2847" s="39" t="s">
        <v>273</v>
      </c>
      <c r="L2847" s="39" t="s">
        <v>7111</v>
      </c>
      <c r="M2847" s="42" t="s">
        <v>5261</v>
      </c>
      <c r="N2847" s="42">
        <v>45.700777000000002</v>
      </c>
      <c r="O2847" s="42">
        <v>-70.577566000000004</v>
      </c>
      <c r="P2847" s="52" t="str">
        <f t="shared" si="88"/>
        <v>45.700777° , -70.577566°</v>
      </c>
      <c r="Q2847" s="51" t="str">
        <f t="shared" si="89"/>
        <v>Yes</v>
      </c>
      <c r="R2847" s="39" t="s">
        <v>356</v>
      </c>
    </row>
    <row r="2848" spans="1:18" ht="15" customHeight="1" x14ac:dyDescent="0.25">
      <c r="A2848" s="39" t="s">
        <v>220</v>
      </c>
      <c r="B2848" s="49" t="s">
        <v>7098</v>
      </c>
      <c r="C2848" s="39">
        <v>10</v>
      </c>
      <c r="D2848" s="50" t="s">
        <v>7108</v>
      </c>
      <c r="E2848" s="39">
        <v>2014</v>
      </c>
      <c r="F2848" s="4">
        <f>VALUE(RIGHT(Table2[[#This Row],[Commissioned]],4))</f>
        <v>2014</v>
      </c>
      <c r="G2848" s="39">
        <v>2050</v>
      </c>
      <c r="H2848" s="39">
        <v>92</v>
      </c>
      <c r="I2848" s="39">
        <v>100</v>
      </c>
      <c r="J2848" s="39" t="s">
        <v>237</v>
      </c>
      <c r="K2848" s="39" t="s">
        <v>273</v>
      </c>
      <c r="L2848" s="39" t="s">
        <v>7111</v>
      </c>
      <c r="M2848" s="42" t="s">
        <v>5261</v>
      </c>
      <c r="N2848" s="42">
        <v>45.698649000000003</v>
      </c>
      <c r="O2848" s="42">
        <v>-70.593401999999998</v>
      </c>
      <c r="P2848" s="52" t="str">
        <f t="shared" si="88"/>
        <v>45.698649° , -70.593402°</v>
      </c>
      <c r="Q2848" s="51" t="str">
        <f t="shared" si="89"/>
        <v>Yes</v>
      </c>
      <c r="R2848" s="39" t="s">
        <v>356</v>
      </c>
    </row>
    <row r="2849" spans="1:18" ht="15" customHeight="1" x14ac:dyDescent="0.25">
      <c r="A2849" s="39" t="s">
        <v>220</v>
      </c>
      <c r="B2849" s="49" t="s">
        <v>7098</v>
      </c>
      <c r="C2849" s="39">
        <v>11</v>
      </c>
      <c r="D2849" s="50" t="s">
        <v>7109</v>
      </c>
      <c r="E2849" s="39">
        <v>2014</v>
      </c>
      <c r="F2849" s="4">
        <f>VALUE(RIGHT(Table2[[#This Row],[Commissioned]],4))</f>
        <v>2014</v>
      </c>
      <c r="G2849" s="39">
        <v>2050</v>
      </c>
      <c r="H2849" s="39">
        <v>92</v>
      </c>
      <c r="I2849" s="39">
        <v>100</v>
      </c>
      <c r="J2849" s="39" t="s">
        <v>237</v>
      </c>
      <c r="K2849" s="39" t="s">
        <v>273</v>
      </c>
      <c r="L2849" s="39" t="s">
        <v>7111</v>
      </c>
      <c r="M2849" s="42" t="s">
        <v>5261</v>
      </c>
      <c r="N2849" s="42">
        <v>45.701870999999997</v>
      </c>
      <c r="O2849" s="42">
        <v>-70.582716000000005</v>
      </c>
      <c r="P2849" s="52" t="str">
        <f t="shared" si="88"/>
        <v>45.701871° , -70.582716°</v>
      </c>
      <c r="Q2849" s="51" t="str">
        <f t="shared" si="89"/>
        <v>Yes</v>
      </c>
      <c r="R2849" s="39" t="s">
        <v>356</v>
      </c>
    </row>
    <row r="2850" spans="1:18" ht="15" customHeight="1" x14ac:dyDescent="0.25">
      <c r="A2850" s="39" t="s">
        <v>220</v>
      </c>
      <c r="B2850" s="49" t="s">
        <v>7098</v>
      </c>
      <c r="C2850" s="39">
        <v>12</v>
      </c>
      <c r="D2850" s="50" t="s">
        <v>7110</v>
      </c>
      <c r="E2850" s="39">
        <v>2014</v>
      </c>
      <c r="F2850" s="4">
        <f>VALUE(RIGHT(Table2[[#This Row],[Commissioned]],4))</f>
        <v>2014</v>
      </c>
      <c r="G2850" s="39">
        <v>2050</v>
      </c>
      <c r="H2850" s="39">
        <v>92</v>
      </c>
      <c r="I2850" s="39">
        <v>100</v>
      </c>
      <c r="J2850" s="39" t="s">
        <v>237</v>
      </c>
      <c r="K2850" s="39" t="s">
        <v>273</v>
      </c>
      <c r="L2850" s="39" t="s">
        <v>7111</v>
      </c>
      <c r="M2850" s="42" t="s">
        <v>5261</v>
      </c>
      <c r="N2850" s="42">
        <v>45.707490999999898</v>
      </c>
      <c r="O2850" s="42">
        <v>-70.570335</v>
      </c>
      <c r="P2850" s="52" t="str">
        <f t="shared" si="88"/>
        <v>45.707491° , -70.570335°</v>
      </c>
      <c r="Q2850" s="51" t="str">
        <f t="shared" si="89"/>
        <v>Yes</v>
      </c>
      <c r="R2850" s="39" t="s">
        <v>356</v>
      </c>
    </row>
    <row r="2851" spans="1:18" ht="15" customHeight="1" x14ac:dyDescent="0.25">
      <c r="A2851" s="39" t="s">
        <v>220</v>
      </c>
      <c r="B2851" s="53" t="s">
        <v>127</v>
      </c>
      <c r="C2851" s="39">
        <v>1</v>
      </c>
      <c r="D2851" s="54" t="s">
        <v>5663</v>
      </c>
      <c r="E2851" s="39">
        <v>2014</v>
      </c>
      <c r="F2851" s="4">
        <f>VALUE(RIGHT(Table2[[#This Row],[Commissioned]],4))</f>
        <v>2014</v>
      </c>
      <c r="G2851" s="39">
        <v>2050</v>
      </c>
      <c r="H2851" s="39">
        <v>92</v>
      </c>
      <c r="I2851" s="39">
        <v>100</v>
      </c>
      <c r="J2851" s="39" t="s">
        <v>237</v>
      </c>
      <c r="K2851" s="39" t="s">
        <v>273</v>
      </c>
      <c r="L2851" s="39" t="s">
        <v>5664</v>
      </c>
      <c r="M2851" s="42" t="s">
        <v>5261</v>
      </c>
      <c r="N2851" s="42">
        <v>48.376939999999998</v>
      </c>
      <c r="O2851" s="42">
        <v>-67.835389000000006</v>
      </c>
      <c r="P2851" s="55" t="str">
        <f t="shared" si="88"/>
        <v>48.376940° , -67.835389°</v>
      </c>
      <c r="Q2851" s="44" t="str">
        <f t="shared" si="89"/>
        <v>Yes</v>
      </c>
      <c r="R2851" s="39" t="s">
        <v>356</v>
      </c>
    </row>
    <row r="2852" spans="1:18" ht="15" customHeight="1" x14ac:dyDescent="0.25">
      <c r="A2852" s="39" t="s">
        <v>220</v>
      </c>
      <c r="B2852" s="53" t="s">
        <v>127</v>
      </c>
      <c r="C2852" s="39">
        <v>2</v>
      </c>
      <c r="D2852" s="54" t="s">
        <v>5665</v>
      </c>
      <c r="E2852" s="39">
        <v>2014</v>
      </c>
      <c r="F2852" s="4">
        <f>VALUE(RIGHT(Table2[[#This Row],[Commissioned]],4))</f>
        <v>2014</v>
      </c>
      <c r="G2852" s="39">
        <v>2050</v>
      </c>
      <c r="H2852" s="39">
        <v>92</v>
      </c>
      <c r="I2852" s="39">
        <v>100</v>
      </c>
      <c r="J2852" s="39" t="s">
        <v>237</v>
      </c>
      <c r="K2852" s="39" t="s">
        <v>273</v>
      </c>
      <c r="L2852" s="39" t="s">
        <v>5664</v>
      </c>
      <c r="M2852" s="42" t="s">
        <v>5261</v>
      </c>
      <c r="N2852" s="42">
        <v>48.368504999999999</v>
      </c>
      <c r="O2852" s="42">
        <v>-67.825131999999897</v>
      </c>
      <c r="P2852" s="55" t="str">
        <f t="shared" si="88"/>
        <v>48.368505° , -67.825132°</v>
      </c>
      <c r="Q2852" s="44" t="str">
        <f t="shared" si="89"/>
        <v>Yes</v>
      </c>
      <c r="R2852" s="39" t="s">
        <v>356</v>
      </c>
    </row>
    <row r="2853" spans="1:18" ht="15" customHeight="1" x14ac:dyDescent="0.25">
      <c r="A2853" s="39" t="s">
        <v>220</v>
      </c>
      <c r="B2853" s="53" t="s">
        <v>127</v>
      </c>
      <c r="C2853" s="39">
        <v>3</v>
      </c>
      <c r="D2853" s="54" t="s">
        <v>5666</v>
      </c>
      <c r="E2853" s="39">
        <v>2014</v>
      </c>
      <c r="F2853" s="4">
        <f>VALUE(RIGHT(Table2[[#This Row],[Commissioned]],4))</f>
        <v>2014</v>
      </c>
      <c r="G2853" s="39">
        <v>2050</v>
      </c>
      <c r="H2853" s="39">
        <v>92</v>
      </c>
      <c r="I2853" s="39">
        <v>100</v>
      </c>
      <c r="J2853" s="39" t="s">
        <v>237</v>
      </c>
      <c r="K2853" s="39" t="s">
        <v>273</v>
      </c>
      <c r="L2853" s="39" t="s">
        <v>5664</v>
      </c>
      <c r="M2853" s="42" t="s">
        <v>5261</v>
      </c>
      <c r="N2853" s="42">
        <v>48.364845000000003</v>
      </c>
      <c r="O2853" s="42">
        <v>-67.820025000000001</v>
      </c>
      <c r="P2853" s="55" t="str">
        <f t="shared" si="88"/>
        <v>48.364845° , -67.820025°</v>
      </c>
      <c r="Q2853" s="44" t="str">
        <f t="shared" si="89"/>
        <v>Yes</v>
      </c>
      <c r="R2853" s="39" t="s">
        <v>356</v>
      </c>
    </row>
    <row r="2854" spans="1:18" ht="15" customHeight="1" x14ac:dyDescent="0.25">
      <c r="A2854" s="39" t="s">
        <v>220</v>
      </c>
      <c r="B2854" s="53" t="s">
        <v>127</v>
      </c>
      <c r="C2854" s="39">
        <v>4</v>
      </c>
      <c r="D2854" s="54" t="s">
        <v>5667</v>
      </c>
      <c r="E2854" s="39">
        <v>2014</v>
      </c>
      <c r="F2854" s="4">
        <f>VALUE(RIGHT(Table2[[#This Row],[Commissioned]],4))</f>
        <v>2014</v>
      </c>
      <c r="G2854" s="39">
        <v>2050</v>
      </c>
      <c r="H2854" s="39">
        <v>92</v>
      </c>
      <c r="I2854" s="39">
        <v>100</v>
      </c>
      <c r="J2854" s="39" t="s">
        <v>237</v>
      </c>
      <c r="K2854" s="39" t="s">
        <v>273</v>
      </c>
      <c r="L2854" s="39" t="s">
        <v>5664</v>
      </c>
      <c r="M2854" s="42" t="s">
        <v>5261</v>
      </c>
      <c r="N2854" s="42">
        <v>48.362413999999902</v>
      </c>
      <c r="O2854" s="42">
        <v>-67.831740999999994</v>
      </c>
      <c r="P2854" s="55" t="str">
        <f t="shared" si="88"/>
        <v>48.362414° , -67.831741°</v>
      </c>
      <c r="Q2854" s="44" t="str">
        <f t="shared" si="89"/>
        <v>Yes</v>
      </c>
      <c r="R2854" s="39" t="s">
        <v>356</v>
      </c>
    </row>
    <row r="2855" spans="1:18" ht="15" customHeight="1" x14ac:dyDescent="0.25">
      <c r="A2855" s="39" t="s">
        <v>220</v>
      </c>
      <c r="B2855" s="53" t="s">
        <v>127</v>
      </c>
      <c r="C2855" s="39">
        <v>5</v>
      </c>
      <c r="D2855" s="54" t="s">
        <v>5668</v>
      </c>
      <c r="E2855" s="39">
        <v>2014</v>
      </c>
      <c r="F2855" s="4">
        <f>VALUE(RIGHT(Table2[[#This Row],[Commissioned]],4))</f>
        <v>2014</v>
      </c>
      <c r="G2855" s="39">
        <v>2050</v>
      </c>
      <c r="H2855" s="39">
        <v>92</v>
      </c>
      <c r="I2855" s="39">
        <v>100</v>
      </c>
      <c r="J2855" s="39" t="s">
        <v>237</v>
      </c>
      <c r="K2855" s="39" t="s">
        <v>273</v>
      </c>
      <c r="L2855" s="39" t="s">
        <v>5664</v>
      </c>
      <c r="M2855" s="42" t="s">
        <v>5261</v>
      </c>
      <c r="N2855" s="42">
        <v>48.36063</v>
      </c>
      <c r="O2855" s="42">
        <v>-67.834975999999898</v>
      </c>
      <c r="P2855" s="55" t="str">
        <f t="shared" si="88"/>
        <v>48.360630° , -67.834976°</v>
      </c>
      <c r="Q2855" s="44" t="str">
        <f t="shared" si="89"/>
        <v>Yes</v>
      </c>
      <c r="R2855" s="39" t="s">
        <v>356</v>
      </c>
    </row>
    <row r="2856" spans="1:18" ht="15" customHeight="1" x14ac:dyDescent="0.25">
      <c r="A2856" s="39" t="s">
        <v>220</v>
      </c>
      <c r="B2856" s="53" t="s">
        <v>127</v>
      </c>
      <c r="C2856" s="39">
        <v>6</v>
      </c>
      <c r="D2856" s="54" t="s">
        <v>5669</v>
      </c>
      <c r="E2856" s="39">
        <v>2014</v>
      </c>
      <c r="F2856" s="4">
        <f>VALUE(RIGHT(Table2[[#This Row],[Commissioned]],4))</f>
        <v>2014</v>
      </c>
      <c r="G2856" s="39">
        <v>2050</v>
      </c>
      <c r="H2856" s="39">
        <v>92</v>
      </c>
      <c r="I2856" s="39">
        <v>100</v>
      </c>
      <c r="J2856" s="39" t="s">
        <v>237</v>
      </c>
      <c r="K2856" s="39" t="s">
        <v>273</v>
      </c>
      <c r="L2856" s="39" t="s">
        <v>5664</v>
      </c>
      <c r="M2856" s="42" t="s">
        <v>5261</v>
      </c>
      <c r="N2856" s="42">
        <v>48.357799</v>
      </c>
      <c r="O2856" s="42">
        <v>-67.851669999999999</v>
      </c>
      <c r="P2856" s="55" t="str">
        <f t="shared" si="88"/>
        <v>48.357799° , -67.851670°</v>
      </c>
      <c r="Q2856" s="44" t="str">
        <f t="shared" si="89"/>
        <v>Yes</v>
      </c>
      <c r="R2856" s="39" t="s">
        <v>356</v>
      </c>
    </row>
    <row r="2857" spans="1:18" ht="15" customHeight="1" x14ac:dyDescent="0.25">
      <c r="A2857" s="39" t="s">
        <v>220</v>
      </c>
      <c r="B2857" s="53" t="s">
        <v>127</v>
      </c>
      <c r="C2857" s="39">
        <v>7</v>
      </c>
      <c r="D2857" s="54" t="s">
        <v>5670</v>
      </c>
      <c r="E2857" s="39">
        <v>2014</v>
      </c>
      <c r="F2857" s="4">
        <f>VALUE(RIGHT(Table2[[#This Row],[Commissioned]],4))</f>
        <v>2014</v>
      </c>
      <c r="G2857" s="39">
        <v>2050</v>
      </c>
      <c r="H2857" s="39">
        <v>92</v>
      </c>
      <c r="I2857" s="39">
        <v>100</v>
      </c>
      <c r="J2857" s="39" t="s">
        <v>237</v>
      </c>
      <c r="K2857" s="39" t="s">
        <v>273</v>
      </c>
      <c r="L2857" s="39" t="s">
        <v>5664</v>
      </c>
      <c r="M2857" s="42" t="s">
        <v>5261</v>
      </c>
      <c r="N2857" s="42">
        <v>48.358113000000003</v>
      </c>
      <c r="O2857" s="42">
        <v>-67.847937000000002</v>
      </c>
      <c r="P2857" s="55" t="str">
        <f t="shared" si="88"/>
        <v>48.358113° , -67.847937°</v>
      </c>
      <c r="Q2857" s="44" t="str">
        <f t="shared" si="89"/>
        <v>Yes</v>
      </c>
      <c r="R2857" s="39" t="s">
        <v>356</v>
      </c>
    </row>
    <row r="2858" spans="1:18" ht="15" customHeight="1" x14ac:dyDescent="0.25">
      <c r="A2858" s="39" t="s">
        <v>220</v>
      </c>
      <c r="B2858" s="53" t="s">
        <v>127</v>
      </c>
      <c r="C2858" s="39">
        <v>8</v>
      </c>
      <c r="D2858" s="54" t="s">
        <v>5671</v>
      </c>
      <c r="E2858" s="39">
        <v>2014</v>
      </c>
      <c r="F2858" s="4">
        <f>VALUE(RIGHT(Table2[[#This Row],[Commissioned]],4))</f>
        <v>2014</v>
      </c>
      <c r="G2858" s="39">
        <v>2050</v>
      </c>
      <c r="H2858" s="39">
        <v>92</v>
      </c>
      <c r="I2858" s="39">
        <v>100</v>
      </c>
      <c r="J2858" s="39" t="s">
        <v>237</v>
      </c>
      <c r="K2858" s="39" t="s">
        <v>273</v>
      </c>
      <c r="L2858" s="39" t="s">
        <v>5664</v>
      </c>
      <c r="M2858" s="42" t="s">
        <v>5261</v>
      </c>
      <c r="N2858" s="42">
        <v>48.359657999999897</v>
      </c>
      <c r="O2858" s="42">
        <v>-67.844460999999995</v>
      </c>
      <c r="P2858" s="55" t="str">
        <f t="shared" si="88"/>
        <v>48.359658° , -67.844461°</v>
      </c>
      <c r="Q2858" s="44" t="str">
        <f t="shared" si="89"/>
        <v>Yes</v>
      </c>
      <c r="R2858" s="39" t="s">
        <v>356</v>
      </c>
    </row>
    <row r="2859" spans="1:18" ht="15" customHeight="1" x14ac:dyDescent="0.25">
      <c r="A2859" s="39" t="s">
        <v>220</v>
      </c>
      <c r="B2859" s="53" t="s">
        <v>127</v>
      </c>
      <c r="C2859" s="39">
        <v>9</v>
      </c>
      <c r="D2859" s="54" t="s">
        <v>5672</v>
      </c>
      <c r="E2859" s="39">
        <v>2014</v>
      </c>
      <c r="F2859" s="4">
        <f>VALUE(RIGHT(Table2[[#This Row],[Commissioned]],4))</f>
        <v>2014</v>
      </c>
      <c r="G2859" s="39">
        <v>2050</v>
      </c>
      <c r="H2859" s="39">
        <v>92</v>
      </c>
      <c r="I2859" s="39">
        <v>100</v>
      </c>
      <c r="J2859" s="39" t="s">
        <v>237</v>
      </c>
      <c r="K2859" s="39" t="s">
        <v>273</v>
      </c>
      <c r="L2859" s="39" t="s">
        <v>5664</v>
      </c>
      <c r="M2859" s="42" t="s">
        <v>5261</v>
      </c>
      <c r="N2859" s="42">
        <v>48.362231999999999</v>
      </c>
      <c r="O2859" s="42">
        <v>-67.845920000000007</v>
      </c>
      <c r="P2859" s="55" t="str">
        <f t="shared" si="88"/>
        <v>48.362232° , -67.845920°</v>
      </c>
      <c r="Q2859" s="44" t="str">
        <f t="shared" si="89"/>
        <v>Yes</v>
      </c>
      <c r="R2859" s="39" t="s">
        <v>356</v>
      </c>
    </row>
    <row r="2860" spans="1:18" ht="15" customHeight="1" x14ac:dyDescent="0.25">
      <c r="A2860" s="39" t="s">
        <v>220</v>
      </c>
      <c r="B2860" s="53" t="s">
        <v>127</v>
      </c>
      <c r="C2860" s="39">
        <v>10</v>
      </c>
      <c r="D2860" s="54" t="s">
        <v>5673</v>
      </c>
      <c r="E2860" s="39">
        <v>2014</v>
      </c>
      <c r="F2860" s="4">
        <f>VALUE(RIGHT(Table2[[#This Row],[Commissioned]],4))</f>
        <v>2014</v>
      </c>
      <c r="G2860" s="39">
        <v>2050</v>
      </c>
      <c r="H2860" s="39">
        <v>92</v>
      </c>
      <c r="I2860" s="39">
        <v>100</v>
      </c>
      <c r="J2860" s="39" t="s">
        <v>237</v>
      </c>
      <c r="K2860" s="39" t="s">
        <v>273</v>
      </c>
      <c r="L2860" s="39" t="s">
        <v>5664</v>
      </c>
      <c r="M2860" s="42" t="s">
        <v>5261</v>
      </c>
      <c r="N2860" s="42">
        <v>48.365349000000002</v>
      </c>
      <c r="O2860" s="42">
        <v>-67.847250000000003</v>
      </c>
      <c r="P2860" s="55" t="str">
        <f t="shared" si="88"/>
        <v>48.365349° , -67.847250°</v>
      </c>
      <c r="Q2860" s="44" t="str">
        <f t="shared" si="89"/>
        <v>Yes</v>
      </c>
      <c r="R2860" s="39" t="s">
        <v>356</v>
      </c>
    </row>
    <row r="2861" spans="1:18" ht="15" customHeight="1" x14ac:dyDescent="0.25">
      <c r="A2861" s="39" t="s">
        <v>220</v>
      </c>
      <c r="B2861" s="53" t="s">
        <v>127</v>
      </c>
      <c r="C2861" s="39">
        <v>11</v>
      </c>
      <c r="D2861" s="54" t="s">
        <v>5674</v>
      </c>
      <c r="E2861" s="39">
        <v>2014</v>
      </c>
      <c r="F2861" s="4">
        <f>VALUE(RIGHT(Table2[[#This Row],[Commissioned]],4))</f>
        <v>2014</v>
      </c>
      <c r="G2861" s="39">
        <v>2050</v>
      </c>
      <c r="H2861" s="39">
        <v>92</v>
      </c>
      <c r="I2861" s="39">
        <v>100</v>
      </c>
      <c r="J2861" s="39" t="s">
        <v>237</v>
      </c>
      <c r="K2861" s="39" t="s">
        <v>273</v>
      </c>
      <c r="L2861" s="39" t="s">
        <v>5664</v>
      </c>
      <c r="M2861" s="42" t="s">
        <v>5261</v>
      </c>
      <c r="N2861" s="42">
        <v>48.369408999999997</v>
      </c>
      <c r="O2861" s="42">
        <v>-67.845833999999996</v>
      </c>
      <c r="P2861" s="55" t="str">
        <f t="shared" si="88"/>
        <v>48.369409° , -67.845834°</v>
      </c>
      <c r="Q2861" s="44" t="str">
        <f t="shared" si="89"/>
        <v>Yes</v>
      </c>
      <c r="R2861" s="39" t="s">
        <v>356</v>
      </c>
    </row>
    <row r="2862" spans="1:18" ht="15" customHeight="1" x14ac:dyDescent="0.25">
      <c r="A2862" s="39" t="s">
        <v>220</v>
      </c>
      <c r="B2862" s="53" t="s">
        <v>127</v>
      </c>
      <c r="C2862" s="39">
        <v>12</v>
      </c>
      <c r="D2862" s="54" t="s">
        <v>5675</v>
      </c>
      <c r="E2862" s="39">
        <v>2014</v>
      </c>
      <c r="F2862" s="4">
        <f>VALUE(RIGHT(Table2[[#This Row],[Commissioned]],4))</f>
        <v>2014</v>
      </c>
      <c r="G2862" s="39">
        <v>2050</v>
      </c>
      <c r="H2862" s="39">
        <v>92</v>
      </c>
      <c r="I2862" s="39">
        <v>100</v>
      </c>
      <c r="J2862" s="39" t="s">
        <v>237</v>
      </c>
      <c r="K2862" s="39" t="s">
        <v>273</v>
      </c>
      <c r="L2862" s="39" t="s">
        <v>5664</v>
      </c>
      <c r="M2862" s="42" t="s">
        <v>5261</v>
      </c>
      <c r="N2862" s="42">
        <v>48.372698</v>
      </c>
      <c r="O2862" s="42">
        <v>-67.846005999999903</v>
      </c>
      <c r="P2862" s="55" t="str">
        <f t="shared" si="88"/>
        <v>48.372698° , -67.846006°</v>
      </c>
      <c r="Q2862" s="44" t="str">
        <f t="shared" si="89"/>
        <v>Yes</v>
      </c>
      <c r="R2862" s="39" t="s">
        <v>356</v>
      </c>
    </row>
    <row r="2863" spans="1:18" ht="15" customHeight="1" x14ac:dyDescent="0.25">
      <c r="A2863" s="39" t="s">
        <v>220</v>
      </c>
      <c r="B2863" s="49" t="s">
        <v>5661</v>
      </c>
      <c r="C2863" s="39">
        <v>1</v>
      </c>
      <c r="D2863" s="39" t="s">
        <v>5511</v>
      </c>
      <c r="E2863" s="39">
        <v>2013</v>
      </c>
      <c r="F2863" s="4">
        <f>VALUE(RIGHT(Table2[[#This Row],[Commissioned]],4))</f>
        <v>2013</v>
      </c>
      <c r="G2863" s="39">
        <v>2000</v>
      </c>
      <c r="H2863" s="39">
        <v>92</v>
      </c>
      <c r="I2863" s="39">
        <v>80</v>
      </c>
      <c r="J2863" s="39" t="s">
        <v>237</v>
      </c>
      <c r="K2863" s="39" t="s">
        <v>273</v>
      </c>
      <c r="L2863" s="58" t="s">
        <v>5662</v>
      </c>
      <c r="M2863" s="42" t="s">
        <v>5261</v>
      </c>
      <c r="N2863" s="42">
        <v>48.392132739287497</v>
      </c>
      <c r="O2863" s="42">
        <v>-67.679543508940995</v>
      </c>
      <c r="P2863" s="52" t="str">
        <f t="shared" si="88"/>
        <v>48.392133° , -67.679544°</v>
      </c>
      <c r="Q2863" s="51" t="str">
        <f t="shared" si="89"/>
        <v>Yes</v>
      </c>
      <c r="R2863" s="39" t="s">
        <v>356</v>
      </c>
    </row>
    <row r="2864" spans="1:18" ht="15" customHeight="1" x14ac:dyDescent="0.25">
      <c r="A2864" s="39" t="s">
        <v>220</v>
      </c>
      <c r="B2864" s="49" t="s">
        <v>5661</v>
      </c>
      <c r="C2864" s="39">
        <v>2</v>
      </c>
      <c r="D2864" s="39" t="s">
        <v>5512</v>
      </c>
      <c r="E2864" s="39">
        <v>2013</v>
      </c>
      <c r="F2864" s="4">
        <f>VALUE(RIGHT(Table2[[#This Row],[Commissioned]],4))</f>
        <v>2013</v>
      </c>
      <c r="G2864" s="39">
        <v>2000</v>
      </c>
      <c r="H2864" s="39">
        <v>92</v>
      </c>
      <c r="I2864" s="39">
        <v>80</v>
      </c>
      <c r="J2864" s="39" t="s">
        <v>237</v>
      </c>
      <c r="K2864" s="39" t="s">
        <v>273</v>
      </c>
      <c r="L2864" s="58" t="s">
        <v>5662</v>
      </c>
      <c r="M2864" s="42" t="s">
        <v>5261</v>
      </c>
      <c r="N2864" s="42">
        <v>48.388263449058101</v>
      </c>
      <c r="O2864" s="42">
        <v>-67.682260464777301</v>
      </c>
      <c r="P2864" s="52" t="str">
        <f t="shared" si="88"/>
        <v>48.388263° , -67.682260°</v>
      </c>
      <c r="Q2864" s="51" t="str">
        <f t="shared" si="89"/>
        <v>Yes</v>
      </c>
      <c r="R2864" s="39" t="s">
        <v>356</v>
      </c>
    </row>
    <row r="2865" spans="1:18" ht="15" customHeight="1" x14ac:dyDescent="0.25">
      <c r="A2865" s="39" t="s">
        <v>220</v>
      </c>
      <c r="B2865" s="49" t="s">
        <v>5661</v>
      </c>
      <c r="C2865" s="39">
        <v>3</v>
      </c>
      <c r="D2865" s="39" t="s">
        <v>5513</v>
      </c>
      <c r="E2865" s="39">
        <v>2013</v>
      </c>
      <c r="F2865" s="4">
        <f>VALUE(RIGHT(Table2[[#This Row],[Commissioned]],4))</f>
        <v>2013</v>
      </c>
      <c r="G2865" s="39">
        <v>2000</v>
      </c>
      <c r="H2865" s="39">
        <v>92</v>
      </c>
      <c r="I2865" s="39">
        <v>80</v>
      </c>
      <c r="J2865" s="39" t="s">
        <v>237</v>
      </c>
      <c r="K2865" s="39" t="s">
        <v>273</v>
      </c>
      <c r="L2865" s="58" t="s">
        <v>5662</v>
      </c>
      <c r="M2865" s="42" t="s">
        <v>5261</v>
      </c>
      <c r="N2865" s="42">
        <v>48.385305318415497</v>
      </c>
      <c r="O2865" s="42">
        <v>-67.684363146510805</v>
      </c>
      <c r="P2865" s="52" t="str">
        <f t="shared" si="88"/>
        <v>48.385305° , -67.684363°</v>
      </c>
      <c r="Q2865" s="51" t="str">
        <f t="shared" si="89"/>
        <v>Yes</v>
      </c>
      <c r="R2865" s="39" t="s">
        <v>356</v>
      </c>
    </row>
    <row r="2866" spans="1:18" ht="15" customHeight="1" x14ac:dyDescent="0.25">
      <c r="A2866" s="39" t="s">
        <v>220</v>
      </c>
      <c r="B2866" s="49" t="s">
        <v>5661</v>
      </c>
      <c r="C2866" s="39">
        <v>4</v>
      </c>
      <c r="D2866" s="39" t="s">
        <v>5514</v>
      </c>
      <c r="E2866" s="39">
        <v>2013</v>
      </c>
      <c r="F2866" s="4">
        <f>VALUE(RIGHT(Table2[[#This Row],[Commissioned]],4))</f>
        <v>2013</v>
      </c>
      <c r="G2866" s="39">
        <v>2000</v>
      </c>
      <c r="H2866" s="39">
        <v>92</v>
      </c>
      <c r="I2866" s="39">
        <v>80</v>
      </c>
      <c r="J2866" s="39" t="s">
        <v>237</v>
      </c>
      <c r="K2866" s="39" t="s">
        <v>273</v>
      </c>
      <c r="L2866" s="58" t="s">
        <v>5662</v>
      </c>
      <c r="M2866" s="42" t="s">
        <v>5261</v>
      </c>
      <c r="N2866" s="42">
        <v>48.383076589425798</v>
      </c>
      <c r="O2866" s="42">
        <v>-67.686664521591695</v>
      </c>
      <c r="P2866" s="52" t="str">
        <f t="shared" si="88"/>
        <v>48.383077° , -67.686665°</v>
      </c>
      <c r="Q2866" s="51" t="str">
        <f t="shared" si="89"/>
        <v>Yes</v>
      </c>
      <c r="R2866" s="39" t="s">
        <v>356</v>
      </c>
    </row>
    <row r="2867" spans="1:18" ht="15" customHeight="1" x14ac:dyDescent="0.25">
      <c r="A2867" s="39" t="s">
        <v>220</v>
      </c>
      <c r="B2867" s="49" t="s">
        <v>5661</v>
      </c>
      <c r="C2867" s="39">
        <v>5</v>
      </c>
      <c r="D2867" s="39" t="s">
        <v>5515</v>
      </c>
      <c r="E2867" s="39">
        <v>2013</v>
      </c>
      <c r="F2867" s="4">
        <f>VALUE(RIGHT(Table2[[#This Row],[Commissioned]],4))</f>
        <v>2013</v>
      </c>
      <c r="G2867" s="39">
        <v>2000</v>
      </c>
      <c r="H2867" s="39">
        <v>92</v>
      </c>
      <c r="I2867" s="39">
        <v>80</v>
      </c>
      <c r="J2867" s="39" t="s">
        <v>237</v>
      </c>
      <c r="K2867" s="39" t="s">
        <v>273</v>
      </c>
      <c r="L2867" s="58" t="s">
        <v>5662</v>
      </c>
      <c r="M2867" s="42" t="s">
        <v>5261</v>
      </c>
      <c r="N2867" s="42">
        <v>48.384190794731303</v>
      </c>
      <c r="O2867" s="42">
        <v>-67.693319115233606</v>
      </c>
      <c r="P2867" s="52" t="str">
        <f t="shared" si="88"/>
        <v>48.384191° , -67.693319°</v>
      </c>
      <c r="Q2867" s="51" t="str">
        <f t="shared" si="89"/>
        <v>Yes</v>
      </c>
      <c r="R2867" s="39" t="s">
        <v>356</v>
      </c>
    </row>
    <row r="2868" spans="1:18" ht="15" customHeight="1" x14ac:dyDescent="0.25">
      <c r="A2868" s="39" t="s">
        <v>220</v>
      </c>
      <c r="B2868" s="49" t="s">
        <v>5661</v>
      </c>
      <c r="C2868" s="39">
        <v>6</v>
      </c>
      <c r="D2868" s="39" t="s">
        <v>5516</v>
      </c>
      <c r="E2868" s="39">
        <v>2013</v>
      </c>
      <c r="F2868" s="4">
        <f>VALUE(RIGHT(Table2[[#This Row],[Commissioned]],4))</f>
        <v>2013</v>
      </c>
      <c r="G2868" s="39">
        <v>2000</v>
      </c>
      <c r="H2868" s="39">
        <v>92</v>
      </c>
      <c r="I2868" s="39">
        <v>80</v>
      </c>
      <c r="J2868" s="39" t="s">
        <v>237</v>
      </c>
      <c r="K2868" s="39" t="s">
        <v>273</v>
      </c>
      <c r="L2868" s="58" t="s">
        <v>5662</v>
      </c>
      <c r="M2868" s="42" t="s">
        <v>5261</v>
      </c>
      <c r="N2868" s="42">
        <v>48.381171598379701</v>
      </c>
      <c r="O2868" s="42">
        <v>-67.697299636726498</v>
      </c>
      <c r="P2868" s="52" t="str">
        <f t="shared" si="88"/>
        <v>48.381172° , -67.697300°</v>
      </c>
      <c r="Q2868" s="51" t="str">
        <f t="shared" si="89"/>
        <v>Yes</v>
      </c>
      <c r="R2868" s="39" t="s">
        <v>356</v>
      </c>
    </row>
    <row r="2869" spans="1:18" ht="15" customHeight="1" x14ac:dyDescent="0.25">
      <c r="A2869" s="39" t="s">
        <v>220</v>
      </c>
      <c r="B2869" s="49" t="s">
        <v>5661</v>
      </c>
      <c r="C2869" s="39">
        <v>7</v>
      </c>
      <c r="D2869" s="39" t="s">
        <v>5517</v>
      </c>
      <c r="E2869" s="39">
        <v>2013</v>
      </c>
      <c r="F2869" s="4">
        <f>VALUE(RIGHT(Table2[[#This Row],[Commissioned]],4))</f>
        <v>2013</v>
      </c>
      <c r="G2869" s="39">
        <v>2000</v>
      </c>
      <c r="H2869" s="39">
        <v>82</v>
      </c>
      <c r="I2869" s="39">
        <v>80</v>
      </c>
      <c r="J2869" s="39" t="s">
        <v>237</v>
      </c>
      <c r="K2869" s="39" t="s">
        <v>3881</v>
      </c>
      <c r="L2869" s="58" t="s">
        <v>5662</v>
      </c>
      <c r="M2869" s="42" t="s">
        <v>5261</v>
      </c>
      <c r="N2869" s="42">
        <v>48.378777062362097</v>
      </c>
      <c r="O2869" s="42">
        <v>-67.693760832731996</v>
      </c>
      <c r="P2869" s="52" t="str">
        <f t="shared" si="88"/>
        <v>48.378777° , -67.693761°</v>
      </c>
      <c r="Q2869" s="51" t="str">
        <f t="shared" si="89"/>
        <v>Yes</v>
      </c>
      <c r="R2869" s="39" t="s">
        <v>356</v>
      </c>
    </row>
    <row r="2870" spans="1:18" ht="15" customHeight="1" x14ac:dyDescent="0.25">
      <c r="A2870" s="39" t="s">
        <v>220</v>
      </c>
      <c r="B2870" s="49" t="s">
        <v>5661</v>
      </c>
      <c r="C2870" s="39">
        <v>8</v>
      </c>
      <c r="D2870" s="39" t="s">
        <v>5518</v>
      </c>
      <c r="E2870" s="39">
        <v>2013</v>
      </c>
      <c r="F2870" s="4">
        <f>VALUE(RIGHT(Table2[[#This Row],[Commissioned]],4))</f>
        <v>2013</v>
      </c>
      <c r="G2870" s="39">
        <v>2000</v>
      </c>
      <c r="H2870" s="39">
        <v>82</v>
      </c>
      <c r="I2870" s="39">
        <v>80</v>
      </c>
      <c r="J2870" s="39" t="s">
        <v>237</v>
      </c>
      <c r="K2870" s="39" t="s">
        <v>3881</v>
      </c>
      <c r="L2870" s="58" t="s">
        <v>5662</v>
      </c>
      <c r="M2870" s="42" t="s">
        <v>5261</v>
      </c>
      <c r="N2870" s="42">
        <v>48.375777126587998</v>
      </c>
      <c r="O2870" s="42">
        <v>-67.700370251885602</v>
      </c>
      <c r="P2870" s="52" t="str">
        <f t="shared" si="88"/>
        <v>48.375777° , -67.700370°</v>
      </c>
      <c r="Q2870" s="51" t="str">
        <f t="shared" si="89"/>
        <v>Yes</v>
      </c>
      <c r="R2870" s="39" t="s">
        <v>356</v>
      </c>
    </row>
    <row r="2871" spans="1:18" ht="15" customHeight="1" x14ac:dyDescent="0.25">
      <c r="A2871" s="39" t="s">
        <v>220</v>
      </c>
      <c r="B2871" s="49" t="s">
        <v>5661</v>
      </c>
      <c r="C2871" s="39">
        <v>9</v>
      </c>
      <c r="D2871" s="39" t="s">
        <v>5519</v>
      </c>
      <c r="E2871" s="39">
        <v>2013</v>
      </c>
      <c r="F2871" s="4">
        <f>VALUE(RIGHT(Table2[[#This Row],[Commissioned]],4))</f>
        <v>2013</v>
      </c>
      <c r="G2871" s="39">
        <v>2000</v>
      </c>
      <c r="H2871" s="39">
        <v>92</v>
      </c>
      <c r="I2871" s="39">
        <v>80</v>
      </c>
      <c r="J2871" s="39" t="s">
        <v>237</v>
      </c>
      <c r="K2871" s="39" t="s">
        <v>273</v>
      </c>
      <c r="L2871" s="58" t="s">
        <v>5662</v>
      </c>
      <c r="M2871" s="42" t="s">
        <v>5261</v>
      </c>
      <c r="N2871" s="42">
        <v>48.380336448766997</v>
      </c>
      <c r="O2871" s="42">
        <v>-67.709070955484094</v>
      </c>
      <c r="P2871" s="52" t="str">
        <f t="shared" si="88"/>
        <v>48.380336° , -67.709071°</v>
      </c>
      <c r="Q2871" s="51" t="str">
        <f t="shared" si="89"/>
        <v>Yes</v>
      </c>
      <c r="R2871" s="39" t="s">
        <v>356</v>
      </c>
    </row>
    <row r="2872" spans="1:18" ht="15" customHeight="1" x14ac:dyDescent="0.25">
      <c r="A2872" s="39" t="s">
        <v>220</v>
      </c>
      <c r="B2872" s="49" t="s">
        <v>5661</v>
      </c>
      <c r="C2872" s="39">
        <v>10</v>
      </c>
      <c r="D2872" s="39" t="s">
        <v>5520</v>
      </c>
      <c r="E2872" s="39">
        <v>2013</v>
      </c>
      <c r="F2872" s="4">
        <f>VALUE(RIGHT(Table2[[#This Row],[Commissioned]],4))</f>
        <v>2013</v>
      </c>
      <c r="G2872" s="39">
        <v>2000</v>
      </c>
      <c r="H2872" s="39">
        <v>92</v>
      </c>
      <c r="I2872" s="39">
        <v>80</v>
      </c>
      <c r="J2872" s="39" t="s">
        <v>237</v>
      </c>
      <c r="K2872" s="39" t="s">
        <v>273</v>
      </c>
      <c r="L2872" s="58" t="s">
        <v>5662</v>
      </c>
      <c r="M2872" s="42" t="s">
        <v>5261</v>
      </c>
      <c r="N2872" s="42">
        <v>48.378241454112697</v>
      </c>
      <c r="O2872" s="42">
        <v>-67.712631522556904</v>
      </c>
      <c r="P2872" s="52" t="str">
        <f t="shared" si="88"/>
        <v>48.378241° , -67.712632°</v>
      </c>
      <c r="Q2872" s="51" t="str">
        <f t="shared" si="89"/>
        <v>Yes</v>
      </c>
      <c r="R2872" s="39" t="s">
        <v>356</v>
      </c>
    </row>
    <row r="2873" spans="1:18" ht="15" customHeight="1" x14ac:dyDescent="0.25">
      <c r="A2873" s="39" t="s">
        <v>220</v>
      </c>
      <c r="B2873" s="49" t="s">
        <v>5661</v>
      </c>
      <c r="C2873" s="39">
        <v>11</v>
      </c>
      <c r="D2873" s="39" t="s">
        <v>5521</v>
      </c>
      <c r="E2873" s="39">
        <v>2013</v>
      </c>
      <c r="F2873" s="4">
        <f>VALUE(RIGHT(Table2[[#This Row],[Commissioned]],4))</f>
        <v>2013</v>
      </c>
      <c r="G2873" s="39">
        <v>2000</v>
      </c>
      <c r="H2873" s="39">
        <v>92</v>
      </c>
      <c r="I2873" s="39">
        <v>80</v>
      </c>
      <c r="J2873" s="39" t="s">
        <v>237</v>
      </c>
      <c r="K2873" s="39" t="s">
        <v>273</v>
      </c>
      <c r="L2873" s="58" t="s">
        <v>5662</v>
      </c>
      <c r="M2873" s="42" t="s">
        <v>5261</v>
      </c>
      <c r="N2873" s="42">
        <v>48.423037460361002</v>
      </c>
      <c r="O2873" s="42">
        <v>-67.716149622679495</v>
      </c>
      <c r="P2873" s="52" t="str">
        <f t="shared" si="88"/>
        <v>48.423037° , -67.716150°</v>
      </c>
      <c r="Q2873" s="51" t="str">
        <f t="shared" si="89"/>
        <v>Yes</v>
      </c>
      <c r="R2873" s="39" t="s">
        <v>356</v>
      </c>
    </row>
    <row r="2874" spans="1:18" ht="15" customHeight="1" x14ac:dyDescent="0.25">
      <c r="A2874" s="39" t="s">
        <v>220</v>
      </c>
      <c r="B2874" s="49" t="s">
        <v>5661</v>
      </c>
      <c r="C2874" s="39">
        <v>12</v>
      </c>
      <c r="D2874" s="39" t="s">
        <v>5522</v>
      </c>
      <c r="E2874" s="39">
        <v>2013</v>
      </c>
      <c r="F2874" s="4">
        <f>VALUE(RIGHT(Table2[[#This Row],[Commissioned]],4))</f>
        <v>2013</v>
      </c>
      <c r="G2874" s="39">
        <v>2000</v>
      </c>
      <c r="H2874" s="39">
        <v>92</v>
      </c>
      <c r="I2874" s="39">
        <v>80</v>
      </c>
      <c r="J2874" s="39" t="s">
        <v>237</v>
      </c>
      <c r="K2874" s="39" t="s">
        <v>273</v>
      </c>
      <c r="L2874" s="58" t="s">
        <v>5662</v>
      </c>
      <c r="M2874" s="42" t="s">
        <v>5261</v>
      </c>
      <c r="N2874" s="42">
        <v>48.426527385678298</v>
      </c>
      <c r="O2874" s="42">
        <v>-67.721518350841293</v>
      </c>
      <c r="P2874" s="52" t="str">
        <f t="shared" si="88"/>
        <v>48.426527° , -67.721518°</v>
      </c>
      <c r="Q2874" s="51" t="str">
        <f t="shared" si="89"/>
        <v>Yes</v>
      </c>
      <c r="R2874" s="39" t="s">
        <v>356</v>
      </c>
    </row>
    <row r="2875" spans="1:18" ht="15" customHeight="1" x14ac:dyDescent="0.25">
      <c r="A2875" s="39" t="s">
        <v>220</v>
      </c>
      <c r="B2875" s="49" t="s">
        <v>5661</v>
      </c>
      <c r="C2875" s="39">
        <v>13</v>
      </c>
      <c r="D2875" s="39" t="s">
        <v>5523</v>
      </c>
      <c r="E2875" s="39">
        <v>2013</v>
      </c>
      <c r="F2875" s="4">
        <f>VALUE(RIGHT(Table2[[#This Row],[Commissioned]],4))</f>
        <v>2013</v>
      </c>
      <c r="G2875" s="39">
        <v>2000</v>
      </c>
      <c r="H2875" s="39">
        <v>92</v>
      </c>
      <c r="I2875" s="39">
        <v>80</v>
      </c>
      <c r="J2875" s="39" t="s">
        <v>237</v>
      </c>
      <c r="K2875" s="39" t="s">
        <v>273</v>
      </c>
      <c r="L2875" s="58" t="s">
        <v>5662</v>
      </c>
      <c r="M2875" s="42" t="s">
        <v>5261</v>
      </c>
      <c r="N2875" s="42">
        <v>48.426614310804197</v>
      </c>
      <c r="O2875" s="42">
        <v>-67.726666959947806</v>
      </c>
      <c r="P2875" s="52" t="str">
        <f t="shared" si="88"/>
        <v>48.426614° , -67.726667°</v>
      </c>
      <c r="Q2875" s="51" t="str">
        <f t="shared" si="89"/>
        <v>Yes</v>
      </c>
      <c r="R2875" s="39" t="s">
        <v>356</v>
      </c>
    </row>
    <row r="2876" spans="1:18" ht="15" customHeight="1" x14ac:dyDescent="0.25">
      <c r="A2876" s="39" t="s">
        <v>220</v>
      </c>
      <c r="B2876" s="49" t="s">
        <v>5661</v>
      </c>
      <c r="C2876" s="39">
        <v>14</v>
      </c>
      <c r="D2876" s="39" t="s">
        <v>5524</v>
      </c>
      <c r="E2876" s="39">
        <v>2013</v>
      </c>
      <c r="F2876" s="4">
        <f>VALUE(RIGHT(Table2[[#This Row],[Commissioned]],4))</f>
        <v>2013</v>
      </c>
      <c r="G2876" s="39">
        <v>2000</v>
      </c>
      <c r="H2876" s="39">
        <v>82</v>
      </c>
      <c r="I2876" s="39">
        <v>80</v>
      </c>
      <c r="J2876" s="39" t="s">
        <v>237</v>
      </c>
      <c r="K2876" s="39" t="s">
        <v>3881</v>
      </c>
      <c r="L2876" s="58" t="s">
        <v>5662</v>
      </c>
      <c r="M2876" s="42" t="s">
        <v>5261</v>
      </c>
      <c r="N2876" s="42">
        <v>48.445765032934602</v>
      </c>
      <c r="O2876" s="42">
        <v>-67.711982952811198</v>
      </c>
      <c r="P2876" s="52" t="str">
        <f t="shared" si="88"/>
        <v>48.445765° , -67.711983°</v>
      </c>
      <c r="Q2876" s="51" t="str">
        <f t="shared" si="89"/>
        <v>Yes</v>
      </c>
      <c r="R2876" s="39" t="s">
        <v>356</v>
      </c>
    </row>
    <row r="2877" spans="1:18" ht="15" customHeight="1" x14ac:dyDescent="0.25">
      <c r="A2877" s="39" t="s">
        <v>220</v>
      </c>
      <c r="B2877" s="49" t="s">
        <v>5661</v>
      </c>
      <c r="C2877" s="39">
        <v>15</v>
      </c>
      <c r="D2877" s="39" t="s">
        <v>5525</v>
      </c>
      <c r="E2877" s="39">
        <v>2013</v>
      </c>
      <c r="F2877" s="4">
        <f>VALUE(RIGHT(Table2[[#This Row],[Commissioned]],4))</f>
        <v>2013</v>
      </c>
      <c r="G2877" s="39">
        <v>2000</v>
      </c>
      <c r="H2877" s="39">
        <v>82</v>
      </c>
      <c r="I2877" s="39">
        <v>80</v>
      </c>
      <c r="J2877" s="39" t="s">
        <v>237</v>
      </c>
      <c r="K2877" s="39" t="s">
        <v>3881</v>
      </c>
      <c r="L2877" s="58" t="s">
        <v>5662</v>
      </c>
      <c r="M2877" s="42" t="s">
        <v>5261</v>
      </c>
      <c r="N2877" s="42">
        <v>48.448102634614202</v>
      </c>
      <c r="O2877" s="42">
        <v>-67.7092774415392</v>
      </c>
      <c r="P2877" s="52" t="str">
        <f t="shared" si="88"/>
        <v>48.448103° , -67.709277°</v>
      </c>
      <c r="Q2877" s="51" t="str">
        <f t="shared" si="89"/>
        <v>Yes</v>
      </c>
      <c r="R2877" s="39" t="s">
        <v>356</v>
      </c>
    </row>
    <row r="2878" spans="1:18" ht="15" customHeight="1" x14ac:dyDescent="0.25">
      <c r="A2878" s="39" t="s">
        <v>220</v>
      </c>
      <c r="B2878" s="49" t="s">
        <v>5661</v>
      </c>
      <c r="C2878" s="39">
        <v>16</v>
      </c>
      <c r="D2878" s="39" t="s">
        <v>5526</v>
      </c>
      <c r="E2878" s="39">
        <v>2013</v>
      </c>
      <c r="F2878" s="4">
        <f>VALUE(RIGHT(Table2[[#This Row],[Commissioned]],4))</f>
        <v>2013</v>
      </c>
      <c r="G2878" s="39">
        <v>2000</v>
      </c>
      <c r="H2878" s="39">
        <v>82</v>
      </c>
      <c r="I2878" s="39">
        <v>80</v>
      </c>
      <c r="J2878" s="39" t="s">
        <v>237</v>
      </c>
      <c r="K2878" s="39" t="s">
        <v>3881</v>
      </c>
      <c r="L2878" s="58" t="s">
        <v>5662</v>
      </c>
      <c r="M2878" s="42" t="s">
        <v>5261</v>
      </c>
      <c r="N2878" s="42">
        <v>48.449447366743001</v>
      </c>
      <c r="O2878" s="42">
        <v>-67.717647465426595</v>
      </c>
      <c r="P2878" s="52" t="str">
        <f t="shared" si="88"/>
        <v>48.449447° , -67.717647°</v>
      </c>
      <c r="Q2878" s="51" t="str">
        <f t="shared" si="89"/>
        <v>Yes</v>
      </c>
      <c r="R2878" s="39" t="s">
        <v>356</v>
      </c>
    </row>
    <row r="2879" spans="1:18" ht="15" customHeight="1" x14ac:dyDescent="0.25">
      <c r="A2879" s="39" t="s">
        <v>220</v>
      </c>
      <c r="B2879" s="49" t="s">
        <v>5661</v>
      </c>
      <c r="C2879" s="39">
        <v>17</v>
      </c>
      <c r="D2879" s="39" t="s">
        <v>5527</v>
      </c>
      <c r="E2879" s="39">
        <v>2013</v>
      </c>
      <c r="F2879" s="4">
        <f>VALUE(RIGHT(Table2[[#This Row],[Commissioned]],4))</f>
        <v>2013</v>
      </c>
      <c r="G2879" s="39">
        <v>2000</v>
      </c>
      <c r="H2879" s="39">
        <v>82</v>
      </c>
      <c r="I2879" s="39">
        <v>80</v>
      </c>
      <c r="J2879" s="39" t="s">
        <v>237</v>
      </c>
      <c r="K2879" s="39" t="s">
        <v>3881</v>
      </c>
      <c r="L2879" s="58" t="s">
        <v>5662</v>
      </c>
      <c r="M2879" s="42" t="s">
        <v>5261</v>
      </c>
      <c r="N2879" s="42">
        <v>48.446481478834698</v>
      </c>
      <c r="O2879" s="42">
        <v>-67.722274069340102</v>
      </c>
      <c r="P2879" s="52" t="str">
        <f t="shared" si="88"/>
        <v>48.446481° , -67.722274°</v>
      </c>
      <c r="Q2879" s="51" t="str">
        <f t="shared" si="89"/>
        <v>Yes</v>
      </c>
      <c r="R2879" s="39" t="s">
        <v>356</v>
      </c>
    </row>
    <row r="2880" spans="1:18" ht="15" customHeight="1" x14ac:dyDescent="0.25">
      <c r="A2880" s="39" t="s">
        <v>220</v>
      </c>
      <c r="B2880" s="49" t="s">
        <v>5661</v>
      </c>
      <c r="C2880" s="39">
        <v>18</v>
      </c>
      <c r="D2880" s="39" t="s">
        <v>5528</v>
      </c>
      <c r="E2880" s="39">
        <v>2013</v>
      </c>
      <c r="F2880" s="4">
        <f>VALUE(RIGHT(Table2[[#This Row],[Commissioned]],4))</f>
        <v>2013</v>
      </c>
      <c r="G2880" s="39">
        <v>2000</v>
      </c>
      <c r="H2880" s="39">
        <v>82</v>
      </c>
      <c r="I2880" s="39">
        <v>80</v>
      </c>
      <c r="J2880" s="39" t="s">
        <v>237</v>
      </c>
      <c r="K2880" s="39" t="s">
        <v>3881</v>
      </c>
      <c r="L2880" s="58" t="s">
        <v>5662</v>
      </c>
      <c r="M2880" s="42" t="s">
        <v>5261</v>
      </c>
      <c r="N2880" s="42">
        <v>48.452615125619097</v>
      </c>
      <c r="O2880" s="42">
        <v>-67.726486809994498</v>
      </c>
      <c r="P2880" s="52" t="str">
        <f t="shared" si="88"/>
        <v>48.452615° , -67.726487°</v>
      </c>
      <c r="Q2880" s="51" t="str">
        <f t="shared" si="89"/>
        <v>Yes</v>
      </c>
      <c r="R2880" s="39" t="s">
        <v>356</v>
      </c>
    </row>
    <row r="2881" spans="1:18" ht="15" customHeight="1" x14ac:dyDescent="0.25">
      <c r="A2881" s="39" t="s">
        <v>220</v>
      </c>
      <c r="B2881" s="49" t="s">
        <v>5661</v>
      </c>
      <c r="C2881" s="39">
        <v>19</v>
      </c>
      <c r="D2881" s="39" t="s">
        <v>5529</v>
      </c>
      <c r="E2881" s="39">
        <v>2013</v>
      </c>
      <c r="F2881" s="4">
        <f>VALUE(RIGHT(Table2[[#This Row],[Commissioned]],4))</f>
        <v>2013</v>
      </c>
      <c r="G2881" s="39">
        <v>2000</v>
      </c>
      <c r="H2881" s="39">
        <v>82</v>
      </c>
      <c r="I2881" s="39">
        <v>80</v>
      </c>
      <c r="J2881" s="39" t="s">
        <v>237</v>
      </c>
      <c r="K2881" s="39" t="s">
        <v>3881</v>
      </c>
      <c r="L2881" s="58" t="s">
        <v>5662</v>
      </c>
      <c r="M2881" s="42" t="s">
        <v>5261</v>
      </c>
      <c r="N2881" s="42">
        <v>48.4498809720222</v>
      </c>
      <c r="O2881" s="42">
        <v>-67.727838175117597</v>
      </c>
      <c r="P2881" s="52" t="str">
        <f t="shared" si="88"/>
        <v>48.449881° , -67.727838°</v>
      </c>
      <c r="Q2881" s="51" t="str">
        <f t="shared" si="89"/>
        <v>Yes</v>
      </c>
      <c r="R2881" s="39" t="s">
        <v>356</v>
      </c>
    </row>
    <row r="2882" spans="1:18" ht="15" customHeight="1" x14ac:dyDescent="0.25">
      <c r="A2882" s="39" t="s">
        <v>220</v>
      </c>
      <c r="B2882" s="49" t="s">
        <v>5661</v>
      </c>
      <c r="C2882" s="39">
        <v>20</v>
      </c>
      <c r="D2882" s="39" t="s">
        <v>5530</v>
      </c>
      <c r="E2882" s="39">
        <v>2013</v>
      </c>
      <c r="F2882" s="4">
        <f>VALUE(RIGHT(Table2[[#This Row],[Commissioned]],4))</f>
        <v>2013</v>
      </c>
      <c r="G2882" s="39">
        <v>2000</v>
      </c>
      <c r="H2882" s="39">
        <v>82</v>
      </c>
      <c r="I2882" s="39">
        <v>80</v>
      </c>
      <c r="J2882" s="39" t="s">
        <v>237</v>
      </c>
      <c r="K2882" s="39" t="s">
        <v>3881</v>
      </c>
      <c r="L2882" s="58" t="s">
        <v>5662</v>
      </c>
      <c r="M2882" s="42" t="s">
        <v>5261</v>
      </c>
      <c r="N2882" s="42">
        <v>48.446475725118098</v>
      </c>
      <c r="O2882" s="42">
        <v>-67.730501534599796</v>
      </c>
      <c r="P2882" s="52" t="str">
        <f t="shared" ref="P2882:P2945" si="90">TEXT(N2882,"##0.000000")&amp;CHAR(176)&amp;" , "&amp;TEXT(O2882,"##0.000000")&amp;CHAR(176)</f>
        <v>48.446476° , -67.730502°</v>
      </c>
      <c r="Q2882" s="51" t="str">
        <f t="shared" ref="Q2882:Q2945" si="91">IF(OR(ISBLANK(N2882),ISBLANK(O2882)),"No","Yes")</f>
        <v>Yes</v>
      </c>
      <c r="R2882" s="39" t="s">
        <v>356</v>
      </c>
    </row>
    <row r="2883" spans="1:18" ht="15" customHeight="1" x14ac:dyDescent="0.25">
      <c r="A2883" s="39" t="s">
        <v>220</v>
      </c>
      <c r="B2883" s="49" t="s">
        <v>5661</v>
      </c>
      <c r="C2883" s="39">
        <v>21</v>
      </c>
      <c r="D2883" s="39" t="s">
        <v>5531</v>
      </c>
      <c r="E2883" s="39">
        <v>2013</v>
      </c>
      <c r="F2883" s="4">
        <f>VALUE(RIGHT(Table2[[#This Row],[Commissioned]],4))</f>
        <v>2013</v>
      </c>
      <c r="G2883" s="39">
        <v>2000</v>
      </c>
      <c r="H2883" s="39">
        <v>82</v>
      </c>
      <c r="I2883" s="39">
        <v>80</v>
      </c>
      <c r="J2883" s="39" t="s">
        <v>237</v>
      </c>
      <c r="K2883" s="39" t="s">
        <v>3881</v>
      </c>
      <c r="L2883" s="58" t="s">
        <v>5662</v>
      </c>
      <c r="M2883" s="42" t="s">
        <v>5261</v>
      </c>
      <c r="N2883" s="42">
        <v>48.452193633680103</v>
      </c>
      <c r="O2883" s="42">
        <v>-67.738003005933507</v>
      </c>
      <c r="P2883" s="52" t="str">
        <f t="shared" si="90"/>
        <v>48.452194° , -67.738003°</v>
      </c>
      <c r="Q2883" s="51" t="str">
        <f t="shared" si="91"/>
        <v>Yes</v>
      </c>
      <c r="R2883" s="39" t="s">
        <v>356</v>
      </c>
    </row>
    <row r="2884" spans="1:18" ht="15" customHeight="1" x14ac:dyDescent="0.25">
      <c r="A2884" s="39" t="s">
        <v>220</v>
      </c>
      <c r="B2884" s="49" t="s">
        <v>5661</v>
      </c>
      <c r="C2884" s="39">
        <v>22</v>
      </c>
      <c r="D2884" s="39" t="s">
        <v>5532</v>
      </c>
      <c r="E2884" s="39">
        <v>2013</v>
      </c>
      <c r="F2884" s="4">
        <f>VALUE(RIGHT(Table2[[#This Row],[Commissioned]],4))</f>
        <v>2013</v>
      </c>
      <c r="G2884" s="39">
        <v>2000</v>
      </c>
      <c r="H2884" s="39">
        <v>82</v>
      </c>
      <c r="I2884" s="39">
        <v>80</v>
      </c>
      <c r="J2884" s="39" t="s">
        <v>237</v>
      </c>
      <c r="K2884" s="39" t="s">
        <v>3881</v>
      </c>
      <c r="L2884" s="58" t="s">
        <v>5662</v>
      </c>
      <c r="M2884" s="42" t="s">
        <v>5261</v>
      </c>
      <c r="N2884" s="42">
        <v>48.449062011333702</v>
      </c>
      <c r="O2884" s="42">
        <v>-67.741313030069904</v>
      </c>
      <c r="P2884" s="52" t="str">
        <f t="shared" si="90"/>
        <v>48.449062° , -67.741313°</v>
      </c>
      <c r="Q2884" s="51" t="str">
        <f t="shared" si="91"/>
        <v>Yes</v>
      </c>
      <c r="R2884" s="39" t="s">
        <v>356</v>
      </c>
    </row>
    <row r="2885" spans="1:18" ht="15" customHeight="1" x14ac:dyDescent="0.25">
      <c r="A2885" s="39" t="s">
        <v>220</v>
      </c>
      <c r="B2885" s="49" t="s">
        <v>5661</v>
      </c>
      <c r="C2885" s="39">
        <v>23</v>
      </c>
      <c r="D2885" s="39" t="s">
        <v>5533</v>
      </c>
      <c r="E2885" s="39">
        <v>2013</v>
      </c>
      <c r="F2885" s="4">
        <f>VALUE(RIGHT(Table2[[#This Row],[Commissioned]],4))</f>
        <v>2013</v>
      </c>
      <c r="G2885" s="39">
        <v>2000</v>
      </c>
      <c r="H2885" s="39">
        <v>82</v>
      </c>
      <c r="I2885" s="39">
        <v>80</v>
      </c>
      <c r="J2885" s="39" t="s">
        <v>237</v>
      </c>
      <c r="K2885" s="39" t="s">
        <v>3881</v>
      </c>
      <c r="L2885" s="58" t="s">
        <v>5662</v>
      </c>
      <c r="M2885" s="42" t="s">
        <v>5261</v>
      </c>
      <c r="N2885" s="42">
        <v>48.4463590371221</v>
      </c>
      <c r="O2885" s="42">
        <v>-67.738784010240394</v>
      </c>
      <c r="P2885" s="52" t="str">
        <f t="shared" si="90"/>
        <v>48.446359° , -67.738784°</v>
      </c>
      <c r="Q2885" s="51" t="str">
        <f t="shared" si="91"/>
        <v>Yes</v>
      </c>
      <c r="R2885" s="39" t="s">
        <v>356</v>
      </c>
    </row>
    <row r="2886" spans="1:18" ht="15" customHeight="1" x14ac:dyDescent="0.25">
      <c r="A2886" s="39" t="s">
        <v>220</v>
      </c>
      <c r="B2886" s="49" t="s">
        <v>5661</v>
      </c>
      <c r="C2886" s="39">
        <v>24</v>
      </c>
      <c r="D2886" s="39" t="s">
        <v>5534</v>
      </c>
      <c r="E2886" s="39">
        <v>2013</v>
      </c>
      <c r="F2886" s="4">
        <f>VALUE(RIGHT(Table2[[#This Row],[Commissioned]],4))</f>
        <v>2013</v>
      </c>
      <c r="G2886" s="39">
        <v>2000</v>
      </c>
      <c r="H2886" s="39">
        <v>82</v>
      </c>
      <c r="I2886" s="39">
        <v>80</v>
      </c>
      <c r="J2886" s="39" t="s">
        <v>237</v>
      </c>
      <c r="K2886" s="39" t="s">
        <v>3881</v>
      </c>
      <c r="L2886" s="58" t="s">
        <v>5662</v>
      </c>
      <c r="M2886" s="42" t="s">
        <v>5261</v>
      </c>
      <c r="N2886" s="42">
        <v>48.4436703323464</v>
      </c>
      <c r="O2886" s="42">
        <v>-67.740324268996602</v>
      </c>
      <c r="P2886" s="52" t="str">
        <f t="shared" si="90"/>
        <v>48.443670° , -67.740324°</v>
      </c>
      <c r="Q2886" s="51" t="str">
        <f t="shared" si="91"/>
        <v>Yes</v>
      </c>
      <c r="R2886" s="39" t="s">
        <v>356</v>
      </c>
    </row>
    <row r="2887" spans="1:18" ht="15" customHeight="1" x14ac:dyDescent="0.25">
      <c r="A2887" s="39" t="s">
        <v>220</v>
      </c>
      <c r="B2887" s="49" t="s">
        <v>5661</v>
      </c>
      <c r="C2887" s="39">
        <v>25</v>
      </c>
      <c r="D2887" s="39" t="s">
        <v>5535</v>
      </c>
      <c r="E2887" s="39">
        <v>2013</v>
      </c>
      <c r="F2887" s="4">
        <f>VALUE(RIGHT(Table2[[#This Row],[Commissioned]],4))</f>
        <v>2013</v>
      </c>
      <c r="G2887" s="39">
        <v>2000</v>
      </c>
      <c r="H2887" s="39">
        <v>82</v>
      </c>
      <c r="I2887" s="39">
        <v>80</v>
      </c>
      <c r="J2887" s="39" t="s">
        <v>237</v>
      </c>
      <c r="K2887" s="39" t="s">
        <v>3881</v>
      </c>
      <c r="L2887" s="58" t="s">
        <v>5662</v>
      </c>
      <c r="M2887" s="42" t="s">
        <v>5261</v>
      </c>
      <c r="N2887" s="42">
        <v>48.4436080711233</v>
      </c>
      <c r="O2887" s="42">
        <v>-67.7487984085883</v>
      </c>
      <c r="P2887" s="52" t="str">
        <f t="shared" si="90"/>
        <v>48.443608° , -67.748798°</v>
      </c>
      <c r="Q2887" s="51" t="str">
        <f t="shared" si="91"/>
        <v>Yes</v>
      </c>
      <c r="R2887" s="39" t="s">
        <v>356</v>
      </c>
    </row>
    <row r="2888" spans="1:18" ht="15" customHeight="1" x14ac:dyDescent="0.25">
      <c r="A2888" s="39" t="s">
        <v>220</v>
      </c>
      <c r="B2888" s="49" t="s">
        <v>5661</v>
      </c>
      <c r="C2888" s="39">
        <v>26</v>
      </c>
      <c r="D2888" s="39" t="s">
        <v>5536</v>
      </c>
      <c r="E2888" s="39">
        <v>2013</v>
      </c>
      <c r="F2888" s="4">
        <f>VALUE(RIGHT(Table2[[#This Row],[Commissioned]],4))</f>
        <v>2013</v>
      </c>
      <c r="G2888" s="39">
        <v>2000</v>
      </c>
      <c r="H2888" s="39">
        <v>82</v>
      </c>
      <c r="I2888" s="39">
        <v>80</v>
      </c>
      <c r="J2888" s="39" t="s">
        <v>237</v>
      </c>
      <c r="K2888" s="39" t="s">
        <v>3881</v>
      </c>
      <c r="L2888" s="58" t="s">
        <v>5662</v>
      </c>
      <c r="M2888" s="42" t="s">
        <v>5261</v>
      </c>
      <c r="N2888" s="42">
        <v>48.439275329171601</v>
      </c>
      <c r="O2888" s="42">
        <v>-67.730760680713601</v>
      </c>
      <c r="P2888" s="52" t="str">
        <f t="shared" si="90"/>
        <v>48.439275° , -67.730761°</v>
      </c>
      <c r="Q2888" s="51" t="str">
        <f t="shared" si="91"/>
        <v>Yes</v>
      </c>
      <c r="R2888" s="39" t="s">
        <v>356</v>
      </c>
    </row>
    <row r="2889" spans="1:18" ht="15" customHeight="1" x14ac:dyDescent="0.25">
      <c r="A2889" s="39" t="s">
        <v>220</v>
      </c>
      <c r="B2889" s="49" t="s">
        <v>5661</v>
      </c>
      <c r="C2889" s="39">
        <v>27</v>
      </c>
      <c r="D2889" s="39" t="s">
        <v>5537</v>
      </c>
      <c r="E2889" s="39">
        <v>2013</v>
      </c>
      <c r="F2889" s="4">
        <f>VALUE(RIGHT(Table2[[#This Row],[Commissioned]],4))</f>
        <v>2013</v>
      </c>
      <c r="G2889" s="39">
        <v>2000</v>
      </c>
      <c r="H2889" s="39">
        <v>82</v>
      </c>
      <c r="I2889" s="39">
        <v>80</v>
      </c>
      <c r="J2889" s="39" t="s">
        <v>237</v>
      </c>
      <c r="K2889" s="39" t="s">
        <v>3881</v>
      </c>
      <c r="L2889" s="58" t="s">
        <v>5662</v>
      </c>
      <c r="M2889" s="42" t="s">
        <v>5261</v>
      </c>
      <c r="N2889" s="42">
        <v>48.4356870844951</v>
      </c>
      <c r="O2889" s="42">
        <v>-67.732824815488996</v>
      </c>
      <c r="P2889" s="52" t="str">
        <f t="shared" si="90"/>
        <v>48.435687° , -67.732825°</v>
      </c>
      <c r="Q2889" s="51" t="str">
        <f t="shared" si="91"/>
        <v>Yes</v>
      </c>
      <c r="R2889" s="39" t="s">
        <v>356</v>
      </c>
    </row>
    <row r="2890" spans="1:18" ht="15" customHeight="1" x14ac:dyDescent="0.25">
      <c r="A2890" s="39" t="s">
        <v>220</v>
      </c>
      <c r="B2890" s="49" t="s">
        <v>5661</v>
      </c>
      <c r="C2890" s="39">
        <v>28</v>
      </c>
      <c r="D2890" s="39" t="s">
        <v>5538</v>
      </c>
      <c r="E2890" s="39">
        <v>2013</v>
      </c>
      <c r="F2890" s="4">
        <f>VALUE(RIGHT(Table2[[#This Row],[Commissioned]],4))</f>
        <v>2013</v>
      </c>
      <c r="G2890" s="39">
        <v>2000</v>
      </c>
      <c r="H2890" s="39">
        <v>82</v>
      </c>
      <c r="I2890" s="39">
        <v>80</v>
      </c>
      <c r="J2890" s="39" t="s">
        <v>237</v>
      </c>
      <c r="K2890" s="39" t="s">
        <v>3881</v>
      </c>
      <c r="L2890" s="58" t="s">
        <v>5662</v>
      </c>
      <c r="M2890" s="42" t="s">
        <v>5261</v>
      </c>
      <c r="N2890" s="42">
        <v>48.432484774953203</v>
      </c>
      <c r="O2890" s="42">
        <v>-67.730787371679796</v>
      </c>
      <c r="P2890" s="52" t="str">
        <f t="shared" si="90"/>
        <v>48.432485° , -67.730787°</v>
      </c>
      <c r="Q2890" s="51" t="str">
        <f t="shared" si="91"/>
        <v>Yes</v>
      </c>
      <c r="R2890" s="39" t="s">
        <v>356</v>
      </c>
    </row>
    <row r="2891" spans="1:18" ht="15" customHeight="1" x14ac:dyDescent="0.25">
      <c r="A2891" s="39" t="s">
        <v>220</v>
      </c>
      <c r="B2891" s="49" t="s">
        <v>5661</v>
      </c>
      <c r="C2891" s="39">
        <v>29</v>
      </c>
      <c r="D2891" s="39" t="s">
        <v>5539</v>
      </c>
      <c r="E2891" s="39">
        <v>2013</v>
      </c>
      <c r="F2891" s="4">
        <f>VALUE(RIGHT(Table2[[#This Row],[Commissioned]],4))</f>
        <v>2013</v>
      </c>
      <c r="G2891" s="39">
        <v>2000</v>
      </c>
      <c r="H2891" s="39">
        <v>82</v>
      </c>
      <c r="I2891" s="39">
        <v>80</v>
      </c>
      <c r="J2891" s="39" t="s">
        <v>237</v>
      </c>
      <c r="K2891" s="39" t="s">
        <v>3881</v>
      </c>
      <c r="L2891" s="58" t="s">
        <v>5662</v>
      </c>
      <c r="M2891" s="42" t="s">
        <v>5261</v>
      </c>
      <c r="N2891" s="42">
        <v>48.428625400561003</v>
      </c>
      <c r="O2891" s="42">
        <v>-67.743751816039307</v>
      </c>
      <c r="P2891" s="52" t="str">
        <f t="shared" si="90"/>
        <v>48.428625° , -67.743752°</v>
      </c>
      <c r="Q2891" s="51" t="str">
        <f t="shared" si="91"/>
        <v>Yes</v>
      </c>
      <c r="R2891" s="39" t="s">
        <v>356</v>
      </c>
    </row>
    <row r="2892" spans="1:18" ht="15" customHeight="1" x14ac:dyDescent="0.25">
      <c r="A2892" s="39" t="s">
        <v>220</v>
      </c>
      <c r="B2892" s="49" t="s">
        <v>5661</v>
      </c>
      <c r="C2892" s="39">
        <v>30</v>
      </c>
      <c r="D2892" s="39" t="s">
        <v>5540</v>
      </c>
      <c r="E2892" s="39">
        <v>2013</v>
      </c>
      <c r="F2892" s="4">
        <f>VALUE(RIGHT(Table2[[#This Row],[Commissioned]],4))</f>
        <v>2013</v>
      </c>
      <c r="G2892" s="39">
        <v>2000</v>
      </c>
      <c r="H2892" s="39">
        <v>92</v>
      </c>
      <c r="I2892" s="39">
        <v>80</v>
      </c>
      <c r="J2892" s="39" t="s">
        <v>237</v>
      </c>
      <c r="K2892" s="39" t="s">
        <v>273</v>
      </c>
      <c r="L2892" s="58" t="s">
        <v>5662</v>
      </c>
      <c r="M2892" s="42" t="s">
        <v>5261</v>
      </c>
      <c r="N2892" s="42">
        <v>48.424934104804102</v>
      </c>
      <c r="O2892" s="42">
        <v>-67.740455955071596</v>
      </c>
      <c r="P2892" s="52" t="str">
        <f t="shared" si="90"/>
        <v>48.424934° , -67.740456°</v>
      </c>
      <c r="Q2892" s="51" t="str">
        <f t="shared" si="91"/>
        <v>Yes</v>
      </c>
      <c r="R2892" s="39" t="s">
        <v>356</v>
      </c>
    </row>
    <row r="2893" spans="1:18" ht="15" customHeight="1" x14ac:dyDescent="0.25">
      <c r="A2893" s="39" t="s">
        <v>220</v>
      </c>
      <c r="B2893" s="49" t="s">
        <v>5661</v>
      </c>
      <c r="C2893" s="39">
        <v>31</v>
      </c>
      <c r="D2893" s="39" t="s">
        <v>5541</v>
      </c>
      <c r="E2893" s="39">
        <v>2013</v>
      </c>
      <c r="F2893" s="4">
        <f>VALUE(RIGHT(Table2[[#This Row],[Commissioned]],4))</f>
        <v>2013</v>
      </c>
      <c r="G2893" s="39">
        <v>2000</v>
      </c>
      <c r="H2893" s="39">
        <v>92</v>
      </c>
      <c r="I2893" s="39">
        <v>80</v>
      </c>
      <c r="J2893" s="39" t="s">
        <v>237</v>
      </c>
      <c r="K2893" s="39" t="s">
        <v>273</v>
      </c>
      <c r="L2893" s="58" t="s">
        <v>5662</v>
      </c>
      <c r="M2893" s="42" t="s">
        <v>5261</v>
      </c>
      <c r="N2893" s="42">
        <v>48.420970534842901</v>
      </c>
      <c r="O2893" s="42">
        <v>-67.735616375644199</v>
      </c>
      <c r="P2893" s="52" t="str">
        <f t="shared" si="90"/>
        <v>48.420971° , -67.735616°</v>
      </c>
      <c r="Q2893" s="51" t="str">
        <f t="shared" si="91"/>
        <v>Yes</v>
      </c>
      <c r="R2893" s="39" t="s">
        <v>356</v>
      </c>
    </row>
    <row r="2894" spans="1:18" ht="15" customHeight="1" x14ac:dyDescent="0.25">
      <c r="A2894" s="39" t="s">
        <v>220</v>
      </c>
      <c r="B2894" s="49" t="s">
        <v>5661</v>
      </c>
      <c r="C2894" s="39">
        <v>32</v>
      </c>
      <c r="D2894" s="39" t="s">
        <v>5542</v>
      </c>
      <c r="E2894" s="39">
        <v>2013</v>
      </c>
      <c r="F2894" s="4">
        <f>VALUE(RIGHT(Table2[[#This Row],[Commissioned]],4))</f>
        <v>2013</v>
      </c>
      <c r="G2894" s="39">
        <v>2000</v>
      </c>
      <c r="H2894" s="39">
        <v>92</v>
      </c>
      <c r="I2894" s="39">
        <v>80</v>
      </c>
      <c r="J2894" s="39" t="s">
        <v>237</v>
      </c>
      <c r="K2894" s="39" t="s">
        <v>273</v>
      </c>
      <c r="L2894" s="58" t="s">
        <v>5662</v>
      </c>
      <c r="M2894" s="42" t="s">
        <v>5261</v>
      </c>
      <c r="N2894" s="42">
        <v>48.417440781428503</v>
      </c>
      <c r="O2894" s="42">
        <v>-67.735306654352598</v>
      </c>
      <c r="P2894" s="52" t="str">
        <f t="shared" si="90"/>
        <v>48.417441° , -67.735307°</v>
      </c>
      <c r="Q2894" s="51" t="str">
        <f t="shared" si="91"/>
        <v>Yes</v>
      </c>
      <c r="R2894" s="39" t="s">
        <v>356</v>
      </c>
    </row>
    <row r="2895" spans="1:18" ht="15" customHeight="1" x14ac:dyDescent="0.25">
      <c r="A2895" s="39" t="s">
        <v>220</v>
      </c>
      <c r="B2895" s="49" t="s">
        <v>5661</v>
      </c>
      <c r="C2895" s="39">
        <v>33</v>
      </c>
      <c r="D2895" s="39" t="s">
        <v>5543</v>
      </c>
      <c r="E2895" s="39">
        <v>2013</v>
      </c>
      <c r="F2895" s="4">
        <f>VALUE(RIGHT(Table2[[#This Row],[Commissioned]],4))</f>
        <v>2013</v>
      </c>
      <c r="G2895" s="39">
        <v>2000</v>
      </c>
      <c r="H2895" s="39">
        <v>92</v>
      </c>
      <c r="I2895" s="39">
        <v>80</v>
      </c>
      <c r="J2895" s="39" t="s">
        <v>237</v>
      </c>
      <c r="K2895" s="39" t="s">
        <v>273</v>
      </c>
      <c r="L2895" s="58" t="s">
        <v>5662</v>
      </c>
      <c r="M2895" s="42" t="s">
        <v>5261</v>
      </c>
      <c r="N2895" s="42">
        <v>48.413938430359998</v>
      </c>
      <c r="O2895" s="42">
        <v>-67.734763487946196</v>
      </c>
      <c r="P2895" s="52" t="str">
        <f t="shared" si="90"/>
        <v>48.413938° , -67.734763°</v>
      </c>
      <c r="Q2895" s="51" t="str">
        <f t="shared" si="91"/>
        <v>Yes</v>
      </c>
      <c r="R2895" s="39" t="s">
        <v>356</v>
      </c>
    </row>
    <row r="2896" spans="1:18" ht="15" customHeight="1" x14ac:dyDescent="0.25">
      <c r="A2896" s="39" t="s">
        <v>220</v>
      </c>
      <c r="B2896" s="49" t="s">
        <v>5661</v>
      </c>
      <c r="C2896" s="39">
        <v>34</v>
      </c>
      <c r="D2896" s="39" t="s">
        <v>5544</v>
      </c>
      <c r="E2896" s="39">
        <v>2013</v>
      </c>
      <c r="F2896" s="4">
        <f>VALUE(RIGHT(Table2[[#This Row],[Commissioned]],4))</f>
        <v>2013</v>
      </c>
      <c r="G2896" s="39">
        <v>2000</v>
      </c>
      <c r="H2896" s="39">
        <v>92</v>
      </c>
      <c r="I2896" s="39">
        <v>80</v>
      </c>
      <c r="J2896" s="39" t="s">
        <v>237</v>
      </c>
      <c r="K2896" s="39" t="s">
        <v>273</v>
      </c>
      <c r="L2896" s="58" t="s">
        <v>5662</v>
      </c>
      <c r="M2896" s="42" t="s">
        <v>5261</v>
      </c>
      <c r="N2896" s="42">
        <v>48.410995721091297</v>
      </c>
      <c r="O2896" s="42">
        <v>-67.733861047946704</v>
      </c>
      <c r="P2896" s="52" t="str">
        <f t="shared" si="90"/>
        <v>48.410996° , -67.733861°</v>
      </c>
      <c r="Q2896" s="51" t="str">
        <f t="shared" si="91"/>
        <v>Yes</v>
      </c>
      <c r="R2896" s="39" t="s">
        <v>356</v>
      </c>
    </row>
    <row r="2897" spans="1:18" ht="15" customHeight="1" x14ac:dyDescent="0.25">
      <c r="A2897" s="39" t="s">
        <v>220</v>
      </c>
      <c r="B2897" s="49" t="s">
        <v>5661</v>
      </c>
      <c r="C2897" s="39">
        <v>35</v>
      </c>
      <c r="D2897" s="39" t="s">
        <v>5545</v>
      </c>
      <c r="E2897" s="39">
        <v>2013</v>
      </c>
      <c r="F2897" s="4">
        <f>VALUE(RIGHT(Table2[[#This Row],[Commissioned]],4))</f>
        <v>2013</v>
      </c>
      <c r="G2897" s="39">
        <v>2000</v>
      </c>
      <c r="H2897" s="39">
        <v>82</v>
      </c>
      <c r="I2897" s="39">
        <v>80</v>
      </c>
      <c r="J2897" s="39" t="s">
        <v>237</v>
      </c>
      <c r="K2897" s="39" t="s">
        <v>3881</v>
      </c>
      <c r="L2897" s="58" t="s">
        <v>5662</v>
      </c>
      <c r="M2897" s="42" t="s">
        <v>5261</v>
      </c>
      <c r="N2897" s="42">
        <v>48.437103966952201</v>
      </c>
      <c r="O2897" s="42">
        <v>-67.751028533919694</v>
      </c>
      <c r="P2897" s="52" t="str">
        <f t="shared" si="90"/>
        <v>48.437104° , -67.751029°</v>
      </c>
      <c r="Q2897" s="51" t="str">
        <f t="shared" si="91"/>
        <v>Yes</v>
      </c>
      <c r="R2897" s="39" t="s">
        <v>356</v>
      </c>
    </row>
    <row r="2898" spans="1:18" ht="15" customHeight="1" x14ac:dyDescent="0.25">
      <c r="A2898" s="39" t="s">
        <v>220</v>
      </c>
      <c r="B2898" s="49" t="s">
        <v>5661</v>
      </c>
      <c r="C2898" s="39">
        <v>36</v>
      </c>
      <c r="D2898" s="39" t="s">
        <v>5546</v>
      </c>
      <c r="E2898" s="39">
        <v>2013</v>
      </c>
      <c r="F2898" s="4">
        <f>VALUE(RIGHT(Table2[[#This Row],[Commissioned]],4))</f>
        <v>2013</v>
      </c>
      <c r="G2898" s="39">
        <v>2000</v>
      </c>
      <c r="H2898" s="39">
        <v>82</v>
      </c>
      <c r="I2898" s="39">
        <v>80</v>
      </c>
      <c r="J2898" s="39" t="s">
        <v>237</v>
      </c>
      <c r="K2898" s="39" t="s">
        <v>3881</v>
      </c>
      <c r="L2898" s="58" t="s">
        <v>5662</v>
      </c>
      <c r="M2898" s="42" t="s">
        <v>5261</v>
      </c>
      <c r="N2898" s="42">
        <v>48.434797817412502</v>
      </c>
      <c r="O2898" s="42">
        <v>-67.752063095318604</v>
      </c>
      <c r="P2898" s="52" t="str">
        <f t="shared" si="90"/>
        <v>48.434798° , -67.752063°</v>
      </c>
      <c r="Q2898" s="51" t="str">
        <f t="shared" si="91"/>
        <v>Yes</v>
      </c>
      <c r="R2898" s="39" t="s">
        <v>356</v>
      </c>
    </row>
    <row r="2899" spans="1:18" ht="15" customHeight="1" x14ac:dyDescent="0.25">
      <c r="A2899" s="39" t="s">
        <v>220</v>
      </c>
      <c r="B2899" s="49" t="s">
        <v>5661</v>
      </c>
      <c r="C2899" s="39">
        <v>37</v>
      </c>
      <c r="D2899" s="39" t="s">
        <v>5547</v>
      </c>
      <c r="E2899" s="39">
        <v>2013</v>
      </c>
      <c r="F2899" s="4">
        <f>VALUE(RIGHT(Table2[[#This Row],[Commissioned]],4))</f>
        <v>2013</v>
      </c>
      <c r="G2899" s="39">
        <v>2000</v>
      </c>
      <c r="H2899" s="39">
        <v>82</v>
      </c>
      <c r="I2899" s="39">
        <v>80</v>
      </c>
      <c r="J2899" s="39" t="s">
        <v>237</v>
      </c>
      <c r="K2899" s="39" t="s">
        <v>3881</v>
      </c>
      <c r="L2899" s="58" t="s">
        <v>5662</v>
      </c>
      <c r="M2899" s="42" t="s">
        <v>5261</v>
      </c>
      <c r="N2899" s="42">
        <v>48.445250514819897</v>
      </c>
      <c r="O2899" s="42">
        <v>-67.7623807787906</v>
      </c>
      <c r="P2899" s="52" t="str">
        <f t="shared" si="90"/>
        <v>48.445251° , -67.762381°</v>
      </c>
      <c r="Q2899" s="51" t="str">
        <f t="shared" si="91"/>
        <v>Yes</v>
      </c>
      <c r="R2899" s="39" t="s">
        <v>356</v>
      </c>
    </row>
    <row r="2900" spans="1:18" ht="15" customHeight="1" x14ac:dyDescent="0.25">
      <c r="A2900" s="39" t="s">
        <v>220</v>
      </c>
      <c r="B2900" s="49" t="s">
        <v>5661</v>
      </c>
      <c r="C2900" s="39">
        <v>38</v>
      </c>
      <c r="D2900" s="39" t="s">
        <v>5548</v>
      </c>
      <c r="E2900" s="39">
        <v>2013</v>
      </c>
      <c r="F2900" s="4">
        <f>VALUE(RIGHT(Table2[[#This Row],[Commissioned]],4))</f>
        <v>2013</v>
      </c>
      <c r="G2900" s="39">
        <v>2000</v>
      </c>
      <c r="H2900" s="39">
        <v>82</v>
      </c>
      <c r="I2900" s="39">
        <v>80</v>
      </c>
      <c r="J2900" s="39" t="s">
        <v>237</v>
      </c>
      <c r="K2900" s="39" t="s">
        <v>3881</v>
      </c>
      <c r="L2900" s="58" t="s">
        <v>5662</v>
      </c>
      <c r="M2900" s="42" t="s">
        <v>5261</v>
      </c>
      <c r="N2900" s="42">
        <v>48.442341413356999</v>
      </c>
      <c r="O2900" s="42">
        <v>-67.763988231094501</v>
      </c>
      <c r="P2900" s="52" t="str">
        <f t="shared" si="90"/>
        <v>48.442341° , -67.763988°</v>
      </c>
      <c r="Q2900" s="51" t="str">
        <f t="shared" si="91"/>
        <v>Yes</v>
      </c>
      <c r="R2900" s="39" t="s">
        <v>356</v>
      </c>
    </row>
    <row r="2901" spans="1:18" ht="15" customHeight="1" x14ac:dyDescent="0.25">
      <c r="A2901" s="39" t="s">
        <v>220</v>
      </c>
      <c r="B2901" s="49" t="s">
        <v>5661</v>
      </c>
      <c r="C2901" s="39">
        <v>39</v>
      </c>
      <c r="D2901" s="39" t="s">
        <v>5549</v>
      </c>
      <c r="E2901" s="39">
        <v>2013</v>
      </c>
      <c r="F2901" s="4">
        <f>VALUE(RIGHT(Table2[[#This Row],[Commissioned]],4))</f>
        <v>2013</v>
      </c>
      <c r="G2901" s="39">
        <v>2000</v>
      </c>
      <c r="H2901" s="39">
        <v>82</v>
      </c>
      <c r="I2901" s="39">
        <v>80</v>
      </c>
      <c r="J2901" s="39" t="s">
        <v>237</v>
      </c>
      <c r="K2901" s="39" t="s">
        <v>3881</v>
      </c>
      <c r="L2901" s="58" t="s">
        <v>5662</v>
      </c>
      <c r="M2901" s="42" t="s">
        <v>5261</v>
      </c>
      <c r="N2901" s="42">
        <v>48.439580873598999</v>
      </c>
      <c r="O2901" s="42">
        <v>-67.763872584922595</v>
      </c>
      <c r="P2901" s="52" t="str">
        <f t="shared" si="90"/>
        <v>48.439581° , -67.763873°</v>
      </c>
      <c r="Q2901" s="51" t="str">
        <f t="shared" si="91"/>
        <v>Yes</v>
      </c>
      <c r="R2901" s="39" t="s">
        <v>356</v>
      </c>
    </row>
    <row r="2902" spans="1:18" ht="15" customHeight="1" x14ac:dyDescent="0.25">
      <c r="A2902" s="39" t="s">
        <v>220</v>
      </c>
      <c r="B2902" s="49" t="s">
        <v>5661</v>
      </c>
      <c r="C2902" s="39">
        <v>40</v>
      </c>
      <c r="D2902" s="39" t="s">
        <v>5550</v>
      </c>
      <c r="E2902" s="39">
        <v>2013</v>
      </c>
      <c r="F2902" s="4">
        <f>VALUE(RIGHT(Table2[[#This Row],[Commissioned]],4))</f>
        <v>2013</v>
      </c>
      <c r="G2902" s="39">
        <v>2000</v>
      </c>
      <c r="H2902" s="39">
        <v>82</v>
      </c>
      <c r="I2902" s="39">
        <v>80</v>
      </c>
      <c r="J2902" s="39" t="s">
        <v>237</v>
      </c>
      <c r="K2902" s="39" t="s">
        <v>3881</v>
      </c>
      <c r="L2902" s="58" t="s">
        <v>5662</v>
      </c>
      <c r="M2902" s="42" t="s">
        <v>5261</v>
      </c>
      <c r="N2902" s="42">
        <v>48.436846967222898</v>
      </c>
      <c r="O2902" s="42">
        <v>-67.766610372794901</v>
      </c>
      <c r="P2902" s="52" t="str">
        <f t="shared" si="90"/>
        <v>48.436847° , -67.766610°</v>
      </c>
      <c r="Q2902" s="51" t="str">
        <f t="shared" si="91"/>
        <v>Yes</v>
      </c>
      <c r="R2902" s="39" t="s">
        <v>356</v>
      </c>
    </row>
    <row r="2903" spans="1:18" ht="15" customHeight="1" x14ac:dyDescent="0.25">
      <c r="A2903" s="39" t="s">
        <v>220</v>
      </c>
      <c r="B2903" s="49" t="s">
        <v>5661</v>
      </c>
      <c r="C2903" s="39">
        <v>41</v>
      </c>
      <c r="D2903" s="39" t="s">
        <v>5551</v>
      </c>
      <c r="E2903" s="39">
        <v>2013</v>
      </c>
      <c r="F2903" s="4">
        <f>VALUE(RIGHT(Table2[[#This Row],[Commissioned]],4))</f>
        <v>2013</v>
      </c>
      <c r="G2903" s="39">
        <v>2000</v>
      </c>
      <c r="H2903" s="39">
        <v>82</v>
      </c>
      <c r="I2903" s="39">
        <v>80</v>
      </c>
      <c r="J2903" s="39" t="s">
        <v>237</v>
      </c>
      <c r="K2903" s="39" t="s">
        <v>3881</v>
      </c>
      <c r="L2903" s="58" t="s">
        <v>5662</v>
      </c>
      <c r="M2903" s="42" t="s">
        <v>5261</v>
      </c>
      <c r="N2903" s="42">
        <v>48.415692531255701</v>
      </c>
      <c r="O2903" s="42">
        <v>-67.754458422545099</v>
      </c>
      <c r="P2903" s="52" t="str">
        <f t="shared" si="90"/>
        <v>48.415693° , -67.754458°</v>
      </c>
      <c r="Q2903" s="51" t="str">
        <f t="shared" si="91"/>
        <v>Yes</v>
      </c>
      <c r="R2903" s="39" t="s">
        <v>356</v>
      </c>
    </row>
    <row r="2904" spans="1:18" ht="15" customHeight="1" x14ac:dyDescent="0.25">
      <c r="A2904" s="39" t="s">
        <v>220</v>
      </c>
      <c r="B2904" s="49" t="s">
        <v>5661</v>
      </c>
      <c r="C2904" s="39">
        <v>42</v>
      </c>
      <c r="D2904" s="39" t="s">
        <v>5552</v>
      </c>
      <c r="E2904" s="39">
        <v>2013</v>
      </c>
      <c r="F2904" s="4">
        <f>VALUE(RIGHT(Table2[[#This Row],[Commissioned]],4))</f>
        <v>2013</v>
      </c>
      <c r="G2904" s="39">
        <v>2000</v>
      </c>
      <c r="H2904" s="39">
        <v>82</v>
      </c>
      <c r="I2904" s="39">
        <v>80</v>
      </c>
      <c r="J2904" s="39" t="s">
        <v>237</v>
      </c>
      <c r="K2904" s="39" t="s">
        <v>3881</v>
      </c>
      <c r="L2904" s="58" t="s">
        <v>5662</v>
      </c>
      <c r="M2904" s="42" t="s">
        <v>5261</v>
      </c>
      <c r="N2904" s="42">
        <v>48.418621156927998</v>
      </c>
      <c r="O2904" s="42">
        <v>-67.758571524886904</v>
      </c>
      <c r="P2904" s="52" t="str">
        <f t="shared" si="90"/>
        <v>48.418621° , -67.758572°</v>
      </c>
      <c r="Q2904" s="51" t="str">
        <f t="shared" si="91"/>
        <v>Yes</v>
      </c>
      <c r="R2904" s="39" t="s">
        <v>356</v>
      </c>
    </row>
    <row r="2905" spans="1:18" ht="15" customHeight="1" x14ac:dyDescent="0.25">
      <c r="A2905" s="39" t="s">
        <v>220</v>
      </c>
      <c r="B2905" s="49" t="s">
        <v>5661</v>
      </c>
      <c r="C2905" s="39">
        <v>43</v>
      </c>
      <c r="D2905" s="39" t="s">
        <v>5553</v>
      </c>
      <c r="E2905" s="39">
        <v>2013</v>
      </c>
      <c r="F2905" s="4">
        <f>VALUE(RIGHT(Table2[[#This Row],[Commissioned]],4))</f>
        <v>2013</v>
      </c>
      <c r="G2905" s="39">
        <v>2000</v>
      </c>
      <c r="H2905" s="39">
        <v>82</v>
      </c>
      <c r="I2905" s="39">
        <v>80</v>
      </c>
      <c r="J2905" s="39" t="s">
        <v>237</v>
      </c>
      <c r="K2905" s="39" t="s">
        <v>3881</v>
      </c>
      <c r="L2905" s="58" t="s">
        <v>5662</v>
      </c>
      <c r="M2905" s="42" t="s">
        <v>5261</v>
      </c>
      <c r="N2905" s="42">
        <v>48.419537865564202</v>
      </c>
      <c r="O2905" s="42">
        <v>-67.767312912141307</v>
      </c>
      <c r="P2905" s="52" t="str">
        <f t="shared" si="90"/>
        <v>48.419538° , -67.767313°</v>
      </c>
      <c r="Q2905" s="51" t="str">
        <f t="shared" si="91"/>
        <v>Yes</v>
      </c>
      <c r="R2905" s="39" t="s">
        <v>356</v>
      </c>
    </row>
    <row r="2906" spans="1:18" ht="15" customHeight="1" x14ac:dyDescent="0.25">
      <c r="A2906" s="39" t="s">
        <v>220</v>
      </c>
      <c r="B2906" s="49" t="s">
        <v>5661</v>
      </c>
      <c r="C2906" s="39">
        <v>44</v>
      </c>
      <c r="D2906" s="39" t="s">
        <v>5554</v>
      </c>
      <c r="E2906" s="39">
        <v>2013</v>
      </c>
      <c r="F2906" s="4">
        <f>VALUE(RIGHT(Table2[[#This Row],[Commissioned]],4))</f>
        <v>2013</v>
      </c>
      <c r="G2906" s="39">
        <v>2000</v>
      </c>
      <c r="H2906" s="39">
        <v>82</v>
      </c>
      <c r="I2906" s="39">
        <v>80</v>
      </c>
      <c r="J2906" s="39" t="s">
        <v>237</v>
      </c>
      <c r="K2906" s="39" t="s">
        <v>3881</v>
      </c>
      <c r="L2906" s="58" t="s">
        <v>5662</v>
      </c>
      <c r="M2906" s="42" t="s">
        <v>5261</v>
      </c>
      <c r="N2906" s="42">
        <v>48.416974834183897</v>
      </c>
      <c r="O2906" s="42">
        <v>-67.767312205132399</v>
      </c>
      <c r="P2906" s="52" t="str">
        <f t="shared" si="90"/>
        <v>48.416975° , -67.767312°</v>
      </c>
      <c r="Q2906" s="51" t="str">
        <f t="shared" si="91"/>
        <v>Yes</v>
      </c>
      <c r="R2906" s="39" t="s">
        <v>356</v>
      </c>
    </row>
    <row r="2907" spans="1:18" ht="15" customHeight="1" x14ac:dyDescent="0.25">
      <c r="A2907" s="39" t="s">
        <v>220</v>
      </c>
      <c r="B2907" s="49" t="s">
        <v>5661</v>
      </c>
      <c r="C2907" s="39">
        <v>45</v>
      </c>
      <c r="D2907" s="39" t="s">
        <v>5555</v>
      </c>
      <c r="E2907" s="39">
        <v>2013</v>
      </c>
      <c r="F2907" s="4">
        <f>VALUE(RIGHT(Table2[[#This Row],[Commissioned]],4))</f>
        <v>2013</v>
      </c>
      <c r="G2907" s="39">
        <v>2000</v>
      </c>
      <c r="H2907" s="39">
        <v>82</v>
      </c>
      <c r="I2907" s="39">
        <v>80</v>
      </c>
      <c r="J2907" s="39" t="s">
        <v>237</v>
      </c>
      <c r="K2907" s="39" t="s">
        <v>3881</v>
      </c>
      <c r="L2907" s="58" t="s">
        <v>5662</v>
      </c>
      <c r="M2907" s="42" t="s">
        <v>5261</v>
      </c>
      <c r="N2907" s="42">
        <v>48.4144645796829</v>
      </c>
      <c r="O2907" s="42">
        <v>-67.769070543843398</v>
      </c>
      <c r="P2907" s="52" t="str">
        <f t="shared" si="90"/>
        <v>48.414465° , -67.769071°</v>
      </c>
      <c r="Q2907" s="51" t="str">
        <f t="shared" si="91"/>
        <v>Yes</v>
      </c>
      <c r="R2907" s="39" t="s">
        <v>356</v>
      </c>
    </row>
    <row r="2908" spans="1:18" ht="15" customHeight="1" x14ac:dyDescent="0.25">
      <c r="A2908" s="39" t="s">
        <v>220</v>
      </c>
      <c r="B2908" s="49" t="s">
        <v>5661</v>
      </c>
      <c r="C2908" s="39">
        <v>46</v>
      </c>
      <c r="D2908" s="39" t="s">
        <v>5556</v>
      </c>
      <c r="E2908" s="39">
        <v>2013</v>
      </c>
      <c r="F2908" s="4">
        <f>VALUE(RIGHT(Table2[[#This Row],[Commissioned]],4))</f>
        <v>2013</v>
      </c>
      <c r="G2908" s="39">
        <v>2000</v>
      </c>
      <c r="H2908" s="39">
        <v>92</v>
      </c>
      <c r="I2908" s="39">
        <v>80</v>
      </c>
      <c r="J2908" s="39" t="s">
        <v>237</v>
      </c>
      <c r="K2908" s="39" t="s">
        <v>273</v>
      </c>
      <c r="L2908" s="58" t="s">
        <v>5662</v>
      </c>
      <c r="M2908" s="42" t="s">
        <v>5261</v>
      </c>
      <c r="N2908" s="42">
        <v>48.4091097145389</v>
      </c>
      <c r="O2908" s="42">
        <v>-67.764828828508698</v>
      </c>
      <c r="P2908" s="52" t="str">
        <f t="shared" si="90"/>
        <v>48.409110° , -67.764829°</v>
      </c>
      <c r="Q2908" s="51" t="str">
        <f t="shared" si="91"/>
        <v>Yes</v>
      </c>
      <c r="R2908" s="39" t="s">
        <v>356</v>
      </c>
    </row>
    <row r="2909" spans="1:18" ht="15" customHeight="1" x14ac:dyDescent="0.25">
      <c r="A2909" s="39" t="s">
        <v>220</v>
      </c>
      <c r="B2909" s="49" t="s">
        <v>5661</v>
      </c>
      <c r="C2909" s="39">
        <v>47</v>
      </c>
      <c r="D2909" s="39" t="s">
        <v>5557</v>
      </c>
      <c r="E2909" s="39">
        <v>2013</v>
      </c>
      <c r="F2909" s="4">
        <f>VALUE(RIGHT(Table2[[#This Row],[Commissioned]],4))</f>
        <v>2013</v>
      </c>
      <c r="G2909" s="39">
        <v>2000</v>
      </c>
      <c r="H2909" s="39">
        <v>92</v>
      </c>
      <c r="I2909" s="39">
        <v>80</v>
      </c>
      <c r="J2909" s="39" t="s">
        <v>237</v>
      </c>
      <c r="K2909" s="39" t="s">
        <v>273</v>
      </c>
      <c r="L2909" s="58" t="s">
        <v>5662</v>
      </c>
      <c r="M2909" s="42" t="s">
        <v>5261</v>
      </c>
      <c r="N2909" s="42">
        <v>48.4057546933726</v>
      </c>
      <c r="O2909" s="42">
        <v>-67.760990423231206</v>
      </c>
      <c r="P2909" s="52" t="str">
        <f t="shared" si="90"/>
        <v>48.405755° , -67.760990°</v>
      </c>
      <c r="Q2909" s="51" t="str">
        <f t="shared" si="91"/>
        <v>Yes</v>
      </c>
      <c r="R2909" s="39" t="s">
        <v>356</v>
      </c>
    </row>
    <row r="2910" spans="1:18" ht="15" customHeight="1" x14ac:dyDescent="0.25">
      <c r="A2910" s="39" t="s">
        <v>220</v>
      </c>
      <c r="B2910" s="49" t="s">
        <v>5661</v>
      </c>
      <c r="C2910" s="39">
        <v>48</v>
      </c>
      <c r="D2910" s="39" t="s">
        <v>5558</v>
      </c>
      <c r="E2910" s="39">
        <v>2013</v>
      </c>
      <c r="F2910" s="4">
        <f>VALUE(RIGHT(Table2[[#This Row],[Commissioned]],4))</f>
        <v>2013</v>
      </c>
      <c r="G2910" s="39">
        <v>2000</v>
      </c>
      <c r="H2910" s="39">
        <v>92</v>
      </c>
      <c r="I2910" s="39">
        <v>80</v>
      </c>
      <c r="J2910" s="39" t="s">
        <v>237</v>
      </c>
      <c r="K2910" s="39" t="s">
        <v>273</v>
      </c>
      <c r="L2910" s="58" t="s">
        <v>5662</v>
      </c>
      <c r="M2910" s="42" t="s">
        <v>5261</v>
      </c>
      <c r="N2910" s="42">
        <v>48.453782053999397</v>
      </c>
      <c r="O2910" s="42">
        <v>-67.760254266847198</v>
      </c>
      <c r="P2910" s="52" t="str">
        <f t="shared" si="90"/>
        <v>48.453782° , -67.760254°</v>
      </c>
      <c r="Q2910" s="51" t="str">
        <f t="shared" si="91"/>
        <v>Yes</v>
      </c>
      <c r="R2910" s="39" t="s">
        <v>356</v>
      </c>
    </row>
    <row r="2911" spans="1:18" ht="15" customHeight="1" x14ac:dyDescent="0.25">
      <c r="A2911" s="39" t="s">
        <v>220</v>
      </c>
      <c r="B2911" s="49" t="s">
        <v>5661</v>
      </c>
      <c r="C2911" s="39">
        <v>49</v>
      </c>
      <c r="D2911" s="39" t="s">
        <v>5559</v>
      </c>
      <c r="E2911" s="39">
        <v>2013</v>
      </c>
      <c r="F2911" s="4">
        <f>VALUE(RIGHT(Table2[[#This Row],[Commissioned]],4))</f>
        <v>2013</v>
      </c>
      <c r="G2911" s="39">
        <v>2000</v>
      </c>
      <c r="H2911" s="39">
        <v>92</v>
      </c>
      <c r="I2911" s="39">
        <v>80</v>
      </c>
      <c r="J2911" s="39" t="s">
        <v>237</v>
      </c>
      <c r="K2911" s="39" t="s">
        <v>273</v>
      </c>
      <c r="L2911" s="58" t="s">
        <v>5662</v>
      </c>
      <c r="M2911" s="42" t="s">
        <v>5261</v>
      </c>
      <c r="N2911" s="42">
        <v>48.456869281598102</v>
      </c>
      <c r="O2911" s="42">
        <v>-67.761015495964699</v>
      </c>
      <c r="P2911" s="52" t="str">
        <f t="shared" si="90"/>
        <v>48.456869° , -67.761015°</v>
      </c>
      <c r="Q2911" s="51" t="str">
        <f t="shared" si="91"/>
        <v>Yes</v>
      </c>
      <c r="R2911" s="39" t="s">
        <v>356</v>
      </c>
    </row>
    <row r="2912" spans="1:18" ht="15" customHeight="1" x14ac:dyDescent="0.25">
      <c r="A2912" s="39" t="s">
        <v>220</v>
      </c>
      <c r="B2912" s="49" t="s">
        <v>5661</v>
      </c>
      <c r="C2912" s="39">
        <v>50</v>
      </c>
      <c r="D2912" s="39" t="s">
        <v>5560</v>
      </c>
      <c r="E2912" s="39">
        <v>2013</v>
      </c>
      <c r="F2912" s="4">
        <f>VALUE(RIGHT(Table2[[#This Row],[Commissioned]],4))</f>
        <v>2013</v>
      </c>
      <c r="G2912" s="39">
        <v>2000</v>
      </c>
      <c r="H2912" s="39">
        <v>92</v>
      </c>
      <c r="I2912" s="39">
        <v>80</v>
      </c>
      <c r="J2912" s="39" t="s">
        <v>237</v>
      </c>
      <c r="K2912" s="39" t="s">
        <v>273</v>
      </c>
      <c r="L2912" s="58" t="s">
        <v>5662</v>
      </c>
      <c r="M2912" s="42" t="s">
        <v>5261</v>
      </c>
      <c r="N2912" s="42">
        <v>48.453255651432102</v>
      </c>
      <c r="O2912" s="42">
        <v>-67.770318293761903</v>
      </c>
      <c r="P2912" s="52" t="str">
        <f t="shared" si="90"/>
        <v>48.453256° , -67.770318°</v>
      </c>
      <c r="Q2912" s="51" t="str">
        <f t="shared" si="91"/>
        <v>Yes</v>
      </c>
      <c r="R2912" s="39" t="s">
        <v>356</v>
      </c>
    </row>
    <row r="2913" spans="1:18" ht="15" customHeight="1" x14ac:dyDescent="0.25">
      <c r="A2913" s="39" t="s">
        <v>220</v>
      </c>
      <c r="B2913" s="49" t="s">
        <v>5661</v>
      </c>
      <c r="C2913" s="39">
        <v>51</v>
      </c>
      <c r="D2913" s="39" t="s">
        <v>5561</v>
      </c>
      <c r="E2913" s="39">
        <v>2013</v>
      </c>
      <c r="F2913" s="4">
        <f>VALUE(RIGHT(Table2[[#This Row],[Commissioned]],4))</f>
        <v>2013</v>
      </c>
      <c r="G2913" s="39">
        <v>2000</v>
      </c>
      <c r="H2913" s="39">
        <v>92</v>
      </c>
      <c r="I2913" s="39">
        <v>80</v>
      </c>
      <c r="J2913" s="39" t="s">
        <v>237</v>
      </c>
      <c r="K2913" s="39" t="s">
        <v>273</v>
      </c>
      <c r="L2913" s="58" t="s">
        <v>5662</v>
      </c>
      <c r="M2913" s="42" t="s">
        <v>5261</v>
      </c>
      <c r="N2913" s="42">
        <v>48.456375463323802</v>
      </c>
      <c r="O2913" s="42">
        <v>-67.771969010448402</v>
      </c>
      <c r="P2913" s="52" t="str">
        <f t="shared" si="90"/>
        <v>48.456375° , -67.771969°</v>
      </c>
      <c r="Q2913" s="51" t="str">
        <f t="shared" si="91"/>
        <v>Yes</v>
      </c>
      <c r="R2913" s="39" t="s">
        <v>356</v>
      </c>
    </row>
    <row r="2914" spans="1:18" ht="15" customHeight="1" x14ac:dyDescent="0.25">
      <c r="A2914" s="39" t="s">
        <v>220</v>
      </c>
      <c r="B2914" s="49" t="s">
        <v>5661</v>
      </c>
      <c r="C2914" s="39">
        <v>52</v>
      </c>
      <c r="D2914" s="39" t="s">
        <v>5562</v>
      </c>
      <c r="E2914" s="39">
        <v>2013</v>
      </c>
      <c r="F2914" s="4">
        <f>VALUE(RIGHT(Table2[[#This Row],[Commissioned]],4))</f>
        <v>2013</v>
      </c>
      <c r="G2914" s="39">
        <v>2000</v>
      </c>
      <c r="H2914" s="39">
        <v>92</v>
      </c>
      <c r="I2914" s="39">
        <v>80</v>
      </c>
      <c r="J2914" s="39" t="s">
        <v>237</v>
      </c>
      <c r="K2914" s="39" t="s">
        <v>273</v>
      </c>
      <c r="L2914" s="58" t="s">
        <v>5662</v>
      </c>
      <c r="M2914" s="42" t="s">
        <v>5261</v>
      </c>
      <c r="N2914" s="42">
        <v>48.454781872168297</v>
      </c>
      <c r="O2914" s="42">
        <v>-67.778771335371999</v>
      </c>
      <c r="P2914" s="52" t="str">
        <f t="shared" si="90"/>
        <v>48.454782° , -67.778771°</v>
      </c>
      <c r="Q2914" s="51" t="str">
        <f t="shared" si="91"/>
        <v>Yes</v>
      </c>
      <c r="R2914" s="39" t="s">
        <v>356</v>
      </c>
    </row>
    <row r="2915" spans="1:18" ht="15" customHeight="1" x14ac:dyDescent="0.25">
      <c r="A2915" s="39" t="s">
        <v>220</v>
      </c>
      <c r="B2915" s="49" t="s">
        <v>5661</v>
      </c>
      <c r="C2915" s="39">
        <v>53</v>
      </c>
      <c r="D2915" s="39" t="s">
        <v>5563</v>
      </c>
      <c r="E2915" s="39">
        <v>2013</v>
      </c>
      <c r="F2915" s="4">
        <f>VALUE(RIGHT(Table2[[#This Row],[Commissioned]],4))</f>
        <v>2013</v>
      </c>
      <c r="G2915" s="39">
        <v>2000</v>
      </c>
      <c r="H2915" s="39">
        <v>82</v>
      </c>
      <c r="I2915" s="39">
        <v>80</v>
      </c>
      <c r="J2915" s="39" t="s">
        <v>237</v>
      </c>
      <c r="K2915" s="39" t="s">
        <v>3881</v>
      </c>
      <c r="L2915" s="58" t="s">
        <v>5662</v>
      </c>
      <c r="M2915" s="42" t="s">
        <v>5261</v>
      </c>
      <c r="N2915" s="42">
        <v>48.400981472158897</v>
      </c>
      <c r="O2915" s="42">
        <v>-67.775754743266504</v>
      </c>
      <c r="P2915" s="52" t="str">
        <f t="shared" si="90"/>
        <v>48.400981° , -67.775755°</v>
      </c>
      <c r="Q2915" s="51" t="str">
        <f t="shared" si="91"/>
        <v>Yes</v>
      </c>
      <c r="R2915" s="39" t="s">
        <v>356</v>
      </c>
    </row>
    <row r="2916" spans="1:18" ht="15" customHeight="1" x14ac:dyDescent="0.25">
      <c r="A2916" s="39" t="s">
        <v>220</v>
      </c>
      <c r="B2916" s="49" t="s">
        <v>5661</v>
      </c>
      <c r="C2916" s="39">
        <v>54</v>
      </c>
      <c r="D2916" s="39" t="s">
        <v>5564</v>
      </c>
      <c r="E2916" s="39">
        <v>2013</v>
      </c>
      <c r="F2916" s="4">
        <f>VALUE(RIGHT(Table2[[#This Row],[Commissioned]],4))</f>
        <v>2013</v>
      </c>
      <c r="G2916" s="39">
        <v>2000</v>
      </c>
      <c r="H2916" s="39">
        <v>82</v>
      </c>
      <c r="I2916" s="39">
        <v>80</v>
      </c>
      <c r="J2916" s="39" t="s">
        <v>237</v>
      </c>
      <c r="K2916" s="39" t="s">
        <v>3881</v>
      </c>
      <c r="L2916" s="58" t="s">
        <v>5662</v>
      </c>
      <c r="M2916" s="42" t="s">
        <v>5261</v>
      </c>
      <c r="N2916" s="42">
        <v>48.403386240407201</v>
      </c>
      <c r="O2916" s="42">
        <v>-67.780389745293505</v>
      </c>
      <c r="P2916" s="52" t="str">
        <f t="shared" si="90"/>
        <v>48.403386° , -67.780390°</v>
      </c>
      <c r="Q2916" s="51" t="str">
        <f t="shared" si="91"/>
        <v>Yes</v>
      </c>
      <c r="R2916" s="39" t="s">
        <v>356</v>
      </c>
    </row>
    <row r="2917" spans="1:18" ht="15" customHeight="1" x14ac:dyDescent="0.25">
      <c r="A2917" s="39" t="s">
        <v>220</v>
      </c>
      <c r="B2917" s="49" t="s">
        <v>5661</v>
      </c>
      <c r="C2917" s="39">
        <v>55</v>
      </c>
      <c r="D2917" s="39" t="s">
        <v>5565</v>
      </c>
      <c r="E2917" s="39">
        <v>2013</v>
      </c>
      <c r="F2917" s="4">
        <f>VALUE(RIGHT(Table2[[#This Row],[Commissioned]],4))</f>
        <v>2013</v>
      </c>
      <c r="G2917" s="39">
        <v>2000</v>
      </c>
      <c r="H2917" s="39">
        <v>82</v>
      </c>
      <c r="I2917" s="39">
        <v>80</v>
      </c>
      <c r="J2917" s="39" t="s">
        <v>237</v>
      </c>
      <c r="K2917" s="39" t="s">
        <v>3881</v>
      </c>
      <c r="L2917" s="58" t="s">
        <v>5662</v>
      </c>
      <c r="M2917" s="42" t="s">
        <v>5261</v>
      </c>
      <c r="N2917" s="42">
        <v>48.405618390466998</v>
      </c>
      <c r="O2917" s="42">
        <v>-67.784871194722001</v>
      </c>
      <c r="P2917" s="52" t="str">
        <f t="shared" si="90"/>
        <v>48.405618° , -67.784871°</v>
      </c>
      <c r="Q2917" s="51" t="str">
        <f t="shared" si="91"/>
        <v>Yes</v>
      </c>
      <c r="R2917" s="39" t="s">
        <v>356</v>
      </c>
    </row>
    <row r="2918" spans="1:18" ht="15" customHeight="1" x14ac:dyDescent="0.25">
      <c r="A2918" s="39" t="s">
        <v>220</v>
      </c>
      <c r="B2918" s="49" t="s">
        <v>5661</v>
      </c>
      <c r="C2918" s="39">
        <v>56</v>
      </c>
      <c r="D2918" s="39" t="s">
        <v>5566</v>
      </c>
      <c r="E2918" s="39">
        <v>2013</v>
      </c>
      <c r="F2918" s="4">
        <f>VALUE(RIGHT(Table2[[#This Row],[Commissioned]],4))</f>
        <v>2013</v>
      </c>
      <c r="G2918" s="39">
        <v>2000</v>
      </c>
      <c r="H2918" s="39">
        <v>82</v>
      </c>
      <c r="I2918" s="39">
        <v>80</v>
      </c>
      <c r="J2918" s="39" t="s">
        <v>237</v>
      </c>
      <c r="K2918" s="39" t="s">
        <v>3881</v>
      </c>
      <c r="L2918" s="58" t="s">
        <v>5662</v>
      </c>
      <c r="M2918" s="42" t="s">
        <v>5261</v>
      </c>
      <c r="N2918" s="42">
        <v>48.400991193039999</v>
      </c>
      <c r="O2918" s="42">
        <v>-67.802347848271395</v>
      </c>
      <c r="P2918" s="52" t="str">
        <f t="shared" si="90"/>
        <v>48.400991° , -67.802348°</v>
      </c>
      <c r="Q2918" s="51" t="str">
        <f t="shared" si="91"/>
        <v>Yes</v>
      </c>
      <c r="R2918" s="39" t="s">
        <v>356</v>
      </c>
    </row>
    <row r="2919" spans="1:18" ht="15" customHeight="1" x14ac:dyDescent="0.25">
      <c r="A2919" s="39" t="s">
        <v>220</v>
      </c>
      <c r="B2919" s="49" t="s">
        <v>5661</v>
      </c>
      <c r="C2919" s="39">
        <v>57</v>
      </c>
      <c r="D2919" s="39" t="s">
        <v>5567</v>
      </c>
      <c r="E2919" s="39">
        <v>2013</v>
      </c>
      <c r="F2919" s="4">
        <f>VALUE(RIGHT(Table2[[#This Row],[Commissioned]],4))</f>
        <v>2013</v>
      </c>
      <c r="G2919" s="39">
        <v>2000</v>
      </c>
      <c r="H2919" s="39">
        <v>82</v>
      </c>
      <c r="I2919" s="39">
        <v>80</v>
      </c>
      <c r="J2919" s="39" t="s">
        <v>237</v>
      </c>
      <c r="K2919" s="39" t="s">
        <v>3881</v>
      </c>
      <c r="L2919" s="58" t="s">
        <v>5662</v>
      </c>
      <c r="M2919" s="42" t="s">
        <v>5261</v>
      </c>
      <c r="N2919" s="42">
        <v>48.408123622211399</v>
      </c>
      <c r="O2919" s="42">
        <v>-67.807725363064407</v>
      </c>
      <c r="P2919" s="52" t="str">
        <f t="shared" si="90"/>
        <v>48.408124° , -67.807725°</v>
      </c>
      <c r="Q2919" s="51" t="str">
        <f t="shared" si="91"/>
        <v>Yes</v>
      </c>
      <c r="R2919" s="39" t="s">
        <v>356</v>
      </c>
    </row>
    <row r="2920" spans="1:18" ht="15" customHeight="1" x14ac:dyDescent="0.25">
      <c r="A2920" s="39" t="s">
        <v>220</v>
      </c>
      <c r="B2920" s="49" t="s">
        <v>5661</v>
      </c>
      <c r="C2920" s="39">
        <v>58</v>
      </c>
      <c r="D2920" s="39" t="s">
        <v>5568</v>
      </c>
      <c r="E2920" s="39">
        <v>2013</v>
      </c>
      <c r="F2920" s="4">
        <f>VALUE(RIGHT(Table2[[#This Row],[Commissioned]],4))</f>
        <v>2013</v>
      </c>
      <c r="G2920" s="39">
        <v>2000</v>
      </c>
      <c r="H2920" s="39">
        <v>82</v>
      </c>
      <c r="I2920" s="39">
        <v>80</v>
      </c>
      <c r="J2920" s="39" t="s">
        <v>237</v>
      </c>
      <c r="K2920" s="39" t="s">
        <v>3881</v>
      </c>
      <c r="L2920" s="58" t="s">
        <v>5662</v>
      </c>
      <c r="M2920" s="42" t="s">
        <v>5261</v>
      </c>
      <c r="N2920" s="42">
        <v>48.409962917257999</v>
      </c>
      <c r="O2920" s="42">
        <v>-67.811411369110999</v>
      </c>
      <c r="P2920" s="52" t="str">
        <f t="shared" si="90"/>
        <v>48.409963° , -67.811411°</v>
      </c>
      <c r="Q2920" s="51" t="str">
        <f t="shared" si="91"/>
        <v>Yes</v>
      </c>
      <c r="R2920" s="39" t="s">
        <v>356</v>
      </c>
    </row>
    <row r="2921" spans="1:18" ht="15" customHeight="1" x14ac:dyDescent="0.25">
      <c r="A2921" s="39" t="s">
        <v>220</v>
      </c>
      <c r="B2921" s="49" t="s">
        <v>5661</v>
      </c>
      <c r="C2921" s="39">
        <v>59</v>
      </c>
      <c r="D2921" s="39" t="s">
        <v>5569</v>
      </c>
      <c r="E2921" s="39">
        <v>2013</v>
      </c>
      <c r="F2921" s="4">
        <f>VALUE(RIGHT(Table2[[#This Row],[Commissioned]],4))</f>
        <v>2013</v>
      </c>
      <c r="G2921" s="39">
        <v>2000</v>
      </c>
      <c r="H2921" s="39">
        <v>82</v>
      </c>
      <c r="I2921" s="39">
        <v>80</v>
      </c>
      <c r="J2921" s="39" t="s">
        <v>237</v>
      </c>
      <c r="K2921" s="39" t="s">
        <v>3881</v>
      </c>
      <c r="L2921" s="58" t="s">
        <v>5662</v>
      </c>
      <c r="M2921" s="42" t="s">
        <v>5261</v>
      </c>
      <c r="N2921" s="42">
        <v>48.412872779192803</v>
      </c>
      <c r="O2921" s="42">
        <v>-67.813593001373505</v>
      </c>
      <c r="P2921" s="52" t="str">
        <f t="shared" si="90"/>
        <v>48.412873° , -67.813593°</v>
      </c>
      <c r="Q2921" s="51" t="str">
        <f t="shared" si="91"/>
        <v>Yes</v>
      </c>
      <c r="R2921" s="39" t="s">
        <v>356</v>
      </c>
    </row>
    <row r="2922" spans="1:18" ht="15" customHeight="1" x14ac:dyDescent="0.25">
      <c r="A2922" s="39" t="s">
        <v>220</v>
      </c>
      <c r="B2922" s="49" t="s">
        <v>5661</v>
      </c>
      <c r="C2922" s="39">
        <v>60</v>
      </c>
      <c r="D2922" s="39" t="s">
        <v>5570</v>
      </c>
      <c r="E2922" s="39">
        <v>2013</v>
      </c>
      <c r="F2922" s="4">
        <f>VALUE(RIGHT(Table2[[#This Row],[Commissioned]],4))</f>
        <v>2013</v>
      </c>
      <c r="G2922" s="39">
        <v>2000</v>
      </c>
      <c r="H2922" s="39">
        <v>82</v>
      </c>
      <c r="I2922" s="39">
        <v>80</v>
      </c>
      <c r="J2922" s="39" t="s">
        <v>237</v>
      </c>
      <c r="K2922" s="39" t="s">
        <v>3881</v>
      </c>
      <c r="L2922" s="58" t="s">
        <v>5662</v>
      </c>
      <c r="M2922" s="42" t="s">
        <v>5261</v>
      </c>
      <c r="N2922" s="42">
        <v>48.403386492292498</v>
      </c>
      <c r="O2922" s="42">
        <v>-67.821164981141095</v>
      </c>
      <c r="P2922" s="52" t="str">
        <f t="shared" si="90"/>
        <v>48.403386° , -67.821165°</v>
      </c>
      <c r="Q2922" s="51" t="str">
        <f t="shared" si="91"/>
        <v>Yes</v>
      </c>
      <c r="R2922" s="39" t="s">
        <v>356</v>
      </c>
    </row>
    <row r="2923" spans="1:18" ht="15" customHeight="1" x14ac:dyDescent="0.25">
      <c r="A2923" s="39" t="s">
        <v>220</v>
      </c>
      <c r="B2923" s="49" t="s">
        <v>5661</v>
      </c>
      <c r="C2923" s="39">
        <v>61</v>
      </c>
      <c r="D2923" s="39" t="s">
        <v>5571</v>
      </c>
      <c r="E2923" s="39">
        <v>2013</v>
      </c>
      <c r="F2923" s="4">
        <f>VALUE(RIGHT(Table2[[#This Row],[Commissioned]],4))</f>
        <v>2013</v>
      </c>
      <c r="G2923" s="39">
        <v>2000</v>
      </c>
      <c r="H2923" s="39">
        <v>82</v>
      </c>
      <c r="I2923" s="39">
        <v>80</v>
      </c>
      <c r="J2923" s="39" t="s">
        <v>237</v>
      </c>
      <c r="K2923" s="39" t="s">
        <v>3881</v>
      </c>
      <c r="L2923" s="58" t="s">
        <v>5662</v>
      </c>
      <c r="M2923" s="42" t="s">
        <v>5261</v>
      </c>
      <c r="N2923" s="42">
        <v>48.405917648333201</v>
      </c>
      <c r="O2923" s="42">
        <v>-67.819600187175297</v>
      </c>
      <c r="P2923" s="52" t="str">
        <f t="shared" si="90"/>
        <v>48.405918° , -67.819600°</v>
      </c>
      <c r="Q2923" s="51" t="str">
        <f t="shared" si="91"/>
        <v>Yes</v>
      </c>
      <c r="R2923" s="39" t="s">
        <v>356</v>
      </c>
    </row>
    <row r="2924" spans="1:18" ht="15" customHeight="1" x14ac:dyDescent="0.25">
      <c r="A2924" s="39" t="s">
        <v>220</v>
      </c>
      <c r="B2924" s="49" t="s">
        <v>5661</v>
      </c>
      <c r="C2924" s="39">
        <v>62</v>
      </c>
      <c r="D2924" s="39" t="s">
        <v>5572</v>
      </c>
      <c r="E2924" s="39">
        <v>2013</v>
      </c>
      <c r="F2924" s="4">
        <f>VALUE(RIGHT(Table2[[#This Row],[Commissioned]],4))</f>
        <v>2013</v>
      </c>
      <c r="G2924" s="39">
        <v>2000</v>
      </c>
      <c r="H2924" s="39">
        <v>92</v>
      </c>
      <c r="I2924" s="39">
        <v>80</v>
      </c>
      <c r="J2924" s="39" t="s">
        <v>237</v>
      </c>
      <c r="K2924" s="39" t="s">
        <v>273</v>
      </c>
      <c r="L2924" s="58" t="s">
        <v>5662</v>
      </c>
      <c r="M2924" s="42" t="s">
        <v>5261</v>
      </c>
      <c r="N2924" s="42">
        <v>48.396409802320598</v>
      </c>
      <c r="O2924" s="42">
        <v>-67.832969413871893</v>
      </c>
      <c r="P2924" s="52" t="str">
        <f t="shared" si="90"/>
        <v>48.396410° , -67.832969°</v>
      </c>
      <c r="Q2924" s="51" t="str">
        <f t="shared" si="91"/>
        <v>Yes</v>
      </c>
      <c r="R2924" s="39" t="s">
        <v>356</v>
      </c>
    </row>
    <row r="2925" spans="1:18" ht="15" customHeight="1" x14ac:dyDescent="0.25">
      <c r="A2925" s="39" t="s">
        <v>220</v>
      </c>
      <c r="B2925" s="49" t="s">
        <v>5661</v>
      </c>
      <c r="C2925" s="39">
        <v>63</v>
      </c>
      <c r="D2925" s="39" t="s">
        <v>5573</v>
      </c>
      <c r="E2925" s="39">
        <v>2013</v>
      </c>
      <c r="F2925" s="4">
        <f>VALUE(RIGHT(Table2[[#This Row],[Commissioned]],4))</f>
        <v>2013</v>
      </c>
      <c r="G2925" s="39">
        <v>2000</v>
      </c>
      <c r="H2925" s="39">
        <v>92</v>
      </c>
      <c r="I2925" s="39">
        <v>80</v>
      </c>
      <c r="J2925" s="39" t="s">
        <v>237</v>
      </c>
      <c r="K2925" s="39" t="s">
        <v>273</v>
      </c>
      <c r="L2925" s="58" t="s">
        <v>5662</v>
      </c>
      <c r="M2925" s="42" t="s">
        <v>5261</v>
      </c>
      <c r="N2925" s="42">
        <v>48.3990173714338</v>
      </c>
      <c r="O2925" s="42">
        <v>-67.832536342719806</v>
      </c>
      <c r="P2925" s="52" t="str">
        <f t="shared" si="90"/>
        <v>48.399017° , -67.832536°</v>
      </c>
      <c r="Q2925" s="51" t="str">
        <f t="shared" si="91"/>
        <v>Yes</v>
      </c>
      <c r="R2925" s="39" t="s">
        <v>356</v>
      </c>
    </row>
    <row r="2926" spans="1:18" ht="15" customHeight="1" x14ac:dyDescent="0.25">
      <c r="A2926" s="39" t="s">
        <v>220</v>
      </c>
      <c r="B2926" s="49" t="s">
        <v>5661</v>
      </c>
      <c r="C2926" s="39">
        <v>64</v>
      </c>
      <c r="D2926" s="39" t="s">
        <v>5574</v>
      </c>
      <c r="E2926" s="39">
        <v>2013</v>
      </c>
      <c r="F2926" s="4">
        <f>VALUE(RIGHT(Table2[[#This Row],[Commissioned]],4))</f>
        <v>2013</v>
      </c>
      <c r="G2926" s="39">
        <v>2000</v>
      </c>
      <c r="H2926" s="39">
        <v>92</v>
      </c>
      <c r="I2926" s="39">
        <v>80</v>
      </c>
      <c r="J2926" s="39" t="s">
        <v>237</v>
      </c>
      <c r="K2926" s="39" t="s">
        <v>273</v>
      </c>
      <c r="L2926" s="58" t="s">
        <v>5662</v>
      </c>
      <c r="M2926" s="42" t="s">
        <v>5261</v>
      </c>
      <c r="N2926" s="42">
        <v>48.4128872546964</v>
      </c>
      <c r="O2926" s="42">
        <v>-67.836002301597901</v>
      </c>
      <c r="P2926" s="52" t="str">
        <f t="shared" si="90"/>
        <v>48.412887° , -67.836002°</v>
      </c>
      <c r="Q2926" s="51" t="str">
        <f t="shared" si="91"/>
        <v>Yes</v>
      </c>
      <c r="R2926" s="39" t="s">
        <v>356</v>
      </c>
    </row>
    <row r="2927" spans="1:18" ht="15" customHeight="1" x14ac:dyDescent="0.25">
      <c r="A2927" s="39" t="s">
        <v>220</v>
      </c>
      <c r="B2927" s="49" t="s">
        <v>5661</v>
      </c>
      <c r="C2927" s="39">
        <v>65</v>
      </c>
      <c r="D2927" s="39" t="s">
        <v>5575</v>
      </c>
      <c r="E2927" s="39">
        <v>2013</v>
      </c>
      <c r="F2927" s="4">
        <f>VALUE(RIGHT(Table2[[#This Row],[Commissioned]],4))</f>
        <v>2013</v>
      </c>
      <c r="G2927" s="39">
        <v>2000</v>
      </c>
      <c r="H2927" s="39">
        <v>92</v>
      </c>
      <c r="I2927" s="39">
        <v>80</v>
      </c>
      <c r="J2927" s="39" t="s">
        <v>237</v>
      </c>
      <c r="K2927" s="39" t="s">
        <v>273</v>
      </c>
      <c r="L2927" s="58" t="s">
        <v>5662</v>
      </c>
      <c r="M2927" s="42" t="s">
        <v>5261</v>
      </c>
      <c r="N2927" s="42">
        <v>48.4105926358598</v>
      </c>
      <c r="O2927" s="42">
        <v>-67.832379889067099</v>
      </c>
      <c r="P2927" s="52" t="str">
        <f t="shared" si="90"/>
        <v>48.410593° , -67.832380°</v>
      </c>
      <c r="Q2927" s="51" t="str">
        <f t="shared" si="91"/>
        <v>Yes</v>
      </c>
      <c r="R2927" s="39" t="s">
        <v>356</v>
      </c>
    </row>
    <row r="2928" spans="1:18" ht="15" customHeight="1" x14ac:dyDescent="0.25">
      <c r="A2928" s="39" t="s">
        <v>220</v>
      </c>
      <c r="B2928" s="49" t="s">
        <v>5661</v>
      </c>
      <c r="C2928" s="39">
        <v>66</v>
      </c>
      <c r="D2928" s="39" t="s">
        <v>5576</v>
      </c>
      <c r="E2928" s="39">
        <v>2013</v>
      </c>
      <c r="F2928" s="4">
        <f>VALUE(RIGHT(Table2[[#This Row],[Commissioned]],4))</f>
        <v>2013</v>
      </c>
      <c r="G2928" s="39">
        <v>2000</v>
      </c>
      <c r="H2928" s="39">
        <v>92</v>
      </c>
      <c r="I2928" s="39">
        <v>80</v>
      </c>
      <c r="J2928" s="39" t="s">
        <v>237</v>
      </c>
      <c r="K2928" s="39" t="s">
        <v>273</v>
      </c>
      <c r="L2928" s="58" t="s">
        <v>5662</v>
      </c>
      <c r="M2928" s="42" t="s">
        <v>5261</v>
      </c>
      <c r="N2928" s="42">
        <v>48.414179072735202</v>
      </c>
      <c r="O2928" s="42">
        <v>-67.827945432550706</v>
      </c>
      <c r="P2928" s="52" t="str">
        <f t="shared" si="90"/>
        <v>48.414179° , -67.827945°</v>
      </c>
      <c r="Q2928" s="51" t="str">
        <f t="shared" si="91"/>
        <v>Yes</v>
      </c>
      <c r="R2928" s="39" t="s">
        <v>356</v>
      </c>
    </row>
    <row r="2929" spans="1:18" ht="15" customHeight="1" x14ac:dyDescent="0.25">
      <c r="A2929" s="39" t="s">
        <v>220</v>
      </c>
      <c r="B2929" s="49" t="s">
        <v>5661</v>
      </c>
      <c r="C2929" s="39">
        <v>67</v>
      </c>
      <c r="D2929" s="39" t="s">
        <v>5577</v>
      </c>
      <c r="E2929" s="39">
        <v>2013</v>
      </c>
      <c r="F2929" s="4">
        <f>VALUE(RIGHT(Table2[[#This Row],[Commissioned]],4))</f>
        <v>2013</v>
      </c>
      <c r="G2929" s="39">
        <v>2000</v>
      </c>
      <c r="H2929" s="39">
        <v>82</v>
      </c>
      <c r="I2929" s="39">
        <v>80</v>
      </c>
      <c r="J2929" s="39" t="s">
        <v>237</v>
      </c>
      <c r="K2929" s="39" t="s">
        <v>3881</v>
      </c>
      <c r="L2929" s="58" t="s">
        <v>5662</v>
      </c>
      <c r="M2929" s="42" t="s">
        <v>5261</v>
      </c>
      <c r="N2929" s="42">
        <v>48.417504008198897</v>
      </c>
      <c r="O2929" s="42">
        <v>-67.817886125950395</v>
      </c>
      <c r="P2929" s="52" t="str">
        <f t="shared" si="90"/>
        <v>48.417504° , -67.817886°</v>
      </c>
      <c r="Q2929" s="51" t="str">
        <f t="shared" si="91"/>
        <v>Yes</v>
      </c>
      <c r="R2929" s="39" t="s">
        <v>356</v>
      </c>
    </row>
    <row r="2930" spans="1:18" ht="15" customHeight="1" x14ac:dyDescent="0.25">
      <c r="A2930" s="39" t="s">
        <v>220</v>
      </c>
      <c r="B2930" s="49" t="s">
        <v>5661</v>
      </c>
      <c r="C2930" s="39">
        <v>68</v>
      </c>
      <c r="D2930" s="39" t="s">
        <v>5578</v>
      </c>
      <c r="E2930" s="39">
        <v>2013</v>
      </c>
      <c r="F2930" s="4">
        <f>VALUE(RIGHT(Table2[[#This Row],[Commissioned]],4))</f>
        <v>2013</v>
      </c>
      <c r="G2930" s="39">
        <v>2000</v>
      </c>
      <c r="H2930" s="39">
        <v>82</v>
      </c>
      <c r="I2930" s="39">
        <v>80</v>
      </c>
      <c r="J2930" s="39" t="s">
        <v>237</v>
      </c>
      <c r="K2930" s="39" t="s">
        <v>3881</v>
      </c>
      <c r="L2930" s="58" t="s">
        <v>5662</v>
      </c>
      <c r="M2930" s="42" t="s">
        <v>5261</v>
      </c>
      <c r="N2930" s="42">
        <v>48.420359953602897</v>
      </c>
      <c r="O2930" s="42">
        <v>-67.816499999141101</v>
      </c>
      <c r="P2930" s="52" t="str">
        <f t="shared" si="90"/>
        <v>48.420360° , -67.816500°</v>
      </c>
      <c r="Q2930" s="51" t="str">
        <f t="shared" si="91"/>
        <v>Yes</v>
      </c>
      <c r="R2930" s="39" t="s">
        <v>356</v>
      </c>
    </row>
    <row r="2931" spans="1:18" ht="15" customHeight="1" x14ac:dyDescent="0.25">
      <c r="A2931" s="39" t="s">
        <v>220</v>
      </c>
      <c r="B2931" s="49" t="s">
        <v>5661</v>
      </c>
      <c r="C2931" s="39">
        <v>69</v>
      </c>
      <c r="D2931" s="39" t="s">
        <v>5579</v>
      </c>
      <c r="E2931" s="39">
        <v>2013</v>
      </c>
      <c r="F2931" s="4">
        <f>VALUE(RIGHT(Table2[[#This Row],[Commissioned]],4))</f>
        <v>2013</v>
      </c>
      <c r="G2931" s="39">
        <v>2000</v>
      </c>
      <c r="H2931" s="39">
        <v>82</v>
      </c>
      <c r="I2931" s="39">
        <v>80</v>
      </c>
      <c r="J2931" s="39" t="s">
        <v>237</v>
      </c>
      <c r="K2931" s="39" t="s">
        <v>3881</v>
      </c>
      <c r="L2931" s="58" t="s">
        <v>5662</v>
      </c>
      <c r="M2931" s="42" t="s">
        <v>5261</v>
      </c>
      <c r="N2931" s="42">
        <v>48.422941705231501</v>
      </c>
      <c r="O2931" s="42">
        <v>-67.815569215860506</v>
      </c>
      <c r="P2931" s="52" t="str">
        <f t="shared" si="90"/>
        <v>48.422942° , -67.815569°</v>
      </c>
      <c r="Q2931" s="51" t="str">
        <f t="shared" si="91"/>
        <v>Yes</v>
      </c>
      <c r="R2931" s="39" t="s">
        <v>356</v>
      </c>
    </row>
    <row r="2932" spans="1:18" ht="15" customHeight="1" x14ac:dyDescent="0.25">
      <c r="A2932" s="39" t="s">
        <v>220</v>
      </c>
      <c r="B2932" s="49" t="s">
        <v>5661</v>
      </c>
      <c r="C2932" s="39">
        <v>70</v>
      </c>
      <c r="D2932" s="39" t="s">
        <v>5580</v>
      </c>
      <c r="E2932" s="39">
        <v>2013</v>
      </c>
      <c r="F2932" s="4">
        <f>VALUE(RIGHT(Table2[[#This Row],[Commissioned]],4))</f>
        <v>2013</v>
      </c>
      <c r="G2932" s="39">
        <v>2000</v>
      </c>
      <c r="H2932" s="39">
        <v>82</v>
      </c>
      <c r="I2932" s="39">
        <v>80</v>
      </c>
      <c r="J2932" s="39" t="s">
        <v>237</v>
      </c>
      <c r="K2932" s="39" t="s">
        <v>3881</v>
      </c>
      <c r="L2932" s="58" t="s">
        <v>5662</v>
      </c>
      <c r="M2932" s="42" t="s">
        <v>5261</v>
      </c>
      <c r="N2932" s="42">
        <v>48.4213326168205</v>
      </c>
      <c r="O2932" s="42">
        <v>-67.8081353969216</v>
      </c>
      <c r="P2932" s="52" t="str">
        <f t="shared" si="90"/>
        <v>48.421333° , -67.808135°</v>
      </c>
      <c r="Q2932" s="51" t="str">
        <f t="shared" si="91"/>
        <v>Yes</v>
      </c>
      <c r="R2932" s="39" t="s">
        <v>356</v>
      </c>
    </row>
    <row r="2933" spans="1:18" ht="15" customHeight="1" x14ac:dyDescent="0.25">
      <c r="A2933" s="39" t="s">
        <v>220</v>
      </c>
      <c r="B2933" s="49" t="s">
        <v>5661</v>
      </c>
      <c r="C2933" s="39">
        <v>71</v>
      </c>
      <c r="D2933" s="39" t="s">
        <v>5581</v>
      </c>
      <c r="E2933" s="39">
        <v>2013</v>
      </c>
      <c r="F2933" s="4">
        <f>VALUE(RIGHT(Table2[[#This Row],[Commissioned]],4))</f>
        <v>2013</v>
      </c>
      <c r="G2933" s="39">
        <v>2000</v>
      </c>
      <c r="H2933" s="39">
        <v>82</v>
      </c>
      <c r="I2933" s="39">
        <v>80</v>
      </c>
      <c r="J2933" s="39" t="s">
        <v>237</v>
      </c>
      <c r="K2933" s="39" t="s">
        <v>3881</v>
      </c>
      <c r="L2933" s="58" t="s">
        <v>5662</v>
      </c>
      <c r="M2933" s="42" t="s">
        <v>5261</v>
      </c>
      <c r="N2933" s="42">
        <v>48.423868942615201</v>
      </c>
      <c r="O2933" s="42">
        <v>-67.802277410741695</v>
      </c>
      <c r="P2933" s="52" t="str">
        <f t="shared" si="90"/>
        <v>48.423869° , -67.802277°</v>
      </c>
      <c r="Q2933" s="51" t="str">
        <f t="shared" si="91"/>
        <v>Yes</v>
      </c>
      <c r="R2933" s="39" t="s">
        <v>356</v>
      </c>
    </row>
    <row r="2934" spans="1:18" ht="15" customHeight="1" x14ac:dyDescent="0.25">
      <c r="A2934" s="39" t="s">
        <v>220</v>
      </c>
      <c r="B2934" s="49" t="s">
        <v>5661</v>
      </c>
      <c r="C2934" s="39">
        <v>72</v>
      </c>
      <c r="D2934" s="39" t="s">
        <v>5582</v>
      </c>
      <c r="E2934" s="39">
        <v>2013</v>
      </c>
      <c r="F2934" s="4">
        <f>VALUE(RIGHT(Table2[[#This Row],[Commissioned]],4))</f>
        <v>2013</v>
      </c>
      <c r="G2934" s="39">
        <v>2000</v>
      </c>
      <c r="H2934" s="39">
        <v>92</v>
      </c>
      <c r="I2934" s="39">
        <v>80</v>
      </c>
      <c r="J2934" s="39" t="s">
        <v>237</v>
      </c>
      <c r="K2934" s="39" t="s">
        <v>273</v>
      </c>
      <c r="L2934" s="58" t="s">
        <v>5662</v>
      </c>
      <c r="M2934" s="42" t="s">
        <v>5261</v>
      </c>
      <c r="N2934" s="42">
        <v>48.451496781226403</v>
      </c>
      <c r="O2934" s="42">
        <v>-67.820297122997999</v>
      </c>
      <c r="P2934" s="52" t="str">
        <f t="shared" si="90"/>
        <v>48.451497° , -67.820297°</v>
      </c>
      <c r="Q2934" s="51" t="str">
        <f t="shared" si="91"/>
        <v>Yes</v>
      </c>
      <c r="R2934" s="39" t="s">
        <v>356</v>
      </c>
    </row>
    <row r="2935" spans="1:18" ht="15" customHeight="1" x14ac:dyDescent="0.25">
      <c r="A2935" s="39" t="s">
        <v>220</v>
      </c>
      <c r="B2935" s="49" t="s">
        <v>5661</v>
      </c>
      <c r="C2935" s="39">
        <v>73</v>
      </c>
      <c r="D2935" s="39" t="s">
        <v>5583</v>
      </c>
      <c r="E2935" s="39">
        <v>2013</v>
      </c>
      <c r="F2935" s="4">
        <f>VALUE(RIGHT(Table2[[#This Row],[Commissioned]],4))</f>
        <v>2013</v>
      </c>
      <c r="G2935" s="39">
        <v>2000</v>
      </c>
      <c r="H2935" s="39">
        <v>92</v>
      </c>
      <c r="I2935" s="39">
        <v>80</v>
      </c>
      <c r="J2935" s="39" t="s">
        <v>237</v>
      </c>
      <c r="K2935" s="39" t="s">
        <v>273</v>
      </c>
      <c r="L2935" s="58" t="s">
        <v>5662</v>
      </c>
      <c r="M2935" s="42" t="s">
        <v>5261</v>
      </c>
      <c r="N2935" s="42">
        <v>48.437978342203998</v>
      </c>
      <c r="O2935" s="42">
        <v>-67.793963648214401</v>
      </c>
      <c r="P2935" s="52" t="str">
        <f t="shared" si="90"/>
        <v>48.437978° , -67.793964°</v>
      </c>
      <c r="Q2935" s="51" t="str">
        <f t="shared" si="91"/>
        <v>Yes</v>
      </c>
      <c r="R2935" s="39" t="s">
        <v>356</v>
      </c>
    </row>
    <row r="2936" spans="1:18" ht="15" customHeight="1" x14ac:dyDescent="0.25">
      <c r="A2936" s="39" t="s">
        <v>220</v>
      </c>
      <c r="B2936" s="49" t="s">
        <v>5661</v>
      </c>
      <c r="C2936" s="39">
        <v>74</v>
      </c>
      <c r="D2936" s="39" t="s">
        <v>5584</v>
      </c>
      <c r="E2936" s="39">
        <v>2013</v>
      </c>
      <c r="F2936" s="4">
        <f>VALUE(RIGHT(Table2[[#This Row],[Commissioned]],4))</f>
        <v>2013</v>
      </c>
      <c r="G2936" s="39">
        <v>2000</v>
      </c>
      <c r="H2936" s="39">
        <v>92</v>
      </c>
      <c r="I2936" s="39">
        <v>80</v>
      </c>
      <c r="J2936" s="39" t="s">
        <v>237</v>
      </c>
      <c r="K2936" s="39" t="s">
        <v>273</v>
      </c>
      <c r="L2936" s="58" t="s">
        <v>5662</v>
      </c>
      <c r="M2936" s="42" t="s">
        <v>5261</v>
      </c>
      <c r="N2936" s="42">
        <v>48.434369284441203</v>
      </c>
      <c r="O2936" s="42">
        <v>-67.796405035619202</v>
      </c>
      <c r="P2936" s="52" t="str">
        <f t="shared" si="90"/>
        <v>48.434369° , -67.796405°</v>
      </c>
      <c r="Q2936" s="51" t="str">
        <f t="shared" si="91"/>
        <v>Yes</v>
      </c>
      <c r="R2936" s="39" t="s">
        <v>356</v>
      </c>
    </row>
    <row r="2937" spans="1:18" ht="15" customHeight="1" x14ac:dyDescent="0.25">
      <c r="A2937" s="39" t="s">
        <v>220</v>
      </c>
      <c r="B2937" s="49" t="s">
        <v>5661</v>
      </c>
      <c r="C2937" s="39">
        <v>75</v>
      </c>
      <c r="D2937" s="39" t="s">
        <v>5585</v>
      </c>
      <c r="E2937" s="39">
        <v>2013</v>
      </c>
      <c r="F2937" s="4">
        <f>VALUE(RIGHT(Table2[[#This Row],[Commissioned]],4))</f>
        <v>2013</v>
      </c>
      <c r="G2937" s="39">
        <v>2000</v>
      </c>
      <c r="H2937" s="39">
        <v>82</v>
      </c>
      <c r="I2937" s="39">
        <v>80</v>
      </c>
      <c r="J2937" s="39" t="s">
        <v>237</v>
      </c>
      <c r="K2937" s="39" t="s">
        <v>3881</v>
      </c>
      <c r="L2937" s="58" t="s">
        <v>5662</v>
      </c>
      <c r="M2937" s="42" t="s">
        <v>5261</v>
      </c>
      <c r="N2937" s="42">
        <v>48.431165342545803</v>
      </c>
      <c r="O2937" s="42">
        <v>-67.799515542852205</v>
      </c>
      <c r="P2937" s="52" t="str">
        <f t="shared" si="90"/>
        <v>48.431165° , -67.799516°</v>
      </c>
      <c r="Q2937" s="51" t="str">
        <f t="shared" si="91"/>
        <v>Yes</v>
      </c>
      <c r="R2937" s="39" t="s">
        <v>356</v>
      </c>
    </row>
    <row r="2938" spans="1:18" ht="15" customHeight="1" x14ac:dyDescent="0.25">
      <c r="A2938" s="39" t="s">
        <v>220</v>
      </c>
      <c r="B2938" s="49" t="s">
        <v>5661</v>
      </c>
      <c r="C2938" s="39">
        <v>76</v>
      </c>
      <c r="D2938" s="39" t="s">
        <v>5586</v>
      </c>
      <c r="E2938" s="39">
        <v>2013</v>
      </c>
      <c r="F2938" s="4">
        <f>VALUE(RIGHT(Table2[[#This Row],[Commissioned]],4))</f>
        <v>2013</v>
      </c>
      <c r="G2938" s="39">
        <v>2000</v>
      </c>
      <c r="H2938" s="39">
        <v>82</v>
      </c>
      <c r="I2938" s="39">
        <v>80</v>
      </c>
      <c r="J2938" s="39" t="s">
        <v>237</v>
      </c>
      <c r="K2938" s="39" t="s">
        <v>3881</v>
      </c>
      <c r="L2938" s="58" t="s">
        <v>5662</v>
      </c>
      <c r="M2938" s="42" t="s">
        <v>5261</v>
      </c>
      <c r="N2938" s="42">
        <v>48.426894096415403</v>
      </c>
      <c r="O2938" s="42">
        <v>-67.807454369561597</v>
      </c>
      <c r="P2938" s="52" t="str">
        <f t="shared" si="90"/>
        <v>48.426894° , -67.807454°</v>
      </c>
      <c r="Q2938" s="51" t="str">
        <f t="shared" si="91"/>
        <v>Yes</v>
      </c>
      <c r="R2938" s="39" t="s">
        <v>356</v>
      </c>
    </row>
    <row r="2939" spans="1:18" ht="15" customHeight="1" x14ac:dyDescent="0.25">
      <c r="A2939" s="39" t="s">
        <v>220</v>
      </c>
      <c r="B2939" s="49" t="s">
        <v>5661</v>
      </c>
      <c r="C2939" s="39">
        <v>77</v>
      </c>
      <c r="D2939" s="39" t="s">
        <v>5587</v>
      </c>
      <c r="E2939" s="39">
        <v>2013</v>
      </c>
      <c r="F2939" s="4">
        <f>VALUE(RIGHT(Table2[[#This Row],[Commissioned]],4))</f>
        <v>2013</v>
      </c>
      <c r="G2939" s="39">
        <v>2000</v>
      </c>
      <c r="H2939" s="39">
        <v>82</v>
      </c>
      <c r="I2939" s="39">
        <v>80</v>
      </c>
      <c r="J2939" s="39" t="s">
        <v>237</v>
      </c>
      <c r="K2939" s="39" t="s">
        <v>3881</v>
      </c>
      <c r="L2939" s="58" t="s">
        <v>5662</v>
      </c>
      <c r="M2939" s="42" t="s">
        <v>5261</v>
      </c>
      <c r="N2939" s="42">
        <v>48.427745937517898</v>
      </c>
      <c r="O2939" s="42">
        <v>-67.814928673191503</v>
      </c>
      <c r="P2939" s="52" t="str">
        <f t="shared" si="90"/>
        <v>48.427746° , -67.814929°</v>
      </c>
      <c r="Q2939" s="51" t="str">
        <f t="shared" si="91"/>
        <v>Yes</v>
      </c>
      <c r="R2939" s="39" t="s">
        <v>356</v>
      </c>
    </row>
    <row r="2940" spans="1:18" ht="15" customHeight="1" x14ac:dyDescent="0.25">
      <c r="A2940" s="39" t="s">
        <v>220</v>
      </c>
      <c r="B2940" s="49" t="s">
        <v>5661</v>
      </c>
      <c r="C2940" s="39">
        <v>78</v>
      </c>
      <c r="D2940" s="39" t="s">
        <v>5588</v>
      </c>
      <c r="E2940" s="39">
        <v>2013</v>
      </c>
      <c r="F2940" s="4">
        <f>VALUE(RIGHT(Table2[[#This Row],[Commissioned]],4))</f>
        <v>2013</v>
      </c>
      <c r="G2940" s="39">
        <v>2000</v>
      </c>
      <c r="H2940" s="39">
        <v>82</v>
      </c>
      <c r="I2940" s="39">
        <v>80</v>
      </c>
      <c r="J2940" s="39" t="s">
        <v>237</v>
      </c>
      <c r="K2940" s="39" t="s">
        <v>3881</v>
      </c>
      <c r="L2940" s="58" t="s">
        <v>5662</v>
      </c>
      <c r="M2940" s="42" t="s">
        <v>5261</v>
      </c>
      <c r="N2940" s="42">
        <v>48.431381007506602</v>
      </c>
      <c r="O2940" s="42">
        <v>-67.809896006486596</v>
      </c>
      <c r="P2940" s="52" t="str">
        <f t="shared" si="90"/>
        <v>48.431381° , -67.809896°</v>
      </c>
      <c r="Q2940" s="51" t="str">
        <f t="shared" si="91"/>
        <v>Yes</v>
      </c>
      <c r="R2940" s="39" t="s">
        <v>356</v>
      </c>
    </row>
    <row r="2941" spans="1:18" ht="15" customHeight="1" x14ac:dyDescent="0.25">
      <c r="A2941" s="39" t="s">
        <v>220</v>
      </c>
      <c r="B2941" s="49" t="s">
        <v>5661</v>
      </c>
      <c r="C2941" s="39">
        <v>79</v>
      </c>
      <c r="D2941" s="39" t="s">
        <v>5589</v>
      </c>
      <c r="E2941" s="39">
        <v>2013</v>
      </c>
      <c r="F2941" s="4">
        <f>VALUE(RIGHT(Table2[[#This Row],[Commissioned]],4))</f>
        <v>2013</v>
      </c>
      <c r="G2941" s="39">
        <v>2000</v>
      </c>
      <c r="H2941" s="39">
        <v>82</v>
      </c>
      <c r="I2941" s="39">
        <v>80</v>
      </c>
      <c r="J2941" s="39" t="s">
        <v>237</v>
      </c>
      <c r="K2941" s="39" t="s">
        <v>3881</v>
      </c>
      <c r="L2941" s="58" t="s">
        <v>5662</v>
      </c>
      <c r="M2941" s="42" t="s">
        <v>5261</v>
      </c>
      <c r="N2941" s="42">
        <v>48.433921091194499</v>
      </c>
      <c r="O2941" s="42">
        <v>-67.810937138834404</v>
      </c>
      <c r="P2941" s="52" t="str">
        <f t="shared" si="90"/>
        <v>48.433921° , -67.810937°</v>
      </c>
      <c r="Q2941" s="51" t="str">
        <f t="shared" si="91"/>
        <v>Yes</v>
      </c>
      <c r="R2941" s="39" t="s">
        <v>356</v>
      </c>
    </row>
    <row r="2942" spans="1:18" ht="15" customHeight="1" x14ac:dyDescent="0.25">
      <c r="A2942" s="39" t="s">
        <v>220</v>
      </c>
      <c r="B2942" s="49" t="s">
        <v>5661</v>
      </c>
      <c r="C2942" s="39">
        <v>80</v>
      </c>
      <c r="D2942" s="39" t="s">
        <v>5590</v>
      </c>
      <c r="E2942" s="39">
        <v>2013</v>
      </c>
      <c r="F2942" s="4">
        <f>VALUE(RIGHT(Table2[[#This Row],[Commissioned]],4))</f>
        <v>2013</v>
      </c>
      <c r="G2942" s="39">
        <v>2000</v>
      </c>
      <c r="H2942" s="39">
        <v>82</v>
      </c>
      <c r="I2942" s="39">
        <v>80</v>
      </c>
      <c r="J2942" s="39" t="s">
        <v>237</v>
      </c>
      <c r="K2942" s="39" t="s">
        <v>3881</v>
      </c>
      <c r="L2942" s="58" t="s">
        <v>5662</v>
      </c>
      <c r="M2942" s="42" t="s">
        <v>5261</v>
      </c>
      <c r="N2942" s="42">
        <v>48.4376824264587</v>
      </c>
      <c r="O2942" s="42">
        <v>-67.8115685683225</v>
      </c>
      <c r="P2942" s="52" t="str">
        <f t="shared" si="90"/>
        <v>48.437682° , -67.811569°</v>
      </c>
      <c r="Q2942" s="51" t="str">
        <f t="shared" si="91"/>
        <v>Yes</v>
      </c>
      <c r="R2942" s="39" t="s">
        <v>356</v>
      </c>
    </row>
    <row r="2943" spans="1:18" ht="15" customHeight="1" x14ac:dyDescent="0.25">
      <c r="A2943" s="39" t="s">
        <v>220</v>
      </c>
      <c r="B2943" s="49" t="s">
        <v>5661</v>
      </c>
      <c r="C2943" s="39">
        <v>81</v>
      </c>
      <c r="D2943" s="39" t="s">
        <v>5591</v>
      </c>
      <c r="E2943" s="39">
        <v>2013</v>
      </c>
      <c r="F2943" s="4">
        <f>VALUE(RIGHT(Table2[[#This Row],[Commissioned]],4))</f>
        <v>2013</v>
      </c>
      <c r="G2943" s="39">
        <v>2000</v>
      </c>
      <c r="H2943" s="39">
        <v>92</v>
      </c>
      <c r="I2943" s="39">
        <v>80</v>
      </c>
      <c r="J2943" s="39" t="s">
        <v>237</v>
      </c>
      <c r="K2943" s="39" t="s">
        <v>273</v>
      </c>
      <c r="L2943" s="58" t="s">
        <v>5662</v>
      </c>
      <c r="M2943" s="42" t="s">
        <v>5261</v>
      </c>
      <c r="N2943" s="42">
        <v>48.448236029492499</v>
      </c>
      <c r="O2943" s="42">
        <v>-67.807233040839606</v>
      </c>
      <c r="P2943" s="52" t="str">
        <f t="shared" si="90"/>
        <v>48.448236° , -67.807233°</v>
      </c>
      <c r="Q2943" s="51" t="str">
        <f t="shared" si="91"/>
        <v>Yes</v>
      </c>
      <c r="R2943" s="39" t="s">
        <v>356</v>
      </c>
    </row>
    <row r="2944" spans="1:18" ht="15" customHeight="1" x14ac:dyDescent="0.25">
      <c r="A2944" s="39" t="s">
        <v>220</v>
      </c>
      <c r="B2944" s="49" t="s">
        <v>5661</v>
      </c>
      <c r="C2944" s="39">
        <v>82</v>
      </c>
      <c r="D2944" s="39" t="s">
        <v>5592</v>
      </c>
      <c r="E2944" s="39">
        <v>2013</v>
      </c>
      <c r="F2944" s="4">
        <f>VALUE(RIGHT(Table2[[#This Row],[Commissioned]],4))</f>
        <v>2013</v>
      </c>
      <c r="G2944" s="39">
        <v>2000</v>
      </c>
      <c r="H2944" s="39">
        <v>92</v>
      </c>
      <c r="I2944" s="39">
        <v>80</v>
      </c>
      <c r="J2944" s="39" t="s">
        <v>237</v>
      </c>
      <c r="K2944" s="39" t="s">
        <v>273</v>
      </c>
      <c r="L2944" s="58" t="s">
        <v>5662</v>
      </c>
      <c r="M2944" s="42" t="s">
        <v>5261</v>
      </c>
      <c r="N2944" s="42">
        <v>48.450972683071903</v>
      </c>
      <c r="O2944" s="42">
        <v>-67.809618974100999</v>
      </c>
      <c r="P2944" s="52" t="str">
        <f t="shared" si="90"/>
        <v>48.450973° , -67.809619°</v>
      </c>
      <c r="Q2944" s="51" t="str">
        <f t="shared" si="91"/>
        <v>Yes</v>
      </c>
      <c r="R2944" s="39" t="s">
        <v>356</v>
      </c>
    </row>
    <row r="2945" spans="1:18" ht="15" customHeight="1" x14ac:dyDescent="0.25">
      <c r="A2945" s="39" t="s">
        <v>220</v>
      </c>
      <c r="B2945" s="49" t="s">
        <v>5661</v>
      </c>
      <c r="C2945" s="39">
        <v>83</v>
      </c>
      <c r="D2945" s="39" t="s">
        <v>5593</v>
      </c>
      <c r="E2945" s="39">
        <v>2013</v>
      </c>
      <c r="F2945" s="4">
        <f>VALUE(RIGHT(Table2[[#This Row],[Commissioned]],4))</f>
        <v>2013</v>
      </c>
      <c r="G2945" s="39">
        <v>2000</v>
      </c>
      <c r="H2945" s="39">
        <v>92</v>
      </c>
      <c r="I2945" s="39">
        <v>80</v>
      </c>
      <c r="J2945" s="39" t="s">
        <v>237</v>
      </c>
      <c r="K2945" s="39" t="s">
        <v>273</v>
      </c>
      <c r="L2945" s="58" t="s">
        <v>5662</v>
      </c>
      <c r="M2945" s="42" t="s">
        <v>5261</v>
      </c>
      <c r="N2945" s="42">
        <v>48.4466612926363</v>
      </c>
      <c r="O2945" s="42">
        <v>-67.824616703463704</v>
      </c>
      <c r="P2945" s="52" t="str">
        <f t="shared" si="90"/>
        <v>48.446661° , -67.824617°</v>
      </c>
      <c r="Q2945" s="51" t="str">
        <f t="shared" si="91"/>
        <v>Yes</v>
      </c>
      <c r="R2945" s="39" t="s">
        <v>356</v>
      </c>
    </row>
    <row r="2946" spans="1:18" ht="15" customHeight="1" x14ac:dyDescent="0.25">
      <c r="A2946" s="39" t="s">
        <v>220</v>
      </c>
      <c r="B2946" s="49" t="s">
        <v>5661</v>
      </c>
      <c r="C2946" s="39">
        <v>84</v>
      </c>
      <c r="D2946" s="39" t="s">
        <v>5594</v>
      </c>
      <c r="E2946" s="39">
        <v>2013</v>
      </c>
      <c r="F2946" s="4">
        <f>VALUE(RIGHT(Table2[[#This Row],[Commissioned]],4))</f>
        <v>2013</v>
      </c>
      <c r="G2946" s="39">
        <v>2000</v>
      </c>
      <c r="H2946" s="39">
        <v>92</v>
      </c>
      <c r="I2946" s="39">
        <v>80</v>
      </c>
      <c r="J2946" s="39" t="s">
        <v>237</v>
      </c>
      <c r="K2946" s="39" t="s">
        <v>273</v>
      </c>
      <c r="L2946" s="58" t="s">
        <v>5662</v>
      </c>
      <c r="M2946" s="42" t="s">
        <v>5261</v>
      </c>
      <c r="N2946" s="42">
        <v>48.448590579281898</v>
      </c>
      <c r="O2946" s="42">
        <v>-67.819102476195198</v>
      </c>
      <c r="P2946" s="52" t="str">
        <f t="shared" ref="P2946:P3009" si="92">TEXT(N2946,"##0.000000")&amp;CHAR(176)&amp;" , "&amp;TEXT(O2946,"##0.000000")&amp;CHAR(176)</f>
        <v>48.448591° , -67.819102°</v>
      </c>
      <c r="Q2946" s="51" t="str">
        <f t="shared" ref="Q2946:Q3009" si="93">IF(OR(ISBLANK(N2946),ISBLANK(O2946)),"No","Yes")</f>
        <v>Yes</v>
      </c>
      <c r="R2946" s="39" t="s">
        <v>356</v>
      </c>
    </row>
    <row r="2947" spans="1:18" ht="15" customHeight="1" x14ac:dyDescent="0.25">
      <c r="A2947" s="39" t="s">
        <v>220</v>
      </c>
      <c r="B2947" s="49" t="s">
        <v>5661</v>
      </c>
      <c r="C2947" s="39">
        <v>85</v>
      </c>
      <c r="D2947" s="39" t="s">
        <v>5595</v>
      </c>
      <c r="E2947" s="39">
        <v>2013</v>
      </c>
      <c r="F2947" s="4">
        <f>VALUE(RIGHT(Table2[[#This Row],[Commissioned]],4))</f>
        <v>2013</v>
      </c>
      <c r="G2947" s="39">
        <v>2000</v>
      </c>
      <c r="H2947" s="39">
        <v>82</v>
      </c>
      <c r="I2947" s="39">
        <v>80</v>
      </c>
      <c r="J2947" s="39" t="s">
        <v>237</v>
      </c>
      <c r="K2947" s="39" t="s">
        <v>3881</v>
      </c>
      <c r="L2947" s="58" t="s">
        <v>5662</v>
      </c>
      <c r="M2947" s="42" t="s">
        <v>5261</v>
      </c>
      <c r="N2947" s="42">
        <v>48.434808616949802</v>
      </c>
      <c r="O2947" s="42">
        <v>-67.820464826290703</v>
      </c>
      <c r="P2947" s="52" t="str">
        <f t="shared" si="92"/>
        <v>48.434809° , -67.820465°</v>
      </c>
      <c r="Q2947" s="51" t="str">
        <f t="shared" si="93"/>
        <v>Yes</v>
      </c>
      <c r="R2947" s="39" t="s">
        <v>356</v>
      </c>
    </row>
    <row r="2948" spans="1:18" ht="15" customHeight="1" x14ac:dyDescent="0.25">
      <c r="A2948" s="39" t="s">
        <v>220</v>
      </c>
      <c r="B2948" s="49" t="s">
        <v>5661</v>
      </c>
      <c r="C2948" s="39">
        <v>86</v>
      </c>
      <c r="D2948" s="39" t="s">
        <v>5596</v>
      </c>
      <c r="E2948" s="39">
        <v>2013</v>
      </c>
      <c r="F2948" s="4">
        <f>VALUE(RIGHT(Table2[[#This Row],[Commissioned]],4))</f>
        <v>2013</v>
      </c>
      <c r="G2948" s="39">
        <v>2000</v>
      </c>
      <c r="H2948" s="39">
        <v>82</v>
      </c>
      <c r="I2948" s="39">
        <v>80</v>
      </c>
      <c r="J2948" s="39" t="s">
        <v>237</v>
      </c>
      <c r="K2948" s="39" t="s">
        <v>3881</v>
      </c>
      <c r="L2948" s="58" t="s">
        <v>5662</v>
      </c>
      <c r="M2948" s="42" t="s">
        <v>5261</v>
      </c>
      <c r="N2948" s="42">
        <v>48.430592061383699</v>
      </c>
      <c r="O2948" s="42">
        <v>-67.823628260894196</v>
      </c>
      <c r="P2948" s="52" t="str">
        <f t="shared" si="92"/>
        <v>48.430592° , -67.823628°</v>
      </c>
      <c r="Q2948" s="51" t="str">
        <f t="shared" si="93"/>
        <v>Yes</v>
      </c>
      <c r="R2948" s="39" t="s">
        <v>356</v>
      </c>
    </row>
    <row r="2949" spans="1:18" ht="15" customHeight="1" x14ac:dyDescent="0.25">
      <c r="A2949" s="39" t="s">
        <v>220</v>
      </c>
      <c r="B2949" s="49" t="s">
        <v>5661</v>
      </c>
      <c r="C2949" s="39">
        <v>87</v>
      </c>
      <c r="D2949" s="39" t="s">
        <v>5597</v>
      </c>
      <c r="E2949" s="39">
        <v>2013</v>
      </c>
      <c r="F2949" s="4">
        <f>VALUE(RIGHT(Table2[[#This Row],[Commissioned]],4))</f>
        <v>2013</v>
      </c>
      <c r="G2949" s="39">
        <v>2000</v>
      </c>
      <c r="H2949" s="39">
        <v>82</v>
      </c>
      <c r="I2949" s="39">
        <v>80</v>
      </c>
      <c r="J2949" s="39" t="s">
        <v>237</v>
      </c>
      <c r="K2949" s="39" t="s">
        <v>3881</v>
      </c>
      <c r="L2949" s="58" t="s">
        <v>5662</v>
      </c>
      <c r="M2949" s="42" t="s">
        <v>5261</v>
      </c>
      <c r="N2949" s="42">
        <v>48.432043643452701</v>
      </c>
      <c r="O2949" s="42">
        <v>-67.832044840593497</v>
      </c>
      <c r="P2949" s="52" t="str">
        <f t="shared" si="92"/>
        <v>48.432044° , -67.832045°</v>
      </c>
      <c r="Q2949" s="51" t="str">
        <f t="shared" si="93"/>
        <v>Yes</v>
      </c>
      <c r="R2949" s="39" t="s">
        <v>356</v>
      </c>
    </row>
    <row r="2950" spans="1:18" ht="15" customHeight="1" x14ac:dyDescent="0.25">
      <c r="A2950" s="39" t="s">
        <v>220</v>
      </c>
      <c r="B2950" s="49" t="s">
        <v>5661</v>
      </c>
      <c r="C2950" s="39">
        <v>88</v>
      </c>
      <c r="D2950" s="39" t="s">
        <v>5598</v>
      </c>
      <c r="E2950" s="39">
        <v>2013</v>
      </c>
      <c r="F2950" s="4">
        <f>VALUE(RIGHT(Table2[[#This Row],[Commissioned]],4))</f>
        <v>2013</v>
      </c>
      <c r="G2950" s="39">
        <v>2000</v>
      </c>
      <c r="H2950" s="39">
        <v>92</v>
      </c>
      <c r="I2950" s="39">
        <v>80</v>
      </c>
      <c r="J2950" s="39" t="s">
        <v>237</v>
      </c>
      <c r="K2950" s="39" t="s">
        <v>273</v>
      </c>
      <c r="L2950" s="58" t="s">
        <v>5662</v>
      </c>
      <c r="M2950" s="42" t="s">
        <v>5261</v>
      </c>
      <c r="N2950" s="42">
        <v>48.428802211691703</v>
      </c>
      <c r="O2950" s="42">
        <v>-67.831373017567003</v>
      </c>
      <c r="P2950" s="52" t="str">
        <f t="shared" si="92"/>
        <v>48.428802° , -67.831373°</v>
      </c>
      <c r="Q2950" s="51" t="str">
        <f t="shared" si="93"/>
        <v>Yes</v>
      </c>
      <c r="R2950" s="39" t="s">
        <v>356</v>
      </c>
    </row>
    <row r="2951" spans="1:18" ht="15" customHeight="1" x14ac:dyDescent="0.25">
      <c r="A2951" s="39" t="s">
        <v>220</v>
      </c>
      <c r="B2951" s="49" t="s">
        <v>5661</v>
      </c>
      <c r="C2951" s="39">
        <v>89</v>
      </c>
      <c r="D2951" s="39" t="s">
        <v>5599</v>
      </c>
      <c r="E2951" s="39">
        <v>2013</v>
      </c>
      <c r="F2951" s="4">
        <f>VALUE(RIGHT(Table2[[#This Row],[Commissioned]],4))</f>
        <v>2013</v>
      </c>
      <c r="G2951" s="39">
        <v>2000</v>
      </c>
      <c r="H2951" s="39">
        <v>92</v>
      </c>
      <c r="I2951" s="39">
        <v>80</v>
      </c>
      <c r="J2951" s="39" t="s">
        <v>237</v>
      </c>
      <c r="K2951" s="39" t="s">
        <v>273</v>
      </c>
      <c r="L2951" s="58" t="s">
        <v>5662</v>
      </c>
      <c r="M2951" s="42" t="s">
        <v>5261</v>
      </c>
      <c r="N2951" s="42">
        <v>48.3503405428485</v>
      </c>
      <c r="O2951" s="42">
        <v>-67.695058833344603</v>
      </c>
      <c r="P2951" s="52" t="str">
        <f t="shared" si="92"/>
        <v>48.350341° , -67.695059°</v>
      </c>
      <c r="Q2951" s="51" t="str">
        <f t="shared" si="93"/>
        <v>Yes</v>
      </c>
      <c r="R2951" s="39" t="s">
        <v>356</v>
      </c>
    </row>
    <row r="2952" spans="1:18" ht="15" customHeight="1" x14ac:dyDescent="0.25">
      <c r="A2952" s="39" t="s">
        <v>220</v>
      </c>
      <c r="B2952" s="49" t="s">
        <v>5661</v>
      </c>
      <c r="C2952" s="39">
        <v>90</v>
      </c>
      <c r="D2952" s="39" t="s">
        <v>5600</v>
      </c>
      <c r="E2952" s="39">
        <v>2013</v>
      </c>
      <c r="F2952" s="4">
        <f>VALUE(RIGHT(Table2[[#This Row],[Commissioned]],4))</f>
        <v>2013</v>
      </c>
      <c r="G2952" s="39">
        <v>2000</v>
      </c>
      <c r="H2952" s="39">
        <v>92</v>
      </c>
      <c r="I2952" s="39">
        <v>80</v>
      </c>
      <c r="J2952" s="39" t="s">
        <v>237</v>
      </c>
      <c r="K2952" s="39" t="s">
        <v>273</v>
      </c>
      <c r="L2952" s="58" t="s">
        <v>5662</v>
      </c>
      <c r="M2952" s="42" t="s">
        <v>5261</v>
      </c>
      <c r="N2952" s="42">
        <v>48.347427275204197</v>
      </c>
      <c r="O2952" s="42">
        <v>-67.693357173605804</v>
      </c>
      <c r="P2952" s="52" t="str">
        <f t="shared" si="92"/>
        <v>48.347427° , -67.693357°</v>
      </c>
      <c r="Q2952" s="51" t="str">
        <f t="shared" si="93"/>
        <v>Yes</v>
      </c>
      <c r="R2952" s="39" t="s">
        <v>356</v>
      </c>
    </row>
    <row r="2953" spans="1:18" ht="15" customHeight="1" x14ac:dyDescent="0.25">
      <c r="A2953" s="39" t="s">
        <v>220</v>
      </c>
      <c r="B2953" s="49" t="s">
        <v>5661</v>
      </c>
      <c r="C2953" s="39">
        <v>91</v>
      </c>
      <c r="D2953" s="39" t="s">
        <v>5601</v>
      </c>
      <c r="E2953" s="39">
        <v>2013</v>
      </c>
      <c r="F2953" s="4">
        <f>VALUE(RIGHT(Table2[[#This Row],[Commissioned]],4))</f>
        <v>2013</v>
      </c>
      <c r="G2953" s="39">
        <v>2000</v>
      </c>
      <c r="H2953" s="39">
        <v>92</v>
      </c>
      <c r="I2953" s="39">
        <v>80</v>
      </c>
      <c r="J2953" s="39" t="s">
        <v>237</v>
      </c>
      <c r="K2953" s="39" t="s">
        <v>273</v>
      </c>
      <c r="L2953" s="58" t="s">
        <v>5662</v>
      </c>
      <c r="M2953" s="42" t="s">
        <v>5261</v>
      </c>
      <c r="N2953" s="42">
        <v>48.344767113579898</v>
      </c>
      <c r="O2953" s="42">
        <v>-67.691635182213204</v>
      </c>
      <c r="P2953" s="52" t="str">
        <f t="shared" si="92"/>
        <v>48.344767° , -67.691635°</v>
      </c>
      <c r="Q2953" s="51" t="str">
        <f t="shared" si="93"/>
        <v>Yes</v>
      </c>
      <c r="R2953" s="39" t="s">
        <v>356</v>
      </c>
    </row>
    <row r="2954" spans="1:18" ht="15" customHeight="1" x14ac:dyDescent="0.25">
      <c r="A2954" s="39" t="s">
        <v>220</v>
      </c>
      <c r="B2954" s="49" t="s">
        <v>5661</v>
      </c>
      <c r="C2954" s="39">
        <v>92</v>
      </c>
      <c r="D2954" s="39" t="s">
        <v>5602</v>
      </c>
      <c r="E2954" s="39">
        <v>2013</v>
      </c>
      <c r="F2954" s="4">
        <f>VALUE(RIGHT(Table2[[#This Row],[Commissioned]],4))</f>
        <v>2013</v>
      </c>
      <c r="G2954" s="39">
        <v>2000</v>
      </c>
      <c r="H2954" s="39">
        <v>92</v>
      </c>
      <c r="I2954" s="39">
        <v>80</v>
      </c>
      <c r="J2954" s="39" t="s">
        <v>237</v>
      </c>
      <c r="K2954" s="39" t="s">
        <v>273</v>
      </c>
      <c r="L2954" s="58" t="s">
        <v>5662</v>
      </c>
      <c r="M2954" s="42" t="s">
        <v>5261</v>
      </c>
      <c r="N2954" s="42">
        <v>48.342109542212903</v>
      </c>
      <c r="O2954" s="42">
        <v>-67.691515695082799</v>
      </c>
      <c r="P2954" s="52" t="str">
        <f t="shared" si="92"/>
        <v>48.342110° , -67.691516°</v>
      </c>
      <c r="Q2954" s="51" t="str">
        <f t="shared" si="93"/>
        <v>Yes</v>
      </c>
      <c r="R2954" s="39" t="s">
        <v>356</v>
      </c>
    </row>
    <row r="2955" spans="1:18" ht="15" customHeight="1" x14ac:dyDescent="0.25">
      <c r="A2955" s="39" t="s">
        <v>220</v>
      </c>
      <c r="B2955" s="49" t="s">
        <v>5661</v>
      </c>
      <c r="C2955" s="39">
        <v>93</v>
      </c>
      <c r="D2955" s="39" t="s">
        <v>5603</v>
      </c>
      <c r="E2955" s="39">
        <v>2013</v>
      </c>
      <c r="F2955" s="4">
        <f>VALUE(RIGHT(Table2[[#This Row],[Commissioned]],4))</f>
        <v>2013</v>
      </c>
      <c r="G2955" s="39">
        <v>2000</v>
      </c>
      <c r="H2955" s="39">
        <v>92</v>
      </c>
      <c r="I2955" s="39">
        <v>80</v>
      </c>
      <c r="J2955" s="39" t="s">
        <v>237</v>
      </c>
      <c r="K2955" s="39" t="s">
        <v>273</v>
      </c>
      <c r="L2955" s="58" t="s">
        <v>5662</v>
      </c>
      <c r="M2955" s="42" t="s">
        <v>5261</v>
      </c>
      <c r="N2955" s="42">
        <v>48.339483899107897</v>
      </c>
      <c r="O2955" s="42">
        <v>-67.691731855623999</v>
      </c>
      <c r="P2955" s="52" t="str">
        <f t="shared" si="92"/>
        <v>48.339484° , -67.691732°</v>
      </c>
      <c r="Q2955" s="51" t="str">
        <f t="shared" si="93"/>
        <v>Yes</v>
      </c>
      <c r="R2955" s="39" t="s">
        <v>356</v>
      </c>
    </row>
    <row r="2956" spans="1:18" ht="15" customHeight="1" x14ac:dyDescent="0.25">
      <c r="A2956" s="39" t="s">
        <v>220</v>
      </c>
      <c r="B2956" s="49" t="s">
        <v>5661</v>
      </c>
      <c r="C2956" s="39">
        <v>94</v>
      </c>
      <c r="D2956" s="39" t="s">
        <v>5604</v>
      </c>
      <c r="E2956" s="39">
        <v>2013</v>
      </c>
      <c r="F2956" s="4">
        <f>VALUE(RIGHT(Table2[[#This Row],[Commissioned]],4))</f>
        <v>2013</v>
      </c>
      <c r="G2956" s="39">
        <v>2000</v>
      </c>
      <c r="H2956" s="39">
        <v>92</v>
      </c>
      <c r="I2956" s="39">
        <v>80</v>
      </c>
      <c r="J2956" s="39" t="s">
        <v>237</v>
      </c>
      <c r="K2956" s="39" t="s">
        <v>273</v>
      </c>
      <c r="L2956" s="58" t="s">
        <v>5662</v>
      </c>
      <c r="M2956" s="42" t="s">
        <v>5261</v>
      </c>
      <c r="N2956" s="42">
        <v>48.3367219905114</v>
      </c>
      <c r="O2956" s="42">
        <v>-67.691353765076201</v>
      </c>
      <c r="P2956" s="52" t="str">
        <f t="shared" si="92"/>
        <v>48.336722° , -67.691354°</v>
      </c>
      <c r="Q2956" s="51" t="str">
        <f t="shared" si="93"/>
        <v>Yes</v>
      </c>
      <c r="R2956" s="39" t="s">
        <v>356</v>
      </c>
    </row>
    <row r="2957" spans="1:18" ht="15" customHeight="1" x14ac:dyDescent="0.25">
      <c r="A2957" s="39" t="s">
        <v>220</v>
      </c>
      <c r="B2957" s="49" t="s">
        <v>5661</v>
      </c>
      <c r="C2957" s="39">
        <v>95</v>
      </c>
      <c r="D2957" s="39" t="s">
        <v>5605</v>
      </c>
      <c r="E2957" s="39">
        <v>2013</v>
      </c>
      <c r="F2957" s="4">
        <f>VALUE(RIGHT(Table2[[#This Row],[Commissioned]],4))</f>
        <v>2013</v>
      </c>
      <c r="G2957" s="39">
        <v>2000</v>
      </c>
      <c r="H2957" s="39">
        <v>92</v>
      </c>
      <c r="I2957" s="39">
        <v>80</v>
      </c>
      <c r="J2957" s="39" t="s">
        <v>237</v>
      </c>
      <c r="K2957" s="39" t="s">
        <v>273</v>
      </c>
      <c r="L2957" s="58" t="s">
        <v>5662</v>
      </c>
      <c r="M2957" s="42" t="s">
        <v>5261</v>
      </c>
      <c r="N2957" s="42">
        <v>48.333583860603298</v>
      </c>
      <c r="O2957" s="42">
        <v>-67.679033240089893</v>
      </c>
      <c r="P2957" s="52" t="str">
        <f t="shared" si="92"/>
        <v>48.333584° , -67.679033°</v>
      </c>
      <c r="Q2957" s="51" t="str">
        <f t="shared" si="93"/>
        <v>Yes</v>
      </c>
      <c r="R2957" s="39" t="s">
        <v>356</v>
      </c>
    </row>
    <row r="2958" spans="1:18" ht="15" customHeight="1" x14ac:dyDescent="0.25">
      <c r="A2958" s="39" t="s">
        <v>220</v>
      </c>
      <c r="B2958" s="49" t="s">
        <v>5661</v>
      </c>
      <c r="C2958" s="39">
        <v>96</v>
      </c>
      <c r="D2958" s="39" t="s">
        <v>5606</v>
      </c>
      <c r="E2958" s="39">
        <v>2013</v>
      </c>
      <c r="F2958" s="4">
        <f>VALUE(RIGHT(Table2[[#This Row],[Commissioned]],4))</f>
        <v>2013</v>
      </c>
      <c r="G2958" s="39">
        <v>2000</v>
      </c>
      <c r="H2958" s="39">
        <v>82</v>
      </c>
      <c r="I2958" s="39">
        <v>80</v>
      </c>
      <c r="J2958" s="39" t="s">
        <v>237</v>
      </c>
      <c r="K2958" s="39" t="s">
        <v>3881</v>
      </c>
      <c r="L2958" s="58" t="s">
        <v>5662</v>
      </c>
      <c r="M2958" s="42" t="s">
        <v>5261</v>
      </c>
      <c r="N2958" s="42">
        <v>48.330709737453702</v>
      </c>
      <c r="O2958" s="42">
        <v>-67.677280993463398</v>
      </c>
      <c r="P2958" s="52" t="str">
        <f t="shared" si="92"/>
        <v>48.330710° , -67.677281°</v>
      </c>
      <c r="Q2958" s="51" t="str">
        <f t="shared" si="93"/>
        <v>Yes</v>
      </c>
      <c r="R2958" s="39" t="s">
        <v>356</v>
      </c>
    </row>
    <row r="2959" spans="1:18" ht="15" customHeight="1" x14ac:dyDescent="0.25">
      <c r="A2959" s="39" t="s">
        <v>220</v>
      </c>
      <c r="B2959" s="49" t="s">
        <v>5661</v>
      </c>
      <c r="C2959" s="39">
        <v>97</v>
      </c>
      <c r="D2959" s="39" t="s">
        <v>5607</v>
      </c>
      <c r="E2959" s="39">
        <v>2013</v>
      </c>
      <c r="F2959" s="4">
        <f>VALUE(RIGHT(Table2[[#This Row],[Commissioned]],4))</f>
        <v>2013</v>
      </c>
      <c r="G2959" s="39">
        <v>2000</v>
      </c>
      <c r="H2959" s="39">
        <v>82</v>
      </c>
      <c r="I2959" s="39">
        <v>80</v>
      </c>
      <c r="J2959" s="39" t="s">
        <v>237</v>
      </c>
      <c r="K2959" s="39" t="s">
        <v>3881</v>
      </c>
      <c r="L2959" s="58" t="s">
        <v>5662</v>
      </c>
      <c r="M2959" s="42" t="s">
        <v>5261</v>
      </c>
      <c r="N2959" s="42">
        <v>48.328626798632399</v>
      </c>
      <c r="O2959" s="42">
        <v>-67.675655844097193</v>
      </c>
      <c r="P2959" s="52" t="str">
        <f t="shared" si="92"/>
        <v>48.328627° , -67.675656°</v>
      </c>
      <c r="Q2959" s="51" t="str">
        <f t="shared" si="93"/>
        <v>Yes</v>
      </c>
      <c r="R2959" s="39" t="s">
        <v>356</v>
      </c>
    </row>
    <row r="2960" spans="1:18" ht="15" customHeight="1" x14ac:dyDescent="0.25">
      <c r="A2960" s="39" t="s">
        <v>220</v>
      </c>
      <c r="B2960" s="49" t="s">
        <v>5661</v>
      </c>
      <c r="C2960" s="39">
        <v>98</v>
      </c>
      <c r="D2960" s="39" t="s">
        <v>5608</v>
      </c>
      <c r="E2960" s="39">
        <v>2013</v>
      </c>
      <c r="F2960" s="4">
        <f>VALUE(RIGHT(Table2[[#This Row],[Commissioned]],4))</f>
        <v>2013</v>
      </c>
      <c r="G2960" s="39">
        <v>2000</v>
      </c>
      <c r="H2960" s="39">
        <v>82</v>
      </c>
      <c r="I2960" s="39">
        <v>80</v>
      </c>
      <c r="J2960" s="39" t="s">
        <v>237</v>
      </c>
      <c r="K2960" s="39" t="s">
        <v>3881</v>
      </c>
      <c r="L2960" s="58" t="s">
        <v>5662</v>
      </c>
      <c r="M2960" s="42" t="s">
        <v>5261</v>
      </c>
      <c r="N2960" s="42">
        <v>48.326428683134701</v>
      </c>
      <c r="O2960" s="42">
        <v>-67.674584666917198</v>
      </c>
      <c r="P2960" s="52" t="str">
        <f t="shared" si="92"/>
        <v>48.326429° , -67.674585°</v>
      </c>
      <c r="Q2960" s="51" t="str">
        <f t="shared" si="93"/>
        <v>Yes</v>
      </c>
      <c r="R2960" s="39" t="s">
        <v>356</v>
      </c>
    </row>
    <row r="2961" spans="1:18" ht="15" customHeight="1" x14ac:dyDescent="0.25">
      <c r="A2961" s="39" t="s">
        <v>220</v>
      </c>
      <c r="B2961" s="49" t="s">
        <v>5661</v>
      </c>
      <c r="C2961" s="39">
        <v>99</v>
      </c>
      <c r="D2961" s="39" t="s">
        <v>5609</v>
      </c>
      <c r="E2961" s="39">
        <v>2013</v>
      </c>
      <c r="F2961" s="4">
        <f>VALUE(RIGHT(Table2[[#This Row],[Commissioned]],4))</f>
        <v>2013</v>
      </c>
      <c r="G2961" s="39">
        <v>2000</v>
      </c>
      <c r="H2961" s="39">
        <v>82</v>
      </c>
      <c r="I2961" s="39">
        <v>80</v>
      </c>
      <c r="J2961" s="39" t="s">
        <v>237</v>
      </c>
      <c r="K2961" s="39" t="s">
        <v>3881</v>
      </c>
      <c r="L2961" s="58" t="s">
        <v>5662</v>
      </c>
      <c r="M2961" s="42" t="s">
        <v>5261</v>
      </c>
      <c r="N2961" s="42">
        <v>48.323708373745497</v>
      </c>
      <c r="O2961" s="42">
        <v>-67.672855977396907</v>
      </c>
      <c r="P2961" s="52" t="str">
        <f t="shared" si="92"/>
        <v>48.323708° , -67.672856°</v>
      </c>
      <c r="Q2961" s="51" t="str">
        <f t="shared" si="93"/>
        <v>Yes</v>
      </c>
      <c r="R2961" s="39" t="s">
        <v>356</v>
      </c>
    </row>
    <row r="2962" spans="1:18" ht="15" customHeight="1" x14ac:dyDescent="0.25">
      <c r="A2962" s="39" t="s">
        <v>220</v>
      </c>
      <c r="B2962" s="49" t="s">
        <v>5661</v>
      </c>
      <c r="C2962" s="39">
        <v>100</v>
      </c>
      <c r="D2962" s="39" t="s">
        <v>5610</v>
      </c>
      <c r="E2962" s="39">
        <v>2013</v>
      </c>
      <c r="F2962" s="4">
        <f>VALUE(RIGHT(Table2[[#This Row],[Commissioned]],4))</f>
        <v>2013</v>
      </c>
      <c r="G2962" s="39">
        <v>2000</v>
      </c>
      <c r="H2962" s="39">
        <v>82</v>
      </c>
      <c r="I2962" s="39">
        <v>80</v>
      </c>
      <c r="J2962" s="39" t="s">
        <v>237</v>
      </c>
      <c r="K2962" s="39" t="s">
        <v>3881</v>
      </c>
      <c r="L2962" s="58" t="s">
        <v>5662</v>
      </c>
      <c r="M2962" s="42" t="s">
        <v>5261</v>
      </c>
      <c r="N2962" s="42">
        <v>48.321311563930301</v>
      </c>
      <c r="O2962" s="42">
        <v>-67.670960921829604</v>
      </c>
      <c r="P2962" s="52" t="str">
        <f t="shared" si="92"/>
        <v>48.321312° , -67.670961°</v>
      </c>
      <c r="Q2962" s="51" t="str">
        <f t="shared" si="93"/>
        <v>Yes</v>
      </c>
      <c r="R2962" s="39" t="s">
        <v>356</v>
      </c>
    </row>
    <row r="2963" spans="1:18" ht="15" customHeight="1" x14ac:dyDescent="0.25">
      <c r="A2963" s="39" t="s">
        <v>220</v>
      </c>
      <c r="B2963" s="49" t="s">
        <v>5661</v>
      </c>
      <c r="C2963" s="39">
        <v>101</v>
      </c>
      <c r="D2963" s="39" t="s">
        <v>5611</v>
      </c>
      <c r="E2963" s="39">
        <v>2013</v>
      </c>
      <c r="F2963" s="4">
        <f>VALUE(RIGHT(Table2[[#This Row],[Commissioned]],4))</f>
        <v>2013</v>
      </c>
      <c r="G2963" s="39">
        <v>2000</v>
      </c>
      <c r="H2963" s="39">
        <v>82</v>
      </c>
      <c r="I2963" s="39">
        <v>80</v>
      </c>
      <c r="J2963" s="39" t="s">
        <v>237</v>
      </c>
      <c r="K2963" s="39" t="s">
        <v>3881</v>
      </c>
      <c r="L2963" s="58" t="s">
        <v>5662</v>
      </c>
      <c r="M2963" s="42" t="s">
        <v>5261</v>
      </c>
      <c r="N2963" s="42">
        <v>48.318949958917599</v>
      </c>
      <c r="O2963" s="42">
        <v>-67.669479188140997</v>
      </c>
      <c r="P2963" s="52" t="str">
        <f t="shared" si="92"/>
        <v>48.318950° , -67.669479°</v>
      </c>
      <c r="Q2963" s="51" t="str">
        <f t="shared" si="93"/>
        <v>Yes</v>
      </c>
      <c r="R2963" s="39" t="s">
        <v>356</v>
      </c>
    </row>
    <row r="2964" spans="1:18" ht="15" customHeight="1" x14ac:dyDescent="0.25">
      <c r="A2964" s="39" t="s">
        <v>220</v>
      </c>
      <c r="B2964" s="49" t="s">
        <v>5661</v>
      </c>
      <c r="C2964" s="39">
        <v>102</v>
      </c>
      <c r="D2964" s="39" t="s">
        <v>5612</v>
      </c>
      <c r="E2964" s="39">
        <v>2013</v>
      </c>
      <c r="F2964" s="4">
        <f>VALUE(RIGHT(Table2[[#This Row],[Commissioned]],4))</f>
        <v>2013</v>
      </c>
      <c r="G2964" s="39">
        <v>2000</v>
      </c>
      <c r="H2964" s="39">
        <v>92</v>
      </c>
      <c r="I2964" s="39">
        <v>80</v>
      </c>
      <c r="J2964" s="39" t="s">
        <v>237</v>
      </c>
      <c r="K2964" s="39" t="s">
        <v>273</v>
      </c>
      <c r="L2964" s="58" t="s">
        <v>5662</v>
      </c>
      <c r="M2964" s="42" t="s">
        <v>5261</v>
      </c>
      <c r="N2964" s="42">
        <v>48.315394960242301</v>
      </c>
      <c r="O2964" s="42">
        <v>-67.666812178232703</v>
      </c>
      <c r="P2964" s="52" t="str">
        <f t="shared" si="92"/>
        <v>48.315395° , -67.666812°</v>
      </c>
      <c r="Q2964" s="51" t="str">
        <f t="shared" si="93"/>
        <v>Yes</v>
      </c>
      <c r="R2964" s="39" t="s">
        <v>356</v>
      </c>
    </row>
    <row r="2965" spans="1:18" ht="15" customHeight="1" x14ac:dyDescent="0.25">
      <c r="A2965" s="39" t="s">
        <v>220</v>
      </c>
      <c r="B2965" s="49" t="s">
        <v>5661</v>
      </c>
      <c r="C2965" s="39">
        <v>103</v>
      </c>
      <c r="D2965" s="39" t="s">
        <v>5613</v>
      </c>
      <c r="E2965" s="39">
        <v>2013</v>
      </c>
      <c r="F2965" s="4">
        <f>VALUE(RIGHT(Table2[[#This Row],[Commissioned]],4))</f>
        <v>2013</v>
      </c>
      <c r="G2965" s="39">
        <v>2000</v>
      </c>
      <c r="H2965" s="39">
        <v>92</v>
      </c>
      <c r="I2965" s="39">
        <v>80</v>
      </c>
      <c r="J2965" s="39" t="s">
        <v>237</v>
      </c>
      <c r="K2965" s="39" t="s">
        <v>273</v>
      </c>
      <c r="L2965" s="58" t="s">
        <v>5662</v>
      </c>
      <c r="M2965" s="42" t="s">
        <v>5261</v>
      </c>
      <c r="N2965" s="42">
        <v>48.312470748096302</v>
      </c>
      <c r="O2965" s="42">
        <v>-67.666264473121402</v>
      </c>
      <c r="P2965" s="52" t="str">
        <f t="shared" si="92"/>
        <v>48.312471° , -67.666264°</v>
      </c>
      <c r="Q2965" s="51" t="str">
        <f t="shared" si="93"/>
        <v>Yes</v>
      </c>
      <c r="R2965" s="39" t="s">
        <v>356</v>
      </c>
    </row>
    <row r="2966" spans="1:18" ht="15" customHeight="1" x14ac:dyDescent="0.25">
      <c r="A2966" s="39" t="s">
        <v>220</v>
      </c>
      <c r="B2966" s="49" t="s">
        <v>5661</v>
      </c>
      <c r="C2966" s="39">
        <v>104</v>
      </c>
      <c r="D2966" s="39" t="s">
        <v>5614</v>
      </c>
      <c r="E2966" s="39">
        <v>2013</v>
      </c>
      <c r="F2966" s="4">
        <f>VALUE(RIGHT(Table2[[#This Row],[Commissioned]],4))</f>
        <v>2013</v>
      </c>
      <c r="G2966" s="39">
        <v>2000</v>
      </c>
      <c r="H2966" s="39">
        <v>92</v>
      </c>
      <c r="I2966" s="39">
        <v>80</v>
      </c>
      <c r="J2966" s="39" t="s">
        <v>237</v>
      </c>
      <c r="K2966" s="39" t="s">
        <v>273</v>
      </c>
      <c r="L2966" s="58" t="s">
        <v>5662</v>
      </c>
      <c r="M2966" s="42" t="s">
        <v>5261</v>
      </c>
      <c r="N2966" s="42">
        <v>48.308922346724202</v>
      </c>
      <c r="O2966" s="42">
        <v>-67.664664775826495</v>
      </c>
      <c r="P2966" s="52" t="str">
        <f t="shared" si="92"/>
        <v>48.308922° , -67.664665°</v>
      </c>
      <c r="Q2966" s="51" t="str">
        <f t="shared" si="93"/>
        <v>Yes</v>
      </c>
      <c r="R2966" s="39" t="s">
        <v>356</v>
      </c>
    </row>
    <row r="2967" spans="1:18" ht="15" customHeight="1" x14ac:dyDescent="0.25">
      <c r="A2967" s="39" t="s">
        <v>220</v>
      </c>
      <c r="B2967" s="49" t="s">
        <v>5661</v>
      </c>
      <c r="C2967" s="39">
        <v>105</v>
      </c>
      <c r="D2967" s="39" t="s">
        <v>5615</v>
      </c>
      <c r="E2967" s="39">
        <v>2013</v>
      </c>
      <c r="F2967" s="4">
        <f>VALUE(RIGHT(Table2[[#This Row],[Commissioned]],4))</f>
        <v>2013</v>
      </c>
      <c r="G2967" s="39">
        <v>2000</v>
      </c>
      <c r="H2967" s="39">
        <v>92</v>
      </c>
      <c r="I2967" s="39">
        <v>80</v>
      </c>
      <c r="J2967" s="39" t="s">
        <v>237</v>
      </c>
      <c r="K2967" s="39" t="s">
        <v>273</v>
      </c>
      <c r="L2967" s="58" t="s">
        <v>5662</v>
      </c>
      <c r="M2967" s="42" t="s">
        <v>5261</v>
      </c>
      <c r="N2967" s="42">
        <v>48.305895055293497</v>
      </c>
      <c r="O2967" s="42">
        <v>-67.664149899487995</v>
      </c>
      <c r="P2967" s="52" t="str">
        <f t="shared" si="92"/>
        <v>48.305895° , -67.664150°</v>
      </c>
      <c r="Q2967" s="51" t="str">
        <f t="shared" si="93"/>
        <v>Yes</v>
      </c>
      <c r="R2967" s="39" t="s">
        <v>356</v>
      </c>
    </row>
    <row r="2968" spans="1:18" ht="15" customHeight="1" x14ac:dyDescent="0.25">
      <c r="A2968" s="39" t="s">
        <v>220</v>
      </c>
      <c r="B2968" s="49" t="s">
        <v>5661</v>
      </c>
      <c r="C2968" s="39">
        <v>106</v>
      </c>
      <c r="D2968" s="39" t="s">
        <v>5616</v>
      </c>
      <c r="E2968" s="39">
        <v>2013</v>
      </c>
      <c r="F2968" s="4">
        <f>VALUE(RIGHT(Table2[[#This Row],[Commissioned]],4))</f>
        <v>2013</v>
      </c>
      <c r="G2968" s="39">
        <v>2000</v>
      </c>
      <c r="H2968" s="39">
        <v>92</v>
      </c>
      <c r="I2968" s="39">
        <v>80</v>
      </c>
      <c r="J2968" s="39" t="s">
        <v>237</v>
      </c>
      <c r="K2968" s="39" t="s">
        <v>273</v>
      </c>
      <c r="L2968" s="58" t="s">
        <v>5662</v>
      </c>
      <c r="M2968" s="42" t="s">
        <v>5261</v>
      </c>
      <c r="N2968" s="42">
        <v>48.304008402995301</v>
      </c>
      <c r="O2968" s="42">
        <v>-67.6730674818224</v>
      </c>
      <c r="P2968" s="52" t="str">
        <f t="shared" si="92"/>
        <v>48.304008° , -67.673067°</v>
      </c>
      <c r="Q2968" s="51" t="str">
        <f t="shared" si="93"/>
        <v>Yes</v>
      </c>
      <c r="R2968" s="39" t="s">
        <v>356</v>
      </c>
    </row>
    <row r="2969" spans="1:18" ht="15" customHeight="1" x14ac:dyDescent="0.25">
      <c r="A2969" s="39" t="s">
        <v>220</v>
      </c>
      <c r="B2969" s="49" t="s">
        <v>5661</v>
      </c>
      <c r="C2969" s="39">
        <v>107</v>
      </c>
      <c r="D2969" s="39" t="s">
        <v>5617</v>
      </c>
      <c r="E2969" s="39">
        <v>2013</v>
      </c>
      <c r="F2969" s="4">
        <f>VALUE(RIGHT(Table2[[#This Row],[Commissioned]],4))</f>
        <v>2013</v>
      </c>
      <c r="G2969" s="39">
        <v>2000</v>
      </c>
      <c r="H2969" s="39">
        <v>92</v>
      </c>
      <c r="I2969" s="39">
        <v>80</v>
      </c>
      <c r="J2969" s="39" t="s">
        <v>237</v>
      </c>
      <c r="K2969" s="39" t="s">
        <v>273</v>
      </c>
      <c r="L2969" s="58" t="s">
        <v>5662</v>
      </c>
      <c r="M2969" s="42" t="s">
        <v>5261</v>
      </c>
      <c r="N2969" s="42">
        <v>48.308383060263097</v>
      </c>
      <c r="O2969" s="42">
        <v>-67.6758079212822</v>
      </c>
      <c r="P2969" s="52" t="str">
        <f t="shared" si="92"/>
        <v>48.308383° , -67.675808°</v>
      </c>
      <c r="Q2969" s="51" t="str">
        <f t="shared" si="93"/>
        <v>Yes</v>
      </c>
      <c r="R2969" s="39" t="s">
        <v>356</v>
      </c>
    </row>
    <row r="2970" spans="1:18" ht="15" customHeight="1" x14ac:dyDescent="0.25">
      <c r="A2970" s="39" t="s">
        <v>220</v>
      </c>
      <c r="B2970" s="49" t="s">
        <v>5661</v>
      </c>
      <c r="C2970" s="39">
        <v>108</v>
      </c>
      <c r="D2970" s="39" t="s">
        <v>5618</v>
      </c>
      <c r="E2970" s="39">
        <v>2013</v>
      </c>
      <c r="F2970" s="4">
        <f>VALUE(RIGHT(Table2[[#This Row],[Commissioned]],4))</f>
        <v>2013</v>
      </c>
      <c r="G2970" s="39">
        <v>2000</v>
      </c>
      <c r="H2970" s="39">
        <v>92</v>
      </c>
      <c r="I2970" s="39">
        <v>80</v>
      </c>
      <c r="J2970" s="39" t="s">
        <v>237</v>
      </c>
      <c r="K2970" s="39" t="s">
        <v>273</v>
      </c>
      <c r="L2970" s="58" t="s">
        <v>5662</v>
      </c>
      <c r="M2970" s="42" t="s">
        <v>5261</v>
      </c>
      <c r="N2970" s="42">
        <v>48.312499052859202</v>
      </c>
      <c r="O2970" s="42">
        <v>-67.6774875523856</v>
      </c>
      <c r="P2970" s="52" t="str">
        <f t="shared" si="92"/>
        <v>48.312499° , -67.677488°</v>
      </c>
      <c r="Q2970" s="51" t="str">
        <f t="shared" si="93"/>
        <v>Yes</v>
      </c>
      <c r="R2970" s="39" t="s">
        <v>356</v>
      </c>
    </row>
    <row r="2971" spans="1:18" ht="15" customHeight="1" x14ac:dyDescent="0.25">
      <c r="A2971" s="39" t="s">
        <v>220</v>
      </c>
      <c r="B2971" s="49" t="s">
        <v>5661</v>
      </c>
      <c r="C2971" s="39">
        <v>109</v>
      </c>
      <c r="D2971" s="39" t="s">
        <v>5619</v>
      </c>
      <c r="E2971" s="39">
        <v>2013</v>
      </c>
      <c r="F2971" s="4">
        <f>VALUE(RIGHT(Table2[[#This Row],[Commissioned]],4))</f>
        <v>2013</v>
      </c>
      <c r="G2971" s="39">
        <v>2000</v>
      </c>
      <c r="H2971" s="39">
        <v>92</v>
      </c>
      <c r="I2971" s="39">
        <v>80</v>
      </c>
      <c r="J2971" s="39" t="s">
        <v>237</v>
      </c>
      <c r="K2971" s="39" t="s">
        <v>273</v>
      </c>
      <c r="L2971" s="58" t="s">
        <v>5662</v>
      </c>
      <c r="M2971" s="42" t="s">
        <v>5261</v>
      </c>
      <c r="N2971" s="42">
        <v>48.315756165469303</v>
      </c>
      <c r="O2971" s="42">
        <v>-67.676581420432299</v>
      </c>
      <c r="P2971" s="52" t="str">
        <f t="shared" si="92"/>
        <v>48.315756° , -67.676581°</v>
      </c>
      <c r="Q2971" s="51" t="str">
        <f t="shared" si="93"/>
        <v>Yes</v>
      </c>
      <c r="R2971" s="39" t="s">
        <v>356</v>
      </c>
    </row>
    <row r="2972" spans="1:18" ht="15" customHeight="1" x14ac:dyDescent="0.25">
      <c r="A2972" s="39" t="s">
        <v>220</v>
      </c>
      <c r="B2972" s="49" t="s">
        <v>5661</v>
      </c>
      <c r="C2972" s="39">
        <v>110</v>
      </c>
      <c r="D2972" s="39" t="s">
        <v>5620</v>
      </c>
      <c r="E2972" s="39">
        <v>2013</v>
      </c>
      <c r="F2972" s="4">
        <f>VALUE(RIGHT(Table2[[#This Row],[Commissioned]],4))</f>
        <v>2013</v>
      </c>
      <c r="G2972" s="39">
        <v>2000</v>
      </c>
      <c r="H2972" s="39">
        <v>92</v>
      </c>
      <c r="I2972" s="39">
        <v>80</v>
      </c>
      <c r="J2972" s="39" t="s">
        <v>237</v>
      </c>
      <c r="K2972" s="39" t="s">
        <v>273</v>
      </c>
      <c r="L2972" s="58" t="s">
        <v>5662</v>
      </c>
      <c r="M2972" s="42" t="s">
        <v>5261</v>
      </c>
      <c r="N2972" s="42">
        <v>48.323912036668901</v>
      </c>
      <c r="O2972" s="42">
        <v>-67.708331336833893</v>
      </c>
      <c r="P2972" s="52" t="str">
        <f t="shared" si="92"/>
        <v>48.323912° , -67.708331°</v>
      </c>
      <c r="Q2972" s="51" t="str">
        <f t="shared" si="93"/>
        <v>Yes</v>
      </c>
      <c r="R2972" s="39" t="s">
        <v>356</v>
      </c>
    </row>
    <row r="2973" spans="1:18" ht="15" customHeight="1" x14ac:dyDescent="0.25">
      <c r="A2973" s="39" t="s">
        <v>220</v>
      </c>
      <c r="B2973" s="49" t="s">
        <v>5661</v>
      </c>
      <c r="C2973" s="39">
        <v>111</v>
      </c>
      <c r="D2973" s="39" t="s">
        <v>5621</v>
      </c>
      <c r="E2973" s="39">
        <v>2013</v>
      </c>
      <c r="F2973" s="4">
        <f>VALUE(RIGHT(Table2[[#This Row],[Commissioned]],4))</f>
        <v>2013</v>
      </c>
      <c r="G2973" s="39">
        <v>2000</v>
      </c>
      <c r="H2973" s="39">
        <v>82</v>
      </c>
      <c r="I2973" s="39">
        <v>80</v>
      </c>
      <c r="J2973" s="39" t="s">
        <v>237</v>
      </c>
      <c r="K2973" s="39" t="s">
        <v>3881</v>
      </c>
      <c r="L2973" s="58" t="s">
        <v>5662</v>
      </c>
      <c r="M2973" s="42" t="s">
        <v>5261</v>
      </c>
      <c r="N2973" s="42">
        <v>48.319594177083999</v>
      </c>
      <c r="O2973" s="42">
        <v>-67.706444731308906</v>
      </c>
      <c r="P2973" s="52" t="str">
        <f t="shared" si="92"/>
        <v>48.319594° , -67.706445°</v>
      </c>
      <c r="Q2973" s="51" t="str">
        <f t="shared" si="93"/>
        <v>Yes</v>
      </c>
      <c r="R2973" s="39" t="s">
        <v>356</v>
      </c>
    </row>
    <row r="2974" spans="1:18" ht="15" customHeight="1" x14ac:dyDescent="0.25">
      <c r="A2974" s="39" t="s">
        <v>220</v>
      </c>
      <c r="B2974" s="49" t="s">
        <v>5661</v>
      </c>
      <c r="C2974" s="39">
        <v>112</v>
      </c>
      <c r="D2974" s="39" t="s">
        <v>5622</v>
      </c>
      <c r="E2974" s="39">
        <v>2013</v>
      </c>
      <c r="F2974" s="4">
        <f>VALUE(RIGHT(Table2[[#This Row],[Commissioned]],4))</f>
        <v>2013</v>
      </c>
      <c r="G2974" s="39">
        <v>2000</v>
      </c>
      <c r="H2974" s="39">
        <v>82</v>
      </c>
      <c r="I2974" s="39">
        <v>80</v>
      </c>
      <c r="J2974" s="39" t="s">
        <v>237</v>
      </c>
      <c r="K2974" s="39" t="s">
        <v>3881</v>
      </c>
      <c r="L2974" s="58" t="s">
        <v>5662</v>
      </c>
      <c r="M2974" s="42" t="s">
        <v>5261</v>
      </c>
      <c r="N2974" s="42">
        <v>48.317422945432497</v>
      </c>
      <c r="O2974" s="42">
        <v>-67.710501519924307</v>
      </c>
      <c r="P2974" s="52" t="str">
        <f t="shared" si="92"/>
        <v>48.317423° , -67.710502°</v>
      </c>
      <c r="Q2974" s="51" t="str">
        <f t="shared" si="93"/>
        <v>Yes</v>
      </c>
      <c r="R2974" s="39" t="s">
        <v>356</v>
      </c>
    </row>
    <row r="2975" spans="1:18" ht="15" customHeight="1" x14ac:dyDescent="0.25">
      <c r="A2975" s="39" t="s">
        <v>220</v>
      </c>
      <c r="B2975" s="49" t="s">
        <v>5661</v>
      </c>
      <c r="C2975" s="39">
        <v>113</v>
      </c>
      <c r="D2975" s="39" t="s">
        <v>5623</v>
      </c>
      <c r="E2975" s="39">
        <v>2013</v>
      </c>
      <c r="F2975" s="4">
        <f>VALUE(RIGHT(Table2[[#This Row],[Commissioned]],4))</f>
        <v>2013</v>
      </c>
      <c r="G2975" s="39">
        <v>2000</v>
      </c>
      <c r="H2975" s="39">
        <v>92</v>
      </c>
      <c r="I2975" s="39">
        <v>80</v>
      </c>
      <c r="J2975" s="39" t="s">
        <v>237</v>
      </c>
      <c r="K2975" s="39" t="s">
        <v>273</v>
      </c>
      <c r="L2975" s="58" t="s">
        <v>5662</v>
      </c>
      <c r="M2975" s="42" t="s">
        <v>5261</v>
      </c>
      <c r="N2975" s="42">
        <v>48.314227813041001</v>
      </c>
      <c r="O2975" s="42">
        <v>-67.711856450137006</v>
      </c>
      <c r="P2975" s="52" t="str">
        <f t="shared" si="92"/>
        <v>48.314228° , -67.711856°</v>
      </c>
      <c r="Q2975" s="51" t="str">
        <f t="shared" si="93"/>
        <v>Yes</v>
      </c>
      <c r="R2975" s="39" t="s">
        <v>356</v>
      </c>
    </row>
    <row r="2976" spans="1:18" ht="15" customHeight="1" x14ac:dyDescent="0.25">
      <c r="A2976" s="39" t="s">
        <v>220</v>
      </c>
      <c r="B2976" s="49" t="s">
        <v>5661</v>
      </c>
      <c r="C2976" s="39">
        <v>114</v>
      </c>
      <c r="D2976" s="39" t="s">
        <v>5624</v>
      </c>
      <c r="E2976" s="39">
        <v>2013</v>
      </c>
      <c r="F2976" s="4">
        <f>VALUE(RIGHT(Table2[[#This Row],[Commissioned]],4))</f>
        <v>2013</v>
      </c>
      <c r="G2976" s="39">
        <v>2000</v>
      </c>
      <c r="H2976" s="39">
        <v>82</v>
      </c>
      <c r="I2976" s="39">
        <v>80</v>
      </c>
      <c r="J2976" s="39" t="s">
        <v>237</v>
      </c>
      <c r="K2976" s="39" t="s">
        <v>3881</v>
      </c>
      <c r="L2976" s="58" t="s">
        <v>5662</v>
      </c>
      <c r="M2976" s="42" t="s">
        <v>5261</v>
      </c>
      <c r="N2976" s="42">
        <v>48.310726739670301</v>
      </c>
      <c r="O2976" s="42">
        <v>-67.712671408535101</v>
      </c>
      <c r="P2976" s="52" t="str">
        <f t="shared" si="92"/>
        <v>48.310727° , -67.712671°</v>
      </c>
      <c r="Q2976" s="51" t="str">
        <f t="shared" si="93"/>
        <v>Yes</v>
      </c>
      <c r="R2976" s="39" t="s">
        <v>356</v>
      </c>
    </row>
    <row r="2977" spans="1:18" ht="15" customHeight="1" x14ac:dyDescent="0.25">
      <c r="A2977" s="39" t="s">
        <v>220</v>
      </c>
      <c r="B2977" s="49" t="s">
        <v>5661</v>
      </c>
      <c r="C2977" s="39">
        <v>115</v>
      </c>
      <c r="D2977" s="39" t="s">
        <v>5625</v>
      </c>
      <c r="E2977" s="39">
        <v>2013</v>
      </c>
      <c r="F2977" s="4">
        <f>VALUE(RIGHT(Table2[[#This Row],[Commissioned]],4))</f>
        <v>2013</v>
      </c>
      <c r="G2977" s="39">
        <v>2000</v>
      </c>
      <c r="H2977" s="39">
        <v>82</v>
      </c>
      <c r="I2977" s="39">
        <v>80</v>
      </c>
      <c r="J2977" s="39" t="s">
        <v>237</v>
      </c>
      <c r="K2977" s="39" t="s">
        <v>3881</v>
      </c>
      <c r="L2977" s="58" t="s">
        <v>5662</v>
      </c>
      <c r="M2977" s="42" t="s">
        <v>5261</v>
      </c>
      <c r="N2977" s="42">
        <v>48.307023170480498</v>
      </c>
      <c r="O2977" s="42">
        <v>-67.712713340313599</v>
      </c>
      <c r="P2977" s="52" t="str">
        <f t="shared" si="92"/>
        <v>48.307023° , -67.712713°</v>
      </c>
      <c r="Q2977" s="51" t="str">
        <f t="shared" si="93"/>
        <v>Yes</v>
      </c>
      <c r="R2977" s="39" t="s">
        <v>356</v>
      </c>
    </row>
    <row r="2978" spans="1:18" ht="15" customHeight="1" x14ac:dyDescent="0.25">
      <c r="A2978" s="39" t="s">
        <v>220</v>
      </c>
      <c r="B2978" s="49" t="s">
        <v>5661</v>
      </c>
      <c r="C2978" s="39">
        <v>116</v>
      </c>
      <c r="D2978" s="39" t="s">
        <v>5626</v>
      </c>
      <c r="E2978" s="39">
        <v>2013</v>
      </c>
      <c r="F2978" s="4">
        <f>VALUE(RIGHT(Table2[[#This Row],[Commissioned]],4))</f>
        <v>2013</v>
      </c>
      <c r="G2978" s="39">
        <v>2000</v>
      </c>
      <c r="H2978" s="39">
        <v>92</v>
      </c>
      <c r="I2978" s="39">
        <v>80</v>
      </c>
      <c r="J2978" s="39" t="s">
        <v>237</v>
      </c>
      <c r="K2978" s="39" t="s">
        <v>273</v>
      </c>
      <c r="L2978" s="58" t="s">
        <v>5662</v>
      </c>
      <c r="M2978" s="42" t="s">
        <v>5261</v>
      </c>
      <c r="N2978" s="42">
        <v>48.304676563162801</v>
      </c>
      <c r="O2978" s="42">
        <v>-67.715737361109802</v>
      </c>
      <c r="P2978" s="52" t="str">
        <f t="shared" si="92"/>
        <v>48.304677° , -67.715737°</v>
      </c>
      <c r="Q2978" s="51" t="str">
        <f t="shared" si="93"/>
        <v>Yes</v>
      </c>
      <c r="R2978" s="39" t="s">
        <v>356</v>
      </c>
    </row>
    <row r="2979" spans="1:18" ht="15" customHeight="1" x14ac:dyDescent="0.25">
      <c r="A2979" s="39" t="s">
        <v>220</v>
      </c>
      <c r="B2979" s="49" t="s">
        <v>5661</v>
      </c>
      <c r="C2979" s="39">
        <v>117</v>
      </c>
      <c r="D2979" s="39" t="s">
        <v>5627</v>
      </c>
      <c r="E2979" s="39">
        <v>2013</v>
      </c>
      <c r="F2979" s="4">
        <f>VALUE(RIGHT(Table2[[#This Row],[Commissioned]],4))</f>
        <v>2013</v>
      </c>
      <c r="G2979" s="39">
        <v>2000</v>
      </c>
      <c r="H2979" s="39">
        <v>92</v>
      </c>
      <c r="I2979" s="39">
        <v>80</v>
      </c>
      <c r="J2979" s="39" t="s">
        <v>237</v>
      </c>
      <c r="K2979" s="39" t="s">
        <v>273</v>
      </c>
      <c r="L2979" s="58" t="s">
        <v>5662</v>
      </c>
      <c r="M2979" s="42" t="s">
        <v>5261</v>
      </c>
      <c r="N2979" s="42">
        <v>48.307547999999997</v>
      </c>
      <c r="O2979" s="42">
        <v>-67.734604999999902</v>
      </c>
      <c r="P2979" s="52" t="str">
        <f t="shared" si="92"/>
        <v>48.307548° , -67.734605°</v>
      </c>
      <c r="Q2979" s="51" t="str">
        <f t="shared" si="93"/>
        <v>Yes</v>
      </c>
      <c r="R2979" s="39" t="s">
        <v>355</v>
      </c>
    </row>
    <row r="2980" spans="1:18" ht="15" customHeight="1" x14ac:dyDescent="0.25">
      <c r="A2980" s="39" t="s">
        <v>220</v>
      </c>
      <c r="B2980" s="49" t="s">
        <v>5661</v>
      </c>
      <c r="C2980" s="39">
        <v>118</v>
      </c>
      <c r="D2980" s="39" t="s">
        <v>5628</v>
      </c>
      <c r="E2980" s="39">
        <v>2013</v>
      </c>
      <c r="F2980" s="4">
        <f>VALUE(RIGHT(Table2[[#This Row],[Commissioned]],4))</f>
        <v>2013</v>
      </c>
      <c r="G2980" s="39">
        <v>2000</v>
      </c>
      <c r="H2980" s="39">
        <v>92</v>
      </c>
      <c r="I2980" s="39">
        <v>80</v>
      </c>
      <c r="J2980" s="39" t="s">
        <v>237</v>
      </c>
      <c r="K2980" s="39" t="s">
        <v>273</v>
      </c>
      <c r="L2980" s="58" t="s">
        <v>5662</v>
      </c>
      <c r="M2980" s="42" t="s">
        <v>5261</v>
      </c>
      <c r="N2980" s="42">
        <v>48.313186999999999</v>
      </c>
      <c r="O2980" s="42">
        <v>-67.737137000000004</v>
      </c>
      <c r="P2980" s="52" t="str">
        <f t="shared" si="92"/>
        <v>48.313187° , -67.737137°</v>
      </c>
      <c r="Q2980" s="51" t="str">
        <f t="shared" si="93"/>
        <v>Yes</v>
      </c>
      <c r="R2980" s="39" t="s">
        <v>355</v>
      </c>
    </row>
    <row r="2981" spans="1:18" ht="15" customHeight="1" x14ac:dyDescent="0.25">
      <c r="A2981" s="39" t="s">
        <v>220</v>
      </c>
      <c r="B2981" s="49" t="s">
        <v>5661</v>
      </c>
      <c r="C2981" s="39">
        <v>119</v>
      </c>
      <c r="D2981" s="39" t="s">
        <v>5629</v>
      </c>
      <c r="E2981" s="39">
        <v>2013</v>
      </c>
      <c r="F2981" s="4">
        <f>VALUE(RIGHT(Table2[[#This Row],[Commissioned]],4))</f>
        <v>2013</v>
      </c>
      <c r="G2981" s="39">
        <v>2000</v>
      </c>
      <c r="H2981" s="39">
        <v>92</v>
      </c>
      <c r="I2981" s="39">
        <v>80</v>
      </c>
      <c r="J2981" s="39" t="s">
        <v>237</v>
      </c>
      <c r="K2981" s="39" t="s">
        <v>273</v>
      </c>
      <c r="L2981" s="58" t="s">
        <v>5662</v>
      </c>
      <c r="M2981" s="42" t="s">
        <v>5261</v>
      </c>
      <c r="N2981" s="42">
        <v>48.316451000000001</v>
      </c>
      <c r="O2981" s="42">
        <v>-67.737865999999897</v>
      </c>
      <c r="P2981" s="52" t="str">
        <f t="shared" si="92"/>
        <v>48.316451° , -67.737866°</v>
      </c>
      <c r="Q2981" s="51" t="str">
        <f t="shared" si="93"/>
        <v>Yes</v>
      </c>
      <c r="R2981" s="39" t="s">
        <v>355</v>
      </c>
    </row>
    <row r="2982" spans="1:18" ht="15" customHeight="1" x14ac:dyDescent="0.25">
      <c r="A2982" s="39" t="s">
        <v>220</v>
      </c>
      <c r="B2982" s="49" t="s">
        <v>5661</v>
      </c>
      <c r="C2982" s="39">
        <v>120</v>
      </c>
      <c r="D2982" s="39" t="s">
        <v>5630</v>
      </c>
      <c r="E2982" s="39">
        <v>2013</v>
      </c>
      <c r="F2982" s="4">
        <f>VALUE(RIGHT(Table2[[#This Row],[Commissioned]],4))</f>
        <v>2013</v>
      </c>
      <c r="G2982" s="39">
        <v>2000</v>
      </c>
      <c r="H2982" s="39">
        <v>82</v>
      </c>
      <c r="I2982" s="39">
        <v>80</v>
      </c>
      <c r="J2982" s="39" t="s">
        <v>237</v>
      </c>
      <c r="K2982" s="39" t="s">
        <v>3881</v>
      </c>
      <c r="L2982" s="58" t="s">
        <v>5662</v>
      </c>
      <c r="M2982" s="42" t="s">
        <v>5261</v>
      </c>
      <c r="N2982" s="42">
        <v>48.318677999999998</v>
      </c>
      <c r="O2982" s="42">
        <v>-67.741256999999905</v>
      </c>
      <c r="P2982" s="52" t="str">
        <f t="shared" si="92"/>
        <v>48.318678° , -67.741257°</v>
      </c>
      <c r="Q2982" s="51" t="str">
        <f t="shared" si="93"/>
        <v>Yes</v>
      </c>
      <c r="R2982" s="39" t="s">
        <v>355</v>
      </c>
    </row>
    <row r="2983" spans="1:18" ht="15" customHeight="1" x14ac:dyDescent="0.25">
      <c r="A2983" s="39" t="s">
        <v>220</v>
      </c>
      <c r="B2983" s="49" t="s">
        <v>5661</v>
      </c>
      <c r="C2983" s="39">
        <v>121</v>
      </c>
      <c r="D2983" s="39" t="s">
        <v>5631</v>
      </c>
      <c r="E2983" s="39">
        <v>2013</v>
      </c>
      <c r="F2983" s="4">
        <f>VALUE(RIGHT(Table2[[#This Row],[Commissioned]],4))</f>
        <v>2013</v>
      </c>
      <c r="G2983" s="39">
        <v>2000</v>
      </c>
      <c r="H2983" s="39">
        <v>92</v>
      </c>
      <c r="I2983" s="39">
        <v>80</v>
      </c>
      <c r="J2983" s="39" t="s">
        <v>237</v>
      </c>
      <c r="K2983" s="39" t="s">
        <v>273</v>
      </c>
      <c r="L2983" s="58" t="s">
        <v>5662</v>
      </c>
      <c r="M2983" s="42" t="s">
        <v>5261</v>
      </c>
      <c r="N2983" s="42">
        <v>48.316068999999899</v>
      </c>
      <c r="O2983" s="42">
        <v>-67.749433999999894</v>
      </c>
      <c r="P2983" s="52" t="str">
        <f t="shared" si="92"/>
        <v>48.316069° , -67.749434°</v>
      </c>
      <c r="Q2983" s="51" t="str">
        <f t="shared" si="93"/>
        <v>Yes</v>
      </c>
      <c r="R2983" s="39" t="s">
        <v>355</v>
      </c>
    </row>
    <row r="2984" spans="1:18" ht="15" customHeight="1" x14ac:dyDescent="0.25">
      <c r="A2984" s="39" t="s">
        <v>220</v>
      </c>
      <c r="B2984" s="49" t="s">
        <v>5661</v>
      </c>
      <c r="C2984" s="39">
        <v>122</v>
      </c>
      <c r="D2984" s="39" t="s">
        <v>5632</v>
      </c>
      <c r="E2984" s="39">
        <v>2013</v>
      </c>
      <c r="F2984" s="4">
        <f>VALUE(RIGHT(Table2[[#This Row],[Commissioned]],4))</f>
        <v>2013</v>
      </c>
      <c r="G2984" s="39">
        <v>2000</v>
      </c>
      <c r="H2984" s="39">
        <v>92</v>
      </c>
      <c r="I2984" s="39">
        <v>80</v>
      </c>
      <c r="J2984" s="39" t="s">
        <v>237</v>
      </c>
      <c r="K2984" s="39" t="s">
        <v>273</v>
      </c>
      <c r="L2984" s="58" t="s">
        <v>5662</v>
      </c>
      <c r="M2984" s="42" t="s">
        <v>5261</v>
      </c>
      <c r="N2984" s="42">
        <v>48.319046</v>
      </c>
      <c r="O2984" s="42">
        <v>-67.7546269999999</v>
      </c>
      <c r="P2984" s="52" t="str">
        <f t="shared" si="92"/>
        <v>48.319046° , -67.754627°</v>
      </c>
      <c r="Q2984" s="51" t="str">
        <f t="shared" si="93"/>
        <v>Yes</v>
      </c>
      <c r="R2984" s="39" t="s">
        <v>355</v>
      </c>
    </row>
    <row r="2985" spans="1:18" ht="15" customHeight="1" x14ac:dyDescent="0.25">
      <c r="A2985" s="39" t="s">
        <v>220</v>
      </c>
      <c r="B2985" s="49" t="s">
        <v>5661</v>
      </c>
      <c r="C2985" s="39">
        <v>123</v>
      </c>
      <c r="D2985" s="39" t="s">
        <v>5633</v>
      </c>
      <c r="E2985" s="39">
        <v>2013</v>
      </c>
      <c r="F2985" s="4">
        <f>VALUE(RIGHT(Table2[[#This Row],[Commissioned]],4))</f>
        <v>2013</v>
      </c>
      <c r="G2985" s="39">
        <v>2000</v>
      </c>
      <c r="H2985" s="39">
        <v>92</v>
      </c>
      <c r="I2985" s="39">
        <v>80</v>
      </c>
      <c r="J2985" s="39" t="s">
        <v>237</v>
      </c>
      <c r="K2985" s="39" t="s">
        <v>273</v>
      </c>
      <c r="L2985" s="58" t="s">
        <v>5662</v>
      </c>
      <c r="M2985" s="42" t="s">
        <v>5261</v>
      </c>
      <c r="N2985" s="42">
        <v>48.320678000000001</v>
      </c>
      <c r="O2985" s="42">
        <v>-67.758102999999906</v>
      </c>
      <c r="P2985" s="52" t="str">
        <f t="shared" si="92"/>
        <v>48.320678° , -67.758103°</v>
      </c>
      <c r="Q2985" s="51" t="str">
        <f t="shared" si="93"/>
        <v>Yes</v>
      </c>
      <c r="R2985" s="39" t="s">
        <v>355</v>
      </c>
    </row>
    <row r="2986" spans="1:18" ht="15" customHeight="1" x14ac:dyDescent="0.25">
      <c r="A2986" s="39" t="s">
        <v>220</v>
      </c>
      <c r="B2986" s="49" t="s">
        <v>5661</v>
      </c>
      <c r="C2986" s="39">
        <v>124</v>
      </c>
      <c r="D2986" s="39" t="s">
        <v>5634</v>
      </c>
      <c r="E2986" s="39">
        <v>2013</v>
      </c>
      <c r="F2986" s="4">
        <f>VALUE(RIGHT(Table2[[#This Row],[Commissioned]],4))</f>
        <v>2013</v>
      </c>
      <c r="G2986" s="39">
        <v>2000</v>
      </c>
      <c r="H2986" s="39">
        <v>82</v>
      </c>
      <c r="I2986" s="39">
        <v>80</v>
      </c>
      <c r="J2986" s="39" t="s">
        <v>237</v>
      </c>
      <c r="K2986" s="39" t="s">
        <v>3881</v>
      </c>
      <c r="L2986" s="58" t="s">
        <v>5662</v>
      </c>
      <c r="M2986" s="42" t="s">
        <v>5261</v>
      </c>
      <c r="N2986" s="42">
        <v>48.314753000000003</v>
      </c>
      <c r="O2986" s="42">
        <v>-67.742841999999996</v>
      </c>
      <c r="P2986" s="52" t="str">
        <f t="shared" si="92"/>
        <v>48.314753° , -67.742842°</v>
      </c>
      <c r="Q2986" s="51" t="str">
        <f t="shared" si="93"/>
        <v>Yes</v>
      </c>
      <c r="R2986" s="39" t="s">
        <v>355</v>
      </c>
    </row>
    <row r="2987" spans="1:18" ht="15" customHeight="1" x14ac:dyDescent="0.25">
      <c r="A2987" s="39" t="s">
        <v>220</v>
      </c>
      <c r="B2987" s="49" t="s">
        <v>5661</v>
      </c>
      <c r="C2987" s="39">
        <v>125</v>
      </c>
      <c r="D2987" s="39" t="s">
        <v>5635</v>
      </c>
      <c r="E2987" s="39">
        <v>2013</v>
      </c>
      <c r="F2987" s="4">
        <f>VALUE(RIGHT(Table2[[#This Row],[Commissioned]],4))</f>
        <v>2013</v>
      </c>
      <c r="G2987" s="39">
        <v>2000</v>
      </c>
      <c r="H2987" s="39">
        <v>92</v>
      </c>
      <c r="I2987" s="39">
        <v>80</v>
      </c>
      <c r="J2987" s="39" t="s">
        <v>237</v>
      </c>
      <c r="K2987" s="39" t="s">
        <v>273</v>
      </c>
      <c r="L2987" s="58" t="s">
        <v>5662</v>
      </c>
      <c r="M2987" s="42" t="s">
        <v>5261</v>
      </c>
      <c r="N2987" s="42">
        <v>48.370170520901198</v>
      </c>
      <c r="O2987" s="42">
        <v>-67.713950450866506</v>
      </c>
      <c r="P2987" s="52" t="str">
        <f t="shared" si="92"/>
        <v>48.370171° , -67.713950°</v>
      </c>
      <c r="Q2987" s="51" t="str">
        <f t="shared" si="93"/>
        <v>Yes</v>
      </c>
      <c r="R2987" s="39" t="s">
        <v>355</v>
      </c>
    </row>
    <row r="2988" spans="1:18" ht="15" customHeight="1" x14ac:dyDescent="0.25">
      <c r="A2988" s="39" t="s">
        <v>220</v>
      </c>
      <c r="B2988" s="49" t="s">
        <v>5661</v>
      </c>
      <c r="C2988" s="39">
        <v>126</v>
      </c>
      <c r="D2988" s="39" t="s">
        <v>5636</v>
      </c>
      <c r="E2988" s="39">
        <v>2013</v>
      </c>
      <c r="F2988" s="4">
        <f>VALUE(RIGHT(Table2[[#This Row],[Commissioned]],4))</f>
        <v>2013</v>
      </c>
      <c r="G2988" s="39">
        <v>2000</v>
      </c>
      <c r="H2988" s="39">
        <v>92</v>
      </c>
      <c r="I2988" s="39">
        <v>80</v>
      </c>
      <c r="J2988" s="39" t="s">
        <v>237</v>
      </c>
      <c r="K2988" s="39" t="s">
        <v>273</v>
      </c>
      <c r="L2988" s="58" t="s">
        <v>5662</v>
      </c>
      <c r="M2988" s="42" t="s">
        <v>5261</v>
      </c>
      <c r="N2988" s="42">
        <v>48.367343656857301</v>
      </c>
      <c r="O2988" s="42">
        <v>-67.713278758943702</v>
      </c>
      <c r="P2988" s="52" t="str">
        <f t="shared" si="92"/>
        <v>48.367344° , -67.713279°</v>
      </c>
      <c r="Q2988" s="51" t="str">
        <f t="shared" si="93"/>
        <v>Yes</v>
      </c>
      <c r="R2988" s="39" t="s">
        <v>355</v>
      </c>
    </row>
    <row r="2989" spans="1:18" ht="15" customHeight="1" x14ac:dyDescent="0.25">
      <c r="A2989" s="39" t="s">
        <v>220</v>
      </c>
      <c r="B2989" s="49" t="s">
        <v>5661</v>
      </c>
      <c r="C2989" s="39">
        <v>127</v>
      </c>
      <c r="D2989" s="39" t="s">
        <v>5637</v>
      </c>
      <c r="E2989" s="39">
        <v>2013</v>
      </c>
      <c r="F2989" s="4">
        <f>VALUE(RIGHT(Table2[[#This Row],[Commissioned]],4))</f>
        <v>2013</v>
      </c>
      <c r="G2989" s="39">
        <v>2000</v>
      </c>
      <c r="H2989" s="39">
        <v>92</v>
      </c>
      <c r="I2989" s="39">
        <v>80</v>
      </c>
      <c r="J2989" s="39" t="s">
        <v>237</v>
      </c>
      <c r="K2989" s="39" t="s">
        <v>273</v>
      </c>
      <c r="L2989" s="58" t="s">
        <v>5662</v>
      </c>
      <c r="M2989" s="42" t="s">
        <v>5261</v>
      </c>
      <c r="N2989" s="42">
        <v>48.3645318127043</v>
      </c>
      <c r="O2989" s="42">
        <v>-67.7125019954442</v>
      </c>
      <c r="P2989" s="52" t="str">
        <f t="shared" si="92"/>
        <v>48.364532° , -67.712502°</v>
      </c>
      <c r="Q2989" s="51" t="str">
        <f t="shared" si="93"/>
        <v>Yes</v>
      </c>
      <c r="R2989" s="39" t="s">
        <v>355</v>
      </c>
    </row>
    <row r="2990" spans="1:18" ht="15" customHeight="1" x14ac:dyDescent="0.25">
      <c r="A2990" s="39" t="s">
        <v>220</v>
      </c>
      <c r="B2990" s="49" t="s">
        <v>5661</v>
      </c>
      <c r="C2990" s="39">
        <v>128</v>
      </c>
      <c r="D2990" s="39" t="s">
        <v>5638</v>
      </c>
      <c r="E2990" s="39">
        <v>2013</v>
      </c>
      <c r="F2990" s="4">
        <f>VALUE(RIGHT(Table2[[#This Row],[Commissioned]],4))</f>
        <v>2013</v>
      </c>
      <c r="G2990" s="39">
        <v>2000</v>
      </c>
      <c r="H2990" s="39">
        <v>92</v>
      </c>
      <c r="I2990" s="39">
        <v>80</v>
      </c>
      <c r="J2990" s="39" t="s">
        <v>237</v>
      </c>
      <c r="K2990" s="39" t="s">
        <v>273</v>
      </c>
      <c r="L2990" s="58" t="s">
        <v>5662</v>
      </c>
      <c r="M2990" s="42" t="s">
        <v>5261</v>
      </c>
      <c r="N2990" s="42">
        <v>48.366307999999997</v>
      </c>
      <c r="O2990" s="42">
        <v>-67.721821999999904</v>
      </c>
      <c r="P2990" s="52" t="str">
        <f t="shared" si="92"/>
        <v>48.366308° , -67.721822°</v>
      </c>
      <c r="Q2990" s="51" t="str">
        <f t="shared" si="93"/>
        <v>Yes</v>
      </c>
      <c r="R2990" s="39" t="s">
        <v>355</v>
      </c>
    </row>
    <row r="2991" spans="1:18" ht="15" customHeight="1" x14ac:dyDescent="0.25">
      <c r="A2991" s="39" t="s">
        <v>220</v>
      </c>
      <c r="B2991" s="49" t="s">
        <v>5661</v>
      </c>
      <c r="C2991" s="39">
        <v>129</v>
      </c>
      <c r="D2991" s="39" t="s">
        <v>5639</v>
      </c>
      <c r="E2991" s="39">
        <v>2013</v>
      </c>
      <c r="F2991" s="4">
        <f>VALUE(RIGHT(Table2[[#This Row],[Commissioned]],4))</f>
        <v>2013</v>
      </c>
      <c r="G2991" s="39">
        <v>2000</v>
      </c>
      <c r="H2991" s="39">
        <v>92</v>
      </c>
      <c r="I2991" s="39">
        <v>80</v>
      </c>
      <c r="J2991" s="39" t="s">
        <v>237</v>
      </c>
      <c r="K2991" s="39" t="s">
        <v>273</v>
      </c>
      <c r="L2991" s="58" t="s">
        <v>5662</v>
      </c>
      <c r="M2991" s="42" t="s">
        <v>5261</v>
      </c>
      <c r="N2991" s="42">
        <v>48.369225</v>
      </c>
      <c r="O2991" s="42">
        <v>-67.725984999999895</v>
      </c>
      <c r="P2991" s="52" t="str">
        <f t="shared" si="92"/>
        <v>48.369225° , -67.725985°</v>
      </c>
      <c r="Q2991" s="51" t="str">
        <f t="shared" si="93"/>
        <v>Yes</v>
      </c>
      <c r="R2991" s="39" t="s">
        <v>355</v>
      </c>
    </row>
    <row r="2992" spans="1:18" ht="15" customHeight="1" x14ac:dyDescent="0.25">
      <c r="A2992" s="39" t="s">
        <v>220</v>
      </c>
      <c r="B2992" s="49" t="s">
        <v>5661</v>
      </c>
      <c r="C2992" s="39">
        <v>130</v>
      </c>
      <c r="D2992" s="39" t="s">
        <v>5640</v>
      </c>
      <c r="E2992" s="39">
        <v>2013</v>
      </c>
      <c r="F2992" s="4">
        <f>VALUE(RIGHT(Table2[[#This Row],[Commissioned]],4))</f>
        <v>2013</v>
      </c>
      <c r="G2992" s="39">
        <v>2000</v>
      </c>
      <c r="H2992" s="39">
        <v>82</v>
      </c>
      <c r="I2992" s="39">
        <v>80</v>
      </c>
      <c r="J2992" s="39" t="s">
        <v>237</v>
      </c>
      <c r="K2992" s="39" t="s">
        <v>3881</v>
      </c>
      <c r="L2992" s="58" t="s">
        <v>5662</v>
      </c>
      <c r="M2992" s="42" t="s">
        <v>5261</v>
      </c>
      <c r="N2992" s="42">
        <v>48.362333</v>
      </c>
      <c r="O2992" s="42">
        <v>-67.736927999999907</v>
      </c>
      <c r="P2992" s="52" t="str">
        <f t="shared" si="92"/>
        <v>48.362333° , -67.736928°</v>
      </c>
      <c r="Q2992" s="51" t="str">
        <f t="shared" si="93"/>
        <v>Yes</v>
      </c>
      <c r="R2992" s="39" t="s">
        <v>355</v>
      </c>
    </row>
    <row r="2993" spans="1:18" ht="15" customHeight="1" x14ac:dyDescent="0.25">
      <c r="A2993" s="39" t="s">
        <v>220</v>
      </c>
      <c r="B2993" s="49" t="s">
        <v>5661</v>
      </c>
      <c r="C2993" s="39">
        <v>131</v>
      </c>
      <c r="D2993" s="39" t="s">
        <v>5641</v>
      </c>
      <c r="E2993" s="39">
        <v>2013</v>
      </c>
      <c r="F2993" s="4">
        <f>VALUE(RIGHT(Table2[[#This Row],[Commissioned]],4))</f>
        <v>2013</v>
      </c>
      <c r="G2993" s="39">
        <v>2000</v>
      </c>
      <c r="H2993" s="39">
        <v>82</v>
      </c>
      <c r="I2993" s="39">
        <v>80</v>
      </c>
      <c r="J2993" s="39" t="s">
        <v>237</v>
      </c>
      <c r="K2993" s="39" t="s">
        <v>3881</v>
      </c>
      <c r="L2993" s="58" t="s">
        <v>5662</v>
      </c>
      <c r="M2993" s="42" t="s">
        <v>5261</v>
      </c>
      <c r="N2993" s="42">
        <v>48.357613999999899</v>
      </c>
      <c r="O2993" s="42">
        <v>-67.735639999999904</v>
      </c>
      <c r="P2993" s="52" t="str">
        <f t="shared" si="92"/>
        <v>48.357614° , -67.735640°</v>
      </c>
      <c r="Q2993" s="51" t="str">
        <f t="shared" si="93"/>
        <v>Yes</v>
      </c>
      <c r="R2993" s="39" t="s">
        <v>355</v>
      </c>
    </row>
    <row r="2994" spans="1:18" ht="15" customHeight="1" x14ac:dyDescent="0.25">
      <c r="A2994" s="39" t="s">
        <v>220</v>
      </c>
      <c r="B2994" s="49" t="s">
        <v>5661</v>
      </c>
      <c r="C2994" s="39">
        <v>132</v>
      </c>
      <c r="D2994" s="39" t="s">
        <v>5642</v>
      </c>
      <c r="E2994" s="39">
        <v>2013</v>
      </c>
      <c r="F2994" s="4">
        <f>VALUE(RIGHT(Table2[[#This Row],[Commissioned]],4))</f>
        <v>2013</v>
      </c>
      <c r="G2994" s="39">
        <v>2000</v>
      </c>
      <c r="H2994" s="39">
        <v>92</v>
      </c>
      <c r="I2994" s="39">
        <v>80</v>
      </c>
      <c r="J2994" s="39" t="s">
        <v>237</v>
      </c>
      <c r="K2994" s="39" t="s">
        <v>273</v>
      </c>
      <c r="L2994" s="58" t="s">
        <v>5662</v>
      </c>
      <c r="M2994" s="42" t="s">
        <v>5261</v>
      </c>
      <c r="N2994" s="42">
        <v>48.372771</v>
      </c>
      <c r="O2994" s="42">
        <v>-67.764221999999904</v>
      </c>
      <c r="P2994" s="52" t="str">
        <f t="shared" si="92"/>
        <v>48.372771° , -67.764222°</v>
      </c>
      <c r="Q2994" s="51" t="str">
        <f t="shared" si="93"/>
        <v>Yes</v>
      </c>
      <c r="R2994" s="39" t="s">
        <v>355</v>
      </c>
    </row>
    <row r="2995" spans="1:18" ht="15" customHeight="1" x14ac:dyDescent="0.25">
      <c r="A2995" s="39" t="s">
        <v>220</v>
      </c>
      <c r="B2995" s="49" t="s">
        <v>5661</v>
      </c>
      <c r="C2995" s="39">
        <v>133</v>
      </c>
      <c r="D2995" s="39" t="s">
        <v>5643</v>
      </c>
      <c r="E2995" s="39">
        <v>2013</v>
      </c>
      <c r="F2995" s="4">
        <f>VALUE(RIGHT(Table2[[#This Row],[Commissioned]],4))</f>
        <v>2013</v>
      </c>
      <c r="G2995" s="39">
        <v>2000</v>
      </c>
      <c r="H2995" s="39">
        <v>92</v>
      </c>
      <c r="I2995" s="39">
        <v>80</v>
      </c>
      <c r="J2995" s="39" t="s">
        <v>237</v>
      </c>
      <c r="K2995" s="39" t="s">
        <v>273</v>
      </c>
      <c r="L2995" s="58" t="s">
        <v>5662</v>
      </c>
      <c r="M2995" s="42" t="s">
        <v>5261</v>
      </c>
      <c r="N2995" s="42">
        <v>48.375515</v>
      </c>
      <c r="O2995" s="42">
        <v>-67.765766999999897</v>
      </c>
      <c r="P2995" s="52" t="str">
        <f t="shared" si="92"/>
        <v>48.375515° , -67.765767°</v>
      </c>
      <c r="Q2995" s="51" t="str">
        <f t="shared" si="93"/>
        <v>Yes</v>
      </c>
      <c r="R2995" s="39" t="s">
        <v>355</v>
      </c>
    </row>
    <row r="2996" spans="1:18" ht="15" customHeight="1" x14ac:dyDescent="0.25">
      <c r="A2996" s="39" t="s">
        <v>220</v>
      </c>
      <c r="B2996" s="49" t="s">
        <v>5661</v>
      </c>
      <c r="C2996" s="39">
        <v>134</v>
      </c>
      <c r="D2996" s="39" t="s">
        <v>5644</v>
      </c>
      <c r="E2996" s="39">
        <v>2013</v>
      </c>
      <c r="F2996" s="4">
        <f>VALUE(RIGHT(Table2[[#This Row],[Commissioned]],4))</f>
        <v>2013</v>
      </c>
      <c r="G2996" s="39">
        <v>2000</v>
      </c>
      <c r="H2996" s="39">
        <v>92</v>
      </c>
      <c r="I2996" s="39">
        <v>80</v>
      </c>
      <c r="J2996" s="39" t="s">
        <v>237</v>
      </c>
      <c r="K2996" s="39" t="s">
        <v>273</v>
      </c>
      <c r="L2996" s="58" t="s">
        <v>5662</v>
      </c>
      <c r="M2996" s="42" t="s">
        <v>5261</v>
      </c>
      <c r="N2996" s="42">
        <v>48.378546</v>
      </c>
      <c r="O2996" s="42">
        <v>-67.767654999999905</v>
      </c>
      <c r="P2996" s="52" t="str">
        <f t="shared" si="92"/>
        <v>48.378546° , -67.767655°</v>
      </c>
      <c r="Q2996" s="51" t="str">
        <f t="shared" si="93"/>
        <v>Yes</v>
      </c>
      <c r="R2996" s="39" t="s">
        <v>355</v>
      </c>
    </row>
    <row r="2997" spans="1:18" ht="15" customHeight="1" x14ac:dyDescent="0.25">
      <c r="A2997" s="39" t="s">
        <v>220</v>
      </c>
      <c r="B2997" s="49" t="s">
        <v>5661</v>
      </c>
      <c r="C2997" s="39">
        <v>135</v>
      </c>
      <c r="D2997" s="39" t="s">
        <v>5645</v>
      </c>
      <c r="E2997" s="39">
        <v>2013</v>
      </c>
      <c r="F2997" s="4">
        <f>VALUE(RIGHT(Table2[[#This Row],[Commissioned]],4))</f>
        <v>2013</v>
      </c>
      <c r="G2997" s="39">
        <v>2000</v>
      </c>
      <c r="H2997" s="39">
        <v>92</v>
      </c>
      <c r="I2997" s="39">
        <v>80</v>
      </c>
      <c r="J2997" s="39" t="s">
        <v>237</v>
      </c>
      <c r="K2997" s="39" t="s">
        <v>273</v>
      </c>
      <c r="L2997" s="58" t="s">
        <v>5662</v>
      </c>
      <c r="M2997" s="42" t="s">
        <v>5261</v>
      </c>
      <c r="N2997" s="42">
        <v>48.381148000000003</v>
      </c>
      <c r="O2997" s="42">
        <v>-67.7703589999999</v>
      </c>
      <c r="P2997" s="52" t="str">
        <f t="shared" si="92"/>
        <v>48.381148° , -67.770359°</v>
      </c>
      <c r="Q2997" s="51" t="str">
        <f t="shared" si="93"/>
        <v>Yes</v>
      </c>
      <c r="R2997" s="39" t="s">
        <v>355</v>
      </c>
    </row>
    <row r="2998" spans="1:18" ht="15" customHeight="1" x14ac:dyDescent="0.25">
      <c r="A2998" s="39" t="s">
        <v>220</v>
      </c>
      <c r="B2998" s="49" t="s">
        <v>5661</v>
      </c>
      <c r="C2998" s="39">
        <v>136</v>
      </c>
      <c r="D2998" s="39" t="s">
        <v>5646</v>
      </c>
      <c r="E2998" s="39">
        <v>2013</v>
      </c>
      <c r="F2998" s="4">
        <f>VALUE(RIGHT(Table2[[#This Row],[Commissioned]],4))</f>
        <v>2013</v>
      </c>
      <c r="G2998" s="39">
        <v>2000</v>
      </c>
      <c r="H2998" s="39">
        <v>92</v>
      </c>
      <c r="I2998" s="39">
        <v>80</v>
      </c>
      <c r="J2998" s="39" t="s">
        <v>237</v>
      </c>
      <c r="K2998" s="39" t="s">
        <v>273</v>
      </c>
      <c r="L2998" s="58" t="s">
        <v>5662</v>
      </c>
      <c r="M2998" s="42" t="s">
        <v>5261</v>
      </c>
      <c r="N2998" s="42">
        <v>48.381433000000001</v>
      </c>
      <c r="O2998" s="42">
        <v>-67.783276999999998</v>
      </c>
      <c r="P2998" s="52" t="str">
        <f t="shared" si="92"/>
        <v>48.381433° , -67.783277°</v>
      </c>
      <c r="Q2998" s="51" t="str">
        <f t="shared" si="93"/>
        <v>Yes</v>
      </c>
      <c r="R2998" s="39" t="s">
        <v>355</v>
      </c>
    </row>
    <row r="2999" spans="1:18" ht="15" customHeight="1" x14ac:dyDescent="0.25">
      <c r="A2999" s="39" t="s">
        <v>220</v>
      </c>
      <c r="B2999" s="49" t="s">
        <v>5661</v>
      </c>
      <c r="C2999" s="39">
        <v>137</v>
      </c>
      <c r="D2999" s="39" t="s">
        <v>5647</v>
      </c>
      <c r="E2999" s="39">
        <v>2013</v>
      </c>
      <c r="F2999" s="4">
        <f>VALUE(RIGHT(Table2[[#This Row],[Commissioned]],4))</f>
        <v>2013</v>
      </c>
      <c r="G2999" s="39">
        <v>2000</v>
      </c>
      <c r="H2999" s="39">
        <v>92</v>
      </c>
      <c r="I2999" s="39">
        <v>80</v>
      </c>
      <c r="J2999" s="39" t="s">
        <v>237</v>
      </c>
      <c r="K2999" s="39" t="s">
        <v>273</v>
      </c>
      <c r="L2999" s="58" t="s">
        <v>5662</v>
      </c>
      <c r="M2999" s="42" t="s">
        <v>5261</v>
      </c>
      <c r="N2999" s="42">
        <v>48.378488999999902</v>
      </c>
      <c r="O2999" s="42">
        <v>-67.781387999999893</v>
      </c>
      <c r="P2999" s="52" t="str">
        <f t="shared" si="92"/>
        <v>48.378489° , -67.781388°</v>
      </c>
      <c r="Q2999" s="51" t="str">
        <f t="shared" si="93"/>
        <v>Yes</v>
      </c>
      <c r="R2999" s="39" t="s">
        <v>355</v>
      </c>
    </row>
    <row r="3000" spans="1:18" ht="15" customHeight="1" x14ac:dyDescent="0.25">
      <c r="A3000" s="39" t="s">
        <v>220</v>
      </c>
      <c r="B3000" s="49" t="s">
        <v>5661</v>
      </c>
      <c r="C3000" s="39">
        <v>138</v>
      </c>
      <c r="D3000" s="39" t="s">
        <v>5648</v>
      </c>
      <c r="E3000" s="39">
        <v>2013</v>
      </c>
      <c r="F3000" s="4">
        <f>VALUE(RIGHT(Table2[[#This Row],[Commissioned]],4))</f>
        <v>2013</v>
      </c>
      <c r="G3000" s="39">
        <v>2000</v>
      </c>
      <c r="H3000" s="39">
        <v>92</v>
      </c>
      <c r="I3000" s="39">
        <v>80</v>
      </c>
      <c r="J3000" s="39" t="s">
        <v>237</v>
      </c>
      <c r="K3000" s="39" t="s">
        <v>273</v>
      </c>
      <c r="L3000" s="58" t="s">
        <v>5662</v>
      </c>
      <c r="M3000" s="42" t="s">
        <v>5261</v>
      </c>
      <c r="N3000" s="42">
        <v>48.375429999999902</v>
      </c>
      <c r="O3000" s="42">
        <v>-67.782117999999997</v>
      </c>
      <c r="P3000" s="52" t="str">
        <f t="shared" si="92"/>
        <v>48.375430° , -67.782118°</v>
      </c>
      <c r="Q3000" s="51" t="str">
        <f t="shared" si="93"/>
        <v>Yes</v>
      </c>
      <c r="R3000" s="39" t="s">
        <v>355</v>
      </c>
    </row>
    <row r="3001" spans="1:18" ht="15" customHeight="1" x14ac:dyDescent="0.25">
      <c r="A3001" s="39" t="s">
        <v>220</v>
      </c>
      <c r="B3001" s="49" t="s">
        <v>5661</v>
      </c>
      <c r="C3001" s="39">
        <v>139</v>
      </c>
      <c r="D3001" s="39" t="s">
        <v>5649</v>
      </c>
      <c r="E3001" s="39">
        <v>2013</v>
      </c>
      <c r="F3001" s="4">
        <f>VALUE(RIGHT(Table2[[#This Row],[Commissioned]],4))</f>
        <v>2013</v>
      </c>
      <c r="G3001" s="39">
        <v>2000</v>
      </c>
      <c r="H3001" s="39">
        <v>92</v>
      </c>
      <c r="I3001" s="39">
        <v>80</v>
      </c>
      <c r="J3001" s="39" t="s">
        <v>237</v>
      </c>
      <c r="K3001" s="39" t="s">
        <v>273</v>
      </c>
      <c r="L3001" s="58" t="s">
        <v>5662</v>
      </c>
      <c r="M3001" s="42" t="s">
        <v>5261</v>
      </c>
      <c r="N3001" s="42">
        <v>48.375057999999903</v>
      </c>
      <c r="O3001" s="42">
        <v>-67.7898</v>
      </c>
      <c r="P3001" s="52" t="str">
        <f t="shared" si="92"/>
        <v>48.375058° , -67.789800°</v>
      </c>
      <c r="Q3001" s="51" t="str">
        <f t="shared" si="93"/>
        <v>Yes</v>
      </c>
      <c r="R3001" s="39" t="s">
        <v>355</v>
      </c>
    </row>
    <row r="3002" spans="1:18" ht="15" customHeight="1" x14ac:dyDescent="0.25">
      <c r="A3002" s="39" t="s">
        <v>220</v>
      </c>
      <c r="B3002" s="49" t="s">
        <v>5661</v>
      </c>
      <c r="C3002" s="39">
        <v>140</v>
      </c>
      <c r="D3002" s="39" t="s">
        <v>5650</v>
      </c>
      <c r="E3002" s="39">
        <v>2013</v>
      </c>
      <c r="F3002" s="4">
        <f>VALUE(RIGHT(Table2[[#This Row],[Commissioned]],4))</f>
        <v>2013</v>
      </c>
      <c r="G3002" s="39">
        <v>2000</v>
      </c>
      <c r="H3002" s="39">
        <v>92</v>
      </c>
      <c r="I3002" s="39">
        <v>80</v>
      </c>
      <c r="J3002" s="39" t="s">
        <v>237</v>
      </c>
      <c r="K3002" s="39" t="s">
        <v>273</v>
      </c>
      <c r="L3002" s="58" t="s">
        <v>5662</v>
      </c>
      <c r="M3002" s="42" t="s">
        <v>5261</v>
      </c>
      <c r="N3002" s="42">
        <v>48.376919000000001</v>
      </c>
      <c r="O3002" s="42">
        <v>-67.809724000000003</v>
      </c>
      <c r="P3002" s="52" t="str">
        <f t="shared" si="92"/>
        <v>48.376919° , -67.809724°</v>
      </c>
      <c r="Q3002" s="51" t="str">
        <f t="shared" si="93"/>
        <v>Yes</v>
      </c>
      <c r="R3002" s="39" t="s">
        <v>355</v>
      </c>
    </row>
    <row r="3003" spans="1:18" ht="15" customHeight="1" x14ac:dyDescent="0.25">
      <c r="A3003" s="39" t="s">
        <v>220</v>
      </c>
      <c r="B3003" s="49" t="s">
        <v>5661</v>
      </c>
      <c r="C3003" s="39">
        <v>141</v>
      </c>
      <c r="D3003" s="39" t="s">
        <v>5651</v>
      </c>
      <c r="E3003" s="39">
        <v>2013</v>
      </c>
      <c r="F3003" s="4">
        <f>VALUE(RIGHT(Table2[[#This Row],[Commissioned]],4))</f>
        <v>2013</v>
      </c>
      <c r="G3003" s="39">
        <v>2000</v>
      </c>
      <c r="H3003" s="39">
        <v>92</v>
      </c>
      <c r="I3003" s="39">
        <v>80</v>
      </c>
      <c r="J3003" s="39" t="s">
        <v>237</v>
      </c>
      <c r="K3003" s="39" t="s">
        <v>273</v>
      </c>
      <c r="L3003" s="58" t="s">
        <v>5662</v>
      </c>
      <c r="M3003" s="42" t="s">
        <v>5261</v>
      </c>
      <c r="N3003" s="42">
        <v>48.379221000000001</v>
      </c>
      <c r="O3003" s="42">
        <v>-67.813141999999999</v>
      </c>
      <c r="P3003" s="52" t="str">
        <f t="shared" si="92"/>
        <v>48.379221° , -67.813142°</v>
      </c>
      <c r="Q3003" s="51" t="str">
        <f t="shared" si="93"/>
        <v>Yes</v>
      </c>
      <c r="R3003" s="39" t="s">
        <v>355</v>
      </c>
    </row>
    <row r="3004" spans="1:18" ht="15" customHeight="1" x14ac:dyDescent="0.25">
      <c r="A3004" s="39" t="s">
        <v>220</v>
      </c>
      <c r="B3004" s="49" t="s">
        <v>5661</v>
      </c>
      <c r="C3004" s="39">
        <v>142</v>
      </c>
      <c r="D3004" s="39" t="s">
        <v>5652</v>
      </c>
      <c r="E3004" s="39">
        <v>2013</v>
      </c>
      <c r="F3004" s="4">
        <f>VALUE(RIGHT(Table2[[#This Row],[Commissioned]],4))</f>
        <v>2013</v>
      </c>
      <c r="G3004" s="39">
        <v>2000</v>
      </c>
      <c r="H3004" s="39">
        <v>92</v>
      </c>
      <c r="I3004" s="39">
        <v>80</v>
      </c>
      <c r="J3004" s="39" t="s">
        <v>237</v>
      </c>
      <c r="K3004" s="39" t="s">
        <v>273</v>
      </c>
      <c r="L3004" s="58" t="s">
        <v>5662</v>
      </c>
      <c r="M3004" s="42" t="s">
        <v>5261</v>
      </c>
      <c r="N3004" s="42">
        <v>48.3815659999999</v>
      </c>
      <c r="O3004" s="42">
        <v>-67.824042999999904</v>
      </c>
      <c r="P3004" s="52" t="str">
        <f t="shared" si="92"/>
        <v>48.381566° , -67.824043°</v>
      </c>
      <c r="Q3004" s="51" t="str">
        <f t="shared" si="93"/>
        <v>Yes</v>
      </c>
      <c r="R3004" s="39" t="s">
        <v>355</v>
      </c>
    </row>
    <row r="3005" spans="1:18" ht="15" customHeight="1" x14ac:dyDescent="0.25">
      <c r="A3005" s="39" t="s">
        <v>220</v>
      </c>
      <c r="B3005" s="49" t="s">
        <v>5661</v>
      </c>
      <c r="C3005" s="39">
        <v>143</v>
      </c>
      <c r="D3005" s="39" t="s">
        <v>5653</v>
      </c>
      <c r="E3005" s="39">
        <v>2013</v>
      </c>
      <c r="F3005" s="4">
        <f>VALUE(RIGHT(Table2[[#This Row],[Commissioned]],4))</f>
        <v>2013</v>
      </c>
      <c r="G3005" s="39">
        <v>2000</v>
      </c>
      <c r="H3005" s="39">
        <v>82</v>
      </c>
      <c r="I3005" s="39">
        <v>80</v>
      </c>
      <c r="J3005" s="39" t="s">
        <v>237</v>
      </c>
      <c r="K3005" s="39" t="s">
        <v>3881</v>
      </c>
      <c r="L3005" s="58" t="s">
        <v>5662</v>
      </c>
      <c r="M3005" s="42" t="s">
        <v>5261</v>
      </c>
      <c r="N3005" s="42">
        <v>48.384453000000001</v>
      </c>
      <c r="O3005" s="42">
        <v>-67.8220689999999</v>
      </c>
      <c r="P3005" s="52" t="str">
        <f t="shared" si="92"/>
        <v>48.384453° , -67.822069°</v>
      </c>
      <c r="Q3005" s="51" t="str">
        <f t="shared" si="93"/>
        <v>Yes</v>
      </c>
      <c r="R3005" s="39" t="s">
        <v>355</v>
      </c>
    </row>
    <row r="3006" spans="1:18" ht="15" customHeight="1" x14ac:dyDescent="0.25">
      <c r="A3006" s="39" t="s">
        <v>220</v>
      </c>
      <c r="B3006" s="49" t="s">
        <v>5661</v>
      </c>
      <c r="C3006" s="39">
        <v>144</v>
      </c>
      <c r="D3006" s="39" t="s">
        <v>5654</v>
      </c>
      <c r="E3006" s="39">
        <v>2013</v>
      </c>
      <c r="F3006" s="4">
        <f>VALUE(RIGHT(Table2[[#This Row],[Commissioned]],4))</f>
        <v>2013</v>
      </c>
      <c r="G3006" s="39">
        <v>2000</v>
      </c>
      <c r="H3006" s="39">
        <v>92</v>
      </c>
      <c r="I3006" s="39">
        <v>80</v>
      </c>
      <c r="J3006" s="39" t="s">
        <v>237</v>
      </c>
      <c r="K3006" s="39" t="s">
        <v>273</v>
      </c>
      <c r="L3006" s="58" t="s">
        <v>5662</v>
      </c>
      <c r="M3006" s="42" t="s">
        <v>5261</v>
      </c>
      <c r="N3006" s="42">
        <v>48.386997000000001</v>
      </c>
      <c r="O3006" s="42">
        <v>-67.819793999999902</v>
      </c>
      <c r="P3006" s="52" t="str">
        <f t="shared" si="92"/>
        <v>48.386997° , -67.819794°</v>
      </c>
      <c r="Q3006" s="51" t="str">
        <f t="shared" si="93"/>
        <v>Yes</v>
      </c>
      <c r="R3006" s="39" t="s">
        <v>355</v>
      </c>
    </row>
    <row r="3007" spans="1:18" ht="15" customHeight="1" x14ac:dyDescent="0.25">
      <c r="A3007" s="39" t="s">
        <v>220</v>
      </c>
      <c r="B3007" s="49" t="s">
        <v>5661</v>
      </c>
      <c r="C3007" s="39">
        <v>145</v>
      </c>
      <c r="D3007" s="39" t="s">
        <v>5655</v>
      </c>
      <c r="E3007" s="39">
        <v>2013</v>
      </c>
      <c r="F3007" s="4">
        <f>VALUE(RIGHT(Table2[[#This Row],[Commissioned]],4))</f>
        <v>2013</v>
      </c>
      <c r="G3007" s="39">
        <v>2000</v>
      </c>
      <c r="H3007" s="39">
        <v>92</v>
      </c>
      <c r="I3007" s="39">
        <v>80</v>
      </c>
      <c r="J3007" s="39" t="s">
        <v>237</v>
      </c>
      <c r="K3007" s="39" t="s">
        <v>273</v>
      </c>
      <c r="L3007" s="58" t="s">
        <v>5662</v>
      </c>
      <c r="M3007" s="42" t="s">
        <v>5261</v>
      </c>
      <c r="N3007" s="42">
        <v>48.392428000000002</v>
      </c>
      <c r="O3007" s="42">
        <v>-67.815888999999899</v>
      </c>
      <c r="P3007" s="52" t="str">
        <f t="shared" si="92"/>
        <v>48.392428° , -67.815889°</v>
      </c>
      <c r="Q3007" s="51" t="str">
        <f t="shared" si="93"/>
        <v>Yes</v>
      </c>
      <c r="R3007" s="39" t="s">
        <v>355</v>
      </c>
    </row>
    <row r="3008" spans="1:18" ht="15" customHeight="1" x14ac:dyDescent="0.25">
      <c r="A3008" s="39" t="s">
        <v>220</v>
      </c>
      <c r="B3008" s="49" t="s">
        <v>5661</v>
      </c>
      <c r="C3008" s="39">
        <v>146</v>
      </c>
      <c r="D3008" s="39" t="s">
        <v>5656</v>
      </c>
      <c r="E3008" s="39">
        <v>2013</v>
      </c>
      <c r="F3008" s="4">
        <f>VALUE(RIGHT(Table2[[#This Row],[Commissioned]],4))</f>
        <v>2013</v>
      </c>
      <c r="G3008" s="39">
        <v>2000</v>
      </c>
      <c r="H3008" s="39">
        <v>92</v>
      </c>
      <c r="I3008" s="39">
        <v>80</v>
      </c>
      <c r="J3008" s="39" t="s">
        <v>237</v>
      </c>
      <c r="K3008" s="39" t="s">
        <v>273</v>
      </c>
      <c r="L3008" s="58" t="s">
        <v>5662</v>
      </c>
      <c r="M3008" s="42" t="s">
        <v>5261</v>
      </c>
      <c r="N3008" s="42">
        <v>48.394599999999997</v>
      </c>
      <c r="O3008" s="42">
        <v>-67.811124999999905</v>
      </c>
      <c r="P3008" s="52" t="str">
        <f t="shared" si="92"/>
        <v>48.394600° , -67.811125°</v>
      </c>
      <c r="Q3008" s="51" t="str">
        <f t="shared" si="93"/>
        <v>Yes</v>
      </c>
      <c r="R3008" s="39" t="s">
        <v>355</v>
      </c>
    </row>
    <row r="3009" spans="1:18" ht="15" customHeight="1" x14ac:dyDescent="0.25">
      <c r="A3009" s="39" t="s">
        <v>220</v>
      </c>
      <c r="B3009" s="49" t="s">
        <v>5661</v>
      </c>
      <c r="C3009" s="39">
        <v>147</v>
      </c>
      <c r="D3009" s="39" t="s">
        <v>5657</v>
      </c>
      <c r="E3009" s="39">
        <v>2013</v>
      </c>
      <c r="F3009" s="4">
        <f>VALUE(RIGHT(Table2[[#This Row],[Commissioned]],4))</f>
        <v>2013</v>
      </c>
      <c r="G3009" s="39">
        <v>2000</v>
      </c>
      <c r="H3009" s="39">
        <v>82</v>
      </c>
      <c r="I3009" s="39">
        <v>80</v>
      </c>
      <c r="J3009" s="39" t="s">
        <v>237</v>
      </c>
      <c r="K3009" s="39" t="s">
        <v>3881</v>
      </c>
      <c r="L3009" s="58" t="s">
        <v>5662</v>
      </c>
      <c r="M3009" s="42" t="s">
        <v>5261</v>
      </c>
      <c r="N3009" s="42">
        <v>48.396571999999999</v>
      </c>
      <c r="O3009" s="42">
        <v>-67.800324999999901</v>
      </c>
      <c r="P3009" s="52" t="str">
        <f t="shared" si="92"/>
        <v>48.396572° , -67.800325°</v>
      </c>
      <c r="Q3009" s="51" t="str">
        <f t="shared" si="93"/>
        <v>Yes</v>
      </c>
      <c r="R3009" s="39" t="s">
        <v>355</v>
      </c>
    </row>
    <row r="3010" spans="1:18" ht="15" customHeight="1" x14ac:dyDescent="0.25">
      <c r="A3010" s="39" t="s">
        <v>220</v>
      </c>
      <c r="B3010" s="49" t="s">
        <v>5661</v>
      </c>
      <c r="C3010" s="39">
        <v>148</v>
      </c>
      <c r="D3010" s="39" t="s">
        <v>5658</v>
      </c>
      <c r="E3010" s="39">
        <v>2013</v>
      </c>
      <c r="F3010" s="4">
        <f>VALUE(RIGHT(Table2[[#This Row],[Commissioned]],4))</f>
        <v>2013</v>
      </c>
      <c r="G3010" s="39">
        <v>2000</v>
      </c>
      <c r="H3010" s="39">
        <v>82</v>
      </c>
      <c r="I3010" s="39">
        <v>80</v>
      </c>
      <c r="J3010" s="39" t="s">
        <v>237</v>
      </c>
      <c r="K3010" s="39" t="s">
        <v>3881</v>
      </c>
      <c r="L3010" s="58" t="s">
        <v>5662</v>
      </c>
      <c r="M3010" s="42" t="s">
        <v>5261</v>
      </c>
      <c r="N3010" s="42">
        <v>48.392684999999901</v>
      </c>
      <c r="O3010" s="42">
        <v>-67.7968919999999</v>
      </c>
      <c r="P3010" s="52" t="str">
        <f t="shared" ref="P3010:P3073" si="94">TEXT(N3010,"##0.000000")&amp;CHAR(176)&amp;" , "&amp;TEXT(O3010,"##0.000000")&amp;CHAR(176)</f>
        <v>48.392685° , -67.796892°</v>
      </c>
      <c r="Q3010" s="51" t="str">
        <f t="shared" ref="Q3010:Q3073" si="95">IF(OR(ISBLANK(N3010),ISBLANK(O3010)),"No","Yes")</f>
        <v>Yes</v>
      </c>
      <c r="R3010" s="39" t="s">
        <v>355</v>
      </c>
    </row>
    <row r="3011" spans="1:18" ht="15" customHeight="1" x14ac:dyDescent="0.25">
      <c r="A3011" s="39" t="s">
        <v>220</v>
      </c>
      <c r="B3011" s="49" t="s">
        <v>5661</v>
      </c>
      <c r="C3011" s="39">
        <v>149</v>
      </c>
      <c r="D3011" s="39" t="s">
        <v>5659</v>
      </c>
      <c r="E3011" s="39">
        <v>2013</v>
      </c>
      <c r="F3011" s="4">
        <f>VALUE(RIGHT(Table2[[#This Row],[Commissioned]],4))</f>
        <v>2013</v>
      </c>
      <c r="G3011" s="39">
        <v>2000</v>
      </c>
      <c r="H3011" s="39">
        <v>92</v>
      </c>
      <c r="I3011" s="39">
        <v>80</v>
      </c>
      <c r="J3011" s="39" t="s">
        <v>237</v>
      </c>
      <c r="K3011" s="39" t="s">
        <v>273</v>
      </c>
      <c r="L3011" s="58" t="s">
        <v>5662</v>
      </c>
      <c r="M3011" s="42" t="s">
        <v>5261</v>
      </c>
      <c r="N3011" s="42">
        <v>48.395538999999999</v>
      </c>
      <c r="O3011" s="42">
        <v>-67.779836999999901</v>
      </c>
      <c r="P3011" s="52" t="str">
        <f t="shared" si="94"/>
        <v>48.395539° , -67.779837°</v>
      </c>
      <c r="Q3011" s="51" t="str">
        <f t="shared" si="95"/>
        <v>Yes</v>
      </c>
      <c r="R3011" s="39" t="s">
        <v>355</v>
      </c>
    </row>
    <row r="3012" spans="1:18" ht="15" customHeight="1" x14ac:dyDescent="0.25">
      <c r="A3012" s="39" t="s">
        <v>220</v>
      </c>
      <c r="B3012" s="49" t="s">
        <v>5661</v>
      </c>
      <c r="C3012" s="39">
        <v>150</v>
      </c>
      <c r="D3012" s="39" t="s">
        <v>5660</v>
      </c>
      <c r="E3012" s="39">
        <v>2013</v>
      </c>
      <c r="F3012" s="4">
        <f>VALUE(RIGHT(Table2[[#This Row],[Commissioned]],4))</f>
        <v>2013</v>
      </c>
      <c r="G3012" s="39">
        <v>2000</v>
      </c>
      <c r="H3012" s="39">
        <v>92</v>
      </c>
      <c r="I3012" s="39">
        <v>80</v>
      </c>
      <c r="J3012" s="39" t="s">
        <v>237</v>
      </c>
      <c r="K3012" s="39" t="s">
        <v>273</v>
      </c>
      <c r="L3012" s="58" t="s">
        <v>5662</v>
      </c>
      <c r="M3012" s="42" t="s">
        <v>5261</v>
      </c>
      <c r="N3012" s="42">
        <v>48.393462999999997</v>
      </c>
      <c r="O3012" s="42">
        <v>-67.833734000000007</v>
      </c>
      <c r="P3012" s="52" t="str">
        <f t="shared" si="94"/>
        <v>48.393463° , -67.833734°</v>
      </c>
      <c r="Q3012" s="51" t="str">
        <f t="shared" si="95"/>
        <v>Yes</v>
      </c>
      <c r="R3012" s="39" t="s">
        <v>355</v>
      </c>
    </row>
    <row r="3013" spans="1:18" ht="15" customHeight="1" x14ac:dyDescent="0.25">
      <c r="A3013" s="39" t="s">
        <v>220</v>
      </c>
      <c r="B3013" s="49" t="s">
        <v>6870</v>
      </c>
      <c r="C3013" s="39">
        <v>1</v>
      </c>
      <c r="D3013" s="50" t="s">
        <v>6871</v>
      </c>
      <c r="E3013" s="39">
        <v>1999</v>
      </c>
      <c r="F3013" s="4">
        <f>VALUE(RIGHT(Table2[[#This Row],[Commissioned]],4))</f>
        <v>1999</v>
      </c>
      <c r="G3013" s="39">
        <v>750</v>
      </c>
      <c r="H3013" s="39">
        <v>48.25</v>
      </c>
      <c r="I3013" s="39">
        <v>50</v>
      </c>
      <c r="J3013" s="39" t="s">
        <v>228</v>
      </c>
      <c r="K3013" s="39" t="s">
        <v>249</v>
      </c>
      <c r="L3013" s="39" t="s">
        <v>381</v>
      </c>
      <c r="M3013" s="42" t="s">
        <v>381</v>
      </c>
      <c r="N3013" s="42">
        <v>49.077615636560203</v>
      </c>
      <c r="O3013" s="42">
        <v>-66.731691392218096</v>
      </c>
      <c r="P3013" s="52" t="str">
        <f t="shared" si="94"/>
        <v>49.077616° , -66.731691°</v>
      </c>
      <c r="Q3013" s="51" t="str">
        <f t="shared" si="95"/>
        <v>Yes</v>
      </c>
      <c r="R3013" s="39" t="s">
        <v>356</v>
      </c>
    </row>
    <row r="3014" spans="1:18" ht="15" customHeight="1" x14ac:dyDescent="0.25">
      <c r="A3014" s="39" t="s">
        <v>220</v>
      </c>
      <c r="B3014" s="49" t="s">
        <v>6870</v>
      </c>
      <c r="C3014" s="39">
        <v>2</v>
      </c>
      <c r="D3014" s="50" t="s">
        <v>6872</v>
      </c>
      <c r="E3014" s="39">
        <v>1999</v>
      </c>
      <c r="F3014" s="4">
        <f>VALUE(RIGHT(Table2[[#This Row],[Commissioned]],4))</f>
        <v>1999</v>
      </c>
      <c r="G3014" s="39">
        <v>750</v>
      </c>
      <c r="H3014" s="39">
        <v>48.25</v>
      </c>
      <c r="I3014" s="39">
        <v>50</v>
      </c>
      <c r="J3014" s="39" t="s">
        <v>228</v>
      </c>
      <c r="K3014" s="39" t="s">
        <v>249</v>
      </c>
      <c r="L3014" s="39" t="s">
        <v>381</v>
      </c>
      <c r="M3014" s="42" t="s">
        <v>381</v>
      </c>
      <c r="N3014" s="42">
        <v>49.0785502775231</v>
      </c>
      <c r="O3014" s="42">
        <v>-66.733075262723602</v>
      </c>
      <c r="P3014" s="52" t="str">
        <f t="shared" si="94"/>
        <v>49.078550° , -66.733075°</v>
      </c>
      <c r="Q3014" s="51" t="str">
        <f t="shared" si="95"/>
        <v>Yes</v>
      </c>
      <c r="R3014" s="39" t="s">
        <v>356</v>
      </c>
    </row>
    <row r="3015" spans="1:18" ht="15" customHeight="1" x14ac:dyDescent="0.25">
      <c r="A3015" s="39" t="s">
        <v>220</v>
      </c>
      <c r="B3015" s="49" t="s">
        <v>6870</v>
      </c>
      <c r="C3015" s="39">
        <v>3</v>
      </c>
      <c r="D3015" s="50" t="s">
        <v>6873</v>
      </c>
      <c r="E3015" s="39">
        <v>1999</v>
      </c>
      <c r="F3015" s="4">
        <f>VALUE(RIGHT(Table2[[#This Row],[Commissioned]],4))</f>
        <v>1999</v>
      </c>
      <c r="G3015" s="39">
        <v>750</v>
      </c>
      <c r="H3015" s="39">
        <v>48.25</v>
      </c>
      <c r="I3015" s="39">
        <v>50</v>
      </c>
      <c r="J3015" s="39" t="s">
        <v>228</v>
      </c>
      <c r="K3015" s="39" t="s">
        <v>249</v>
      </c>
      <c r="L3015" s="39" t="s">
        <v>381</v>
      </c>
      <c r="M3015" s="42" t="s">
        <v>381</v>
      </c>
      <c r="N3015" s="42">
        <v>49.079284425456898</v>
      </c>
      <c r="O3015" s="42">
        <v>-66.729910799225905</v>
      </c>
      <c r="P3015" s="52" t="str">
        <f t="shared" si="94"/>
        <v>49.079284° , -66.729911°</v>
      </c>
      <c r="Q3015" s="51" t="str">
        <f t="shared" si="95"/>
        <v>Yes</v>
      </c>
      <c r="R3015" s="39" t="s">
        <v>356</v>
      </c>
    </row>
    <row r="3016" spans="1:18" ht="15" customHeight="1" x14ac:dyDescent="0.25">
      <c r="A3016" s="39" t="s">
        <v>220</v>
      </c>
      <c r="B3016" s="49" t="s">
        <v>6870</v>
      </c>
      <c r="C3016" s="39">
        <v>4</v>
      </c>
      <c r="D3016" s="50" t="s">
        <v>6874</v>
      </c>
      <c r="E3016" s="39">
        <v>1999</v>
      </c>
      <c r="F3016" s="4">
        <f>VALUE(RIGHT(Table2[[#This Row],[Commissioned]],4))</f>
        <v>1999</v>
      </c>
      <c r="G3016" s="39">
        <v>750</v>
      </c>
      <c r="H3016" s="39">
        <v>48.25</v>
      </c>
      <c r="I3016" s="39">
        <v>50</v>
      </c>
      <c r="J3016" s="39" t="s">
        <v>228</v>
      </c>
      <c r="K3016" s="39" t="s">
        <v>249</v>
      </c>
      <c r="L3016" s="39" t="s">
        <v>381</v>
      </c>
      <c r="M3016" s="42" t="s">
        <v>381</v>
      </c>
      <c r="N3016" s="42">
        <v>49.080211098244099</v>
      </c>
      <c r="O3016" s="42">
        <v>-66.731331300598896</v>
      </c>
      <c r="P3016" s="52" t="str">
        <f t="shared" si="94"/>
        <v>49.080211° , -66.731331°</v>
      </c>
      <c r="Q3016" s="51" t="str">
        <f t="shared" si="95"/>
        <v>Yes</v>
      </c>
      <c r="R3016" s="39" t="s">
        <v>356</v>
      </c>
    </row>
    <row r="3017" spans="1:18" ht="15" customHeight="1" x14ac:dyDescent="0.25">
      <c r="A3017" s="39" t="s">
        <v>220</v>
      </c>
      <c r="B3017" s="49" t="s">
        <v>6870</v>
      </c>
      <c r="C3017" s="39">
        <v>5</v>
      </c>
      <c r="D3017" s="50" t="s">
        <v>6875</v>
      </c>
      <c r="E3017" s="39">
        <v>1999</v>
      </c>
      <c r="F3017" s="4">
        <f>VALUE(RIGHT(Table2[[#This Row],[Commissioned]],4))</f>
        <v>1999</v>
      </c>
      <c r="G3017" s="39">
        <v>750</v>
      </c>
      <c r="H3017" s="39">
        <v>48.25</v>
      </c>
      <c r="I3017" s="39">
        <v>50</v>
      </c>
      <c r="J3017" s="39" t="s">
        <v>228</v>
      </c>
      <c r="K3017" s="39" t="s">
        <v>249</v>
      </c>
      <c r="L3017" s="39" t="s">
        <v>381</v>
      </c>
      <c r="M3017" s="42" t="s">
        <v>381</v>
      </c>
      <c r="N3017" s="42">
        <v>49.0757451626963</v>
      </c>
      <c r="O3017" s="42">
        <v>-66.728681185153505</v>
      </c>
      <c r="P3017" s="52" t="str">
        <f t="shared" si="94"/>
        <v>49.075745° , -66.728681°</v>
      </c>
      <c r="Q3017" s="51" t="str">
        <f t="shared" si="95"/>
        <v>Yes</v>
      </c>
      <c r="R3017" s="39" t="s">
        <v>356</v>
      </c>
    </row>
    <row r="3018" spans="1:18" ht="15" customHeight="1" x14ac:dyDescent="0.25">
      <c r="A3018" s="39" t="s">
        <v>220</v>
      </c>
      <c r="B3018" s="49" t="s">
        <v>6870</v>
      </c>
      <c r="C3018" s="39">
        <v>6</v>
      </c>
      <c r="D3018" s="50" t="s">
        <v>6876</v>
      </c>
      <c r="E3018" s="39">
        <v>1999</v>
      </c>
      <c r="F3018" s="4">
        <f>VALUE(RIGHT(Table2[[#This Row],[Commissioned]],4))</f>
        <v>1999</v>
      </c>
      <c r="G3018" s="39">
        <v>750</v>
      </c>
      <c r="H3018" s="39">
        <v>48.25</v>
      </c>
      <c r="I3018" s="39">
        <v>50</v>
      </c>
      <c r="J3018" s="39" t="s">
        <v>228</v>
      </c>
      <c r="K3018" s="39" t="s">
        <v>249</v>
      </c>
      <c r="L3018" s="39" t="s">
        <v>381</v>
      </c>
      <c r="M3018" s="42" t="s">
        <v>381</v>
      </c>
      <c r="N3018" s="42">
        <v>49.076753262947101</v>
      </c>
      <c r="O3018" s="42">
        <v>-66.730198674515293</v>
      </c>
      <c r="P3018" s="52" t="str">
        <f t="shared" si="94"/>
        <v>49.076753° , -66.730199°</v>
      </c>
      <c r="Q3018" s="51" t="str">
        <f t="shared" si="95"/>
        <v>Yes</v>
      </c>
      <c r="R3018" s="39" t="s">
        <v>356</v>
      </c>
    </row>
    <row r="3019" spans="1:18" ht="15" customHeight="1" x14ac:dyDescent="0.25">
      <c r="A3019" s="39" t="s">
        <v>220</v>
      </c>
      <c r="B3019" s="49" t="s">
        <v>6870</v>
      </c>
      <c r="C3019" s="39">
        <v>7</v>
      </c>
      <c r="D3019" s="50" t="s">
        <v>6877</v>
      </c>
      <c r="E3019" s="39">
        <v>1999</v>
      </c>
      <c r="F3019" s="4">
        <f>VALUE(RIGHT(Table2[[#This Row],[Commissioned]],4))</f>
        <v>1999</v>
      </c>
      <c r="G3019" s="39">
        <v>750</v>
      </c>
      <c r="H3019" s="39">
        <v>48.25</v>
      </c>
      <c r="I3019" s="39">
        <v>50</v>
      </c>
      <c r="J3019" s="39" t="s">
        <v>228</v>
      </c>
      <c r="K3019" s="39" t="s">
        <v>249</v>
      </c>
      <c r="L3019" s="39" t="s">
        <v>381</v>
      </c>
      <c r="M3019" s="42" t="s">
        <v>381</v>
      </c>
      <c r="N3019" s="42">
        <v>49.075230953742597</v>
      </c>
      <c r="O3019" s="42">
        <v>-66.732776710232002</v>
      </c>
      <c r="P3019" s="52" t="str">
        <f t="shared" si="94"/>
        <v>49.075231° , -66.732777°</v>
      </c>
      <c r="Q3019" s="51" t="str">
        <f t="shared" si="95"/>
        <v>Yes</v>
      </c>
      <c r="R3019" s="39" t="s">
        <v>356</v>
      </c>
    </row>
    <row r="3020" spans="1:18" ht="15" customHeight="1" x14ac:dyDescent="0.25">
      <c r="A3020" s="39" t="s">
        <v>220</v>
      </c>
      <c r="B3020" s="49" t="s">
        <v>6870</v>
      </c>
      <c r="C3020" s="39">
        <v>8</v>
      </c>
      <c r="D3020" s="50" t="s">
        <v>6878</v>
      </c>
      <c r="E3020" s="39">
        <v>1999</v>
      </c>
      <c r="F3020" s="4">
        <f>VALUE(RIGHT(Table2[[#This Row],[Commissioned]],4))</f>
        <v>1999</v>
      </c>
      <c r="G3020" s="39">
        <v>750</v>
      </c>
      <c r="H3020" s="39">
        <v>48.25</v>
      </c>
      <c r="I3020" s="39">
        <v>50</v>
      </c>
      <c r="J3020" s="39" t="s">
        <v>228</v>
      </c>
      <c r="K3020" s="39" t="s">
        <v>249</v>
      </c>
      <c r="L3020" s="39" t="s">
        <v>381</v>
      </c>
      <c r="M3020" s="42" t="s">
        <v>381</v>
      </c>
      <c r="N3020" s="42">
        <v>49.072379155368999</v>
      </c>
      <c r="O3020" s="42">
        <v>-66.740749059106506</v>
      </c>
      <c r="P3020" s="52" t="str">
        <f t="shared" si="94"/>
        <v>49.072379° , -66.740749°</v>
      </c>
      <c r="Q3020" s="51" t="str">
        <f t="shared" si="95"/>
        <v>Yes</v>
      </c>
      <c r="R3020" s="39" t="s">
        <v>356</v>
      </c>
    </row>
    <row r="3021" spans="1:18" ht="15" customHeight="1" x14ac:dyDescent="0.25">
      <c r="A3021" s="39" t="s">
        <v>220</v>
      </c>
      <c r="B3021" s="49" t="s">
        <v>6870</v>
      </c>
      <c r="C3021" s="39">
        <v>9</v>
      </c>
      <c r="D3021" s="50" t="s">
        <v>6879</v>
      </c>
      <c r="E3021" s="39">
        <v>1999</v>
      </c>
      <c r="F3021" s="4">
        <f>VALUE(RIGHT(Table2[[#This Row],[Commissioned]],4))</f>
        <v>1999</v>
      </c>
      <c r="G3021" s="39">
        <v>750</v>
      </c>
      <c r="H3021" s="39">
        <v>48.25</v>
      </c>
      <c r="I3021" s="39">
        <v>50</v>
      </c>
      <c r="J3021" s="39" t="s">
        <v>228</v>
      </c>
      <c r="K3021" s="39" t="s">
        <v>249</v>
      </c>
      <c r="L3021" s="39" t="s">
        <v>381</v>
      </c>
      <c r="M3021" s="42" t="s">
        <v>381</v>
      </c>
      <c r="N3021" s="42">
        <v>49.073947624598503</v>
      </c>
      <c r="O3021" s="42">
        <v>-66.732743629486606</v>
      </c>
      <c r="P3021" s="52" t="str">
        <f t="shared" si="94"/>
        <v>49.073948° , -66.732744°</v>
      </c>
      <c r="Q3021" s="51" t="str">
        <f t="shared" si="95"/>
        <v>Yes</v>
      </c>
      <c r="R3021" s="39" t="s">
        <v>356</v>
      </c>
    </row>
    <row r="3022" spans="1:18" ht="15" customHeight="1" x14ac:dyDescent="0.25">
      <c r="A3022" s="39" t="s">
        <v>220</v>
      </c>
      <c r="B3022" s="49" t="s">
        <v>6870</v>
      </c>
      <c r="C3022" s="39">
        <v>10</v>
      </c>
      <c r="D3022" s="50" t="s">
        <v>6880</v>
      </c>
      <c r="E3022" s="39">
        <v>1999</v>
      </c>
      <c r="F3022" s="4">
        <f>VALUE(RIGHT(Table2[[#This Row],[Commissioned]],4))</f>
        <v>1999</v>
      </c>
      <c r="G3022" s="39">
        <v>750</v>
      </c>
      <c r="H3022" s="39">
        <v>48.25</v>
      </c>
      <c r="I3022" s="39">
        <v>50</v>
      </c>
      <c r="J3022" s="39" t="s">
        <v>228</v>
      </c>
      <c r="K3022" s="39" t="s">
        <v>249</v>
      </c>
      <c r="L3022" s="39" t="s">
        <v>381</v>
      </c>
      <c r="M3022" s="42" t="s">
        <v>381</v>
      </c>
      <c r="N3022" s="42">
        <v>49.070679624704603</v>
      </c>
      <c r="O3022" s="42">
        <v>-66.742521040080902</v>
      </c>
      <c r="P3022" s="52" t="str">
        <f t="shared" si="94"/>
        <v>49.070680° , -66.742521°</v>
      </c>
      <c r="Q3022" s="51" t="str">
        <f t="shared" si="95"/>
        <v>Yes</v>
      </c>
      <c r="R3022" s="39" t="s">
        <v>356</v>
      </c>
    </row>
    <row r="3023" spans="1:18" ht="15" customHeight="1" x14ac:dyDescent="0.25">
      <c r="A3023" s="39" t="s">
        <v>220</v>
      </c>
      <c r="B3023" s="49" t="s">
        <v>6870</v>
      </c>
      <c r="C3023" s="39">
        <v>11</v>
      </c>
      <c r="D3023" s="50" t="s">
        <v>6881</v>
      </c>
      <c r="E3023" s="39">
        <v>1999</v>
      </c>
      <c r="F3023" s="4">
        <f>VALUE(RIGHT(Table2[[#This Row],[Commissioned]],4))</f>
        <v>1999</v>
      </c>
      <c r="G3023" s="39">
        <v>750</v>
      </c>
      <c r="H3023" s="39">
        <v>48.25</v>
      </c>
      <c r="I3023" s="39">
        <v>50</v>
      </c>
      <c r="J3023" s="39" t="s">
        <v>228</v>
      </c>
      <c r="K3023" s="39" t="s">
        <v>249</v>
      </c>
      <c r="L3023" s="39" t="s">
        <v>381</v>
      </c>
      <c r="M3023" s="42" t="s">
        <v>381</v>
      </c>
      <c r="N3023" s="42">
        <v>49.071494668514497</v>
      </c>
      <c r="O3023" s="42">
        <v>-66.743892409736006</v>
      </c>
      <c r="P3023" s="52" t="str">
        <f t="shared" si="94"/>
        <v>49.071495° , -66.743892°</v>
      </c>
      <c r="Q3023" s="51" t="str">
        <f t="shared" si="95"/>
        <v>Yes</v>
      </c>
      <c r="R3023" s="39" t="s">
        <v>356</v>
      </c>
    </row>
    <row r="3024" spans="1:18" ht="15" customHeight="1" x14ac:dyDescent="0.25">
      <c r="A3024" s="39" t="s">
        <v>220</v>
      </c>
      <c r="B3024" s="49" t="s">
        <v>6870</v>
      </c>
      <c r="C3024" s="39">
        <v>12</v>
      </c>
      <c r="D3024" s="50" t="s">
        <v>6882</v>
      </c>
      <c r="E3024" s="39">
        <v>1999</v>
      </c>
      <c r="F3024" s="4">
        <f>VALUE(RIGHT(Table2[[#This Row],[Commissioned]],4))</f>
        <v>1999</v>
      </c>
      <c r="G3024" s="39">
        <v>750</v>
      </c>
      <c r="H3024" s="39">
        <v>48.25</v>
      </c>
      <c r="I3024" s="39">
        <v>50</v>
      </c>
      <c r="J3024" s="39" t="s">
        <v>228</v>
      </c>
      <c r="K3024" s="39" t="s">
        <v>249</v>
      </c>
      <c r="L3024" s="39" t="s">
        <v>381</v>
      </c>
      <c r="M3024" s="42" t="s">
        <v>381</v>
      </c>
      <c r="N3024" s="42">
        <v>49.072315332114101</v>
      </c>
      <c r="O3024" s="42">
        <v>-66.745204640188305</v>
      </c>
      <c r="P3024" s="52" t="str">
        <f t="shared" si="94"/>
        <v>49.072315° , -66.745205°</v>
      </c>
      <c r="Q3024" s="51" t="str">
        <f t="shared" si="95"/>
        <v>Yes</v>
      </c>
      <c r="R3024" s="39" t="s">
        <v>356</v>
      </c>
    </row>
    <row r="3025" spans="1:18" ht="15" customHeight="1" x14ac:dyDescent="0.25">
      <c r="A3025" s="39" t="s">
        <v>220</v>
      </c>
      <c r="B3025" s="49" t="s">
        <v>6870</v>
      </c>
      <c r="C3025" s="39">
        <v>13</v>
      </c>
      <c r="D3025" s="50" t="s">
        <v>6883</v>
      </c>
      <c r="E3025" s="39">
        <v>1999</v>
      </c>
      <c r="F3025" s="4">
        <f>VALUE(RIGHT(Table2[[#This Row],[Commissioned]],4))</f>
        <v>1999</v>
      </c>
      <c r="G3025" s="39">
        <v>750</v>
      </c>
      <c r="H3025" s="39">
        <v>48.25</v>
      </c>
      <c r="I3025" s="39">
        <v>50</v>
      </c>
      <c r="J3025" s="39" t="s">
        <v>228</v>
      </c>
      <c r="K3025" s="39" t="s">
        <v>249</v>
      </c>
      <c r="L3025" s="39" t="s">
        <v>381</v>
      </c>
      <c r="M3025" s="42" t="s">
        <v>381</v>
      </c>
      <c r="N3025" s="42">
        <v>49.071403455647904</v>
      </c>
      <c r="O3025" s="42">
        <v>-66.748977197356496</v>
      </c>
      <c r="P3025" s="52" t="str">
        <f t="shared" si="94"/>
        <v>49.071403° , -66.748977°</v>
      </c>
      <c r="Q3025" s="51" t="str">
        <f t="shared" si="95"/>
        <v>Yes</v>
      </c>
      <c r="R3025" s="39" t="s">
        <v>356</v>
      </c>
    </row>
    <row r="3026" spans="1:18" ht="15" customHeight="1" x14ac:dyDescent="0.25">
      <c r="A3026" s="39" t="s">
        <v>220</v>
      </c>
      <c r="B3026" s="49" t="s">
        <v>6870</v>
      </c>
      <c r="C3026" s="39">
        <v>14</v>
      </c>
      <c r="D3026" s="50" t="s">
        <v>6884</v>
      </c>
      <c r="E3026" s="39">
        <v>1999</v>
      </c>
      <c r="F3026" s="4">
        <f>VALUE(RIGHT(Table2[[#This Row],[Commissioned]],4))</f>
        <v>1999</v>
      </c>
      <c r="G3026" s="39">
        <v>750</v>
      </c>
      <c r="H3026" s="39">
        <v>48.25</v>
      </c>
      <c r="I3026" s="39">
        <v>50</v>
      </c>
      <c r="J3026" s="39" t="s">
        <v>228</v>
      </c>
      <c r="K3026" s="39" t="s">
        <v>249</v>
      </c>
      <c r="L3026" s="39" t="s">
        <v>381</v>
      </c>
      <c r="M3026" s="42" t="s">
        <v>381</v>
      </c>
      <c r="N3026" s="42">
        <v>49.071557301202098</v>
      </c>
      <c r="O3026" s="42">
        <v>-66.739417755574607</v>
      </c>
      <c r="P3026" s="52" t="str">
        <f t="shared" si="94"/>
        <v>49.071557° , -66.739418°</v>
      </c>
      <c r="Q3026" s="51" t="str">
        <f t="shared" si="95"/>
        <v>Yes</v>
      </c>
      <c r="R3026" s="39" t="s">
        <v>356</v>
      </c>
    </row>
    <row r="3027" spans="1:18" ht="15" customHeight="1" x14ac:dyDescent="0.25">
      <c r="A3027" s="39" t="s">
        <v>220</v>
      </c>
      <c r="B3027" s="49" t="s">
        <v>6870</v>
      </c>
      <c r="C3027" s="39">
        <v>15</v>
      </c>
      <c r="D3027" s="50" t="s">
        <v>6885</v>
      </c>
      <c r="E3027" s="39">
        <v>1999</v>
      </c>
      <c r="F3027" s="4">
        <f>VALUE(RIGHT(Table2[[#This Row],[Commissioned]],4))</f>
        <v>1999</v>
      </c>
      <c r="G3027" s="39">
        <v>750</v>
      </c>
      <c r="H3027" s="39">
        <v>48.25</v>
      </c>
      <c r="I3027" s="39">
        <v>50</v>
      </c>
      <c r="J3027" s="39" t="s">
        <v>228</v>
      </c>
      <c r="K3027" s="39" t="s">
        <v>249</v>
      </c>
      <c r="L3027" s="39" t="s">
        <v>381</v>
      </c>
      <c r="M3027" s="42" t="s">
        <v>381</v>
      </c>
      <c r="N3027" s="42">
        <v>49.069818919124302</v>
      </c>
      <c r="O3027" s="42">
        <v>-66.736665092520596</v>
      </c>
      <c r="P3027" s="52" t="str">
        <f t="shared" si="94"/>
        <v>49.069819° , -66.736665°</v>
      </c>
      <c r="Q3027" s="51" t="str">
        <f t="shared" si="95"/>
        <v>Yes</v>
      </c>
      <c r="R3027" s="39" t="s">
        <v>356</v>
      </c>
    </row>
    <row r="3028" spans="1:18" ht="15" customHeight="1" x14ac:dyDescent="0.25">
      <c r="A3028" s="39" t="s">
        <v>220</v>
      </c>
      <c r="B3028" s="49" t="s">
        <v>6870</v>
      </c>
      <c r="C3028" s="39">
        <v>16</v>
      </c>
      <c r="D3028" s="50" t="s">
        <v>6886</v>
      </c>
      <c r="E3028" s="39">
        <v>1999</v>
      </c>
      <c r="F3028" s="4">
        <f>VALUE(RIGHT(Table2[[#This Row],[Commissioned]],4))</f>
        <v>1999</v>
      </c>
      <c r="G3028" s="39">
        <v>750</v>
      </c>
      <c r="H3028" s="39">
        <v>48.25</v>
      </c>
      <c r="I3028" s="39">
        <v>50</v>
      </c>
      <c r="J3028" s="39" t="s">
        <v>228</v>
      </c>
      <c r="K3028" s="39" t="s">
        <v>249</v>
      </c>
      <c r="L3028" s="39" t="s">
        <v>381</v>
      </c>
      <c r="M3028" s="42" t="s">
        <v>381</v>
      </c>
      <c r="N3028" s="42">
        <v>49.070421369631902</v>
      </c>
      <c r="O3028" s="42">
        <v>-66.751780097675294</v>
      </c>
      <c r="P3028" s="52" t="str">
        <f t="shared" si="94"/>
        <v>49.070421° , -66.751780°</v>
      </c>
      <c r="Q3028" s="51" t="str">
        <f t="shared" si="95"/>
        <v>Yes</v>
      </c>
      <c r="R3028" s="39" t="s">
        <v>356</v>
      </c>
    </row>
    <row r="3029" spans="1:18" ht="15" customHeight="1" x14ac:dyDescent="0.25">
      <c r="A3029" s="39" t="s">
        <v>220</v>
      </c>
      <c r="B3029" s="49" t="s">
        <v>6870</v>
      </c>
      <c r="C3029" s="39">
        <v>17</v>
      </c>
      <c r="D3029" s="50" t="s">
        <v>6887</v>
      </c>
      <c r="E3029" s="39">
        <v>1999</v>
      </c>
      <c r="F3029" s="4">
        <f>VALUE(RIGHT(Table2[[#This Row],[Commissioned]],4))</f>
        <v>1999</v>
      </c>
      <c r="G3029" s="39">
        <v>750</v>
      </c>
      <c r="H3029" s="39">
        <v>48.25</v>
      </c>
      <c r="I3029" s="39">
        <v>50</v>
      </c>
      <c r="J3029" s="39" t="s">
        <v>228</v>
      </c>
      <c r="K3029" s="39" t="s">
        <v>249</v>
      </c>
      <c r="L3029" s="39" t="s">
        <v>381</v>
      </c>
      <c r="M3029" s="42" t="s">
        <v>381</v>
      </c>
      <c r="N3029" s="42">
        <v>49.069528141954997</v>
      </c>
      <c r="O3029" s="42">
        <v>-66.750300476097294</v>
      </c>
      <c r="P3029" s="52" t="str">
        <f t="shared" si="94"/>
        <v>49.069528° , -66.750300°</v>
      </c>
      <c r="Q3029" s="51" t="str">
        <f t="shared" si="95"/>
        <v>Yes</v>
      </c>
      <c r="R3029" s="39" t="s">
        <v>356</v>
      </c>
    </row>
    <row r="3030" spans="1:18" ht="15" customHeight="1" x14ac:dyDescent="0.25">
      <c r="A3030" s="39" t="s">
        <v>220</v>
      </c>
      <c r="B3030" s="49" t="s">
        <v>6870</v>
      </c>
      <c r="C3030" s="39">
        <v>18</v>
      </c>
      <c r="D3030" s="50" t="s">
        <v>6888</v>
      </c>
      <c r="E3030" s="39">
        <v>1999</v>
      </c>
      <c r="F3030" s="4">
        <f>VALUE(RIGHT(Table2[[#This Row],[Commissioned]],4))</f>
        <v>1999</v>
      </c>
      <c r="G3030" s="39">
        <v>750</v>
      </c>
      <c r="H3030" s="39">
        <v>48.25</v>
      </c>
      <c r="I3030" s="39">
        <v>50</v>
      </c>
      <c r="J3030" s="39" t="s">
        <v>228</v>
      </c>
      <c r="K3030" s="39" t="s">
        <v>249</v>
      </c>
      <c r="L3030" s="39" t="s">
        <v>381</v>
      </c>
      <c r="M3030" s="42" t="s">
        <v>381</v>
      </c>
      <c r="N3030" s="42">
        <v>49.071321930335102</v>
      </c>
      <c r="O3030" s="42">
        <v>-66.753162481088395</v>
      </c>
      <c r="P3030" s="52" t="str">
        <f t="shared" si="94"/>
        <v>49.071322° , -66.753162°</v>
      </c>
      <c r="Q3030" s="51" t="str">
        <f t="shared" si="95"/>
        <v>Yes</v>
      </c>
      <c r="R3030" s="39" t="s">
        <v>356</v>
      </c>
    </row>
    <row r="3031" spans="1:18" ht="15" customHeight="1" x14ac:dyDescent="0.25">
      <c r="A3031" s="39" t="s">
        <v>220</v>
      </c>
      <c r="B3031" s="49" t="s">
        <v>6870</v>
      </c>
      <c r="C3031" s="39">
        <v>19</v>
      </c>
      <c r="D3031" s="50" t="s">
        <v>6889</v>
      </c>
      <c r="E3031" s="39">
        <v>1999</v>
      </c>
      <c r="F3031" s="4">
        <f>VALUE(RIGHT(Table2[[#This Row],[Commissioned]],4))</f>
        <v>1999</v>
      </c>
      <c r="G3031" s="39">
        <v>750</v>
      </c>
      <c r="H3031" s="39">
        <v>48.25</v>
      </c>
      <c r="I3031" s="39">
        <v>50</v>
      </c>
      <c r="J3031" s="39" t="s">
        <v>228</v>
      </c>
      <c r="K3031" s="39" t="s">
        <v>249</v>
      </c>
      <c r="L3031" s="39" t="s">
        <v>381</v>
      </c>
      <c r="M3031" s="42" t="s">
        <v>381</v>
      </c>
      <c r="N3031" s="42">
        <v>49.072346868348298</v>
      </c>
      <c r="O3031" s="42">
        <v>-66.750449848153906</v>
      </c>
      <c r="P3031" s="52" t="str">
        <f t="shared" si="94"/>
        <v>49.072347° , -66.750450°</v>
      </c>
      <c r="Q3031" s="51" t="str">
        <f t="shared" si="95"/>
        <v>Yes</v>
      </c>
      <c r="R3031" s="39" t="s">
        <v>356</v>
      </c>
    </row>
    <row r="3032" spans="1:18" ht="15" customHeight="1" x14ac:dyDescent="0.25">
      <c r="A3032" s="39" t="s">
        <v>220</v>
      </c>
      <c r="B3032" s="49" t="s">
        <v>6870</v>
      </c>
      <c r="C3032" s="39">
        <v>20</v>
      </c>
      <c r="D3032" s="50" t="s">
        <v>6890</v>
      </c>
      <c r="E3032" s="39">
        <v>1999</v>
      </c>
      <c r="F3032" s="4">
        <f>VALUE(RIGHT(Table2[[#This Row],[Commissioned]],4))</f>
        <v>1999</v>
      </c>
      <c r="G3032" s="39">
        <v>750</v>
      </c>
      <c r="H3032" s="39">
        <v>48.25</v>
      </c>
      <c r="I3032" s="39">
        <v>50</v>
      </c>
      <c r="J3032" s="39" t="s">
        <v>228</v>
      </c>
      <c r="K3032" s="39" t="s">
        <v>249</v>
      </c>
      <c r="L3032" s="39" t="s">
        <v>381</v>
      </c>
      <c r="M3032" s="42" t="s">
        <v>381</v>
      </c>
      <c r="N3032" s="42">
        <v>49.0666099038311</v>
      </c>
      <c r="O3032" s="42">
        <v>-66.750865246109598</v>
      </c>
      <c r="P3032" s="52" t="str">
        <f t="shared" si="94"/>
        <v>49.066610° , -66.750865°</v>
      </c>
      <c r="Q3032" s="51" t="str">
        <f t="shared" si="95"/>
        <v>Yes</v>
      </c>
      <c r="R3032" s="39" t="s">
        <v>356</v>
      </c>
    </row>
    <row r="3033" spans="1:18" ht="15" customHeight="1" x14ac:dyDescent="0.25">
      <c r="A3033" s="39" t="s">
        <v>220</v>
      </c>
      <c r="B3033" s="49" t="s">
        <v>6870</v>
      </c>
      <c r="C3033" s="39">
        <v>21</v>
      </c>
      <c r="D3033" s="50" t="s">
        <v>6891</v>
      </c>
      <c r="E3033" s="39">
        <v>1999</v>
      </c>
      <c r="F3033" s="4">
        <f>VALUE(RIGHT(Table2[[#This Row],[Commissioned]],4))</f>
        <v>1999</v>
      </c>
      <c r="G3033" s="39">
        <v>750</v>
      </c>
      <c r="H3033" s="39">
        <v>48.25</v>
      </c>
      <c r="I3033" s="39">
        <v>50</v>
      </c>
      <c r="J3033" s="39" t="s">
        <v>228</v>
      </c>
      <c r="K3033" s="39" t="s">
        <v>249</v>
      </c>
      <c r="L3033" s="39" t="s">
        <v>381</v>
      </c>
      <c r="M3033" s="42" t="s">
        <v>381</v>
      </c>
      <c r="N3033" s="42">
        <v>49.068488479385501</v>
      </c>
      <c r="O3033" s="42">
        <v>-66.753793281111101</v>
      </c>
      <c r="P3033" s="52" t="str">
        <f t="shared" si="94"/>
        <v>49.068488° , -66.753793°</v>
      </c>
      <c r="Q3033" s="51" t="str">
        <f t="shared" si="95"/>
        <v>Yes</v>
      </c>
      <c r="R3033" s="39" t="s">
        <v>356</v>
      </c>
    </row>
    <row r="3034" spans="1:18" ht="15" customHeight="1" x14ac:dyDescent="0.25">
      <c r="A3034" s="39" t="s">
        <v>220</v>
      </c>
      <c r="B3034" s="49" t="s">
        <v>6870</v>
      </c>
      <c r="C3034" s="39">
        <v>22</v>
      </c>
      <c r="D3034" s="50" t="s">
        <v>6892</v>
      </c>
      <c r="E3034" s="39">
        <v>1999</v>
      </c>
      <c r="F3034" s="4">
        <f>VALUE(RIGHT(Table2[[#This Row],[Commissioned]],4))</f>
        <v>1999</v>
      </c>
      <c r="G3034" s="39">
        <v>750</v>
      </c>
      <c r="H3034" s="39">
        <v>48.25</v>
      </c>
      <c r="I3034" s="39">
        <v>50</v>
      </c>
      <c r="J3034" s="39" t="s">
        <v>228</v>
      </c>
      <c r="K3034" s="39" t="s">
        <v>249</v>
      </c>
      <c r="L3034" s="39" t="s">
        <v>381</v>
      </c>
      <c r="M3034" s="42" t="s">
        <v>381</v>
      </c>
      <c r="N3034" s="42">
        <v>49.067576227560401</v>
      </c>
      <c r="O3034" s="42">
        <v>-66.752347233628896</v>
      </c>
      <c r="P3034" s="52" t="str">
        <f t="shared" si="94"/>
        <v>49.067576° , -66.752347°</v>
      </c>
      <c r="Q3034" s="51" t="str">
        <f t="shared" si="95"/>
        <v>Yes</v>
      </c>
      <c r="R3034" s="39" t="s">
        <v>356</v>
      </c>
    </row>
    <row r="3035" spans="1:18" ht="15" customHeight="1" x14ac:dyDescent="0.25">
      <c r="A3035" s="39" t="s">
        <v>220</v>
      </c>
      <c r="B3035" s="49" t="s">
        <v>6870</v>
      </c>
      <c r="C3035" s="39">
        <v>23</v>
      </c>
      <c r="D3035" s="50" t="s">
        <v>6893</v>
      </c>
      <c r="E3035" s="39">
        <v>1999</v>
      </c>
      <c r="F3035" s="4">
        <f>VALUE(RIGHT(Table2[[#This Row],[Commissioned]],4))</f>
        <v>1999</v>
      </c>
      <c r="G3035" s="39">
        <v>750</v>
      </c>
      <c r="H3035" s="39">
        <v>48.25</v>
      </c>
      <c r="I3035" s="39">
        <v>50</v>
      </c>
      <c r="J3035" s="39" t="s">
        <v>228</v>
      </c>
      <c r="K3035" s="39" t="s">
        <v>249</v>
      </c>
      <c r="L3035" s="39" t="s">
        <v>381</v>
      </c>
      <c r="M3035" s="42" t="s">
        <v>381</v>
      </c>
      <c r="N3035" s="42">
        <v>49.0693855981052</v>
      </c>
      <c r="O3035" s="42">
        <v>-66.755197030571097</v>
      </c>
      <c r="P3035" s="52" t="str">
        <f t="shared" si="94"/>
        <v>49.069386° , -66.755197°</v>
      </c>
      <c r="Q3035" s="51" t="str">
        <f t="shared" si="95"/>
        <v>Yes</v>
      </c>
      <c r="R3035" s="39" t="s">
        <v>356</v>
      </c>
    </row>
    <row r="3036" spans="1:18" ht="15" customHeight="1" x14ac:dyDescent="0.25">
      <c r="A3036" s="39" t="s">
        <v>220</v>
      </c>
      <c r="B3036" s="49" t="s">
        <v>6870</v>
      </c>
      <c r="C3036" s="39">
        <v>24</v>
      </c>
      <c r="D3036" s="50" t="s">
        <v>6894</v>
      </c>
      <c r="E3036" s="39">
        <v>1999</v>
      </c>
      <c r="F3036" s="4">
        <f>VALUE(RIGHT(Table2[[#This Row],[Commissioned]],4))</f>
        <v>1999</v>
      </c>
      <c r="G3036" s="39">
        <v>750</v>
      </c>
      <c r="H3036" s="39">
        <v>48.25</v>
      </c>
      <c r="I3036" s="39">
        <v>50</v>
      </c>
      <c r="J3036" s="39" t="s">
        <v>228</v>
      </c>
      <c r="K3036" s="39" t="s">
        <v>249</v>
      </c>
      <c r="L3036" s="39" t="s">
        <v>381</v>
      </c>
      <c r="M3036" s="42" t="s">
        <v>381</v>
      </c>
      <c r="N3036" s="42">
        <v>49.0702943159638</v>
      </c>
      <c r="O3036" s="42">
        <v>-66.756586168867898</v>
      </c>
      <c r="P3036" s="52" t="str">
        <f t="shared" si="94"/>
        <v>49.070294° , -66.756586°</v>
      </c>
      <c r="Q3036" s="51" t="str">
        <f t="shared" si="95"/>
        <v>Yes</v>
      </c>
      <c r="R3036" s="39" t="s">
        <v>356</v>
      </c>
    </row>
    <row r="3037" spans="1:18" ht="15" customHeight="1" x14ac:dyDescent="0.25">
      <c r="A3037" s="39" t="s">
        <v>220</v>
      </c>
      <c r="B3037" s="49" t="s">
        <v>6870</v>
      </c>
      <c r="C3037" s="39">
        <v>25</v>
      </c>
      <c r="D3037" s="50" t="s">
        <v>6895</v>
      </c>
      <c r="E3037" s="39">
        <v>1999</v>
      </c>
      <c r="F3037" s="4">
        <f>VALUE(RIGHT(Table2[[#This Row],[Commissioned]],4))</f>
        <v>1999</v>
      </c>
      <c r="G3037" s="39">
        <v>750</v>
      </c>
      <c r="H3037" s="39">
        <v>48.25</v>
      </c>
      <c r="I3037" s="39">
        <v>50</v>
      </c>
      <c r="J3037" s="39" t="s">
        <v>228</v>
      </c>
      <c r="K3037" s="39" t="s">
        <v>249</v>
      </c>
      <c r="L3037" s="39" t="s">
        <v>381</v>
      </c>
      <c r="M3037" s="42" t="s">
        <v>381</v>
      </c>
      <c r="N3037" s="42">
        <v>49.0690112270048</v>
      </c>
      <c r="O3037" s="42">
        <v>-66.759820954831198</v>
      </c>
      <c r="P3037" s="52" t="str">
        <f t="shared" si="94"/>
        <v>49.069011° , -66.759821°</v>
      </c>
      <c r="Q3037" s="51" t="str">
        <f t="shared" si="95"/>
        <v>Yes</v>
      </c>
      <c r="R3037" s="39" t="s">
        <v>356</v>
      </c>
    </row>
    <row r="3038" spans="1:18" ht="15" customHeight="1" x14ac:dyDescent="0.25">
      <c r="A3038" s="39" t="s">
        <v>220</v>
      </c>
      <c r="B3038" s="49" t="s">
        <v>6870</v>
      </c>
      <c r="C3038" s="39">
        <v>26</v>
      </c>
      <c r="D3038" s="50" t="s">
        <v>6896</v>
      </c>
      <c r="E3038" s="39">
        <v>1999</v>
      </c>
      <c r="F3038" s="4">
        <f>VALUE(RIGHT(Table2[[#This Row],[Commissioned]],4))</f>
        <v>1999</v>
      </c>
      <c r="G3038" s="39">
        <v>750</v>
      </c>
      <c r="H3038" s="39">
        <v>48.25</v>
      </c>
      <c r="I3038" s="39">
        <v>50</v>
      </c>
      <c r="J3038" s="39" t="s">
        <v>228</v>
      </c>
      <c r="K3038" s="39" t="s">
        <v>249</v>
      </c>
      <c r="L3038" s="39" t="s">
        <v>381</v>
      </c>
      <c r="M3038" s="42" t="s">
        <v>381</v>
      </c>
      <c r="N3038" s="42">
        <v>49.066288284068598</v>
      </c>
      <c r="O3038" s="42">
        <v>-66.755600821459197</v>
      </c>
      <c r="P3038" s="52" t="str">
        <f t="shared" si="94"/>
        <v>49.066288° , -66.755601°</v>
      </c>
      <c r="Q3038" s="51" t="str">
        <f t="shared" si="95"/>
        <v>Yes</v>
      </c>
      <c r="R3038" s="39" t="s">
        <v>356</v>
      </c>
    </row>
    <row r="3039" spans="1:18" ht="15" customHeight="1" x14ac:dyDescent="0.25">
      <c r="A3039" s="39" t="s">
        <v>220</v>
      </c>
      <c r="B3039" s="49" t="s">
        <v>6870</v>
      </c>
      <c r="C3039" s="39">
        <v>27</v>
      </c>
      <c r="D3039" s="50" t="s">
        <v>6897</v>
      </c>
      <c r="E3039" s="39">
        <v>1999</v>
      </c>
      <c r="F3039" s="4">
        <f>VALUE(RIGHT(Table2[[#This Row],[Commissioned]],4))</f>
        <v>1999</v>
      </c>
      <c r="G3039" s="39">
        <v>750</v>
      </c>
      <c r="H3039" s="39">
        <v>48.25</v>
      </c>
      <c r="I3039" s="39">
        <v>50</v>
      </c>
      <c r="J3039" s="39" t="s">
        <v>228</v>
      </c>
      <c r="K3039" s="39" t="s">
        <v>249</v>
      </c>
      <c r="L3039" s="39" t="s">
        <v>381</v>
      </c>
      <c r="M3039" s="42" t="s">
        <v>381</v>
      </c>
      <c r="N3039" s="42">
        <v>49.068163884934698</v>
      </c>
      <c r="O3039" s="42">
        <v>-66.758459692005204</v>
      </c>
      <c r="P3039" s="52" t="str">
        <f t="shared" si="94"/>
        <v>49.068164° , -66.758460°</v>
      </c>
      <c r="Q3039" s="51" t="str">
        <f t="shared" si="95"/>
        <v>Yes</v>
      </c>
      <c r="R3039" s="39" t="s">
        <v>356</v>
      </c>
    </row>
    <row r="3040" spans="1:18" ht="15" customHeight="1" x14ac:dyDescent="0.25">
      <c r="A3040" s="39" t="s">
        <v>220</v>
      </c>
      <c r="B3040" s="49" t="s">
        <v>6870</v>
      </c>
      <c r="C3040" s="39">
        <v>28</v>
      </c>
      <c r="D3040" s="50" t="s">
        <v>6898</v>
      </c>
      <c r="E3040" s="39">
        <v>1999</v>
      </c>
      <c r="F3040" s="4">
        <f>VALUE(RIGHT(Table2[[#This Row],[Commissioned]],4))</f>
        <v>1999</v>
      </c>
      <c r="G3040" s="39">
        <v>750</v>
      </c>
      <c r="H3040" s="39">
        <v>48.25</v>
      </c>
      <c r="I3040" s="39">
        <v>50</v>
      </c>
      <c r="J3040" s="39" t="s">
        <v>228</v>
      </c>
      <c r="K3040" s="39" t="s">
        <v>249</v>
      </c>
      <c r="L3040" s="39" t="s">
        <v>381</v>
      </c>
      <c r="M3040" s="42" t="s">
        <v>381</v>
      </c>
      <c r="N3040" s="42">
        <v>49.067270960086198</v>
      </c>
      <c r="O3040" s="42">
        <v>-66.757147248465301</v>
      </c>
      <c r="P3040" s="52" t="str">
        <f t="shared" si="94"/>
        <v>49.067271° , -66.757147°</v>
      </c>
      <c r="Q3040" s="51" t="str">
        <f t="shared" si="95"/>
        <v>Yes</v>
      </c>
      <c r="R3040" s="39" t="s">
        <v>356</v>
      </c>
    </row>
    <row r="3041" spans="1:18" ht="15" customHeight="1" x14ac:dyDescent="0.25">
      <c r="A3041" s="39" t="s">
        <v>220</v>
      </c>
      <c r="B3041" s="49" t="s">
        <v>6870</v>
      </c>
      <c r="C3041" s="39">
        <v>29</v>
      </c>
      <c r="D3041" s="50" t="s">
        <v>6899</v>
      </c>
      <c r="E3041" s="39">
        <v>1999</v>
      </c>
      <c r="F3041" s="4">
        <f>VALUE(RIGHT(Table2[[#This Row],[Commissioned]],4))</f>
        <v>1999</v>
      </c>
      <c r="G3041" s="39">
        <v>750</v>
      </c>
      <c r="H3041" s="39">
        <v>48.25</v>
      </c>
      <c r="I3041" s="39">
        <v>50</v>
      </c>
      <c r="J3041" s="39" t="s">
        <v>228</v>
      </c>
      <c r="K3041" s="39" t="s">
        <v>249</v>
      </c>
      <c r="L3041" s="39" t="s">
        <v>381</v>
      </c>
      <c r="M3041" s="42" t="s">
        <v>381</v>
      </c>
      <c r="N3041" s="42">
        <v>49.065167771330501</v>
      </c>
      <c r="O3041" s="42">
        <v>-66.753844853560494</v>
      </c>
      <c r="P3041" s="52" t="str">
        <f t="shared" si="94"/>
        <v>49.065168° , -66.753845°</v>
      </c>
      <c r="Q3041" s="51" t="str">
        <f t="shared" si="95"/>
        <v>Yes</v>
      </c>
      <c r="R3041" s="39" t="s">
        <v>356</v>
      </c>
    </row>
    <row r="3042" spans="1:18" ht="15" customHeight="1" x14ac:dyDescent="0.25">
      <c r="A3042" s="39" t="s">
        <v>220</v>
      </c>
      <c r="B3042" s="49" t="s">
        <v>6870</v>
      </c>
      <c r="C3042" s="39">
        <v>30</v>
      </c>
      <c r="D3042" s="50" t="s">
        <v>6900</v>
      </c>
      <c r="E3042" s="39">
        <v>1999</v>
      </c>
      <c r="F3042" s="4">
        <f>VALUE(RIGHT(Table2[[#This Row],[Commissioned]],4))</f>
        <v>1999</v>
      </c>
      <c r="G3042" s="39">
        <v>750</v>
      </c>
      <c r="H3042" s="39">
        <v>48.25</v>
      </c>
      <c r="I3042" s="39">
        <v>50</v>
      </c>
      <c r="J3042" s="39" t="s">
        <v>228</v>
      </c>
      <c r="K3042" s="39" t="s">
        <v>249</v>
      </c>
      <c r="L3042" s="39" t="s">
        <v>381</v>
      </c>
      <c r="M3042" s="42" t="s">
        <v>381</v>
      </c>
      <c r="N3042" s="42">
        <v>49.063179665715197</v>
      </c>
      <c r="O3042" s="42">
        <v>-66.755840824640003</v>
      </c>
      <c r="P3042" s="52" t="str">
        <f t="shared" si="94"/>
        <v>49.063180° , -66.755841°</v>
      </c>
      <c r="Q3042" s="51" t="str">
        <f t="shared" si="95"/>
        <v>Yes</v>
      </c>
      <c r="R3042" s="39" t="s">
        <v>356</v>
      </c>
    </row>
    <row r="3043" spans="1:18" ht="15" customHeight="1" x14ac:dyDescent="0.25">
      <c r="A3043" s="39" t="s">
        <v>220</v>
      </c>
      <c r="B3043" s="49" t="s">
        <v>6870</v>
      </c>
      <c r="C3043" s="39">
        <v>31</v>
      </c>
      <c r="D3043" s="50" t="s">
        <v>6901</v>
      </c>
      <c r="E3043" s="39">
        <v>1999</v>
      </c>
      <c r="F3043" s="4">
        <f>VALUE(RIGHT(Table2[[#This Row],[Commissioned]],4))</f>
        <v>1999</v>
      </c>
      <c r="G3043" s="39">
        <v>750</v>
      </c>
      <c r="H3043" s="39">
        <v>48.25</v>
      </c>
      <c r="I3043" s="39">
        <v>50</v>
      </c>
      <c r="J3043" s="39" t="s">
        <v>228</v>
      </c>
      <c r="K3043" s="39" t="s">
        <v>249</v>
      </c>
      <c r="L3043" s="39" t="s">
        <v>381</v>
      </c>
      <c r="M3043" s="42" t="s">
        <v>381</v>
      </c>
      <c r="N3043" s="42">
        <v>49.063462500961798</v>
      </c>
      <c r="O3043" s="42">
        <v>-66.751173583187196</v>
      </c>
      <c r="P3043" s="52" t="str">
        <f t="shared" si="94"/>
        <v>49.063463° , -66.751174°</v>
      </c>
      <c r="Q3043" s="51" t="str">
        <f t="shared" si="95"/>
        <v>Yes</v>
      </c>
      <c r="R3043" s="39" t="s">
        <v>356</v>
      </c>
    </row>
    <row r="3044" spans="1:18" ht="15" customHeight="1" x14ac:dyDescent="0.25">
      <c r="A3044" s="39" t="s">
        <v>220</v>
      </c>
      <c r="B3044" s="49" t="s">
        <v>6870</v>
      </c>
      <c r="C3044" s="39">
        <v>32</v>
      </c>
      <c r="D3044" s="50" t="s">
        <v>6902</v>
      </c>
      <c r="E3044" s="39">
        <v>1999</v>
      </c>
      <c r="F3044" s="4">
        <f>VALUE(RIGHT(Table2[[#This Row],[Commissioned]],4))</f>
        <v>1999</v>
      </c>
      <c r="G3044" s="39">
        <v>750</v>
      </c>
      <c r="H3044" s="39">
        <v>48.25</v>
      </c>
      <c r="I3044" s="39">
        <v>50</v>
      </c>
      <c r="J3044" s="39" t="s">
        <v>228</v>
      </c>
      <c r="K3044" s="39" t="s">
        <v>249</v>
      </c>
      <c r="L3044" s="39" t="s">
        <v>381</v>
      </c>
      <c r="M3044" s="42" t="s">
        <v>381</v>
      </c>
      <c r="N3044" s="42">
        <v>49.065905965671099</v>
      </c>
      <c r="O3044" s="42">
        <v>-66.760084004765602</v>
      </c>
      <c r="P3044" s="52" t="str">
        <f t="shared" si="94"/>
        <v>49.065906° , -66.760084°</v>
      </c>
      <c r="Q3044" s="51" t="str">
        <f t="shared" si="95"/>
        <v>Yes</v>
      </c>
      <c r="R3044" s="39" t="s">
        <v>356</v>
      </c>
    </row>
    <row r="3045" spans="1:18" ht="15" customHeight="1" x14ac:dyDescent="0.25">
      <c r="A3045" s="39" t="s">
        <v>220</v>
      </c>
      <c r="B3045" s="49" t="s">
        <v>6870</v>
      </c>
      <c r="C3045" s="39">
        <v>33</v>
      </c>
      <c r="D3045" s="50" t="s">
        <v>6903</v>
      </c>
      <c r="E3045" s="39">
        <v>1999</v>
      </c>
      <c r="F3045" s="4">
        <f>VALUE(RIGHT(Table2[[#This Row],[Commissioned]],4))</f>
        <v>1999</v>
      </c>
      <c r="G3045" s="39">
        <v>750</v>
      </c>
      <c r="H3045" s="39">
        <v>48.25</v>
      </c>
      <c r="I3045" s="39">
        <v>50</v>
      </c>
      <c r="J3045" s="39" t="s">
        <v>228</v>
      </c>
      <c r="K3045" s="39" t="s">
        <v>249</v>
      </c>
      <c r="L3045" s="39" t="s">
        <v>381</v>
      </c>
      <c r="M3045" s="42" t="s">
        <v>381</v>
      </c>
      <c r="N3045" s="42">
        <v>49.0641486146625</v>
      </c>
      <c r="O3045" s="42">
        <v>-66.757331914408198</v>
      </c>
      <c r="P3045" s="52" t="str">
        <f t="shared" si="94"/>
        <v>49.064149° , -66.757332°</v>
      </c>
      <c r="Q3045" s="51" t="str">
        <f t="shared" si="95"/>
        <v>Yes</v>
      </c>
      <c r="R3045" s="39" t="s">
        <v>356</v>
      </c>
    </row>
    <row r="3046" spans="1:18" ht="15" customHeight="1" x14ac:dyDescent="0.25">
      <c r="A3046" s="39" t="s">
        <v>220</v>
      </c>
      <c r="B3046" s="49" t="s">
        <v>6870</v>
      </c>
      <c r="C3046" s="39">
        <v>34</v>
      </c>
      <c r="D3046" s="50" t="s">
        <v>6904</v>
      </c>
      <c r="E3046" s="39">
        <v>1999</v>
      </c>
      <c r="F3046" s="4">
        <f>VALUE(RIGHT(Table2[[#This Row],[Commissioned]],4))</f>
        <v>1999</v>
      </c>
      <c r="G3046" s="39">
        <v>750</v>
      </c>
      <c r="H3046" s="39">
        <v>48.25</v>
      </c>
      <c r="I3046" s="39">
        <v>50</v>
      </c>
      <c r="J3046" s="39" t="s">
        <v>228</v>
      </c>
      <c r="K3046" s="39" t="s">
        <v>249</v>
      </c>
      <c r="L3046" s="39" t="s">
        <v>381</v>
      </c>
      <c r="M3046" s="42" t="s">
        <v>381</v>
      </c>
      <c r="N3046" s="42">
        <v>49.065011323741103</v>
      </c>
      <c r="O3046" s="42">
        <v>-66.758689163622606</v>
      </c>
      <c r="P3046" s="52" t="str">
        <f t="shared" si="94"/>
        <v>49.065011° , -66.758689°</v>
      </c>
      <c r="Q3046" s="51" t="str">
        <f t="shared" si="95"/>
        <v>Yes</v>
      </c>
      <c r="R3046" s="39" t="s">
        <v>356</v>
      </c>
    </row>
    <row r="3047" spans="1:18" ht="15" customHeight="1" x14ac:dyDescent="0.25">
      <c r="A3047" s="39" t="s">
        <v>220</v>
      </c>
      <c r="B3047" s="49" t="s">
        <v>6870</v>
      </c>
      <c r="C3047" s="39">
        <v>35</v>
      </c>
      <c r="D3047" s="50" t="s">
        <v>6905</v>
      </c>
      <c r="E3047" s="39">
        <v>1999</v>
      </c>
      <c r="F3047" s="4">
        <f>VALUE(RIGHT(Table2[[#This Row],[Commissioned]],4))</f>
        <v>1999</v>
      </c>
      <c r="G3047" s="39">
        <v>750</v>
      </c>
      <c r="H3047" s="39">
        <v>48.25</v>
      </c>
      <c r="I3047" s="39">
        <v>50</v>
      </c>
      <c r="J3047" s="39" t="s">
        <v>228</v>
      </c>
      <c r="K3047" s="39" t="s">
        <v>249</v>
      </c>
      <c r="L3047" s="39" t="s">
        <v>381</v>
      </c>
      <c r="M3047" s="42" t="s">
        <v>381</v>
      </c>
      <c r="N3047" s="42">
        <v>49.064951330241698</v>
      </c>
      <c r="O3047" s="42">
        <v>-66.762496882390494</v>
      </c>
      <c r="P3047" s="52" t="str">
        <f t="shared" si="94"/>
        <v>49.064951° , -66.762497°</v>
      </c>
      <c r="Q3047" s="51" t="str">
        <f t="shared" si="95"/>
        <v>Yes</v>
      </c>
      <c r="R3047" s="39" t="s">
        <v>356</v>
      </c>
    </row>
    <row r="3048" spans="1:18" ht="15" customHeight="1" x14ac:dyDescent="0.25">
      <c r="A3048" s="39" t="s">
        <v>220</v>
      </c>
      <c r="B3048" s="49" t="s">
        <v>6870</v>
      </c>
      <c r="C3048" s="39">
        <v>36</v>
      </c>
      <c r="D3048" s="50" t="s">
        <v>6906</v>
      </c>
      <c r="E3048" s="39">
        <v>1999</v>
      </c>
      <c r="F3048" s="4">
        <f>VALUE(RIGHT(Table2[[#This Row],[Commissioned]],4))</f>
        <v>1999</v>
      </c>
      <c r="G3048" s="39">
        <v>750</v>
      </c>
      <c r="H3048" s="39">
        <v>48.25</v>
      </c>
      <c r="I3048" s="39">
        <v>50</v>
      </c>
      <c r="J3048" s="39" t="s">
        <v>228</v>
      </c>
      <c r="K3048" s="39" t="s">
        <v>249</v>
      </c>
      <c r="L3048" s="39" t="s">
        <v>381</v>
      </c>
      <c r="M3048" s="42" t="s">
        <v>381</v>
      </c>
      <c r="N3048" s="42">
        <v>49.0675979772709</v>
      </c>
      <c r="O3048" s="42">
        <v>-66.762731573948798</v>
      </c>
      <c r="P3048" s="52" t="str">
        <f t="shared" si="94"/>
        <v>49.067598° , -66.762732°</v>
      </c>
      <c r="Q3048" s="51" t="str">
        <f t="shared" si="95"/>
        <v>Yes</v>
      </c>
      <c r="R3048" s="39" t="s">
        <v>356</v>
      </c>
    </row>
    <row r="3049" spans="1:18" ht="15" customHeight="1" x14ac:dyDescent="0.25">
      <c r="A3049" s="39" t="s">
        <v>220</v>
      </c>
      <c r="B3049" s="49" t="s">
        <v>6870</v>
      </c>
      <c r="C3049" s="39">
        <v>37</v>
      </c>
      <c r="D3049" s="50" t="s">
        <v>6907</v>
      </c>
      <c r="E3049" s="39">
        <v>1999</v>
      </c>
      <c r="F3049" s="4">
        <f>VALUE(RIGHT(Table2[[#This Row],[Commissioned]],4))</f>
        <v>1999</v>
      </c>
      <c r="G3049" s="39">
        <v>750</v>
      </c>
      <c r="H3049" s="39">
        <v>48.25</v>
      </c>
      <c r="I3049" s="39">
        <v>50</v>
      </c>
      <c r="J3049" s="39" t="s">
        <v>228</v>
      </c>
      <c r="K3049" s="39" t="s">
        <v>249</v>
      </c>
      <c r="L3049" s="39" t="s">
        <v>381</v>
      </c>
      <c r="M3049" s="42" t="s">
        <v>381</v>
      </c>
      <c r="N3049" s="42">
        <v>49.066780834735503</v>
      </c>
      <c r="O3049" s="42">
        <v>-66.761492424953005</v>
      </c>
      <c r="P3049" s="52" t="str">
        <f t="shared" si="94"/>
        <v>49.066781° , -66.761492°</v>
      </c>
      <c r="Q3049" s="51" t="str">
        <f t="shared" si="95"/>
        <v>Yes</v>
      </c>
      <c r="R3049" s="39" t="s">
        <v>356</v>
      </c>
    </row>
    <row r="3050" spans="1:18" ht="15" customHeight="1" x14ac:dyDescent="0.25">
      <c r="A3050" s="39" t="s">
        <v>220</v>
      </c>
      <c r="B3050" s="49" t="s">
        <v>6870</v>
      </c>
      <c r="C3050" s="39">
        <v>38</v>
      </c>
      <c r="D3050" s="50" t="s">
        <v>6908</v>
      </c>
      <c r="E3050" s="39">
        <v>1999</v>
      </c>
      <c r="F3050" s="4">
        <f>VALUE(RIGHT(Table2[[#This Row],[Commissioned]],4))</f>
        <v>1999</v>
      </c>
      <c r="G3050" s="39">
        <v>750</v>
      </c>
      <c r="H3050" s="39">
        <v>48.25</v>
      </c>
      <c r="I3050" s="39">
        <v>50</v>
      </c>
      <c r="J3050" s="39" t="s">
        <v>228</v>
      </c>
      <c r="K3050" s="39" t="s">
        <v>249</v>
      </c>
      <c r="L3050" s="39" t="s">
        <v>381</v>
      </c>
      <c r="M3050" s="42" t="s">
        <v>381</v>
      </c>
      <c r="N3050" s="42">
        <v>49.066806183384202</v>
      </c>
      <c r="O3050" s="42">
        <v>-66.765456129171596</v>
      </c>
      <c r="P3050" s="52" t="str">
        <f t="shared" si="94"/>
        <v>49.066806° , -66.765456°</v>
      </c>
      <c r="Q3050" s="51" t="str">
        <f t="shared" si="95"/>
        <v>Yes</v>
      </c>
      <c r="R3050" s="39" t="s">
        <v>356</v>
      </c>
    </row>
    <row r="3051" spans="1:18" ht="15" customHeight="1" x14ac:dyDescent="0.25">
      <c r="A3051" s="39" t="s">
        <v>220</v>
      </c>
      <c r="B3051" s="49" t="s">
        <v>6870</v>
      </c>
      <c r="C3051" s="39">
        <v>39</v>
      </c>
      <c r="D3051" s="50" t="s">
        <v>6909</v>
      </c>
      <c r="E3051" s="39">
        <v>1999</v>
      </c>
      <c r="F3051" s="4">
        <f>VALUE(RIGHT(Table2[[#This Row],[Commissioned]],4))</f>
        <v>1999</v>
      </c>
      <c r="G3051" s="39">
        <v>750</v>
      </c>
      <c r="H3051" s="39">
        <v>48.25</v>
      </c>
      <c r="I3051" s="39">
        <v>50</v>
      </c>
      <c r="J3051" s="39" t="s">
        <v>228</v>
      </c>
      <c r="K3051" s="39" t="s">
        <v>249</v>
      </c>
      <c r="L3051" s="39" t="s">
        <v>381</v>
      </c>
      <c r="M3051" s="42" t="s">
        <v>381</v>
      </c>
      <c r="N3051" s="42">
        <v>49.065845651161801</v>
      </c>
      <c r="O3051" s="42">
        <v>-66.764000908292601</v>
      </c>
      <c r="P3051" s="52" t="str">
        <f t="shared" si="94"/>
        <v>49.065846° , -66.764001°</v>
      </c>
      <c r="Q3051" s="51" t="str">
        <f t="shared" si="95"/>
        <v>Yes</v>
      </c>
      <c r="R3051" s="39" t="s">
        <v>356</v>
      </c>
    </row>
    <row r="3052" spans="1:18" ht="15" customHeight="1" x14ac:dyDescent="0.25">
      <c r="A3052" s="39" t="s">
        <v>220</v>
      </c>
      <c r="B3052" s="49" t="s">
        <v>6870</v>
      </c>
      <c r="C3052" s="39">
        <v>40</v>
      </c>
      <c r="D3052" s="50" t="s">
        <v>6910</v>
      </c>
      <c r="E3052" s="39">
        <v>1999</v>
      </c>
      <c r="F3052" s="4">
        <f>VALUE(RIGHT(Table2[[#This Row],[Commissioned]],4))</f>
        <v>1999</v>
      </c>
      <c r="G3052" s="39">
        <v>750</v>
      </c>
      <c r="H3052" s="39">
        <v>48.25</v>
      </c>
      <c r="I3052" s="39">
        <v>50</v>
      </c>
      <c r="J3052" s="39" t="s">
        <v>228</v>
      </c>
      <c r="K3052" s="39" t="s">
        <v>249</v>
      </c>
      <c r="L3052" s="39" t="s">
        <v>381</v>
      </c>
      <c r="M3052" s="42" t="s">
        <v>381</v>
      </c>
      <c r="N3052" s="42">
        <v>49.065147891413702</v>
      </c>
      <c r="O3052" s="42">
        <v>-66.768821756591194</v>
      </c>
      <c r="P3052" s="52" t="str">
        <f t="shared" si="94"/>
        <v>49.065148° , -66.768822°</v>
      </c>
      <c r="Q3052" s="51" t="str">
        <f t="shared" si="95"/>
        <v>Yes</v>
      </c>
      <c r="R3052" s="39" t="s">
        <v>356</v>
      </c>
    </row>
    <row r="3053" spans="1:18" ht="15" customHeight="1" x14ac:dyDescent="0.25">
      <c r="A3053" s="39" t="s">
        <v>220</v>
      </c>
      <c r="B3053" s="49" t="s">
        <v>6870</v>
      </c>
      <c r="C3053" s="39">
        <v>41</v>
      </c>
      <c r="D3053" s="50" t="s">
        <v>6911</v>
      </c>
      <c r="E3053" s="39">
        <v>1999</v>
      </c>
      <c r="F3053" s="4">
        <f>VALUE(RIGHT(Table2[[#This Row],[Commissioned]],4))</f>
        <v>1999</v>
      </c>
      <c r="G3053" s="39">
        <v>750</v>
      </c>
      <c r="H3053" s="39">
        <v>48.25</v>
      </c>
      <c r="I3053" s="39">
        <v>50</v>
      </c>
      <c r="J3053" s="39" t="s">
        <v>228</v>
      </c>
      <c r="K3053" s="39" t="s">
        <v>249</v>
      </c>
      <c r="L3053" s="39" t="s">
        <v>381</v>
      </c>
      <c r="M3053" s="42" t="s">
        <v>381</v>
      </c>
      <c r="N3053" s="42">
        <v>49.064347747055699</v>
      </c>
      <c r="O3053" s="42">
        <v>-66.767486509071205</v>
      </c>
      <c r="P3053" s="52" t="str">
        <f t="shared" si="94"/>
        <v>49.064348° , -66.767487°</v>
      </c>
      <c r="Q3053" s="51" t="str">
        <f t="shared" si="95"/>
        <v>Yes</v>
      </c>
      <c r="R3053" s="39" t="s">
        <v>356</v>
      </c>
    </row>
    <row r="3054" spans="1:18" ht="15" customHeight="1" x14ac:dyDescent="0.25">
      <c r="A3054" s="39" t="s">
        <v>220</v>
      </c>
      <c r="B3054" s="49" t="s">
        <v>6870</v>
      </c>
      <c r="C3054" s="39">
        <v>42</v>
      </c>
      <c r="D3054" s="50" t="s">
        <v>6912</v>
      </c>
      <c r="E3054" s="39">
        <v>1999</v>
      </c>
      <c r="F3054" s="4">
        <f>VALUE(RIGHT(Table2[[#This Row],[Commissioned]],4))</f>
        <v>1999</v>
      </c>
      <c r="G3054" s="39">
        <v>750</v>
      </c>
      <c r="H3054" s="39">
        <v>48.25</v>
      </c>
      <c r="I3054" s="39">
        <v>50</v>
      </c>
      <c r="J3054" s="39" t="s">
        <v>228</v>
      </c>
      <c r="K3054" s="39" t="s">
        <v>249</v>
      </c>
      <c r="L3054" s="39" t="s">
        <v>381</v>
      </c>
      <c r="M3054" s="42" t="s">
        <v>381</v>
      </c>
      <c r="N3054" s="42">
        <v>49.063192771763497</v>
      </c>
      <c r="O3054" s="42">
        <v>-66.765777427351296</v>
      </c>
      <c r="P3054" s="52" t="str">
        <f t="shared" si="94"/>
        <v>49.063193° , -66.765777°</v>
      </c>
      <c r="Q3054" s="51" t="str">
        <f t="shared" si="95"/>
        <v>Yes</v>
      </c>
      <c r="R3054" s="39" t="s">
        <v>356</v>
      </c>
    </row>
    <row r="3055" spans="1:18" ht="15" customHeight="1" x14ac:dyDescent="0.25">
      <c r="A3055" s="39" t="s">
        <v>220</v>
      </c>
      <c r="B3055" s="49" t="s">
        <v>6870</v>
      </c>
      <c r="C3055" s="39">
        <v>43</v>
      </c>
      <c r="D3055" s="50" t="s">
        <v>6913</v>
      </c>
      <c r="E3055" s="39">
        <v>1999</v>
      </c>
      <c r="F3055" s="4">
        <f>VALUE(RIGHT(Table2[[#This Row],[Commissioned]],4))</f>
        <v>1999</v>
      </c>
      <c r="G3055" s="39">
        <v>750</v>
      </c>
      <c r="H3055" s="39">
        <v>48.25</v>
      </c>
      <c r="I3055" s="39">
        <v>50</v>
      </c>
      <c r="J3055" s="39" t="s">
        <v>228</v>
      </c>
      <c r="K3055" s="39" t="s">
        <v>249</v>
      </c>
      <c r="L3055" s="39" t="s">
        <v>381</v>
      </c>
      <c r="M3055" s="42" t="s">
        <v>381</v>
      </c>
      <c r="N3055" s="42">
        <v>49.061400929631297</v>
      </c>
      <c r="O3055" s="42">
        <v>-66.762900466634704</v>
      </c>
      <c r="P3055" s="52" t="str">
        <f t="shared" si="94"/>
        <v>49.061401° , -66.762900°</v>
      </c>
      <c r="Q3055" s="51" t="str">
        <f t="shared" si="95"/>
        <v>Yes</v>
      </c>
      <c r="R3055" s="39" t="s">
        <v>356</v>
      </c>
    </row>
    <row r="3056" spans="1:18" ht="15" customHeight="1" x14ac:dyDescent="0.25">
      <c r="A3056" s="39" t="s">
        <v>220</v>
      </c>
      <c r="B3056" s="49" t="s">
        <v>6870</v>
      </c>
      <c r="C3056" s="39">
        <v>44</v>
      </c>
      <c r="D3056" s="50" t="s">
        <v>6914</v>
      </c>
      <c r="E3056" s="39">
        <v>1999</v>
      </c>
      <c r="F3056" s="4">
        <f>VALUE(RIGHT(Table2[[#This Row],[Commissioned]],4))</f>
        <v>1999</v>
      </c>
      <c r="G3056" s="39">
        <v>750</v>
      </c>
      <c r="H3056" s="39">
        <v>48.25</v>
      </c>
      <c r="I3056" s="39">
        <v>50</v>
      </c>
      <c r="J3056" s="39" t="s">
        <v>228</v>
      </c>
      <c r="K3056" s="39" t="s">
        <v>249</v>
      </c>
      <c r="L3056" s="39" t="s">
        <v>381</v>
      </c>
      <c r="M3056" s="42" t="s">
        <v>381</v>
      </c>
      <c r="N3056" s="42">
        <v>49.064439107889598</v>
      </c>
      <c r="O3056" s="42">
        <v>-66.771131977664695</v>
      </c>
      <c r="P3056" s="52" t="str">
        <f t="shared" si="94"/>
        <v>49.064439° , -66.771132°</v>
      </c>
      <c r="Q3056" s="51" t="str">
        <f t="shared" si="95"/>
        <v>Yes</v>
      </c>
      <c r="R3056" s="39" t="s">
        <v>356</v>
      </c>
    </row>
    <row r="3057" spans="1:18" ht="15" customHeight="1" x14ac:dyDescent="0.25">
      <c r="A3057" s="39" t="s">
        <v>220</v>
      </c>
      <c r="B3057" s="49" t="s">
        <v>6870</v>
      </c>
      <c r="C3057" s="39">
        <v>45</v>
      </c>
      <c r="D3057" s="50" t="s">
        <v>6915</v>
      </c>
      <c r="E3057" s="39">
        <v>1999</v>
      </c>
      <c r="F3057" s="4">
        <f>VALUE(RIGHT(Table2[[#This Row],[Commissioned]],4))</f>
        <v>1999</v>
      </c>
      <c r="G3057" s="39">
        <v>750</v>
      </c>
      <c r="H3057" s="39">
        <v>48.25</v>
      </c>
      <c r="I3057" s="39">
        <v>50</v>
      </c>
      <c r="J3057" s="39" t="s">
        <v>228</v>
      </c>
      <c r="K3057" s="39" t="s">
        <v>249</v>
      </c>
      <c r="L3057" s="39" t="s">
        <v>381</v>
      </c>
      <c r="M3057" s="42" t="s">
        <v>381</v>
      </c>
      <c r="N3057" s="42">
        <v>49.063613984557797</v>
      </c>
      <c r="O3057" s="42">
        <v>-66.769894735595301</v>
      </c>
      <c r="P3057" s="52" t="str">
        <f t="shared" si="94"/>
        <v>49.063614° , -66.769895°</v>
      </c>
      <c r="Q3057" s="51" t="str">
        <f t="shared" si="95"/>
        <v>Yes</v>
      </c>
      <c r="R3057" s="39" t="s">
        <v>356</v>
      </c>
    </row>
    <row r="3058" spans="1:18" ht="15" customHeight="1" x14ac:dyDescent="0.25">
      <c r="A3058" s="39" t="s">
        <v>220</v>
      </c>
      <c r="B3058" s="49" t="s">
        <v>6870</v>
      </c>
      <c r="C3058" s="39">
        <v>46</v>
      </c>
      <c r="D3058" s="50" t="s">
        <v>6916</v>
      </c>
      <c r="E3058" s="39">
        <v>1999</v>
      </c>
      <c r="F3058" s="4">
        <f>VALUE(RIGHT(Table2[[#This Row],[Commissioned]],4))</f>
        <v>1999</v>
      </c>
      <c r="G3058" s="39">
        <v>750</v>
      </c>
      <c r="H3058" s="39">
        <v>48.25</v>
      </c>
      <c r="I3058" s="39">
        <v>50</v>
      </c>
      <c r="J3058" s="39" t="s">
        <v>228</v>
      </c>
      <c r="K3058" s="39" t="s">
        <v>249</v>
      </c>
      <c r="L3058" s="39" t="s">
        <v>381</v>
      </c>
      <c r="M3058" s="42" t="s">
        <v>381</v>
      </c>
      <c r="N3058" s="42">
        <v>49.061469555158403</v>
      </c>
      <c r="O3058" s="42">
        <v>-66.768231529121195</v>
      </c>
      <c r="P3058" s="52" t="str">
        <f t="shared" si="94"/>
        <v>49.061470° , -66.768232°</v>
      </c>
      <c r="Q3058" s="51" t="str">
        <f t="shared" si="95"/>
        <v>Yes</v>
      </c>
      <c r="R3058" s="39" t="s">
        <v>356</v>
      </c>
    </row>
    <row r="3059" spans="1:18" ht="15" customHeight="1" x14ac:dyDescent="0.25">
      <c r="A3059" s="39" t="s">
        <v>220</v>
      </c>
      <c r="B3059" s="49" t="s">
        <v>6870</v>
      </c>
      <c r="C3059" s="39">
        <v>47</v>
      </c>
      <c r="D3059" s="50" t="s">
        <v>6917</v>
      </c>
      <c r="E3059" s="39">
        <v>1999</v>
      </c>
      <c r="F3059" s="4">
        <f>VALUE(RIGHT(Table2[[#This Row],[Commissioned]],4))</f>
        <v>1999</v>
      </c>
      <c r="G3059" s="39">
        <v>750</v>
      </c>
      <c r="H3059" s="39">
        <v>48.25</v>
      </c>
      <c r="I3059" s="39">
        <v>50</v>
      </c>
      <c r="J3059" s="39" t="s">
        <v>228</v>
      </c>
      <c r="K3059" s="39" t="s">
        <v>249</v>
      </c>
      <c r="L3059" s="39" t="s">
        <v>381</v>
      </c>
      <c r="M3059" s="42" t="s">
        <v>381</v>
      </c>
      <c r="N3059" s="42">
        <v>49.063290670911599</v>
      </c>
      <c r="O3059" s="42">
        <v>-66.774568686608305</v>
      </c>
      <c r="P3059" s="52" t="str">
        <f t="shared" si="94"/>
        <v>49.063291° , -66.774569°</v>
      </c>
      <c r="Q3059" s="51" t="str">
        <f t="shared" si="95"/>
        <v>Yes</v>
      </c>
      <c r="R3059" s="39" t="s">
        <v>356</v>
      </c>
    </row>
    <row r="3060" spans="1:18" ht="15" customHeight="1" x14ac:dyDescent="0.25">
      <c r="A3060" s="39" t="s">
        <v>220</v>
      </c>
      <c r="B3060" s="49" t="s">
        <v>6870</v>
      </c>
      <c r="C3060" s="39">
        <v>48</v>
      </c>
      <c r="D3060" s="50" t="s">
        <v>6918</v>
      </c>
      <c r="E3060" s="39">
        <v>1999</v>
      </c>
      <c r="F3060" s="4">
        <f>VALUE(RIGHT(Table2[[#This Row],[Commissioned]],4))</f>
        <v>1999</v>
      </c>
      <c r="G3060" s="39">
        <v>750</v>
      </c>
      <c r="H3060" s="39">
        <v>48.25</v>
      </c>
      <c r="I3060" s="39">
        <v>50</v>
      </c>
      <c r="J3060" s="39" t="s">
        <v>228</v>
      </c>
      <c r="K3060" s="39" t="s">
        <v>249</v>
      </c>
      <c r="L3060" s="39" t="s">
        <v>381</v>
      </c>
      <c r="M3060" s="42" t="s">
        <v>381</v>
      </c>
      <c r="N3060" s="42">
        <v>49.061493699684902</v>
      </c>
      <c r="O3060" s="42">
        <v>-66.775210387014795</v>
      </c>
      <c r="P3060" s="52" t="str">
        <f t="shared" si="94"/>
        <v>49.061494° , -66.775210°</v>
      </c>
      <c r="Q3060" s="51" t="str">
        <f t="shared" si="95"/>
        <v>Yes</v>
      </c>
      <c r="R3060" s="39" t="s">
        <v>356</v>
      </c>
    </row>
    <row r="3061" spans="1:18" ht="15" customHeight="1" x14ac:dyDescent="0.25">
      <c r="A3061" s="39" t="s">
        <v>220</v>
      </c>
      <c r="B3061" s="49" t="s">
        <v>6870</v>
      </c>
      <c r="C3061" s="39">
        <v>49</v>
      </c>
      <c r="D3061" s="50" t="s">
        <v>6919</v>
      </c>
      <c r="E3061" s="39">
        <v>1999</v>
      </c>
      <c r="F3061" s="4">
        <f>VALUE(RIGHT(Table2[[#This Row],[Commissioned]],4))</f>
        <v>1999</v>
      </c>
      <c r="G3061" s="39">
        <v>750</v>
      </c>
      <c r="H3061" s="39">
        <v>48.25</v>
      </c>
      <c r="I3061" s="39">
        <v>50</v>
      </c>
      <c r="J3061" s="39" t="s">
        <v>228</v>
      </c>
      <c r="K3061" s="39" t="s">
        <v>249</v>
      </c>
      <c r="L3061" s="39" t="s">
        <v>381</v>
      </c>
      <c r="M3061" s="42" t="s">
        <v>381</v>
      </c>
      <c r="N3061" s="42">
        <v>49.051753984428302</v>
      </c>
      <c r="O3061" s="42">
        <v>-66.769216829383296</v>
      </c>
      <c r="P3061" s="52" t="str">
        <f t="shared" si="94"/>
        <v>49.051754° , -66.769217°</v>
      </c>
      <c r="Q3061" s="51" t="str">
        <f t="shared" si="95"/>
        <v>Yes</v>
      </c>
      <c r="R3061" s="39" t="s">
        <v>356</v>
      </c>
    </row>
    <row r="3062" spans="1:18" ht="15" customHeight="1" x14ac:dyDescent="0.25">
      <c r="A3062" s="39" t="s">
        <v>220</v>
      </c>
      <c r="B3062" s="49" t="s">
        <v>6870</v>
      </c>
      <c r="C3062" s="39">
        <v>50</v>
      </c>
      <c r="D3062" s="50" t="s">
        <v>6920</v>
      </c>
      <c r="E3062" s="39">
        <v>1999</v>
      </c>
      <c r="F3062" s="4">
        <f>VALUE(RIGHT(Table2[[#This Row],[Commissioned]],4))</f>
        <v>1999</v>
      </c>
      <c r="G3062" s="39">
        <v>750</v>
      </c>
      <c r="H3062" s="39">
        <v>48.25</v>
      </c>
      <c r="I3062" s="39">
        <v>50</v>
      </c>
      <c r="J3062" s="39" t="s">
        <v>228</v>
      </c>
      <c r="K3062" s="39" t="s">
        <v>249</v>
      </c>
      <c r="L3062" s="39" t="s">
        <v>381</v>
      </c>
      <c r="M3062" s="42" t="s">
        <v>381</v>
      </c>
      <c r="N3062" s="42">
        <v>49.054371757758801</v>
      </c>
      <c r="O3062" s="42">
        <v>-66.767540379886995</v>
      </c>
      <c r="P3062" s="52" t="str">
        <f t="shared" si="94"/>
        <v>49.054372° , -66.767540°</v>
      </c>
      <c r="Q3062" s="51" t="str">
        <f t="shared" si="95"/>
        <v>Yes</v>
      </c>
      <c r="R3062" s="39" t="s">
        <v>356</v>
      </c>
    </row>
    <row r="3063" spans="1:18" ht="15" customHeight="1" x14ac:dyDescent="0.25">
      <c r="A3063" s="39" t="s">
        <v>220</v>
      </c>
      <c r="B3063" s="49" t="s">
        <v>6870</v>
      </c>
      <c r="C3063" s="39">
        <v>51</v>
      </c>
      <c r="D3063" s="50" t="s">
        <v>6921</v>
      </c>
      <c r="E3063" s="39">
        <v>1999</v>
      </c>
      <c r="F3063" s="4">
        <f>VALUE(RIGHT(Table2[[#This Row],[Commissioned]],4))</f>
        <v>1999</v>
      </c>
      <c r="G3063" s="39">
        <v>750</v>
      </c>
      <c r="H3063" s="39">
        <v>48.25</v>
      </c>
      <c r="I3063" s="39">
        <v>50</v>
      </c>
      <c r="J3063" s="39" t="s">
        <v>228</v>
      </c>
      <c r="K3063" s="39" t="s">
        <v>249</v>
      </c>
      <c r="L3063" s="39" t="s">
        <v>381</v>
      </c>
      <c r="M3063" s="42" t="s">
        <v>381</v>
      </c>
      <c r="N3063" s="42">
        <v>49.054274610849397</v>
      </c>
      <c r="O3063" s="42">
        <v>-66.764237081776002</v>
      </c>
      <c r="P3063" s="52" t="str">
        <f t="shared" si="94"/>
        <v>49.054275° , -66.764237°</v>
      </c>
      <c r="Q3063" s="51" t="str">
        <f t="shared" si="95"/>
        <v>Yes</v>
      </c>
      <c r="R3063" s="39" t="s">
        <v>356</v>
      </c>
    </row>
    <row r="3064" spans="1:18" ht="15" customHeight="1" x14ac:dyDescent="0.25">
      <c r="A3064" s="39" t="s">
        <v>220</v>
      </c>
      <c r="B3064" s="49" t="s">
        <v>6870</v>
      </c>
      <c r="C3064" s="39">
        <v>52</v>
      </c>
      <c r="D3064" s="50" t="s">
        <v>6922</v>
      </c>
      <c r="E3064" s="39">
        <v>1999</v>
      </c>
      <c r="F3064" s="4">
        <f>VALUE(RIGHT(Table2[[#This Row],[Commissioned]],4))</f>
        <v>1999</v>
      </c>
      <c r="G3064" s="39">
        <v>750</v>
      </c>
      <c r="H3064" s="39">
        <v>48.25</v>
      </c>
      <c r="I3064" s="39">
        <v>50</v>
      </c>
      <c r="J3064" s="39" t="s">
        <v>228</v>
      </c>
      <c r="K3064" s="39" t="s">
        <v>249</v>
      </c>
      <c r="L3064" s="39" t="s">
        <v>381</v>
      </c>
      <c r="M3064" s="42" t="s">
        <v>381</v>
      </c>
      <c r="N3064" s="42">
        <v>49.0509259249935</v>
      </c>
      <c r="O3064" s="42">
        <v>-66.766747627301996</v>
      </c>
      <c r="P3064" s="52" t="str">
        <f t="shared" si="94"/>
        <v>49.050926° , -66.766748°</v>
      </c>
      <c r="Q3064" s="51" t="str">
        <f t="shared" si="95"/>
        <v>Yes</v>
      </c>
      <c r="R3064" s="39" t="s">
        <v>356</v>
      </c>
    </row>
    <row r="3065" spans="1:18" ht="15" customHeight="1" x14ac:dyDescent="0.25">
      <c r="A3065" s="39" t="s">
        <v>220</v>
      </c>
      <c r="B3065" s="49" t="s">
        <v>6870</v>
      </c>
      <c r="C3065" s="39">
        <v>53</v>
      </c>
      <c r="D3065" s="50" t="s">
        <v>6923</v>
      </c>
      <c r="E3065" s="39">
        <v>1999</v>
      </c>
      <c r="F3065" s="4">
        <f>VALUE(RIGHT(Table2[[#This Row],[Commissioned]],4))</f>
        <v>1999</v>
      </c>
      <c r="G3065" s="39">
        <v>750</v>
      </c>
      <c r="H3065" s="39">
        <v>48.25</v>
      </c>
      <c r="I3065" s="39">
        <v>50</v>
      </c>
      <c r="J3065" s="39" t="s">
        <v>228</v>
      </c>
      <c r="K3065" s="39" t="s">
        <v>249</v>
      </c>
      <c r="L3065" s="39" t="s">
        <v>381</v>
      </c>
      <c r="M3065" s="42" t="s">
        <v>381</v>
      </c>
      <c r="N3065" s="42">
        <v>49.0532078682213</v>
      </c>
      <c r="O3065" s="42">
        <v>-66.764864508249502</v>
      </c>
      <c r="P3065" s="52" t="str">
        <f t="shared" si="94"/>
        <v>49.053208° , -66.764865°</v>
      </c>
      <c r="Q3065" s="51" t="str">
        <f t="shared" si="95"/>
        <v>Yes</v>
      </c>
      <c r="R3065" s="39" t="s">
        <v>356</v>
      </c>
    </row>
    <row r="3066" spans="1:18" ht="15" customHeight="1" x14ac:dyDescent="0.25">
      <c r="A3066" s="39" t="s">
        <v>220</v>
      </c>
      <c r="B3066" s="49" t="s">
        <v>6870</v>
      </c>
      <c r="C3066" s="39">
        <v>54</v>
      </c>
      <c r="D3066" s="50" t="s">
        <v>6924</v>
      </c>
      <c r="E3066" s="39">
        <v>1999</v>
      </c>
      <c r="F3066" s="4">
        <f>VALUE(RIGHT(Table2[[#This Row],[Commissioned]],4))</f>
        <v>1999</v>
      </c>
      <c r="G3066" s="39">
        <v>750</v>
      </c>
      <c r="H3066" s="39">
        <v>48.25</v>
      </c>
      <c r="I3066" s="39">
        <v>50</v>
      </c>
      <c r="J3066" s="39" t="s">
        <v>228</v>
      </c>
      <c r="K3066" s="39" t="s">
        <v>249</v>
      </c>
      <c r="L3066" s="39" t="s">
        <v>381</v>
      </c>
      <c r="M3066" s="42" t="s">
        <v>381</v>
      </c>
      <c r="N3066" s="42">
        <v>49.050646473459999</v>
      </c>
      <c r="O3066" s="42">
        <v>-66.769984799808697</v>
      </c>
      <c r="P3066" s="52" t="str">
        <f t="shared" si="94"/>
        <v>49.050646° , -66.769985°</v>
      </c>
      <c r="Q3066" s="51" t="str">
        <f t="shared" si="95"/>
        <v>Yes</v>
      </c>
      <c r="R3066" s="39" t="s">
        <v>356</v>
      </c>
    </row>
    <row r="3067" spans="1:18" ht="15" customHeight="1" x14ac:dyDescent="0.25">
      <c r="A3067" s="39" t="s">
        <v>220</v>
      </c>
      <c r="B3067" s="49" t="s">
        <v>6870</v>
      </c>
      <c r="C3067" s="39">
        <v>55</v>
      </c>
      <c r="D3067" s="50" t="s">
        <v>6925</v>
      </c>
      <c r="E3067" s="39">
        <v>1999</v>
      </c>
      <c r="F3067" s="4">
        <f>VALUE(RIGHT(Table2[[#This Row],[Commissioned]],4))</f>
        <v>1999</v>
      </c>
      <c r="G3067" s="39">
        <v>750</v>
      </c>
      <c r="H3067" s="39">
        <v>48.25</v>
      </c>
      <c r="I3067" s="39">
        <v>50</v>
      </c>
      <c r="J3067" s="39" t="s">
        <v>228</v>
      </c>
      <c r="K3067" s="39" t="s">
        <v>249</v>
      </c>
      <c r="L3067" s="39" t="s">
        <v>381</v>
      </c>
      <c r="M3067" s="42" t="s">
        <v>381</v>
      </c>
      <c r="N3067" s="42">
        <v>49.050084544930698</v>
      </c>
      <c r="O3067" s="42">
        <v>-66.7552529720449</v>
      </c>
      <c r="P3067" s="52" t="str">
        <f t="shared" si="94"/>
        <v>49.050085° , -66.755253°</v>
      </c>
      <c r="Q3067" s="51" t="str">
        <f t="shared" si="95"/>
        <v>Yes</v>
      </c>
      <c r="R3067" s="39" t="s">
        <v>356</v>
      </c>
    </row>
    <row r="3068" spans="1:18" ht="15" customHeight="1" x14ac:dyDescent="0.25">
      <c r="A3068" s="39" t="s">
        <v>220</v>
      </c>
      <c r="B3068" s="49" t="s">
        <v>6870</v>
      </c>
      <c r="C3068" s="39">
        <v>56</v>
      </c>
      <c r="D3068" s="50" t="s">
        <v>6926</v>
      </c>
      <c r="E3068" s="39">
        <v>1999</v>
      </c>
      <c r="F3068" s="4">
        <f>VALUE(RIGHT(Table2[[#This Row],[Commissioned]],4))</f>
        <v>1999</v>
      </c>
      <c r="G3068" s="39">
        <v>750</v>
      </c>
      <c r="H3068" s="39">
        <v>48.25</v>
      </c>
      <c r="I3068" s="39">
        <v>50</v>
      </c>
      <c r="J3068" s="39" t="s">
        <v>228</v>
      </c>
      <c r="K3068" s="39" t="s">
        <v>249</v>
      </c>
      <c r="L3068" s="39" t="s">
        <v>381</v>
      </c>
      <c r="M3068" s="42" t="s">
        <v>381</v>
      </c>
      <c r="N3068" s="42">
        <v>49.049758208768203</v>
      </c>
      <c r="O3068" s="42">
        <v>-66.753698599408906</v>
      </c>
      <c r="P3068" s="52" t="str">
        <f t="shared" si="94"/>
        <v>49.049758° , -66.753699°</v>
      </c>
      <c r="Q3068" s="51" t="str">
        <f t="shared" si="95"/>
        <v>Yes</v>
      </c>
      <c r="R3068" s="39" t="s">
        <v>356</v>
      </c>
    </row>
    <row r="3069" spans="1:18" ht="15" customHeight="1" x14ac:dyDescent="0.25">
      <c r="A3069" s="39" t="s">
        <v>220</v>
      </c>
      <c r="B3069" s="49" t="s">
        <v>6870</v>
      </c>
      <c r="C3069" s="39">
        <v>57</v>
      </c>
      <c r="D3069" s="50" t="s">
        <v>6927</v>
      </c>
      <c r="E3069" s="39">
        <v>1999</v>
      </c>
      <c r="F3069" s="4">
        <f>VALUE(RIGHT(Table2[[#This Row],[Commissioned]],4))</f>
        <v>1999</v>
      </c>
      <c r="G3069" s="39">
        <v>750</v>
      </c>
      <c r="H3069" s="39">
        <v>48.25</v>
      </c>
      <c r="I3069" s="39">
        <v>50</v>
      </c>
      <c r="J3069" s="39" t="s">
        <v>228</v>
      </c>
      <c r="K3069" s="39" t="s">
        <v>249</v>
      </c>
      <c r="L3069" s="39" t="s">
        <v>381</v>
      </c>
      <c r="M3069" s="42" t="s">
        <v>381</v>
      </c>
      <c r="N3069" s="42">
        <v>49.049369927394402</v>
      </c>
      <c r="O3069" s="42">
        <v>-66.751937616554102</v>
      </c>
      <c r="P3069" s="52" t="str">
        <f t="shared" si="94"/>
        <v>49.049370° , -66.751938°</v>
      </c>
      <c r="Q3069" s="51" t="str">
        <f t="shared" si="95"/>
        <v>Yes</v>
      </c>
      <c r="R3069" s="39" t="s">
        <v>356</v>
      </c>
    </row>
    <row r="3070" spans="1:18" ht="15" customHeight="1" x14ac:dyDescent="0.25">
      <c r="A3070" s="39" t="s">
        <v>220</v>
      </c>
      <c r="B3070" s="49" t="s">
        <v>6870</v>
      </c>
      <c r="C3070" s="39">
        <v>58</v>
      </c>
      <c r="D3070" s="50" t="s">
        <v>6928</v>
      </c>
      <c r="E3070" s="39">
        <v>1999</v>
      </c>
      <c r="F3070" s="4">
        <f>VALUE(RIGHT(Table2[[#This Row],[Commissioned]],4))</f>
        <v>1999</v>
      </c>
      <c r="G3070" s="39">
        <v>750</v>
      </c>
      <c r="H3070" s="39">
        <v>48.25</v>
      </c>
      <c r="I3070" s="39">
        <v>50</v>
      </c>
      <c r="J3070" s="39" t="s">
        <v>228</v>
      </c>
      <c r="K3070" s="39" t="s">
        <v>249</v>
      </c>
      <c r="L3070" s="39" t="s">
        <v>381</v>
      </c>
      <c r="M3070" s="42" t="s">
        <v>381</v>
      </c>
      <c r="N3070" s="42">
        <v>49.049515655677403</v>
      </c>
      <c r="O3070" s="42">
        <v>-66.749631622554702</v>
      </c>
      <c r="P3070" s="52" t="str">
        <f t="shared" si="94"/>
        <v>49.049516° , -66.749632°</v>
      </c>
      <c r="Q3070" s="51" t="str">
        <f t="shared" si="95"/>
        <v>Yes</v>
      </c>
      <c r="R3070" s="39" t="s">
        <v>356</v>
      </c>
    </row>
    <row r="3071" spans="1:18" ht="15" customHeight="1" x14ac:dyDescent="0.25">
      <c r="A3071" s="39" t="s">
        <v>220</v>
      </c>
      <c r="B3071" s="49" t="s">
        <v>6870</v>
      </c>
      <c r="C3071" s="39">
        <v>59</v>
      </c>
      <c r="D3071" s="50" t="s">
        <v>6929</v>
      </c>
      <c r="E3071" s="39">
        <v>1999</v>
      </c>
      <c r="F3071" s="4">
        <f>VALUE(RIGHT(Table2[[#This Row],[Commissioned]],4))</f>
        <v>1999</v>
      </c>
      <c r="G3071" s="39">
        <v>750</v>
      </c>
      <c r="H3071" s="39">
        <v>48.25</v>
      </c>
      <c r="I3071" s="39">
        <v>50</v>
      </c>
      <c r="J3071" s="39" t="s">
        <v>228</v>
      </c>
      <c r="K3071" s="39" t="s">
        <v>249</v>
      </c>
      <c r="L3071" s="39" t="s">
        <v>381</v>
      </c>
      <c r="M3071" s="42" t="s">
        <v>381</v>
      </c>
      <c r="N3071" s="42">
        <v>49.049738773617698</v>
      </c>
      <c r="O3071" s="42">
        <v>-66.747203359331706</v>
      </c>
      <c r="P3071" s="52" t="str">
        <f t="shared" si="94"/>
        <v>49.049739° , -66.747203°</v>
      </c>
      <c r="Q3071" s="51" t="str">
        <f t="shared" si="95"/>
        <v>Yes</v>
      </c>
      <c r="R3071" s="39" t="s">
        <v>356</v>
      </c>
    </row>
    <row r="3072" spans="1:18" ht="15" customHeight="1" x14ac:dyDescent="0.25">
      <c r="A3072" s="39" t="s">
        <v>220</v>
      </c>
      <c r="B3072" s="49" t="s">
        <v>6870</v>
      </c>
      <c r="C3072" s="39">
        <v>60</v>
      </c>
      <c r="D3072" s="50" t="s">
        <v>6930</v>
      </c>
      <c r="E3072" s="39">
        <v>1999</v>
      </c>
      <c r="F3072" s="4">
        <f>VALUE(RIGHT(Table2[[#This Row],[Commissioned]],4))</f>
        <v>1999</v>
      </c>
      <c r="G3072" s="39">
        <v>750</v>
      </c>
      <c r="H3072" s="39">
        <v>48.25</v>
      </c>
      <c r="I3072" s="39">
        <v>50</v>
      </c>
      <c r="J3072" s="39" t="s">
        <v>228</v>
      </c>
      <c r="K3072" s="39" t="s">
        <v>249</v>
      </c>
      <c r="L3072" s="39" t="s">
        <v>381</v>
      </c>
      <c r="M3072" s="42" t="s">
        <v>381</v>
      </c>
      <c r="N3072" s="42">
        <v>49.048673141172301</v>
      </c>
      <c r="O3072" s="42">
        <v>-66.745243119139204</v>
      </c>
      <c r="P3072" s="52" t="str">
        <f t="shared" si="94"/>
        <v>49.048673° , -66.745243°</v>
      </c>
      <c r="Q3072" s="51" t="str">
        <f t="shared" si="95"/>
        <v>Yes</v>
      </c>
      <c r="R3072" s="39" t="s">
        <v>356</v>
      </c>
    </row>
    <row r="3073" spans="1:18" ht="15" customHeight="1" x14ac:dyDescent="0.25">
      <c r="A3073" s="39" t="s">
        <v>220</v>
      </c>
      <c r="B3073" s="49" t="s">
        <v>6870</v>
      </c>
      <c r="C3073" s="39">
        <v>61</v>
      </c>
      <c r="D3073" s="50" t="s">
        <v>6931</v>
      </c>
      <c r="E3073" s="39">
        <v>1999</v>
      </c>
      <c r="F3073" s="4">
        <f>VALUE(RIGHT(Table2[[#This Row],[Commissioned]],4))</f>
        <v>1999</v>
      </c>
      <c r="G3073" s="39">
        <v>750</v>
      </c>
      <c r="H3073" s="39">
        <v>48.25</v>
      </c>
      <c r="I3073" s="39">
        <v>50</v>
      </c>
      <c r="J3073" s="39" t="s">
        <v>228</v>
      </c>
      <c r="K3073" s="39" t="s">
        <v>249</v>
      </c>
      <c r="L3073" s="39" t="s">
        <v>381</v>
      </c>
      <c r="M3073" s="42" t="s">
        <v>381</v>
      </c>
      <c r="N3073" s="42">
        <v>49.048166880707399</v>
      </c>
      <c r="O3073" s="42">
        <v>-66.740665640303604</v>
      </c>
      <c r="P3073" s="52" t="str">
        <f t="shared" si="94"/>
        <v>49.048167° , -66.740666°</v>
      </c>
      <c r="Q3073" s="51" t="str">
        <f t="shared" si="95"/>
        <v>Yes</v>
      </c>
      <c r="R3073" s="39" t="s">
        <v>356</v>
      </c>
    </row>
    <row r="3074" spans="1:18" ht="15" customHeight="1" x14ac:dyDescent="0.25">
      <c r="A3074" s="39" t="s">
        <v>220</v>
      </c>
      <c r="B3074" s="49" t="s">
        <v>6870</v>
      </c>
      <c r="C3074" s="39">
        <v>62</v>
      </c>
      <c r="D3074" s="50" t="s">
        <v>6932</v>
      </c>
      <c r="E3074" s="39">
        <v>1999</v>
      </c>
      <c r="F3074" s="4">
        <f>VALUE(RIGHT(Table2[[#This Row],[Commissioned]],4))</f>
        <v>1999</v>
      </c>
      <c r="G3074" s="39">
        <v>750</v>
      </c>
      <c r="H3074" s="39">
        <v>48.25</v>
      </c>
      <c r="I3074" s="39">
        <v>50</v>
      </c>
      <c r="J3074" s="39" t="s">
        <v>228</v>
      </c>
      <c r="K3074" s="39" t="s">
        <v>249</v>
      </c>
      <c r="L3074" s="39" t="s">
        <v>381</v>
      </c>
      <c r="M3074" s="42" t="s">
        <v>381</v>
      </c>
      <c r="N3074" s="42">
        <v>49.0493433822176</v>
      </c>
      <c r="O3074" s="42">
        <v>-66.740500280106005</v>
      </c>
      <c r="P3074" s="52" t="str">
        <f t="shared" ref="P3074:P3137" si="96">TEXT(N3074,"##0.000000")&amp;CHAR(176)&amp;" , "&amp;TEXT(O3074,"##0.000000")&amp;CHAR(176)</f>
        <v>49.049343° , -66.740500°</v>
      </c>
      <c r="Q3074" s="51" t="str">
        <f t="shared" ref="Q3074:Q3137" si="97">IF(OR(ISBLANK(N3074),ISBLANK(O3074)),"No","Yes")</f>
        <v>Yes</v>
      </c>
      <c r="R3074" s="39" t="s">
        <v>356</v>
      </c>
    </row>
    <row r="3075" spans="1:18" ht="15" customHeight="1" x14ac:dyDescent="0.25">
      <c r="A3075" s="39" t="s">
        <v>220</v>
      </c>
      <c r="B3075" s="49" t="s">
        <v>6870</v>
      </c>
      <c r="C3075" s="39">
        <v>63</v>
      </c>
      <c r="D3075" s="50" t="s">
        <v>6933</v>
      </c>
      <c r="E3075" s="39">
        <v>1999</v>
      </c>
      <c r="F3075" s="4">
        <f>VALUE(RIGHT(Table2[[#This Row],[Commissioned]],4))</f>
        <v>1999</v>
      </c>
      <c r="G3075" s="39">
        <v>750</v>
      </c>
      <c r="H3075" s="39">
        <v>48.25</v>
      </c>
      <c r="I3075" s="39">
        <v>50</v>
      </c>
      <c r="J3075" s="39" t="s">
        <v>228</v>
      </c>
      <c r="K3075" s="39" t="s">
        <v>249</v>
      </c>
      <c r="L3075" s="39" t="s">
        <v>381</v>
      </c>
      <c r="M3075" s="42" t="s">
        <v>381</v>
      </c>
      <c r="N3075" s="42">
        <v>49.048826636929</v>
      </c>
      <c r="O3075" s="42">
        <v>-66.738304640539894</v>
      </c>
      <c r="P3075" s="52" t="str">
        <f t="shared" si="96"/>
        <v>49.048827° , -66.738305°</v>
      </c>
      <c r="Q3075" s="51" t="str">
        <f t="shared" si="97"/>
        <v>Yes</v>
      </c>
      <c r="R3075" s="39" t="s">
        <v>356</v>
      </c>
    </row>
    <row r="3076" spans="1:18" ht="15" customHeight="1" x14ac:dyDescent="0.25">
      <c r="A3076" s="39" t="s">
        <v>220</v>
      </c>
      <c r="B3076" s="49" t="s">
        <v>6870</v>
      </c>
      <c r="C3076" s="39">
        <v>64</v>
      </c>
      <c r="D3076" s="50" t="s">
        <v>6934</v>
      </c>
      <c r="E3076" s="39">
        <v>1999</v>
      </c>
      <c r="F3076" s="4">
        <f>VALUE(RIGHT(Table2[[#This Row],[Commissioned]],4))</f>
        <v>1999</v>
      </c>
      <c r="G3076" s="39">
        <v>750</v>
      </c>
      <c r="H3076" s="39">
        <v>48.25</v>
      </c>
      <c r="I3076" s="39">
        <v>50</v>
      </c>
      <c r="J3076" s="39" t="s">
        <v>228</v>
      </c>
      <c r="K3076" s="39" t="s">
        <v>249</v>
      </c>
      <c r="L3076" s="39" t="s">
        <v>381</v>
      </c>
      <c r="M3076" s="42" t="s">
        <v>381</v>
      </c>
      <c r="N3076" s="42">
        <v>49.048074823759997</v>
      </c>
      <c r="O3076" s="42">
        <v>-66.737140671898402</v>
      </c>
      <c r="P3076" s="52" t="str">
        <f t="shared" si="96"/>
        <v>49.048075° , -66.737141°</v>
      </c>
      <c r="Q3076" s="51" t="str">
        <f t="shared" si="97"/>
        <v>Yes</v>
      </c>
      <c r="R3076" s="39" t="s">
        <v>356</v>
      </c>
    </row>
    <row r="3077" spans="1:18" ht="15" customHeight="1" x14ac:dyDescent="0.25">
      <c r="A3077" s="39" t="s">
        <v>220</v>
      </c>
      <c r="B3077" s="49" t="s">
        <v>6870</v>
      </c>
      <c r="C3077" s="39">
        <v>65</v>
      </c>
      <c r="D3077" s="50" t="s">
        <v>6935</v>
      </c>
      <c r="E3077" s="39">
        <v>1999</v>
      </c>
      <c r="F3077" s="4">
        <f>VALUE(RIGHT(Table2[[#This Row],[Commissioned]],4))</f>
        <v>1999</v>
      </c>
      <c r="G3077" s="39">
        <v>750</v>
      </c>
      <c r="H3077" s="39">
        <v>48.25</v>
      </c>
      <c r="I3077" s="39">
        <v>50</v>
      </c>
      <c r="J3077" s="39" t="s">
        <v>228</v>
      </c>
      <c r="K3077" s="39" t="s">
        <v>249</v>
      </c>
      <c r="L3077" s="39" t="s">
        <v>381</v>
      </c>
      <c r="M3077" s="42" t="s">
        <v>381</v>
      </c>
      <c r="N3077" s="42">
        <v>49.055483704546702</v>
      </c>
      <c r="O3077" s="42">
        <v>-66.7679018984159</v>
      </c>
      <c r="P3077" s="52" t="str">
        <f t="shared" si="96"/>
        <v>49.055484° , -66.767902°</v>
      </c>
      <c r="Q3077" s="51" t="str">
        <f t="shared" si="97"/>
        <v>Yes</v>
      </c>
      <c r="R3077" s="39" t="s">
        <v>356</v>
      </c>
    </row>
    <row r="3078" spans="1:18" ht="15" customHeight="1" x14ac:dyDescent="0.25">
      <c r="A3078" s="39" t="s">
        <v>220</v>
      </c>
      <c r="B3078" s="49" t="s">
        <v>6870</v>
      </c>
      <c r="C3078" s="39">
        <v>66</v>
      </c>
      <c r="D3078" s="50" t="s">
        <v>6936</v>
      </c>
      <c r="E3078" s="39">
        <v>1999</v>
      </c>
      <c r="F3078" s="4">
        <f>VALUE(RIGHT(Table2[[#This Row],[Commissioned]],4))</f>
        <v>1999</v>
      </c>
      <c r="G3078" s="39">
        <v>750</v>
      </c>
      <c r="H3078" s="39">
        <v>48.25</v>
      </c>
      <c r="I3078" s="39">
        <v>50</v>
      </c>
      <c r="J3078" s="39" t="s">
        <v>228</v>
      </c>
      <c r="K3078" s="39" t="s">
        <v>249</v>
      </c>
      <c r="L3078" s="39" t="s">
        <v>381</v>
      </c>
      <c r="M3078" s="42" t="s">
        <v>381</v>
      </c>
      <c r="N3078" s="42">
        <v>49.059133808639501</v>
      </c>
      <c r="O3078" s="42">
        <v>-66.767559590016205</v>
      </c>
      <c r="P3078" s="52" t="str">
        <f t="shared" si="96"/>
        <v>49.059134° , -66.767560°</v>
      </c>
      <c r="Q3078" s="51" t="str">
        <f t="shared" si="97"/>
        <v>Yes</v>
      </c>
      <c r="R3078" s="39" t="s">
        <v>356</v>
      </c>
    </row>
    <row r="3079" spans="1:18" ht="15" customHeight="1" x14ac:dyDescent="0.25">
      <c r="A3079" s="39" t="s">
        <v>220</v>
      </c>
      <c r="B3079" s="49" t="s">
        <v>6870</v>
      </c>
      <c r="C3079" s="39">
        <v>67</v>
      </c>
      <c r="D3079" s="50" t="s">
        <v>6937</v>
      </c>
      <c r="E3079" s="39">
        <v>1999</v>
      </c>
      <c r="F3079" s="4">
        <f>VALUE(RIGHT(Table2[[#This Row],[Commissioned]],4))</f>
        <v>1999</v>
      </c>
      <c r="G3079" s="39">
        <v>750</v>
      </c>
      <c r="H3079" s="39">
        <v>48.25</v>
      </c>
      <c r="I3079" s="39">
        <v>50</v>
      </c>
      <c r="J3079" s="39" t="s">
        <v>228</v>
      </c>
      <c r="K3079" s="39" t="s">
        <v>249</v>
      </c>
      <c r="L3079" s="39" t="s">
        <v>381</v>
      </c>
      <c r="M3079" s="42" t="s">
        <v>381</v>
      </c>
      <c r="N3079" s="42">
        <v>49.060341856071801</v>
      </c>
      <c r="O3079" s="42">
        <v>-66.768134044810594</v>
      </c>
      <c r="P3079" s="52" t="str">
        <f t="shared" si="96"/>
        <v>49.060342° , -66.768134°</v>
      </c>
      <c r="Q3079" s="51" t="str">
        <f t="shared" si="97"/>
        <v>Yes</v>
      </c>
      <c r="R3079" s="39" t="s">
        <v>356</v>
      </c>
    </row>
    <row r="3080" spans="1:18" ht="15" customHeight="1" x14ac:dyDescent="0.25">
      <c r="A3080" s="39" t="s">
        <v>220</v>
      </c>
      <c r="B3080" s="49" t="s">
        <v>6870</v>
      </c>
      <c r="C3080" s="39">
        <v>68</v>
      </c>
      <c r="D3080" s="50" t="s">
        <v>6938</v>
      </c>
      <c r="E3080" s="39">
        <v>1999</v>
      </c>
      <c r="F3080" s="4">
        <f>VALUE(RIGHT(Table2[[#This Row],[Commissioned]],4))</f>
        <v>1999</v>
      </c>
      <c r="G3080" s="39">
        <v>750</v>
      </c>
      <c r="H3080" s="39">
        <v>48.25</v>
      </c>
      <c r="I3080" s="39">
        <v>50</v>
      </c>
      <c r="J3080" s="39" t="s">
        <v>228</v>
      </c>
      <c r="K3080" s="39" t="s">
        <v>249</v>
      </c>
      <c r="L3080" s="39" t="s">
        <v>381</v>
      </c>
      <c r="M3080" s="42" t="s">
        <v>381</v>
      </c>
      <c r="N3080" s="42">
        <v>49.051767496382404</v>
      </c>
      <c r="O3080" s="42">
        <v>-66.766125174181894</v>
      </c>
      <c r="P3080" s="52" t="str">
        <f t="shared" si="96"/>
        <v>49.051767° , -66.766125°</v>
      </c>
      <c r="Q3080" s="51" t="str">
        <f t="shared" si="97"/>
        <v>Yes</v>
      </c>
      <c r="R3080" s="39" t="s">
        <v>356</v>
      </c>
    </row>
    <row r="3081" spans="1:18" ht="15" customHeight="1" x14ac:dyDescent="0.25">
      <c r="A3081" s="39" t="s">
        <v>220</v>
      </c>
      <c r="B3081" s="49" t="s">
        <v>6870</v>
      </c>
      <c r="C3081" s="39">
        <v>69</v>
      </c>
      <c r="D3081" s="50" t="s">
        <v>6939</v>
      </c>
      <c r="E3081" s="39">
        <v>1999</v>
      </c>
      <c r="F3081" s="4">
        <f>VALUE(RIGHT(Table2[[#This Row],[Commissioned]],4))</f>
        <v>1999</v>
      </c>
      <c r="G3081" s="39">
        <v>750</v>
      </c>
      <c r="H3081" s="39">
        <v>48.25</v>
      </c>
      <c r="I3081" s="39">
        <v>50</v>
      </c>
      <c r="J3081" s="39" t="s">
        <v>228</v>
      </c>
      <c r="K3081" s="39" t="s">
        <v>249</v>
      </c>
      <c r="L3081" s="39" t="s">
        <v>381</v>
      </c>
      <c r="M3081" s="42" t="s">
        <v>381</v>
      </c>
      <c r="N3081" s="42">
        <v>49.056856839755397</v>
      </c>
      <c r="O3081" s="42">
        <v>-66.768040500002897</v>
      </c>
      <c r="P3081" s="52" t="str">
        <f t="shared" si="96"/>
        <v>49.056857° , -66.768041°</v>
      </c>
      <c r="Q3081" s="51" t="str">
        <f t="shared" si="97"/>
        <v>Yes</v>
      </c>
      <c r="R3081" s="39" t="s">
        <v>356</v>
      </c>
    </row>
    <row r="3082" spans="1:18" ht="15" customHeight="1" x14ac:dyDescent="0.25">
      <c r="A3082" s="39" t="s">
        <v>220</v>
      </c>
      <c r="B3082" s="49" t="s">
        <v>6870</v>
      </c>
      <c r="C3082" s="39">
        <v>70</v>
      </c>
      <c r="D3082" s="50" t="s">
        <v>6940</v>
      </c>
      <c r="E3082" s="39">
        <v>1999</v>
      </c>
      <c r="F3082" s="4">
        <f>VALUE(RIGHT(Table2[[#This Row],[Commissioned]],4))</f>
        <v>1999</v>
      </c>
      <c r="G3082" s="39">
        <v>750</v>
      </c>
      <c r="H3082" s="39">
        <v>48.25</v>
      </c>
      <c r="I3082" s="39">
        <v>50</v>
      </c>
      <c r="J3082" s="39" t="s">
        <v>228</v>
      </c>
      <c r="K3082" s="39" t="s">
        <v>249</v>
      </c>
      <c r="L3082" s="39" t="s">
        <v>381</v>
      </c>
      <c r="M3082" s="42" t="s">
        <v>381</v>
      </c>
      <c r="N3082" s="42">
        <v>49.058530265407597</v>
      </c>
      <c r="O3082" s="42">
        <v>-66.785079206150101</v>
      </c>
      <c r="P3082" s="52" t="str">
        <f t="shared" si="96"/>
        <v>49.058530° , -66.785079°</v>
      </c>
      <c r="Q3082" s="51" t="str">
        <f t="shared" si="97"/>
        <v>Yes</v>
      </c>
      <c r="R3082" s="39" t="s">
        <v>356</v>
      </c>
    </row>
    <row r="3083" spans="1:18" ht="15" customHeight="1" x14ac:dyDescent="0.25">
      <c r="A3083" s="39" t="s">
        <v>220</v>
      </c>
      <c r="B3083" s="49" t="s">
        <v>6870</v>
      </c>
      <c r="C3083" s="39">
        <v>71</v>
      </c>
      <c r="D3083" s="50" t="s">
        <v>6941</v>
      </c>
      <c r="E3083" s="39">
        <v>1999</v>
      </c>
      <c r="F3083" s="4">
        <f>VALUE(RIGHT(Table2[[#This Row],[Commissioned]],4))</f>
        <v>1999</v>
      </c>
      <c r="G3083" s="39">
        <v>750</v>
      </c>
      <c r="H3083" s="39">
        <v>48.25</v>
      </c>
      <c r="I3083" s="39">
        <v>50</v>
      </c>
      <c r="J3083" s="39" t="s">
        <v>228</v>
      </c>
      <c r="K3083" s="39" t="s">
        <v>249</v>
      </c>
      <c r="L3083" s="39" t="s">
        <v>381</v>
      </c>
      <c r="M3083" s="42" t="s">
        <v>381</v>
      </c>
      <c r="N3083" s="42">
        <v>49.060761697062297</v>
      </c>
      <c r="O3083" s="42">
        <v>-66.780016005250104</v>
      </c>
      <c r="P3083" s="52" t="str">
        <f t="shared" si="96"/>
        <v>49.060762° , -66.780016°</v>
      </c>
      <c r="Q3083" s="51" t="str">
        <f t="shared" si="97"/>
        <v>Yes</v>
      </c>
      <c r="R3083" s="39" t="s">
        <v>356</v>
      </c>
    </row>
    <row r="3084" spans="1:18" ht="15" customHeight="1" x14ac:dyDescent="0.25">
      <c r="A3084" s="39" t="s">
        <v>220</v>
      </c>
      <c r="B3084" s="49" t="s">
        <v>6870</v>
      </c>
      <c r="C3084" s="39">
        <v>72</v>
      </c>
      <c r="D3084" s="50" t="s">
        <v>6942</v>
      </c>
      <c r="E3084" s="39">
        <v>1999</v>
      </c>
      <c r="F3084" s="4">
        <f>VALUE(RIGHT(Table2[[#This Row],[Commissioned]],4))</f>
        <v>1999</v>
      </c>
      <c r="G3084" s="39">
        <v>750</v>
      </c>
      <c r="H3084" s="39">
        <v>48.25</v>
      </c>
      <c r="I3084" s="39">
        <v>50</v>
      </c>
      <c r="J3084" s="39" t="s">
        <v>228</v>
      </c>
      <c r="K3084" s="39" t="s">
        <v>249</v>
      </c>
      <c r="L3084" s="39" t="s">
        <v>381</v>
      </c>
      <c r="M3084" s="42" t="s">
        <v>381</v>
      </c>
      <c r="N3084" s="42">
        <v>49.055252560504798</v>
      </c>
      <c r="O3084" s="42">
        <v>-66.790043888361396</v>
      </c>
      <c r="P3084" s="52" t="str">
        <f t="shared" si="96"/>
        <v>49.055253° , -66.790044°</v>
      </c>
      <c r="Q3084" s="51" t="str">
        <f t="shared" si="97"/>
        <v>Yes</v>
      </c>
      <c r="R3084" s="39" t="s">
        <v>356</v>
      </c>
    </row>
    <row r="3085" spans="1:18" ht="15" customHeight="1" x14ac:dyDescent="0.25">
      <c r="A3085" s="39" t="s">
        <v>220</v>
      </c>
      <c r="B3085" s="49" t="s">
        <v>6870</v>
      </c>
      <c r="C3085" s="39">
        <v>73</v>
      </c>
      <c r="D3085" s="50" t="s">
        <v>6943</v>
      </c>
      <c r="E3085" s="39">
        <v>1999</v>
      </c>
      <c r="F3085" s="4">
        <f>VALUE(RIGHT(Table2[[#This Row],[Commissioned]],4))</f>
        <v>1999</v>
      </c>
      <c r="G3085" s="39">
        <v>750</v>
      </c>
      <c r="H3085" s="39">
        <v>48.25</v>
      </c>
      <c r="I3085" s="39">
        <v>50</v>
      </c>
      <c r="J3085" s="39" t="s">
        <v>228</v>
      </c>
      <c r="K3085" s="39" t="s">
        <v>249</v>
      </c>
      <c r="L3085" s="39" t="s">
        <v>381</v>
      </c>
      <c r="M3085" s="42" t="s">
        <v>381</v>
      </c>
      <c r="N3085" s="42">
        <v>49.056116006046302</v>
      </c>
      <c r="O3085" s="42">
        <v>-66.791568599891903</v>
      </c>
      <c r="P3085" s="52" t="str">
        <f t="shared" si="96"/>
        <v>49.056116° , -66.791569°</v>
      </c>
      <c r="Q3085" s="51" t="str">
        <f t="shared" si="97"/>
        <v>Yes</v>
      </c>
      <c r="R3085" s="39" t="s">
        <v>356</v>
      </c>
    </row>
    <row r="3086" spans="1:18" ht="15" customHeight="1" x14ac:dyDescent="0.25">
      <c r="A3086" s="39" t="s">
        <v>220</v>
      </c>
      <c r="B3086" s="49" t="s">
        <v>6870</v>
      </c>
      <c r="C3086" s="39">
        <v>74</v>
      </c>
      <c r="D3086" s="50" t="s">
        <v>6944</v>
      </c>
      <c r="E3086" s="39">
        <v>1999</v>
      </c>
      <c r="F3086" s="4">
        <f>VALUE(RIGHT(Table2[[#This Row],[Commissioned]],4))</f>
        <v>1999</v>
      </c>
      <c r="G3086" s="39">
        <v>750</v>
      </c>
      <c r="H3086" s="39">
        <v>48.25</v>
      </c>
      <c r="I3086" s="39">
        <v>50</v>
      </c>
      <c r="J3086" s="39" t="s">
        <v>228</v>
      </c>
      <c r="K3086" s="39" t="s">
        <v>249</v>
      </c>
      <c r="L3086" s="39" t="s">
        <v>381</v>
      </c>
      <c r="M3086" s="42" t="s">
        <v>381</v>
      </c>
      <c r="N3086" s="42">
        <v>49.057629765071397</v>
      </c>
      <c r="O3086" s="42">
        <v>-66.787875130887301</v>
      </c>
      <c r="P3086" s="52" t="str">
        <f t="shared" si="96"/>
        <v>49.057630° , -66.787875°</v>
      </c>
      <c r="Q3086" s="51" t="str">
        <f t="shared" si="97"/>
        <v>Yes</v>
      </c>
      <c r="R3086" s="39" t="s">
        <v>356</v>
      </c>
    </row>
    <row r="3087" spans="1:18" ht="15" customHeight="1" x14ac:dyDescent="0.25">
      <c r="A3087" s="39" t="s">
        <v>220</v>
      </c>
      <c r="B3087" s="49" t="s">
        <v>6870</v>
      </c>
      <c r="C3087" s="39">
        <v>75</v>
      </c>
      <c r="D3087" s="50" t="s">
        <v>6945</v>
      </c>
      <c r="E3087" s="39">
        <v>1999</v>
      </c>
      <c r="F3087" s="4">
        <f>VALUE(RIGHT(Table2[[#This Row],[Commissioned]],4))</f>
        <v>1999</v>
      </c>
      <c r="G3087" s="39">
        <v>750</v>
      </c>
      <c r="H3087" s="39">
        <v>48.25</v>
      </c>
      <c r="I3087" s="39">
        <v>50</v>
      </c>
      <c r="J3087" s="39" t="s">
        <v>228</v>
      </c>
      <c r="K3087" s="39" t="s">
        <v>249</v>
      </c>
      <c r="L3087" s="39" t="s">
        <v>381</v>
      </c>
      <c r="M3087" s="42" t="s">
        <v>381</v>
      </c>
      <c r="N3087" s="42">
        <v>49.0529192280841</v>
      </c>
      <c r="O3087" s="42">
        <v>-66.768408229961693</v>
      </c>
      <c r="P3087" s="52" t="str">
        <f t="shared" si="96"/>
        <v>49.052919° , -66.768408°</v>
      </c>
      <c r="Q3087" s="51" t="str">
        <f t="shared" si="97"/>
        <v>Yes</v>
      </c>
      <c r="R3087" s="39" t="s">
        <v>356</v>
      </c>
    </row>
    <row r="3088" spans="1:18" ht="15" customHeight="1" x14ac:dyDescent="0.25">
      <c r="A3088" s="39" t="s">
        <v>220</v>
      </c>
      <c r="B3088" s="49" t="s">
        <v>7040</v>
      </c>
      <c r="C3088" s="39">
        <v>1</v>
      </c>
      <c r="D3088" s="50" t="s">
        <v>7041</v>
      </c>
      <c r="E3088" s="39">
        <v>1999</v>
      </c>
      <c r="F3088" s="4">
        <f>VALUE(RIGHT(Table2[[#This Row],[Commissioned]],4))</f>
        <v>1999</v>
      </c>
      <c r="G3088" s="39">
        <v>750</v>
      </c>
      <c r="H3088" s="39">
        <v>48.25</v>
      </c>
      <c r="I3088" s="39">
        <v>55</v>
      </c>
      <c r="J3088" s="39" t="s">
        <v>228</v>
      </c>
      <c r="K3088" s="39" t="s">
        <v>249</v>
      </c>
      <c r="L3088" s="39" t="s">
        <v>381</v>
      </c>
      <c r="M3088" s="42" t="s">
        <v>381</v>
      </c>
      <c r="N3088" s="42">
        <v>48.8057653844225</v>
      </c>
      <c r="O3088" s="42">
        <v>-67.549707112992706</v>
      </c>
      <c r="P3088" s="52" t="str">
        <f t="shared" si="96"/>
        <v>48.805765° , -67.549707°</v>
      </c>
      <c r="Q3088" s="51" t="str">
        <f t="shared" si="97"/>
        <v>Yes</v>
      </c>
      <c r="R3088" s="39" t="s">
        <v>356</v>
      </c>
    </row>
    <row r="3089" spans="1:18" ht="15" customHeight="1" x14ac:dyDescent="0.25">
      <c r="A3089" s="39" t="s">
        <v>220</v>
      </c>
      <c r="B3089" s="49" t="s">
        <v>7040</v>
      </c>
      <c r="C3089" s="39">
        <v>2</v>
      </c>
      <c r="D3089" s="50" t="s">
        <v>7042</v>
      </c>
      <c r="E3089" s="39">
        <v>1999</v>
      </c>
      <c r="F3089" s="4">
        <f>VALUE(RIGHT(Table2[[#This Row],[Commissioned]],4))</f>
        <v>1999</v>
      </c>
      <c r="G3089" s="39">
        <v>750</v>
      </c>
      <c r="H3089" s="39">
        <v>48.25</v>
      </c>
      <c r="I3089" s="39">
        <v>55</v>
      </c>
      <c r="J3089" s="39" t="s">
        <v>228</v>
      </c>
      <c r="K3089" s="39" t="s">
        <v>249</v>
      </c>
      <c r="L3089" s="39" t="s">
        <v>381</v>
      </c>
      <c r="M3089" s="42" t="s">
        <v>381</v>
      </c>
      <c r="N3089" s="42">
        <v>48.805129255174698</v>
      </c>
      <c r="O3089" s="42">
        <v>-67.552252511351995</v>
      </c>
      <c r="P3089" s="52" t="str">
        <f t="shared" si="96"/>
        <v>48.805129° , -67.552253°</v>
      </c>
      <c r="Q3089" s="51" t="str">
        <f t="shared" si="97"/>
        <v>Yes</v>
      </c>
      <c r="R3089" s="39" t="s">
        <v>356</v>
      </c>
    </row>
    <row r="3090" spans="1:18" ht="15" customHeight="1" x14ac:dyDescent="0.25">
      <c r="A3090" s="39" t="s">
        <v>220</v>
      </c>
      <c r="B3090" s="49" t="s">
        <v>7040</v>
      </c>
      <c r="C3090" s="39">
        <v>3</v>
      </c>
      <c r="D3090" s="50" t="s">
        <v>7043</v>
      </c>
      <c r="E3090" s="39">
        <v>1999</v>
      </c>
      <c r="F3090" s="4">
        <f>VALUE(RIGHT(Table2[[#This Row],[Commissioned]],4))</f>
        <v>1999</v>
      </c>
      <c r="G3090" s="39">
        <v>750</v>
      </c>
      <c r="H3090" s="39">
        <v>48.25</v>
      </c>
      <c r="I3090" s="39">
        <v>55</v>
      </c>
      <c r="J3090" s="39" t="s">
        <v>228</v>
      </c>
      <c r="K3090" s="39" t="s">
        <v>249</v>
      </c>
      <c r="L3090" s="39" t="s">
        <v>381</v>
      </c>
      <c r="M3090" s="42" t="s">
        <v>381</v>
      </c>
      <c r="N3090" s="42">
        <v>48.804392310515603</v>
      </c>
      <c r="O3090" s="42">
        <v>-67.555110668925195</v>
      </c>
      <c r="P3090" s="52" t="str">
        <f t="shared" si="96"/>
        <v>48.804392° , -67.555111°</v>
      </c>
      <c r="Q3090" s="51" t="str">
        <f t="shared" si="97"/>
        <v>Yes</v>
      </c>
      <c r="R3090" s="39" t="s">
        <v>356</v>
      </c>
    </row>
    <row r="3091" spans="1:18" ht="15" customHeight="1" x14ac:dyDescent="0.25">
      <c r="A3091" s="39" t="s">
        <v>220</v>
      </c>
      <c r="B3091" s="49" t="s">
        <v>7040</v>
      </c>
      <c r="C3091" s="39">
        <v>4</v>
      </c>
      <c r="D3091" s="50" t="s">
        <v>7044</v>
      </c>
      <c r="E3091" s="39">
        <v>1999</v>
      </c>
      <c r="F3091" s="4">
        <f>VALUE(RIGHT(Table2[[#This Row],[Commissioned]],4))</f>
        <v>1999</v>
      </c>
      <c r="G3091" s="39">
        <v>750</v>
      </c>
      <c r="H3091" s="39">
        <v>48.25</v>
      </c>
      <c r="I3091" s="39">
        <v>55</v>
      </c>
      <c r="J3091" s="39" t="s">
        <v>228</v>
      </c>
      <c r="K3091" s="39" t="s">
        <v>249</v>
      </c>
      <c r="L3091" s="39" t="s">
        <v>381</v>
      </c>
      <c r="M3091" s="42" t="s">
        <v>381</v>
      </c>
      <c r="N3091" s="42">
        <v>48.803441681184403</v>
      </c>
      <c r="O3091" s="42">
        <v>-67.558856164085</v>
      </c>
      <c r="P3091" s="52" t="str">
        <f t="shared" si="96"/>
        <v>48.803442° , -67.558856°</v>
      </c>
      <c r="Q3091" s="51" t="str">
        <f t="shared" si="97"/>
        <v>Yes</v>
      </c>
      <c r="R3091" s="39" t="s">
        <v>356</v>
      </c>
    </row>
    <row r="3092" spans="1:18" ht="15" customHeight="1" x14ac:dyDescent="0.25">
      <c r="A3092" s="39" t="s">
        <v>220</v>
      </c>
      <c r="B3092" s="49" t="s">
        <v>7040</v>
      </c>
      <c r="C3092" s="39">
        <v>5</v>
      </c>
      <c r="D3092" s="50" t="s">
        <v>7045</v>
      </c>
      <c r="E3092" s="39">
        <v>1999</v>
      </c>
      <c r="F3092" s="4">
        <f>VALUE(RIGHT(Table2[[#This Row],[Commissioned]],4))</f>
        <v>1999</v>
      </c>
      <c r="G3092" s="39">
        <v>750</v>
      </c>
      <c r="H3092" s="39">
        <v>48.25</v>
      </c>
      <c r="I3092" s="39">
        <v>55</v>
      </c>
      <c r="J3092" s="39" t="s">
        <v>228</v>
      </c>
      <c r="K3092" s="39" t="s">
        <v>249</v>
      </c>
      <c r="L3092" s="39" t="s">
        <v>381</v>
      </c>
      <c r="M3092" s="42" t="s">
        <v>381</v>
      </c>
      <c r="N3092" s="42">
        <v>48.789664050703998</v>
      </c>
      <c r="O3092" s="42">
        <v>-67.561772896703999</v>
      </c>
      <c r="P3092" s="52" t="str">
        <f t="shared" si="96"/>
        <v>48.789664° , -67.561773°</v>
      </c>
      <c r="Q3092" s="51" t="str">
        <f t="shared" si="97"/>
        <v>Yes</v>
      </c>
      <c r="R3092" s="39" t="s">
        <v>356</v>
      </c>
    </row>
    <row r="3093" spans="1:18" ht="15" customHeight="1" x14ac:dyDescent="0.25">
      <c r="A3093" s="39" t="s">
        <v>220</v>
      </c>
      <c r="B3093" s="49" t="s">
        <v>7040</v>
      </c>
      <c r="C3093" s="39">
        <v>6</v>
      </c>
      <c r="D3093" s="50" t="s">
        <v>7046</v>
      </c>
      <c r="E3093" s="39">
        <v>1999</v>
      </c>
      <c r="F3093" s="4">
        <f>VALUE(RIGHT(Table2[[#This Row],[Commissioned]],4))</f>
        <v>1999</v>
      </c>
      <c r="G3093" s="39">
        <v>750</v>
      </c>
      <c r="H3093" s="39">
        <v>48.25</v>
      </c>
      <c r="I3093" s="39">
        <v>55</v>
      </c>
      <c r="J3093" s="39" t="s">
        <v>228</v>
      </c>
      <c r="K3093" s="39" t="s">
        <v>249</v>
      </c>
      <c r="L3093" s="39" t="s">
        <v>381</v>
      </c>
      <c r="M3093" s="42" t="s">
        <v>381</v>
      </c>
      <c r="N3093" s="42">
        <v>48.788648314955999</v>
      </c>
      <c r="O3093" s="42">
        <v>-67.5592362042091</v>
      </c>
      <c r="P3093" s="52" t="str">
        <f t="shared" si="96"/>
        <v>48.788648° , -67.559236°</v>
      </c>
      <c r="Q3093" s="51" t="str">
        <f t="shared" si="97"/>
        <v>Yes</v>
      </c>
      <c r="R3093" s="39" t="s">
        <v>356</v>
      </c>
    </row>
    <row r="3094" spans="1:18" ht="15" customHeight="1" x14ac:dyDescent="0.25">
      <c r="A3094" s="39" t="s">
        <v>220</v>
      </c>
      <c r="B3094" s="49" t="s">
        <v>7040</v>
      </c>
      <c r="C3094" s="39">
        <v>7</v>
      </c>
      <c r="D3094" s="50" t="s">
        <v>7047</v>
      </c>
      <c r="E3094" s="39">
        <v>1999</v>
      </c>
      <c r="F3094" s="4">
        <f>VALUE(RIGHT(Table2[[#This Row],[Commissioned]],4))</f>
        <v>1999</v>
      </c>
      <c r="G3094" s="39">
        <v>750</v>
      </c>
      <c r="H3094" s="39">
        <v>48.25</v>
      </c>
      <c r="I3094" s="39">
        <v>55</v>
      </c>
      <c r="J3094" s="39" t="s">
        <v>228</v>
      </c>
      <c r="K3094" s="39" t="s">
        <v>249</v>
      </c>
      <c r="L3094" s="39" t="s">
        <v>381</v>
      </c>
      <c r="M3094" s="42" t="s">
        <v>381</v>
      </c>
      <c r="N3094" s="42">
        <v>48.787820122351903</v>
      </c>
      <c r="O3094" s="42">
        <v>-67.557310090225599</v>
      </c>
      <c r="P3094" s="52" t="str">
        <f t="shared" si="96"/>
        <v>48.787820° , -67.557310°</v>
      </c>
      <c r="Q3094" s="51" t="str">
        <f t="shared" si="97"/>
        <v>Yes</v>
      </c>
      <c r="R3094" s="39" t="s">
        <v>356</v>
      </c>
    </row>
    <row r="3095" spans="1:18" ht="15" customHeight="1" x14ac:dyDescent="0.25">
      <c r="A3095" s="39" t="s">
        <v>220</v>
      </c>
      <c r="B3095" s="49" t="s">
        <v>7040</v>
      </c>
      <c r="C3095" s="39">
        <v>8</v>
      </c>
      <c r="D3095" s="50" t="s">
        <v>7048</v>
      </c>
      <c r="E3095" s="39">
        <v>1999</v>
      </c>
      <c r="F3095" s="4">
        <f>VALUE(RIGHT(Table2[[#This Row],[Commissioned]],4))</f>
        <v>1999</v>
      </c>
      <c r="G3095" s="39">
        <v>750</v>
      </c>
      <c r="H3095" s="39">
        <v>48.25</v>
      </c>
      <c r="I3095" s="39">
        <v>55</v>
      </c>
      <c r="J3095" s="39" t="s">
        <v>228</v>
      </c>
      <c r="K3095" s="39" t="s">
        <v>249</v>
      </c>
      <c r="L3095" s="39" t="s">
        <v>381</v>
      </c>
      <c r="M3095" s="42" t="s">
        <v>381</v>
      </c>
      <c r="N3095" s="42">
        <v>48.785775656207797</v>
      </c>
      <c r="O3095" s="42">
        <v>-67.566791697109807</v>
      </c>
      <c r="P3095" s="52" t="str">
        <f t="shared" si="96"/>
        <v>48.785776° , -67.566792°</v>
      </c>
      <c r="Q3095" s="51" t="str">
        <f t="shared" si="97"/>
        <v>Yes</v>
      </c>
      <c r="R3095" s="39" t="s">
        <v>356</v>
      </c>
    </row>
    <row r="3096" spans="1:18" ht="15" customHeight="1" x14ac:dyDescent="0.25">
      <c r="A3096" s="39" t="s">
        <v>220</v>
      </c>
      <c r="B3096" s="49" t="s">
        <v>7040</v>
      </c>
      <c r="C3096" s="39">
        <v>9</v>
      </c>
      <c r="D3096" s="50" t="s">
        <v>7049</v>
      </c>
      <c r="E3096" s="39">
        <v>1999</v>
      </c>
      <c r="F3096" s="4">
        <f>VALUE(RIGHT(Table2[[#This Row],[Commissioned]],4))</f>
        <v>1999</v>
      </c>
      <c r="G3096" s="39">
        <v>750</v>
      </c>
      <c r="H3096" s="39">
        <v>48.25</v>
      </c>
      <c r="I3096" s="39">
        <v>55</v>
      </c>
      <c r="J3096" s="39" t="s">
        <v>228</v>
      </c>
      <c r="K3096" s="39" t="s">
        <v>249</v>
      </c>
      <c r="L3096" s="39" t="s">
        <v>381</v>
      </c>
      <c r="M3096" s="42" t="s">
        <v>381</v>
      </c>
      <c r="N3096" s="42">
        <v>48.784912447612598</v>
      </c>
      <c r="O3096" s="42">
        <v>-67.568157364994804</v>
      </c>
      <c r="P3096" s="52" t="str">
        <f t="shared" si="96"/>
        <v>48.784912° , -67.568157°</v>
      </c>
      <c r="Q3096" s="51" t="str">
        <f t="shared" si="97"/>
        <v>Yes</v>
      </c>
      <c r="R3096" s="39" t="s">
        <v>356</v>
      </c>
    </row>
    <row r="3097" spans="1:18" ht="15" customHeight="1" x14ac:dyDescent="0.25">
      <c r="A3097" s="39" t="s">
        <v>220</v>
      </c>
      <c r="B3097" s="49" t="s">
        <v>7040</v>
      </c>
      <c r="C3097" s="39">
        <v>10</v>
      </c>
      <c r="D3097" s="50" t="s">
        <v>7050</v>
      </c>
      <c r="E3097" s="39">
        <v>1999</v>
      </c>
      <c r="F3097" s="4">
        <f>VALUE(RIGHT(Table2[[#This Row],[Commissioned]],4))</f>
        <v>1999</v>
      </c>
      <c r="G3097" s="39">
        <v>750</v>
      </c>
      <c r="H3097" s="39">
        <v>48.25</v>
      </c>
      <c r="I3097" s="39">
        <v>55</v>
      </c>
      <c r="J3097" s="39" t="s">
        <v>228</v>
      </c>
      <c r="K3097" s="39" t="s">
        <v>249</v>
      </c>
      <c r="L3097" s="39" t="s">
        <v>381</v>
      </c>
      <c r="M3097" s="42" t="s">
        <v>381</v>
      </c>
      <c r="N3097" s="42">
        <v>48.774064433311501</v>
      </c>
      <c r="O3097" s="42">
        <v>-67.561809666663805</v>
      </c>
      <c r="P3097" s="52" t="str">
        <f t="shared" si="96"/>
        <v>48.774064° , -67.561810°</v>
      </c>
      <c r="Q3097" s="51" t="str">
        <f t="shared" si="97"/>
        <v>Yes</v>
      </c>
      <c r="R3097" s="39" t="s">
        <v>356</v>
      </c>
    </row>
    <row r="3098" spans="1:18" ht="15" customHeight="1" x14ac:dyDescent="0.25">
      <c r="A3098" s="39" t="s">
        <v>220</v>
      </c>
      <c r="B3098" s="49" t="s">
        <v>7040</v>
      </c>
      <c r="C3098" s="39">
        <v>11</v>
      </c>
      <c r="D3098" s="50" t="s">
        <v>7051</v>
      </c>
      <c r="E3098" s="39">
        <v>1999</v>
      </c>
      <c r="F3098" s="4">
        <f>VALUE(RIGHT(Table2[[#This Row],[Commissioned]],4))</f>
        <v>1999</v>
      </c>
      <c r="G3098" s="39">
        <v>750</v>
      </c>
      <c r="H3098" s="39">
        <v>48.25</v>
      </c>
      <c r="I3098" s="39">
        <v>55</v>
      </c>
      <c r="J3098" s="39" t="s">
        <v>228</v>
      </c>
      <c r="K3098" s="39" t="s">
        <v>249</v>
      </c>
      <c r="L3098" s="39" t="s">
        <v>381</v>
      </c>
      <c r="M3098" s="42" t="s">
        <v>381</v>
      </c>
      <c r="N3098" s="42">
        <v>48.772863333157503</v>
      </c>
      <c r="O3098" s="42">
        <v>-67.562727119761007</v>
      </c>
      <c r="P3098" s="52" t="str">
        <f t="shared" si="96"/>
        <v>48.772863° , -67.562727°</v>
      </c>
      <c r="Q3098" s="51" t="str">
        <f t="shared" si="97"/>
        <v>Yes</v>
      </c>
      <c r="R3098" s="39" t="s">
        <v>356</v>
      </c>
    </row>
    <row r="3099" spans="1:18" ht="15" customHeight="1" x14ac:dyDescent="0.25">
      <c r="A3099" s="39" t="s">
        <v>220</v>
      </c>
      <c r="B3099" s="49" t="s">
        <v>7040</v>
      </c>
      <c r="C3099" s="39">
        <v>12</v>
      </c>
      <c r="D3099" s="50" t="s">
        <v>7052</v>
      </c>
      <c r="E3099" s="39">
        <v>1999</v>
      </c>
      <c r="F3099" s="4">
        <f>VALUE(RIGHT(Table2[[#This Row],[Commissioned]],4))</f>
        <v>1999</v>
      </c>
      <c r="G3099" s="39">
        <v>750</v>
      </c>
      <c r="H3099" s="39">
        <v>48.25</v>
      </c>
      <c r="I3099" s="39">
        <v>55</v>
      </c>
      <c r="J3099" s="39" t="s">
        <v>228</v>
      </c>
      <c r="K3099" s="39" t="s">
        <v>249</v>
      </c>
      <c r="L3099" s="39" t="s">
        <v>381</v>
      </c>
      <c r="M3099" s="42" t="s">
        <v>381</v>
      </c>
      <c r="N3099" s="42">
        <v>48.771484845494101</v>
      </c>
      <c r="O3099" s="42">
        <v>-67.5625136003314</v>
      </c>
      <c r="P3099" s="52" t="str">
        <f t="shared" si="96"/>
        <v>48.771485° , -67.562514°</v>
      </c>
      <c r="Q3099" s="51" t="str">
        <f t="shared" si="97"/>
        <v>Yes</v>
      </c>
      <c r="R3099" s="39" t="s">
        <v>356</v>
      </c>
    </row>
    <row r="3100" spans="1:18" ht="15" customHeight="1" x14ac:dyDescent="0.25">
      <c r="A3100" s="39" t="s">
        <v>220</v>
      </c>
      <c r="B3100" s="49" t="s">
        <v>7040</v>
      </c>
      <c r="C3100" s="39">
        <v>13</v>
      </c>
      <c r="D3100" s="50" t="s">
        <v>7053</v>
      </c>
      <c r="E3100" s="39">
        <v>1999</v>
      </c>
      <c r="F3100" s="4">
        <f>VALUE(RIGHT(Table2[[#This Row],[Commissioned]],4))</f>
        <v>1999</v>
      </c>
      <c r="G3100" s="39">
        <v>750</v>
      </c>
      <c r="H3100" s="39">
        <v>48.25</v>
      </c>
      <c r="I3100" s="39">
        <v>55</v>
      </c>
      <c r="J3100" s="39" t="s">
        <v>228</v>
      </c>
      <c r="K3100" s="39" t="s">
        <v>249</v>
      </c>
      <c r="L3100" s="39" t="s">
        <v>381</v>
      </c>
      <c r="M3100" s="42" t="s">
        <v>381</v>
      </c>
      <c r="N3100" s="42">
        <v>48.773248765764897</v>
      </c>
      <c r="O3100" s="42">
        <v>-67.568078766323197</v>
      </c>
      <c r="P3100" s="52" t="str">
        <f t="shared" si="96"/>
        <v>48.773249° , -67.568079°</v>
      </c>
      <c r="Q3100" s="51" t="str">
        <f t="shared" si="97"/>
        <v>Yes</v>
      </c>
      <c r="R3100" s="39" t="s">
        <v>356</v>
      </c>
    </row>
    <row r="3101" spans="1:18" ht="15" customHeight="1" x14ac:dyDescent="0.25">
      <c r="A3101" s="39" t="s">
        <v>220</v>
      </c>
      <c r="B3101" s="49" t="s">
        <v>7040</v>
      </c>
      <c r="C3101" s="39">
        <v>14</v>
      </c>
      <c r="D3101" s="50" t="s">
        <v>7054</v>
      </c>
      <c r="E3101" s="39">
        <v>1999</v>
      </c>
      <c r="F3101" s="4">
        <f>VALUE(RIGHT(Table2[[#This Row],[Commissioned]],4))</f>
        <v>1999</v>
      </c>
      <c r="G3101" s="39">
        <v>750</v>
      </c>
      <c r="H3101" s="39">
        <v>48.25</v>
      </c>
      <c r="I3101" s="39">
        <v>55</v>
      </c>
      <c r="J3101" s="39" t="s">
        <v>228</v>
      </c>
      <c r="K3101" s="39" t="s">
        <v>249</v>
      </c>
      <c r="L3101" s="39" t="s">
        <v>381</v>
      </c>
      <c r="M3101" s="42" t="s">
        <v>381</v>
      </c>
      <c r="N3101" s="42">
        <v>48.772354838197799</v>
      </c>
      <c r="O3101" s="42">
        <v>-67.566534768897995</v>
      </c>
      <c r="P3101" s="52" t="str">
        <f t="shared" si="96"/>
        <v>48.772355° , -67.566535°</v>
      </c>
      <c r="Q3101" s="51" t="str">
        <f t="shared" si="97"/>
        <v>Yes</v>
      </c>
      <c r="R3101" s="39" t="s">
        <v>356</v>
      </c>
    </row>
    <row r="3102" spans="1:18" ht="15" customHeight="1" x14ac:dyDescent="0.25">
      <c r="A3102" s="39" t="s">
        <v>220</v>
      </c>
      <c r="B3102" s="49" t="s">
        <v>7040</v>
      </c>
      <c r="C3102" s="39">
        <v>15</v>
      </c>
      <c r="D3102" s="50" t="s">
        <v>7055</v>
      </c>
      <c r="E3102" s="39">
        <v>1999</v>
      </c>
      <c r="F3102" s="4">
        <f>VALUE(RIGHT(Table2[[#This Row],[Commissioned]],4))</f>
        <v>1999</v>
      </c>
      <c r="G3102" s="39">
        <v>750</v>
      </c>
      <c r="H3102" s="39">
        <v>48.25</v>
      </c>
      <c r="I3102" s="39">
        <v>55</v>
      </c>
      <c r="J3102" s="39" t="s">
        <v>228</v>
      </c>
      <c r="K3102" s="39" t="s">
        <v>249</v>
      </c>
      <c r="L3102" s="39" t="s">
        <v>381</v>
      </c>
      <c r="M3102" s="42" t="s">
        <v>381</v>
      </c>
      <c r="N3102" s="42">
        <v>48.771001635632999</v>
      </c>
      <c r="O3102" s="42">
        <v>-67.564710463572496</v>
      </c>
      <c r="P3102" s="52" t="str">
        <f t="shared" si="96"/>
        <v>48.771002° , -67.564710°</v>
      </c>
      <c r="Q3102" s="51" t="str">
        <f t="shared" si="97"/>
        <v>Yes</v>
      </c>
      <c r="R3102" s="39" t="s">
        <v>356</v>
      </c>
    </row>
    <row r="3103" spans="1:18" ht="15" customHeight="1" x14ac:dyDescent="0.25">
      <c r="A3103" s="39" t="s">
        <v>220</v>
      </c>
      <c r="B3103" s="49" t="s">
        <v>7040</v>
      </c>
      <c r="C3103" s="39">
        <v>16</v>
      </c>
      <c r="D3103" s="50" t="s">
        <v>7056</v>
      </c>
      <c r="E3103" s="39">
        <v>1999</v>
      </c>
      <c r="F3103" s="4">
        <f>VALUE(RIGHT(Table2[[#This Row],[Commissioned]],4))</f>
        <v>1999</v>
      </c>
      <c r="G3103" s="39">
        <v>750</v>
      </c>
      <c r="H3103" s="39">
        <v>48.25</v>
      </c>
      <c r="I3103" s="39">
        <v>55</v>
      </c>
      <c r="J3103" s="39" t="s">
        <v>228</v>
      </c>
      <c r="K3103" s="39" t="s">
        <v>249</v>
      </c>
      <c r="L3103" s="39" t="s">
        <v>381</v>
      </c>
      <c r="M3103" s="42" t="s">
        <v>381</v>
      </c>
      <c r="N3103" s="42">
        <v>48.768919508808899</v>
      </c>
      <c r="O3103" s="42">
        <v>-67.568133665634903</v>
      </c>
      <c r="P3103" s="52" t="str">
        <f t="shared" si="96"/>
        <v>48.768920° , -67.568134°</v>
      </c>
      <c r="Q3103" s="51" t="str">
        <f t="shared" si="97"/>
        <v>Yes</v>
      </c>
      <c r="R3103" s="39" t="s">
        <v>356</v>
      </c>
    </row>
    <row r="3104" spans="1:18" ht="15" customHeight="1" x14ac:dyDescent="0.25">
      <c r="A3104" s="39" t="s">
        <v>220</v>
      </c>
      <c r="B3104" s="49" t="s">
        <v>7040</v>
      </c>
      <c r="C3104" s="39">
        <v>17</v>
      </c>
      <c r="D3104" s="50" t="s">
        <v>7057</v>
      </c>
      <c r="E3104" s="39">
        <v>1999</v>
      </c>
      <c r="F3104" s="4">
        <f>VALUE(RIGHT(Table2[[#This Row],[Commissioned]],4))</f>
        <v>1999</v>
      </c>
      <c r="G3104" s="39">
        <v>750</v>
      </c>
      <c r="H3104" s="39">
        <v>48.25</v>
      </c>
      <c r="I3104" s="39">
        <v>55</v>
      </c>
      <c r="J3104" s="39" t="s">
        <v>228</v>
      </c>
      <c r="K3104" s="39" t="s">
        <v>249</v>
      </c>
      <c r="L3104" s="39" t="s">
        <v>381</v>
      </c>
      <c r="M3104" s="42" t="s">
        <v>381</v>
      </c>
      <c r="N3104" s="42">
        <v>48.770356936950499</v>
      </c>
      <c r="O3104" s="42">
        <v>-67.569635463434395</v>
      </c>
      <c r="P3104" s="52" t="str">
        <f t="shared" si="96"/>
        <v>48.770357° , -67.569635°</v>
      </c>
      <c r="Q3104" s="51" t="str">
        <f t="shared" si="97"/>
        <v>Yes</v>
      </c>
      <c r="R3104" s="39" t="s">
        <v>356</v>
      </c>
    </row>
    <row r="3105" spans="1:18" ht="15" customHeight="1" x14ac:dyDescent="0.25">
      <c r="A3105" s="39" t="s">
        <v>220</v>
      </c>
      <c r="B3105" s="49" t="s">
        <v>7040</v>
      </c>
      <c r="C3105" s="39">
        <v>18</v>
      </c>
      <c r="D3105" s="50" t="s">
        <v>7058</v>
      </c>
      <c r="E3105" s="39">
        <v>1999</v>
      </c>
      <c r="F3105" s="4">
        <f>VALUE(RIGHT(Table2[[#This Row],[Commissioned]],4))</f>
        <v>1999</v>
      </c>
      <c r="G3105" s="39">
        <v>750</v>
      </c>
      <c r="H3105" s="39">
        <v>48.25</v>
      </c>
      <c r="I3105" s="39">
        <v>55</v>
      </c>
      <c r="J3105" s="39" t="s">
        <v>228</v>
      </c>
      <c r="K3105" s="39" t="s">
        <v>249</v>
      </c>
      <c r="L3105" s="39" t="s">
        <v>381</v>
      </c>
      <c r="M3105" s="42" t="s">
        <v>381</v>
      </c>
      <c r="N3105" s="42">
        <v>48.771434444389101</v>
      </c>
      <c r="O3105" s="42">
        <v>-67.570772905069802</v>
      </c>
      <c r="P3105" s="52" t="str">
        <f t="shared" si="96"/>
        <v>48.771434° , -67.570773°</v>
      </c>
      <c r="Q3105" s="51" t="str">
        <f t="shared" si="97"/>
        <v>Yes</v>
      </c>
      <c r="R3105" s="39" t="s">
        <v>356</v>
      </c>
    </row>
    <row r="3106" spans="1:18" ht="15" customHeight="1" x14ac:dyDescent="0.25">
      <c r="A3106" s="39" t="s">
        <v>220</v>
      </c>
      <c r="B3106" s="49" t="s">
        <v>7040</v>
      </c>
      <c r="C3106" s="39">
        <v>19</v>
      </c>
      <c r="D3106" s="50" t="s">
        <v>7059</v>
      </c>
      <c r="E3106" s="39">
        <v>1999</v>
      </c>
      <c r="F3106" s="4">
        <f>VALUE(RIGHT(Table2[[#This Row],[Commissioned]],4))</f>
        <v>1999</v>
      </c>
      <c r="G3106" s="39">
        <v>750</v>
      </c>
      <c r="H3106" s="39">
        <v>48.25</v>
      </c>
      <c r="I3106" s="39">
        <v>55</v>
      </c>
      <c r="J3106" s="39" t="s">
        <v>228</v>
      </c>
      <c r="K3106" s="39" t="s">
        <v>249</v>
      </c>
      <c r="L3106" s="39" t="s">
        <v>381</v>
      </c>
      <c r="M3106" s="42" t="s">
        <v>381</v>
      </c>
      <c r="N3106" s="42">
        <v>48.770007430962302</v>
      </c>
      <c r="O3106" s="42">
        <v>-67.573685337212893</v>
      </c>
      <c r="P3106" s="52" t="str">
        <f t="shared" si="96"/>
        <v>48.770007° , -67.573685°</v>
      </c>
      <c r="Q3106" s="51" t="str">
        <f t="shared" si="97"/>
        <v>Yes</v>
      </c>
      <c r="R3106" s="39" t="s">
        <v>356</v>
      </c>
    </row>
    <row r="3107" spans="1:18" ht="15" customHeight="1" x14ac:dyDescent="0.25">
      <c r="A3107" s="39" t="s">
        <v>220</v>
      </c>
      <c r="B3107" s="49" t="s">
        <v>7040</v>
      </c>
      <c r="C3107" s="39">
        <v>20</v>
      </c>
      <c r="D3107" s="50" t="s">
        <v>7060</v>
      </c>
      <c r="E3107" s="39">
        <v>1999</v>
      </c>
      <c r="F3107" s="4">
        <f>VALUE(RIGHT(Table2[[#This Row],[Commissioned]],4))</f>
        <v>1999</v>
      </c>
      <c r="G3107" s="39">
        <v>750</v>
      </c>
      <c r="H3107" s="39">
        <v>48.25</v>
      </c>
      <c r="I3107" s="39">
        <v>55</v>
      </c>
      <c r="J3107" s="39" t="s">
        <v>228</v>
      </c>
      <c r="K3107" s="39" t="s">
        <v>249</v>
      </c>
      <c r="L3107" s="39" t="s">
        <v>381</v>
      </c>
      <c r="M3107" s="42" t="s">
        <v>381</v>
      </c>
      <c r="N3107" s="42">
        <v>48.769141648875902</v>
      </c>
      <c r="O3107" s="42">
        <v>-67.572014206404702</v>
      </c>
      <c r="P3107" s="52" t="str">
        <f t="shared" si="96"/>
        <v>48.769142° , -67.572014°</v>
      </c>
      <c r="Q3107" s="51" t="str">
        <f t="shared" si="97"/>
        <v>Yes</v>
      </c>
      <c r="R3107" s="39" t="s">
        <v>356</v>
      </c>
    </row>
    <row r="3108" spans="1:18" ht="15" customHeight="1" x14ac:dyDescent="0.25">
      <c r="A3108" s="39" t="s">
        <v>220</v>
      </c>
      <c r="B3108" s="49" t="s">
        <v>7040</v>
      </c>
      <c r="C3108" s="39">
        <v>21</v>
      </c>
      <c r="D3108" s="50" t="s">
        <v>7061</v>
      </c>
      <c r="E3108" s="39">
        <v>1999</v>
      </c>
      <c r="F3108" s="4">
        <f>VALUE(RIGHT(Table2[[#This Row],[Commissioned]],4))</f>
        <v>1999</v>
      </c>
      <c r="G3108" s="39">
        <v>750</v>
      </c>
      <c r="H3108" s="39">
        <v>48.25</v>
      </c>
      <c r="I3108" s="39">
        <v>55</v>
      </c>
      <c r="J3108" s="39" t="s">
        <v>228</v>
      </c>
      <c r="K3108" s="39" t="s">
        <v>249</v>
      </c>
      <c r="L3108" s="39" t="s">
        <v>381</v>
      </c>
      <c r="M3108" s="42" t="s">
        <v>381</v>
      </c>
      <c r="N3108" s="42">
        <v>48.767896515187701</v>
      </c>
      <c r="O3108" s="42">
        <v>-67.571259377035403</v>
      </c>
      <c r="P3108" s="52" t="str">
        <f t="shared" si="96"/>
        <v>48.767897° , -67.571259°</v>
      </c>
      <c r="Q3108" s="51" t="str">
        <f t="shared" si="97"/>
        <v>Yes</v>
      </c>
      <c r="R3108" s="39" t="s">
        <v>356</v>
      </c>
    </row>
    <row r="3109" spans="1:18" ht="15" customHeight="1" x14ac:dyDescent="0.25">
      <c r="A3109" s="39" t="s">
        <v>220</v>
      </c>
      <c r="B3109" s="49" t="s">
        <v>7040</v>
      </c>
      <c r="C3109" s="39">
        <v>22</v>
      </c>
      <c r="D3109" s="50" t="s">
        <v>7062</v>
      </c>
      <c r="E3109" s="39">
        <v>1999</v>
      </c>
      <c r="F3109" s="4">
        <f>VALUE(RIGHT(Table2[[#This Row],[Commissioned]],4))</f>
        <v>1999</v>
      </c>
      <c r="G3109" s="39">
        <v>750</v>
      </c>
      <c r="H3109" s="39">
        <v>48.25</v>
      </c>
      <c r="I3109" s="39">
        <v>55</v>
      </c>
      <c r="J3109" s="39" t="s">
        <v>228</v>
      </c>
      <c r="K3109" s="39" t="s">
        <v>249</v>
      </c>
      <c r="L3109" s="39" t="s">
        <v>381</v>
      </c>
      <c r="M3109" s="42" t="s">
        <v>381</v>
      </c>
      <c r="N3109" s="42">
        <v>48.766600340949303</v>
      </c>
      <c r="O3109" s="42">
        <v>-67.570493316737497</v>
      </c>
      <c r="P3109" s="52" t="str">
        <f t="shared" si="96"/>
        <v>48.766600° , -67.570493°</v>
      </c>
      <c r="Q3109" s="51" t="str">
        <f t="shared" si="97"/>
        <v>Yes</v>
      </c>
      <c r="R3109" s="39" t="s">
        <v>356</v>
      </c>
    </row>
    <row r="3110" spans="1:18" ht="15" customHeight="1" x14ac:dyDescent="0.25">
      <c r="A3110" s="39" t="s">
        <v>220</v>
      </c>
      <c r="B3110" s="49" t="s">
        <v>7040</v>
      </c>
      <c r="C3110" s="39">
        <v>23</v>
      </c>
      <c r="D3110" s="50" t="s">
        <v>7063</v>
      </c>
      <c r="E3110" s="39">
        <v>1999</v>
      </c>
      <c r="F3110" s="4">
        <f>VALUE(RIGHT(Table2[[#This Row],[Commissioned]],4))</f>
        <v>1999</v>
      </c>
      <c r="G3110" s="39">
        <v>750</v>
      </c>
      <c r="H3110" s="39">
        <v>48.25</v>
      </c>
      <c r="I3110" s="39">
        <v>55</v>
      </c>
      <c r="J3110" s="39" t="s">
        <v>228</v>
      </c>
      <c r="K3110" s="39" t="s">
        <v>249</v>
      </c>
      <c r="L3110" s="39" t="s">
        <v>381</v>
      </c>
      <c r="M3110" s="42" t="s">
        <v>381</v>
      </c>
      <c r="N3110" s="42">
        <v>48.765470199495901</v>
      </c>
      <c r="O3110" s="42">
        <v>-67.571504037484104</v>
      </c>
      <c r="P3110" s="52" t="str">
        <f t="shared" si="96"/>
        <v>48.765470° , -67.571504°</v>
      </c>
      <c r="Q3110" s="51" t="str">
        <f t="shared" si="97"/>
        <v>Yes</v>
      </c>
      <c r="R3110" s="39" t="s">
        <v>356</v>
      </c>
    </row>
    <row r="3111" spans="1:18" ht="15" customHeight="1" x14ac:dyDescent="0.25">
      <c r="A3111" s="39" t="s">
        <v>220</v>
      </c>
      <c r="B3111" s="49" t="s">
        <v>7040</v>
      </c>
      <c r="C3111" s="39">
        <v>24</v>
      </c>
      <c r="D3111" s="50" t="s">
        <v>7064</v>
      </c>
      <c r="E3111" s="39">
        <v>1999</v>
      </c>
      <c r="F3111" s="4">
        <f>VALUE(RIGHT(Table2[[#This Row],[Commissioned]],4))</f>
        <v>1999</v>
      </c>
      <c r="G3111" s="39">
        <v>750</v>
      </c>
      <c r="H3111" s="39">
        <v>48.25</v>
      </c>
      <c r="I3111" s="39">
        <v>55</v>
      </c>
      <c r="J3111" s="39" t="s">
        <v>228</v>
      </c>
      <c r="K3111" s="39" t="s">
        <v>249</v>
      </c>
      <c r="L3111" s="39" t="s">
        <v>381</v>
      </c>
      <c r="M3111" s="42" t="s">
        <v>381</v>
      </c>
      <c r="N3111" s="42">
        <v>48.760875857131701</v>
      </c>
      <c r="O3111" s="42">
        <v>-67.5806273928644</v>
      </c>
      <c r="P3111" s="52" t="str">
        <f t="shared" si="96"/>
        <v>48.760876° , -67.580627°</v>
      </c>
      <c r="Q3111" s="51" t="str">
        <f t="shared" si="97"/>
        <v>Yes</v>
      </c>
      <c r="R3111" s="39" t="s">
        <v>356</v>
      </c>
    </row>
    <row r="3112" spans="1:18" ht="15" customHeight="1" x14ac:dyDescent="0.25">
      <c r="A3112" s="39" t="s">
        <v>220</v>
      </c>
      <c r="B3112" s="49" t="s">
        <v>7040</v>
      </c>
      <c r="C3112" s="39">
        <v>25</v>
      </c>
      <c r="D3112" s="50" t="s">
        <v>7065</v>
      </c>
      <c r="E3112" s="39">
        <v>1999</v>
      </c>
      <c r="F3112" s="4">
        <f>VALUE(RIGHT(Table2[[#This Row],[Commissioned]],4))</f>
        <v>1999</v>
      </c>
      <c r="G3112" s="39">
        <v>750</v>
      </c>
      <c r="H3112" s="39">
        <v>48.25</v>
      </c>
      <c r="I3112" s="39">
        <v>55</v>
      </c>
      <c r="J3112" s="39" t="s">
        <v>228</v>
      </c>
      <c r="K3112" s="39" t="s">
        <v>249</v>
      </c>
      <c r="L3112" s="39" t="s">
        <v>381</v>
      </c>
      <c r="M3112" s="42" t="s">
        <v>381</v>
      </c>
      <c r="N3112" s="42">
        <v>48.760098041439797</v>
      </c>
      <c r="O3112" s="42">
        <v>-67.581215715639402</v>
      </c>
      <c r="P3112" s="52" t="str">
        <f t="shared" si="96"/>
        <v>48.760098° , -67.581216°</v>
      </c>
      <c r="Q3112" s="51" t="str">
        <f t="shared" si="97"/>
        <v>Yes</v>
      </c>
      <c r="R3112" s="39" t="s">
        <v>356</v>
      </c>
    </row>
    <row r="3113" spans="1:18" ht="15" customHeight="1" x14ac:dyDescent="0.25">
      <c r="A3113" s="39" t="s">
        <v>220</v>
      </c>
      <c r="B3113" s="49" t="s">
        <v>7040</v>
      </c>
      <c r="C3113" s="39">
        <v>26</v>
      </c>
      <c r="D3113" s="50" t="s">
        <v>7066</v>
      </c>
      <c r="E3113" s="39">
        <v>1999</v>
      </c>
      <c r="F3113" s="4">
        <f>VALUE(RIGHT(Table2[[#This Row],[Commissioned]],4))</f>
        <v>1999</v>
      </c>
      <c r="G3113" s="39">
        <v>750</v>
      </c>
      <c r="H3113" s="39">
        <v>48.25</v>
      </c>
      <c r="I3113" s="39">
        <v>55</v>
      </c>
      <c r="J3113" s="39" t="s">
        <v>228</v>
      </c>
      <c r="K3113" s="39" t="s">
        <v>249</v>
      </c>
      <c r="L3113" s="39" t="s">
        <v>381</v>
      </c>
      <c r="M3113" s="42" t="s">
        <v>381</v>
      </c>
      <c r="N3113" s="42">
        <v>48.759022476097499</v>
      </c>
      <c r="O3113" s="42">
        <v>-67.581776829022203</v>
      </c>
      <c r="P3113" s="52" t="str">
        <f t="shared" si="96"/>
        <v>48.759022° , -67.581777°</v>
      </c>
      <c r="Q3113" s="51" t="str">
        <f t="shared" si="97"/>
        <v>Yes</v>
      </c>
      <c r="R3113" s="39" t="s">
        <v>356</v>
      </c>
    </row>
    <row r="3114" spans="1:18" ht="15" customHeight="1" x14ac:dyDescent="0.25">
      <c r="A3114" s="39" t="s">
        <v>220</v>
      </c>
      <c r="B3114" s="49" t="s">
        <v>7040</v>
      </c>
      <c r="C3114" s="39">
        <v>27</v>
      </c>
      <c r="D3114" s="50" t="s">
        <v>7067</v>
      </c>
      <c r="E3114" s="39">
        <v>1999</v>
      </c>
      <c r="F3114" s="4">
        <f>VALUE(RIGHT(Table2[[#This Row],[Commissioned]],4))</f>
        <v>1999</v>
      </c>
      <c r="G3114" s="39">
        <v>750</v>
      </c>
      <c r="H3114" s="39">
        <v>48.25</v>
      </c>
      <c r="I3114" s="39">
        <v>55</v>
      </c>
      <c r="J3114" s="39" t="s">
        <v>228</v>
      </c>
      <c r="K3114" s="39" t="s">
        <v>249</v>
      </c>
      <c r="L3114" s="39" t="s">
        <v>381</v>
      </c>
      <c r="M3114" s="42" t="s">
        <v>381</v>
      </c>
      <c r="N3114" s="42">
        <v>48.757889002132799</v>
      </c>
      <c r="O3114" s="42">
        <v>-67.5820914995831</v>
      </c>
      <c r="P3114" s="52" t="str">
        <f t="shared" si="96"/>
        <v>48.757889° , -67.582091°</v>
      </c>
      <c r="Q3114" s="51" t="str">
        <f t="shared" si="97"/>
        <v>Yes</v>
      </c>
      <c r="R3114" s="39" t="s">
        <v>356</v>
      </c>
    </row>
    <row r="3115" spans="1:18" ht="15" customHeight="1" x14ac:dyDescent="0.25">
      <c r="A3115" s="39" t="s">
        <v>220</v>
      </c>
      <c r="B3115" s="49" t="s">
        <v>7040</v>
      </c>
      <c r="C3115" s="39">
        <v>28</v>
      </c>
      <c r="D3115" s="50" t="s">
        <v>7068</v>
      </c>
      <c r="E3115" s="39">
        <v>1999</v>
      </c>
      <c r="F3115" s="4">
        <f>VALUE(RIGHT(Table2[[#This Row],[Commissioned]],4))</f>
        <v>1999</v>
      </c>
      <c r="G3115" s="39">
        <v>750</v>
      </c>
      <c r="H3115" s="39">
        <v>48.25</v>
      </c>
      <c r="I3115" s="39">
        <v>55</v>
      </c>
      <c r="J3115" s="39" t="s">
        <v>228</v>
      </c>
      <c r="K3115" s="39" t="s">
        <v>249</v>
      </c>
      <c r="L3115" s="39" t="s">
        <v>381</v>
      </c>
      <c r="M3115" s="42" t="s">
        <v>381</v>
      </c>
      <c r="N3115" s="42">
        <v>48.790239133730402</v>
      </c>
      <c r="O3115" s="42">
        <v>-67.579129850763493</v>
      </c>
      <c r="P3115" s="52" t="str">
        <f t="shared" si="96"/>
        <v>48.790239° , -67.579130°</v>
      </c>
      <c r="Q3115" s="51" t="str">
        <f t="shared" si="97"/>
        <v>Yes</v>
      </c>
      <c r="R3115" s="39" t="s">
        <v>356</v>
      </c>
    </row>
    <row r="3116" spans="1:18" ht="15" customHeight="1" x14ac:dyDescent="0.25">
      <c r="A3116" s="39" t="s">
        <v>220</v>
      </c>
      <c r="B3116" s="49" t="s">
        <v>7040</v>
      </c>
      <c r="C3116" s="39">
        <v>29</v>
      </c>
      <c r="D3116" s="50" t="s">
        <v>7069</v>
      </c>
      <c r="E3116" s="39">
        <v>1999</v>
      </c>
      <c r="F3116" s="4">
        <f>VALUE(RIGHT(Table2[[#This Row],[Commissioned]],4))</f>
        <v>1999</v>
      </c>
      <c r="G3116" s="39">
        <v>750</v>
      </c>
      <c r="H3116" s="39">
        <v>48.25</v>
      </c>
      <c r="I3116" s="39">
        <v>55</v>
      </c>
      <c r="J3116" s="39" t="s">
        <v>228</v>
      </c>
      <c r="K3116" s="39" t="s">
        <v>249</v>
      </c>
      <c r="L3116" s="39" t="s">
        <v>381</v>
      </c>
      <c r="M3116" s="42" t="s">
        <v>381</v>
      </c>
      <c r="N3116" s="42">
        <v>48.791273859031101</v>
      </c>
      <c r="O3116" s="42">
        <v>-67.581656302215094</v>
      </c>
      <c r="P3116" s="52" t="str">
        <f t="shared" si="96"/>
        <v>48.791274° , -67.581656°</v>
      </c>
      <c r="Q3116" s="51" t="str">
        <f t="shared" si="97"/>
        <v>Yes</v>
      </c>
      <c r="R3116" s="39" t="s">
        <v>356</v>
      </c>
    </row>
    <row r="3117" spans="1:18" ht="15" customHeight="1" x14ac:dyDescent="0.25">
      <c r="A3117" s="39" t="s">
        <v>220</v>
      </c>
      <c r="B3117" s="49" t="s">
        <v>7040</v>
      </c>
      <c r="C3117" s="39">
        <v>30</v>
      </c>
      <c r="D3117" s="50" t="s">
        <v>7070</v>
      </c>
      <c r="E3117" s="39">
        <v>1999</v>
      </c>
      <c r="F3117" s="4">
        <f>VALUE(RIGHT(Table2[[#This Row],[Commissioned]],4))</f>
        <v>1999</v>
      </c>
      <c r="G3117" s="39">
        <v>750</v>
      </c>
      <c r="H3117" s="39">
        <v>48.25</v>
      </c>
      <c r="I3117" s="39">
        <v>55</v>
      </c>
      <c r="J3117" s="39" t="s">
        <v>228</v>
      </c>
      <c r="K3117" s="39" t="s">
        <v>249</v>
      </c>
      <c r="L3117" s="39" t="s">
        <v>381</v>
      </c>
      <c r="M3117" s="42" t="s">
        <v>381</v>
      </c>
      <c r="N3117" s="42">
        <v>48.790028914527397</v>
      </c>
      <c r="O3117" s="42">
        <v>-67.582724625016198</v>
      </c>
      <c r="P3117" s="52" t="str">
        <f t="shared" si="96"/>
        <v>48.790029° , -67.582725°</v>
      </c>
      <c r="Q3117" s="51" t="str">
        <f t="shared" si="97"/>
        <v>Yes</v>
      </c>
      <c r="R3117" s="39" t="s">
        <v>356</v>
      </c>
    </row>
    <row r="3118" spans="1:18" ht="15" customHeight="1" x14ac:dyDescent="0.25">
      <c r="A3118" s="39" t="s">
        <v>220</v>
      </c>
      <c r="B3118" s="49" t="s">
        <v>7040</v>
      </c>
      <c r="C3118" s="39">
        <v>31</v>
      </c>
      <c r="D3118" s="50" t="s">
        <v>7071</v>
      </c>
      <c r="E3118" s="39">
        <v>1999</v>
      </c>
      <c r="F3118" s="4">
        <f>VALUE(RIGHT(Table2[[#This Row],[Commissioned]],4))</f>
        <v>1999</v>
      </c>
      <c r="G3118" s="39">
        <v>750</v>
      </c>
      <c r="H3118" s="39">
        <v>48.25</v>
      </c>
      <c r="I3118" s="39">
        <v>55</v>
      </c>
      <c r="J3118" s="39" t="s">
        <v>228</v>
      </c>
      <c r="K3118" s="39" t="s">
        <v>249</v>
      </c>
      <c r="L3118" s="39" t="s">
        <v>381</v>
      </c>
      <c r="M3118" s="42" t="s">
        <v>381</v>
      </c>
      <c r="N3118" s="42">
        <v>48.788467003138202</v>
      </c>
      <c r="O3118" s="42">
        <v>-67.583093961481694</v>
      </c>
      <c r="P3118" s="52" t="str">
        <f t="shared" si="96"/>
        <v>48.788467° , -67.583094°</v>
      </c>
      <c r="Q3118" s="51" t="str">
        <f t="shared" si="97"/>
        <v>Yes</v>
      </c>
      <c r="R3118" s="39" t="s">
        <v>356</v>
      </c>
    </row>
    <row r="3119" spans="1:18" ht="15" customHeight="1" x14ac:dyDescent="0.25">
      <c r="A3119" s="39" t="s">
        <v>220</v>
      </c>
      <c r="B3119" s="49" t="s">
        <v>7040</v>
      </c>
      <c r="C3119" s="39">
        <v>32</v>
      </c>
      <c r="D3119" s="50" t="s">
        <v>7072</v>
      </c>
      <c r="E3119" s="39">
        <v>1999</v>
      </c>
      <c r="F3119" s="4">
        <f>VALUE(RIGHT(Table2[[#This Row],[Commissioned]],4))</f>
        <v>1999</v>
      </c>
      <c r="G3119" s="39">
        <v>750</v>
      </c>
      <c r="H3119" s="39">
        <v>48.25</v>
      </c>
      <c r="I3119" s="39">
        <v>55</v>
      </c>
      <c r="J3119" s="39" t="s">
        <v>228</v>
      </c>
      <c r="K3119" s="39" t="s">
        <v>249</v>
      </c>
      <c r="L3119" s="39" t="s">
        <v>381</v>
      </c>
      <c r="M3119" s="42" t="s">
        <v>381</v>
      </c>
      <c r="N3119" s="42">
        <v>48.793033456764398</v>
      </c>
      <c r="O3119" s="42">
        <v>-67.595823666396697</v>
      </c>
      <c r="P3119" s="52" t="str">
        <f t="shared" si="96"/>
        <v>48.793033° , -67.595824°</v>
      </c>
      <c r="Q3119" s="51" t="str">
        <f t="shared" si="97"/>
        <v>Yes</v>
      </c>
      <c r="R3119" s="39" t="s">
        <v>356</v>
      </c>
    </row>
    <row r="3120" spans="1:18" ht="15" customHeight="1" x14ac:dyDescent="0.25">
      <c r="A3120" s="39" t="s">
        <v>220</v>
      </c>
      <c r="B3120" s="49" t="s">
        <v>7040</v>
      </c>
      <c r="C3120" s="39">
        <v>33</v>
      </c>
      <c r="D3120" s="50" t="s">
        <v>7073</v>
      </c>
      <c r="E3120" s="39">
        <v>1999</v>
      </c>
      <c r="F3120" s="4">
        <f>VALUE(RIGHT(Table2[[#This Row],[Commissioned]],4))</f>
        <v>1999</v>
      </c>
      <c r="G3120" s="39">
        <v>750</v>
      </c>
      <c r="H3120" s="39">
        <v>48.25</v>
      </c>
      <c r="I3120" s="39">
        <v>55</v>
      </c>
      <c r="J3120" s="39" t="s">
        <v>228</v>
      </c>
      <c r="K3120" s="39" t="s">
        <v>249</v>
      </c>
      <c r="L3120" s="39" t="s">
        <v>381</v>
      </c>
      <c r="M3120" s="42" t="s">
        <v>381</v>
      </c>
      <c r="N3120" s="42">
        <v>48.792080936804197</v>
      </c>
      <c r="O3120" s="42">
        <v>-67.597196388794103</v>
      </c>
      <c r="P3120" s="52" t="str">
        <f t="shared" si="96"/>
        <v>48.792081° , -67.597196°</v>
      </c>
      <c r="Q3120" s="51" t="str">
        <f t="shared" si="97"/>
        <v>Yes</v>
      </c>
      <c r="R3120" s="39" t="s">
        <v>356</v>
      </c>
    </row>
    <row r="3121" spans="1:18" ht="15" customHeight="1" x14ac:dyDescent="0.25">
      <c r="A3121" s="39" t="s">
        <v>220</v>
      </c>
      <c r="B3121" s="49" t="s">
        <v>7040</v>
      </c>
      <c r="C3121" s="39">
        <v>34</v>
      </c>
      <c r="D3121" s="50" t="s">
        <v>7074</v>
      </c>
      <c r="E3121" s="39">
        <v>1999</v>
      </c>
      <c r="F3121" s="4">
        <f>VALUE(RIGHT(Table2[[#This Row],[Commissioned]],4))</f>
        <v>1999</v>
      </c>
      <c r="G3121" s="39">
        <v>750</v>
      </c>
      <c r="H3121" s="39">
        <v>48.25</v>
      </c>
      <c r="I3121" s="39">
        <v>55</v>
      </c>
      <c r="J3121" s="39" t="s">
        <v>228</v>
      </c>
      <c r="K3121" s="39" t="s">
        <v>249</v>
      </c>
      <c r="L3121" s="39" t="s">
        <v>381</v>
      </c>
      <c r="M3121" s="42" t="s">
        <v>381</v>
      </c>
      <c r="N3121" s="42">
        <v>48.790816716818703</v>
      </c>
      <c r="O3121" s="42">
        <v>-67.598142961124395</v>
      </c>
      <c r="P3121" s="52" t="str">
        <f t="shared" si="96"/>
        <v>48.790817° , -67.598143°</v>
      </c>
      <c r="Q3121" s="51" t="str">
        <f t="shared" si="97"/>
        <v>Yes</v>
      </c>
      <c r="R3121" s="39" t="s">
        <v>356</v>
      </c>
    </row>
    <row r="3122" spans="1:18" ht="15" customHeight="1" x14ac:dyDescent="0.25">
      <c r="A3122" s="39" t="s">
        <v>220</v>
      </c>
      <c r="B3122" s="49" t="s">
        <v>7040</v>
      </c>
      <c r="C3122" s="39">
        <v>35</v>
      </c>
      <c r="D3122" s="50" t="s">
        <v>7075</v>
      </c>
      <c r="E3122" s="39">
        <v>1999</v>
      </c>
      <c r="F3122" s="4">
        <f>VALUE(RIGHT(Table2[[#This Row],[Commissioned]],4))</f>
        <v>1999</v>
      </c>
      <c r="G3122" s="39">
        <v>750</v>
      </c>
      <c r="H3122" s="39">
        <v>48.25</v>
      </c>
      <c r="I3122" s="39">
        <v>55</v>
      </c>
      <c r="J3122" s="39" t="s">
        <v>228</v>
      </c>
      <c r="K3122" s="39" t="s">
        <v>249</v>
      </c>
      <c r="L3122" s="39" t="s">
        <v>381</v>
      </c>
      <c r="M3122" s="42" t="s">
        <v>381</v>
      </c>
      <c r="N3122" s="42">
        <v>48.789873387140197</v>
      </c>
      <c r="O3122" s="42">
        <v>-67.598588312701295</v>
      </c>
      <c r="P3122" s="52" t="str">
        <f t="shared" si="96"/>
        <v>48.789873° , -67.598588°</v>
      </c>
      <c r="Q3122" s="51" t="str">
        <f t="shared" si="97"/>
        <v>Yes</v>
      </c>
      <c r="R3122" s="39" t="s">
        <v>356</v>
      </c>
    </row>
    <row r="3123" spans="1:18" ht="15" customHeight="1" x14ac:dyDescent="0.25">
      <c r="A3123" s="39" t="s">
        <v>220</v>
      </c>
      <c r="B3123" s="49" t="s">
        <v>7040</v>
      </c>
      <c r="C3123" s="39">
        <v>36</v>
      </c>
      <c r="D3123" s="50" t="s">
        <v>7076</v>
      </c>
      <c r="E3123" s="39">
        <v>1999</v>
      </c>
      <c r="F3123" s="4">
        <f>VALUE(RIGHT(Table2[[#This Row],[Commissioned]],4))</f>
        <v>1999</v>
      </c>
      <c r="G3123" s="39">
        <v>750</v>
      </c>
      <c r="H3123" s="39">
        <v>48.25</v>
      </c>
      <c r="I3123" s="39">
        <v>55</v>
      </c>
      <c r="J3123" s="39" t="s">
        <v>228</v>
      </c>
      <c r="K3123" s="39" t="s">
        <v>249</v>
      </c>
      <c r="L3123" s="39" t="s">
        <v>381</v>
      </c>
      <c r="M3123" s="42" t="s">
        <v>381</v>
      </c>
      <c r="N3123" s="42">
        <v>48.789100235108599</v>
      </c>
      <c r="O3123" s="42">
        <v>-67.599416356109501</v>
      </c>
      <c r="P3123" s="52" t="str">
        <f t="shared" si="96"/>
        <v>48.789100° , -67.599416°</v>
      </c>
      <c r="Q3123" s="51" t="str">
        <f t="shared" si="97"/>
        <v>Yes</v>
      </c>
      <c r="R3123" s="39" t="s">
        <v>356</v>
      </c>
    </row>
    <row r="3124" spans="1:18" ht="15" customHeight="1" x14ac:dyDescent="0.25">
      <c r="A3124" s="39" t="s">
        <v>220</v>
      </c>
      <c r="B3124" s="49" t="s">
        <v>7040</v>
      </c>
      <c r="C3124" s="39">
        <v>37</v>
      </c>
      <c r="D3124" s="50" t="s">
        <v>7077</v>
      </c>
      <c r="E3124" s="39">
        <v>1999</v>
      </c>
      <c r="F3124" s="4">
        <f>VALUE(RIGHT(Table2[[#This Row],[Commissioned]],4))</f>
        <v>1999</v>
      </c>
      <c r="G3124" s="39">
        <v>750</v>
      </c>
      <c r="H3124" s="39">
        <v>48.25</v>
      </c>
      <c r="I3124" s="39">
        <v>55</v>
      </c>
      <c r="J3124" s="39" t="s">
        <v>228</v>
      </c>
      <c r="K3124" s="39" t="s">
        <v>249</v>
      </c>
      <c r="L3124" s="39" t="s">
        <v>381</v>
      </c>
      <c r="M3124" s="42" t="s">
        <v>381</v>
      </c>
      <c r="N3124" s="42">
        <v>48.785130717175697</v>
      </c>
      <c r="O3124" s="42">
        <v>-67.603087782270805</v>
      </c>
      <c r="P3124" s="52" t="str">
        <f t="shared" si="96"/>
        <v>48.785131° , -67.603088°</v>
      </c>
      <c r="Q3124" s="51" t="str">
        <f t="shared" si="97"/>
        <v>Yes</v>
      </c>
      <c r="R3124" s="39" t="s">
        <v>356</v>
      </c>
    </row>
    <row r="3125" spans="1:18" ht="15" customHeight="1" x14ac:dyDescent="0.25">
      <c r="A3125" s="39" t="s">
        <v>220</v>
      </c>
      <c r="B3125" s="49" t="s">
        <v>7040</v>
      </c>
      <c r="C3125" s="39">
        <v>38</v>
      </c>
      <c r="D3125" s="50" t="s">
        <v>7078</v>
      </c>
      <c r="E3125" s="39">
        <v>1999</v>
      </c>
      <c r="F3125" s="4">
        <f>VALUE(RIGHT(Table2[[#This Row],[Commissioned]],4))</f>
        <v>1999</v>
      </c>
      <c r="G3125" s="39">
        <v>750</v>
      </c>
      <c r="H3125" s="39">
        <v>48.25</v>
      </c>
      <c r="I3125" s="39">
        <v>55</v>
      </c>
      <c r="J3125" s="39" t="s">
        <v>228</v>
      </c>
      <c r="K3125" s="39" t="s">
        <v>249</v>
      </c>
      <c r="L3125" s="39" t="s">
        <v>381</v>
      </c>
      <c r="M3125" s="42" t="s">
        <v>381</v>
      </c>
      <c r="N3125" s="42">
        <v>48.784408093305103</v>
      </c>
      <c r="O3125" s="42">
        <v>-67.604682471737902</v>
      </c>
      <c r="P3125" s="52" t="str">
        <f t="shared" si="96"/>
        <v>48.784408° , -67.604682°</v>
      </c>
      <c r="Q3125" s="51" t="str">
        <f t="shared" si="97"/>
        <v>Yes</v>
      </c>
      <c r="R3125" s="39" t="s">
        <v>356</v>
      </c>
    </row>
    <row r="3126" spans="1:18" ht="15" customHeight="1" x14ac:dyDescent="0.25">
      <c r="A3126" s="39" t="s">
        <v>220</v>
      </c>
      <c r="B3126" s="49" t="s">
        <v>7040</v>
      </c>
      <c r="C3126" s="39">
        <v>39</v>
      </c>
      <c r="D3126" s="50" t="s">
        <v>7079</v>
      </c>
      <c r="E3126" s="39">
        <v>1999</v>
      </c>
      <c r="F3126" s="4">
        <f>VALUE(RIGHT(Table2[[#This Row],[Commissioned]],4))</f>
        <v>1999</v>
      </c>
      <c r="G3126" s="39">
        <v>750</v>
      </c>
      <c r="H3126" s="39">
        <v>48.25</v>
      </c>
      <c r="I3126" s="39">
        <v>55</v>
      </c>
      <c r="J3126" s="39" t="s">
        <v>228</v>
      </c>
      <c r="K3126" s="39" t="s">
        <v>249</v>
      </c>
      <c r="L3126" s="39" t="s">
        <v>381</v>
      </c>
      <c r="M3126" s="42" t="s">
        <v>381</v>
      </c>
      <c r="N3126" s="42">
        <v>48.782761326455599</v>
      </c>
      <c r="O3126" s="42">
        <v>-67.609457426779798</v>
      </c>
      <c r="P3126" s="52" t="str">
        <f t="shared" si="96"/>
        <v>48.782761° , -67.609457°</v>
      </c>
      <c r="Q3126" s="51" t="str">
        <f t="shared" si="97"/>
        <v>Yes</v>
      </c>
      <c r="R3126" s="39" t="s">
        <v>356</v>
      </c>
    </row>
    <row r="3127" spans="1:18" ht="15" customHeight="1" x14ac:dyDescent="0.25">
      <c r="A3127" s="39" t="s">
        <v>220</v>
      </c>
      <c r="B3127" s="49" t="s">
        <v>7040</v>
      </c>
      <c r="C3127" s="39">
        <v>40</v>
      </c>
      <c r="D3127" s="50" t="s">
        <v>7080</v>
      </c>
      <c r="E3127" s="39">
        <v>1999</v>
      </c>
      <c r="F3127" s="4">
        <f>VALUE(RIGHT(Table2[[#This Row],[Commissioned]],4))</f>
        <v>1999</v>
      </c>
      <c r="G3127" s="39">
        <v>750</v>
      </c>
      <c r="H3127" s="39">
        <v>48.25</v>
      </c>
      <c r="I3127" s="39">
        <v>55</v>
      </c>
      <c r="J3127" s="39" t="s">
        <v>228</v>
      </c>
      <c r="K3127" s="39" t="s">
        <v>249</v>
      </c>
      <c r="L3127" s="39" t="s">
        <v>381</v>
      </c>
      <c r="M3127" s="42" t="s">
        <v>381</v>
      </c>
      <c r="N3127" s="42">
        <v>48.781558845781703</v>
      </c>
      <c r="O3127" s="42">
        <v>-67.609941676470996</v>
      </c>
      <c r="P3127" s="52" t="str">
        <f t="shared" si="96"/>
        <v>48.781559° , -67.609942°</v>
      </c>
      <c r="Q3127" s="51" t="str">
        <f t="shared" si="97"/>
        <v>Yes</v>
      </c>
      <c r="R3127" s="39" t="s">
        <v>356</v>
      </c>
    </row>
    <row r="3128" spans="1:18" ht="15" customHeight="1" x14ac:dyDescent="0.25">
      <c r="A3128" s="39" t="s">
        <v>220</v>
      </c>
      <c r="B3128" s="49" t="s">
        <v>7040</v>
      </c>
      <c r="C3128" s="39">
        <v>41</v>
      </c>
      <c r="D3128" s="50" t="s">
        <v>7081</v>
      </c>
      <c r="E3128" s="39">
        <v>1999</v>
      </c>
      <c r="F3128" s="4">
        <f>VALUE(RIGHT(Table2[[#This Row],[Commissioned]],4))</f>
        <v>1999</v>
      </c>
      <c r="G3128" s="39">
        <v>750</v>
      </c>
      <c r="H3128" s="39">
        <v>48.25</v>
      </c>
      <c r="I3128" s="39">
        <v>55</v>
      </c>
      <c r="J3128" s="39" t="s">
        <v>228</v>
      </c>
      <c r="K3128" s="39" t="s">
        <v>249</v>
      </c>
      <c r="L3128" s="39" t="s">
        <v>381</v>
      </c>
      <c r="M3128" s="42" t="s">
        <v>381</v>
      </c>
      <c r="N3128" s="42">
        <v>48.780495513092703</v>
      </c>
      <c r="O3128" s="42">
        <v>-67.609230548818601</v>
      </c>
      <c r="P3128" s="52" t="str">
        <f t="shared" si="96"/>
        <v>48.780496° , -67.609231°</v>
      </c>
      <c r="Q3128" s="51" t="str">
        <f t="shared" si="97"/>
        <v>Yes</v>
      </c>
      <c r="R3128" s="39" t="s">
        <v>356</v>
      </c>
    </row>
    <row r="3129" spans="1:18" ht="15" customHeight="1" x14ac:dyDescent="0.25">
      <c r="A3129" s="39" t="s">
        <v>220</v>
      </c>
      <c r="B3129" s="49" t="s">
        <v>7040</v>
      </c>
      <c r="C3129" s="39">
        <v>42</v>
      </c>
      <c r="D3129" s="50" t="s">
        <v>7082</v>
      </c>
      <c r="E3129" s="39">
        <v>1999</v>
      </c>
      <c r="F3129" s="4">
        <f>VALUE(RIGHT(Table2[[#This Row],[Commissioned]],4))</f>
        <v>1999</v>
      </c>
      <c r="G3129" s="39">
        <v>750</v>
      </c>
      <c r="H3129" s="39">
        <v>48.25</v>
      </c>
      <c r="I3129" s="39">
        <v>55</v>
      </c>
      <c r="J3129" s="39" t="s">
        <v>228</v>
      </c>
      <c r="K3129" s="39" t="s">
        <v>249</v>
      </c>
      <c r="L3129" s="39" t="s">
        <v>381</v>
      </c>
      <c r="M3129" s="42" t="s">
        <v>381</v>
      </c>
      <c r="N3129" s="42">
        <v>48.778648582966603</v>
      </c>
      <c r="O3129" s="42">
        <v>-67.609263778881498</v>
      </c>
      <c r="P3129" s="52" t="str">
        <f t="shared" si="96"/>
        <v>48.778649° , -67.609264°</v>
      </c>
      <c r="Q3129" s="51" t="str">
        <f t="shared" si="97"/>
        <v>Yes</v>
      </c>
      <c r="R3129" s="39" t="s">
        <v>356</v>
      </c>
    </row>
    <row r="3130" spans="1:18" ht="15" customHeight="1" x14ac:dyDescent="0.25">
      <c r="A3130" s="39" t="s">
        <v>220</v>
      </c>
      <c r="B3130" s="49" t="s">
        <v>7040</v>
      </c>
      <c r="C3130" s="39">
        <v>43</v>
      </c>
      <c r="D3130" s="50" t="s">
        <v>7083</v>
      </c>
      <c r="E3130" s="39">
        <v>1999</v>
      </c>
      <c r="F3130" s="4">
        <f>VALUE(RIGHT(Table2[[#This Row],[Commissioned]],4))</f>
        <v>1999</v>
      </c>
      <c r="G3130" s="39">
        <v>750</v>
      </c>
      <c r="H3130" s="39">
        <v>48.25</v>
      </c>
      <c r="I3130" s="39">
        <v>55</v>
      </c>
      <c r="J3130" s="39" t="s">
        <v>228</v>
      </c>
      <c r="K3130" s="39" t="s">
        <v>249</v>
      </c>
      <c r="L3130" s="39" t="s">
        <v>381</v>
      </c>
      <c r="M3130" s="42" t="s">
        <v>381</v>
      </c>
      <c r="N3130" s="42">
        <v>48.7765040953335</v>
      </c>
      <c r="O3130" s="42">
        <v>-67.605513047122201</v>
      </c>
      <c r="P3130" s="52" t="str">
        <f t="shared" si="96"/>
        <v>48.776504° , -67.605513°</v>
      </c>
      <c r="Q3130" s="51" t="str">
        <f t="shared" si="97"/>
        <v>Yes</v>
      </c>
      <c r="R3130" s="39" t="s">
        <v>356</v>
      </c>
    </row>
    <row r="3131" spans="1:18" ht="15" customHeight="1" x14ac:dyDescent="0.25">
      <c r="A3131" s="39" t="s">
        <v>220</v>
      </c>
      <c r="B3131" s="49" t="s">
        <v>7040</v>
      </c>
      <c r="C3131" s="39">
        <v>44</v>
      </c>
      <c r="D3131" s="50" t="s">
        <v>7084</v>
      </c>
      <c r="E3131" s="39">
        <v>1999</v>
      </c>
      <c r="F3131" s="4">
        <f>VALUE(RIGHT(Table2[[#This Row],[Commissioned]],4))</f>
        <v>1999</v>
      </c>
      <c r="G3131" s="39">
        <v>750</v>
      </c>
      <c r="H3131" s="39">
        <v>48.25</v>
      </c>
      <c r="I3131" s="39">
        <v>55</v>
      </c>
      <c r="J3131" s="39" t="s">
        <v>228</v>
      </c>
      <c r="K3131" s="39" t="s">
        <v>249</v>
      </c>
      <c r="L3131" s="39" t="s">
        <v>381</v>
      </c>
      <c r="M3131" s="42" t="s">
        <v>381</v>
      </c>
      <c r="N3131" s="42">
        <v>48.7753061391386</v>
      </c>
      <c r="O3131" s="42">
        <v>-67.603379268722904</v>
      </c>
      <c r="P3131" s="52" t="str">
        <f t="shared" si="96"/>
        <v>48.775306° , -67.603379°</v>
      </c>
      <c r="Q3131" s="51" t="str">
        <f t="shared" si="97"/>
        <v>Yes</v>
      </c>
      <c r="R3131" s="39" t="s">
        <v>356</v>
      </c>
    </row>
    <row r="3132" spans="1:18" ht="15" customHeight="1" x14ac:dyDescent="0.25">
      <c r="A3132" s="39" t="s">
        <v>220</v>
      </c>
      <c r="B3132" s="49" t="s">
        <v>7040</v>
      </c>
      <c r="C3132" s="39">
        <v>45</v>
      </c>
      <c r="D3132" s="50" t="s">
        <v>7085</v>
      </c>
      <c r="E3132" s="39">
        <v>1999</v>
      </c>
      <c r="F3132" s="4">
        <f>VALUE(RIGHT(Table2[[#This Row],[Commissioned]],4))</f>
        <v>1999</v>
      </c>
      <c r="G3132" s="39">
        <v>750</v>
      </c>
      <c r="H3132" s="39">
        <v>48.25</v>
      </c>
      <c r="I3132" s="39">
        <v>55</v>
      </c>
      <c r="J3132" s="39" t="s">
        <v>228</v>
      </c>
      <c r="K3132" s="39" t="s">
        <v>249</v>
      </c>
      <c r="L3132" s="39" t="s">
        <v>381</v>
      </c>
      <c r="M3132" s="42" t="s">
        <v>381</v>
      </c>
      <c r="N3132" s="42">
        <v>48.774485348023397</v>
      </c>
      <c r="O3132" s="42">
        <v>-67.601929258857197</v>
      </c>
      <c r="P3132" s="52" t="str">
        <f t="shared" si="96"/>
        <v>48.774485° , -67.601929°</v>
      </c>
      <c r="Q3132" s="51" t="str">
        <f t="shared" si="97"/>
        <v>Yes</v>
      </c>
      <c r="R3132" s="39" t="s">
        <v>356</v>
      </c>
    </row>
    <row r="3133" spans="1:18" ht="15" customHeight="1" x14ac:dyDescent="0.25">
      <c r="A3133" s="39" t="s">
        <v>220</v>
      </c>
      <c r="B3133" s="49" t="s">
        <v>7040</v>
      </c>
      <c r="C3133" s="39">
        <v>46</v>
      </c>
      <c r="D3133" s="50" t="s">
        <v>7086</v>
      </c>
      <c r="E3133" s="39">
        <v>1999</v>
      </c>
      <c r="F3133" s="4">
        <f>VALUE(RIGHT(Table2[[#This Row],[Commissioned]],4))</f>
        <v>1999</v>
      </c>
      <c r="G3133" s="39">
        <v>750</v>
      </c>
      <c r="H3133" s="39">
        <v>48.25</v>
      </c>
      <c r="I3133" s="39">
        <v>55</v>
      </c>
      <c r="J3133" s="39" t="s">
        <v>228</v>
      </c>
      <c r="K3133" s="39" t="s">
        <v>249</v>
      </c>
      <c r="L3133" s="39" t="s">
        <v>381</v>
      </c>
      <c r="M3133" s="42" t="s">
        <v>381</v>
      </c>
      <c r="N3133" s="42">
        <v>48.773569675664703</v>
      </c>
      <c r="O3133" s="42">
        <v>-67.600280078806406</v>
      </c>
      <c r="P3133" s="52" t="str">
        <f t="shared" si="96"/>
        <v>48.773570° , -67.600280°</v>
      </c>
      <c r="Q3133" s="51" t="str">
        <f t="shared" si="97"/>
        <v>Yes</v>
      </c>
      <c r="R3133" s="39" t="s">
        <v>356</v>
      </c>
    </row>
    <row r="3134" spans="1:18" ht="15" customHeight="1" x14ac:dyDescent="0.25">
      <c r="A3134" s="39" t="s">
        <v>220</v>
      </c>
      <c r="B3134" s="49" t="s">
        <v>7040</v>
      </c>
      <c r="C3134" s="39">
        <v>47</v>
      </c>
      <c r="D3134" s="50" t="s">
        <v>7087</v>
      </c>
      <c r="E3134" s="39">
        <v>1999</v>
      </c>
      <c r="F3134" s="4">
        <f>VALUE(RIGHT(Table2[[#This Row],[Commissioned]],4))</f>
        <v>1999</v>
      </c>
      <c r="G3134" s="39">
        <v>750</v>
      </c>
      <c r="H3134" s="39">
        <v>48.25</v>
      </c>
      <c r="I3134" s="39">
        <v>55</v>
      </c>
      <c r="J3134" s="39" t="s">
        <v>228</v>
      </c>
      <c r="K3134" s="39" t="s">
        <v>249</v>
      </c>
      <c r="L3134" s="39" t="s">
        <v>381</v>
      </c>
      <c r="M3134" s="42" t="s">
        <v>381</v>
      </c>
      <c r="N3134" s="42">
        <v>48.780262239873103</v>
      </c>
      <c r="O3134" s="42">
        <v>-67.614091239294595</v>
      </c>
      <c r="P3134" s="52" t="str">
        <f t="shared" si="96"/>
        <v>48.780262° , -67.614091°</v>
      </c>
      <c r="Q3134" s="51" t="str">
        <f t="shared" si="97"/>
        <v>Yes</v>
      </c>
      <c r="R3134" s="39" t="s">
        <v>356</v>
      </c>
    </row>
    <row r="3135" spans="1:18" ht="15" customHeight="1" x14ac:dyDescent="0.25">
      <c r="A3135" s="39" t="s">
        <v>220</v>
      </c>
      <c r="B3135" s="49" t="s">
        <v>7040</v>
      </c>
      <c r="C3135" s="39">
        <v>48</v>
      </c>
      <c r="D3135" s="50" t="s">
        <v>7088</v>
      </c>
      <c r="E3135" s="39">
        <v>1999</v>
      </c>
      <c r="F3135" s="4">
        <f>VALUE(RIGHT(Table2[[#This Row],[Commissioned]],4))</f>
        <v>1999</v>
      </c>
      <c r="G3135" s="39">
        <v>750</v>
      </c>
      <c r="H3135" s="39">
        <v>48.25</v>
      </c>
      <c r="I3135" s="39">
        <v>55</v>
      </c>
      <c r="J3135" s="39" t="s">
        <v>228</v>
      </c>
      <c r="K3135" s="39" t="s">
        <v>249</v>
      </c>
      <c r="L3135" s="39" t="s">
        <v>381</v>
      </c>
      <c r="M3135" s="42" t="s">
        <v>381</v>
      </c>
      <c r="N3135" s="42">
        <v>48.7792583547145</v>
      </c>
      <c r="O3135" s="42">
        <v>-67.614078690985096</v>
      </c>
      <c r="P3135" s="52" t="str">
        <f t="shared" si="96"/>
        <v>48.779258° , -67.614079°</v>
      </c>
      <c r="Q3135" s="51" t="str">
        <f t="shared" si="97"/>
        <v>Yes</v>
      </c>
      <c r="R3135" s="39" t="s">
        <v>356</v>
      </c>
    </row>
    <row r="3136" spans="1:18" ht="15" customHeight="1" x14ac:dyDescent="0.25">
      <c r="A3136" s="39" t="s">
        <v>220</v>
      </c>
      <c r="B3136" s="49" t="s">
        <v>7040</v>
      </c>
      <c r="C3136" s="39">
        <v>49</v>
      </c>
      <c r="D3136" s="50" t="s">
        <v>7089</v>
      </c>
      <c r="E3136" s="39">
        <v>1999</v>
      </c>
      <c r="F3136" s="4">
        <f>VALUE(RIGHT(Table2[[#This Row],[Commissioned]],4))</f>
        <v>1999</v>
      </c>
      <c r="G3136" s="39">
        <v>750</v>
      </c>
      <c r="H3136" s="39">
        <v>48.25</v>
      </c>
      <c r="I3136" s="39">
        <v>55</v>
      </c>
      <c r="J3136" s="39" t="s">
        <v>228</v>
      </c>
      <c r="K3136" s="39" t="s">
        <v>249</v>
      </c>
      <c r="L3136" s="39" t="s">
        <v>381</v>
      </c>
      <c r="M3136" s="42" t="s">
        <v>381</v>
      </c>
      <c r="N3136" s="42">
        <v>48.778096113186102</v>
      </c>
      <c r="O3136" s="42">
        <v>-67.614068508905802</v>
      </c>
      <c r="P3136" s="52" t="str">
        <f t="shared" si="96"/>
        <v>48.778096° , -67.614069°</v>
      </c>
      <c r="Q3136" s="51" t="str">
        <f t="shared" si="97"/>
        <v>Yes</v>
      </c>
      <c r="R3136" s="39" t="s">
        <v>356</v>
      </c>
    </row>
    <row r="3137" spans="1:18" ht="15" customHeight="1" x14ac:dyDescent="0.25">
      <c r="A3137" s="39" t="s">
        <v>220</v>
      </c>
      <c r="B3137" s="49" t="s">
        <v>7040</v>
      </c>
      <c r="C3137" s="39">
        <v>50</v>
      </c>
      <c r="D3137" s="50" t="s">
        <v>7090</v>
      </c>
      <c r="E3137" s="39">
        <v>1999</v>
      </c>
      <c r="F3137" s="4">
        <f>VALUE(RIGHT(Table2[[#This Row],[Commissioned]],4))</f>
        <v>1999</v>
      </c>
      <c r="G3137" s="39">
        <v>750</v>
      </c>
      <c r="H3137" s="39">
        <v>48.25</v>
      </c>
      <c r="I3137" s="39">
        <v>55</v>
      </c>
      <c r="J3137" s="39" t="s">
        <v>228</v>
      </c>
      <c r="K3137" s="39" t="s">
        <v>249</v>
      </c>
      <c r="L3137" s="39" t="s">
        <v>381</v>
      </c>
      <c r="M3137" s="42" t="s">
        <v>381</v>
      </c>
      <c r="N3137" s="42">
        <v>48.771123666972997</v>
      </c>
      <c r="O3137" s="42">
        <v>-67.610245240443206</v>
      </c>
      <c r="P3137" s="52" t="str">
        <f t="shared" si="96"/>
        <v>48.771124° , -67.610245°</v>
      </c>
      <c r="Q3137" s="51" t="str">
        <f t="shared" si="97"/>
        <v>Yes</v>
      </c>
      <c r="R3137" s="39" t="s">
        <v>356</v>
      </c>
    </row>
    <row r="3138" spans="1:18" ht="15" customHeight="1" x14ac:dyDescent="0.25">
      <c r="A3138" s="39" t="s">
        <v>220</v>
      </c>
      <c r="B3138" s="49" t="s">
        <v>7040</v>
      </c>
      <c r="C3138" s="39">
        <v>51</v>
      </c>
      <c r="D3138" s="50" t="s">
        <v>7091</v>
      </c>
      <c r="E3138" s="39">
        <v>1999</v>
      </c>
      <c r="F3138" s="4">
        <f>VALUE(RIGHT(Table2[[#This Row],[Commissioned]],4))</f>
        <v>1999</v>
      </c>
      <c r="G3138" s="39">
        <v>750</v>
      </c>
      <c r="H3138" s="39">
        <v>48.25</v>
      </c>
      <c r="I3138" s="39">
        <v>55</v>
      </c>
      <c r="J3138" s="39" t="s">
        <v>228</v>
      </c>
      <c r="K3138" s="39" t="s">
        <v>249</v>
      </c>
      <c r="L3138" s="39" t="s">
        <v>381</v>
      </c>
      <c r="M3138" s="42" t="s">
        <v>381</v>
      </c>
      <c r="N3138" s="42">
        <v>48.7700689165382</v>
      </c>
      <c r="O3138" s="42">
        <v>-67.608441829775998</v>
      </c>
      <c r="P3138" s="52" t="str">
        <f t="shared" ref="P3138:P3201" si="98">TEXT(N3138,"##0.000000")&amp;CHAR(176)&amp;" , "&amp;TEXT(O3138,"##0.000000")&amp;CHAR(176)</f>
        <v>48.770069° , -67.608442°</v>
      </c>
      <c r="Q3138" s="51" t="str">
        <f t="shared" ref="Q3138:Q3201" si="99">IF(OR(ISBLANK(N3138),ISBLANK(O3138)),"No","Yes")</f>
        <v>Yes</v>
      </c>
      <c r="R3138" s="39" t="s">
        <v>356</v>
      </c>
    </row>
    <row r="3139" spans="1:18" ht="15" customHeight="1" x14ac:dyDescent="0.25">
      <c r="A3139" s="39" t="s">
        <v>220</v>
      </c>
      <c r="B3139" s="49" t="s">
        <v>7040</v>
      </c>
      <c r="C3139" s="39">
        <v>52</v>
      </c>
      <c r="D3139" s="50" t="s">
        <v>7092</v>
      </c>
      <c r="E3139" s="39">
        <v>1999</v>
      </c>
      <c r="F3139" s="4">
        <f>VALUE(RIGHT(Table2[[#This Row],[Commissioned]],4))</f>
        <v>1999</v>
      </c>
      <c r="G3139" s="39">
        <v>750</v>
      </c>
      <c r="H3139" s="39">
        <v>48.25</v>
      </c>
      <c r="I3139" s="39">
        <v>55</v>
      </c>
      <c r="J3139" s="39" t="s">
        <v>228</v>
      </c>
      <c r="K3139" s="39" t="s">
        <v>249</v>
      </c>
      <c r="L3139" s="39" t="s">
        <v>381</v>
      </c>
      <c r="M3139" s="42" t="s">
        <v>381</v>
      </c>
      <c r="N3139" s="42">
        <v>48.769217329977501</v>
      </c>
      <c r="O3139" s="42">
        <v>-67.606977880225998</v>
      </c>
      <c r="P3139" s="52" t="str">
        <f t="shared" si="98"/>
        <v>48.769217° , -67.606978°</v>
      </c>
      <c r="Q3139" s="51" t="str">
        <f t="shared" si="99"/>
        <v>Yes</v>
      </c>
      <c r="R3139" s="39" t="s">
        <v>356</v>
      </c>
    </row>
    <row r="3140" spans="1:18" ht="15" customHeight="1" x14ac:dyDescent="0.25">
      <c r="A3140" s="39" t="s">
        <v>220</v>
      </c>
      <c r="B3140" s="49" t="s">
        <v>7040</v>
      </c>
      <c r="C3140" s="39">
        <v>53</v>
      </c>
      <c r="D3140" s="50" t="s">
        <v>7093</v>
      </c>
      <c r="E3140" s="39">
        <v>1999</v>
      </c>
      <c r="F3140" s="4">
        <f>VALUE(RIGHT(Table2[[#This Row],[Commissioned]],4))</f>
        <v>1999</v>
      </c>
      <c r="G3140" s="39">
        <v>750</v>
      </c>
      <c r="H3140" s="39">
        <v>48.25</v>
      </c>
      <c r="I3140" s="39">
        <v>55</v>
      </c>
      <c r="J3140" s="39" t="s">
        <v>228</v>
      </c>
      <c r="K3140" s="39" t="s">
        <v>249</v>
      </c>
      <c r="L3140" s="39" t="s">
        <v>381</v>
      </c>
      <c r="M3140" s="42" t="s">
        <v>381</v>
      </c>
      <c r="N3140" s="42">
        <v>48.768399900408099</v>
      </c>
      <c r="O3140" s="42">
        <v>-67.605550721804406</v>
      </c>
      <c r="P3140" s="52" t="str">
        <f t="shared" si="98"/>
        <v>48.768400° , -67.605551°</v>
      </c>
      <c r="Q3140" s="51" t="str">
        <f t="shared" si="99"/>
        <v>Yes</v>
      </c>
      <c r="R3140" s="39" t="s">
        <v>356</v>
      </c>
    </row>
    <row r="3141" spans="1:18" ht="15" customHeight="1" x14ac:dyDescent="0.25">
      <c r="A3141" s="39" t="s">
        <v>220</v>
      </c>
      <c r="B3141" s="49" t="s">
        <v>7040</v>
      </c>
      <c r="C3141" s="39">
        <v>54</v>
      </c>
      <c r="D3141" s="50" t="s">
        <v>7094</v>
      </c>
      <c r="E3141" s="39">
        <v>1999</v>
      </c>
      <c r="F3141" s="4">
        <f>VALUE(RIGHT(Table2[[#This Row],[Commissioned]],4))</f>
        <v>1999</v>
      </c>
      <c r="G3141" s="39">
        <v>750</v>
      </c>
      <c r="H3141" s="39">
        <v>48.25</v>
      </c>
      <c r="I3141" s="39">
        <v>55</v>
      </c>
      <c r="J3141" s="39" t="s">
        <v>228</v>
      </c>
      <c r="K3141" s="39" t="s">
        <v>249</v>
      </c>
      <c r="L3141" s="39" t="s">
        <v>381</v>
      </c>
      <c r="M3141" s="42" t="s">
        <v>381</v>
      </c>
      <c r="N3141" s="42">
        <v>48.778084301533298</v>
      </c>
      <c r="O3141" s="42">
        <v>-67.579615890049197</v>
      </c>
      <c r="P3141" s="52" t="str">
        <f t="shared" si="98"/>
        <v>48.778084° , -67.579616°</v>
      </c>
      <c r="Q3141" s="51" t="str">
        <f t="shared" si="99"/>
        <v>Yes</v>
      </c>
      <c r="R3141" s="39" t="s">
        <v>356</v>
      </c>
    </row>
    <row r="3142" spans="1:18" ht="15" customHeight="1" x14ac:dyDescent="0.25">
      <c r="A3142" s="39" t="s">
        <v>220</v>
      </c>
      <c r="B3142" s="49" t="s">
        <v>7040</v>
      </c>
      <c r="C3142" s="39">
        <v>55</v>
      </c>
      <c r="D3142" s="50" t="s">
        <v>7095</v>
      </c>
      <c r="E3142" s="39">
        <v>1999</v>
      </c>
      <c r="F3142" s="4">
        <f>VALUE(RIGHT(Table2[[#This Row],[Commissioned]],4))</f>
        <v>1999</v>
      </c>
      <c r="G3142" s="39">
        <v>750</v>
      </c>
      <c r="H3142" s="39">
        <v>48.25</v>
      </c>
      <c r="I3142" s="39">
        <v>55</v>
      </c>
      <c r="J3142" s="39" t="s">
        <v>228</v>
      </c>
      <c r="K3142" s="39" t="s">
        <v>249</v>
      </c>
      <c r="L3142" s="39" t="s">
        <v>381</v>
      </c>
      <c r="M3142" s="42" t="s">
        <v>381</v>
      </c>
      <c r="N3142" s="42">
        <v>48.779235150125402</v>
      </c>
      <c r="O3142" s="42">
        <v>-67.578532552156403</v>
      </c>
      <c r="P3142" s="52" t="str">
        <f t="shared" si="98"/>
        <v>48.779235° , -67.578533°</v>
      </c>
      <c r="Q3142" s="51" t="str">
        <f t="shared" si="99"/>
        <v>Yes</v>
      </c>
      <c r="R3142" s="39" t="s">
        <v>356</v>
      </c>
    </row>
    <row r="3143" spans="1:18" ht="15" customHeight="1" x14ac:dyDescent="0.25">
      <c r="A3143" s="39" t="s">
        <v>220</v>
      </c>
      <c r="B3143" s="49" t="s">
        <v>7040</v>
      </c>
      <c r="C3143" s="39">
        <v>56</v>
      </c>
      <c r="D3143" s="50" t="s">
        <v>7096</v>
      </c>
      <c r="E3143" s="39">
        <v>1999</v>
      </c>
      <c r="F3143" s="4">
        <f>VALUE(RIGHT(Table2[[#This Row],[Commissioned]],4))</f>
        <v>1999</v>
      </c>
      <c r="G3143" s="39">
        <v>750</v>
      </c>
      <c r="H3143" s="39">
        <v>48.25</v>
      </c>
      <c r="I3143" s="39">
        <v>55</v>
      </c>
      <c r="J3143" s="39" t="s">
        <v>228</v>
      </c>
      <c r="K3143" s="39" t="s">
        <v>249</v>
      </c>
      <c r="L3143" s="39" t="s">
        <v>381</v>
      </c>
      <c r="M3143" s="42" t="s">
        <v>381</v>
      </c>
      <c r="N3143" s="42">
        <v>48.777067900922802</v>
      </c>
      <c r="O3143" s="42">
        <v>-67.580552529029404</v>
      </c>
      <c r="P3143" s="52" t="str">
        <f t="shared" si="98"/>
        <v>48.777068° , -67.580553°</v>
      </c>
      <c r="Q3143" s="51" t="str">
        <f t="shared" si="99"/>
        <v>Yes</v>
      </c>
      <c r="R3143" s="39" t="s">
        <v>356</v>
      </c>
    </row>
    <row r="3144" spans="1:18" ht="15" customHeight="1" x14ac:dyDescent="0.25">
      <c r="A3144" s="39" t="s">
        <v>220</v>
      </c>
      <c r="B3144" s="49" t="s">
        <v>7040</v>
      </c>
      <c r="C3144" s="39">
        <v>57</v>
      </c>
      <c r="D3144" s="50" t="s">
        <v>7097</v>
      </c>
      <c r="E3144" s="39">
        <v>1999</v>
      </c>
      <c r="F3144" s="4">
        <f>VALUE(RIGHT(Table2[[#This Row],[Commissioned]],4))</f>
        <v>1999</v>
      </c>
      <c r="G3144" s="39">
        <v>750</v>
      </c>
      <c r="H3144" s="39">
        <v>48.25</v>
      </c>
      <c r="I3144" s="39">
        <v>55</v>
      </c>
      <c r="J3144" s="39" t="s">
        <v>228</v>
      </c>
      <c r="K3144" s="39" t="s">
        <v>249</v>
      </c>
      <c r="L3144" s="39" t="s">
        <v>381</v>
      </c>
      <c r="M3144" s="42" t="s">
        <v>381</v>
      </c>
      <c r="N3144" s="42">
        <v>48.769742419225103</v>
      </c>
      <c r="O3144" s="42">
        <v>-67.562253583149797</v>
      </c>
      <c r="P3144" s="52" t="str">
        <f t="shared" si="98"/>
        <v>48.769742° , -67.562254°</v>
      </c>
      <c r="Q3144" s="51" t="str">
        <f t="shared" si="99"/>
        <v>Yes</v>
      </c>
      <c r="R3144" s="39" t="s">
        <v>356</v>
      </c>
    </row>
    <row r="3145" spans="1:18" ht="15" customHeight="1" x14ac:dyDescent="0.25">
      <c r="A3145" s="39" t="s">
        <v>220</v>
      </c>
      <c r="B3145" s="49" t="s">
        <v>6024</v>
      </c>
      <c r="C3145" s="39">
        <v>1</v>
      </c>
      <c r="D3145" s="50" t="s">
        <v>6026</v>
      </c>
      <c r="E3145" s="39">
        <v>2012</v>
      </c>
      <c r="F3145" s="4">
        <f>VALUE(RIGHT(Table2[[#This Row],[Commissioned]],4))</f>
        <v>2012</v>
      </c>
      <c r="G3145" s="39">
        <v>2310</v>
      </c>
      <c r="H3145" s="39">
        <v>71</v>
      </c>
      <c r="I3145" s="39">
        <v>84</v>
      </c>
      <c r="J3145" s="39" t="s">
        <v>233</v>
      </c>
      <c r="K3145" s="39" t="s">
        <v>6095</v>
      </c>
      <c r="L3145" s="42" t="s">
        <v>4397</v>
      </c>
      <c r="M3145" s="42" t="s">
        <v>4397</v>
      </c>
      <c r="N3145" s="42">
        <v>48.002248102587899</v>
      </c>
      <c r="O3145" s="42">
        <v>-67.416299303138103</v>
      </c>
      <c r="P3145" s="52" t="str">
        <f t="shared" si="98"/>
        <v>48.002248° , -67.416299°</v>
      </c>
      <c r="Q3145" s="51" t="str">
        <f t="shared" si="99"/>
        <v>Yes</v>
      </c>
      <c r="R3145" s="39" t="s">
        <v>356</v>
      </c>
    </row>
    <row r="3146" spans="1:18" ht="15" customHeight="1" x14ac:dyDescent="0.25">
      <c r="A3146" s="39" t="s">
        <v>220</v>
      </c>
      <c r="B3146" s="49" t="s">
        <v>6024</v>
      </c>
      <c r="C3146" s="39">
        <v>2</v>
      </c>
      <c r="D3146" s="50" t="s">
        <v>6027</v>
      </c>
      <c r="E3146" s="39">
        <v>2012</v>
      </c>
      <c r="F3146" s="4">
        <f>VALUE(RIGHT(Table2[[#This Row],[Commissioned]],4))</f>
        <v>2012</v>
      </c>
      <c r="G3146" s="39">
        <v>2310</v>
      </c>
      <c r="H3146" s="39">
        <v>71</v>
      </c>
      <c r="I3146" s="39">
        <v>84</v>
      </c>
      <c r="J3146" s="39" t="s">
        <v>233</v>
      </c>
      <c r="K3146" s="39" t="s">
        <v>6095</v>
      </c>
      <c r="L3146" s="42" t="s">
        <v>4397</v>
      </c>
      <c r="M3146" s="42" t="s">
        <v>4397</v>
      </c>
      <c r="N3146" s="42">
        <v>48.001679763913799</v>
      </c>
      <c r="O3146" s="42">
        <v>-67.419307352329795</v>
      </c>
      <c r="P3146" s="52" t="str">
        <f t="shared" si="98"/>
        <v>48.001680° , -67.419307°</v>
      </c>
      <c r="Q3146" s="51" t="str">
        <f t="shared" si="99"/>
        <v>Yes</v>
      </c>
      <c r="R3146" s="39" t="s">
        <v>356</v>
      </c>
    </row>
    <row r="3147" spans="1:18" ht="15" customHeight="1" x14ac:dyDescent="0.25">
      <c r="A3147" s="39" t="s">
        <v>220</v>
      </c>
      <c r="B3147" s="49" t="s">
        <v>6024</v>
      </c>
      <c r="C3147" s="39">
        <v>3</v>
      </c>
      <c r="D3147" s="50" t="s">
        <v>6028</v>
      </c>
      <c r="E3147" s="39">
        <v>2012</v>
      </c>
      <c r="F3147" s="4">
        <f>VALUE(RIGHT(Table2[[#This Row],[Commissioned]],4))</f>
        <v>2012</v>
      </c>
      <c r="G3147" s="39">
        <v>2310</v>
      </c>
      <c r="H3147" s="39">
        <v>71</v>
      </c>
      <c r="I3147" s="39">
        <v>84</v>
      </c>
      <c r="J3147" s="39" t="s">
        <v>233</v>
      </c>
      <c r="K3147" s="39" t="s">
        <v>6095</v>
      </c>
      <c r="L3147" s="42" t="s">
        <v>4397</v>
      </c>
      <c r="M3147" s="42" t="s">
        <v>4397</v>
      </c>
      <c r="N3147" s="42">
        <v>48.000900399603303</v>
      </c>
      <c r="O3147" s="42">
        <v>-67.422298765807597</v>
      </c>
      <c r="P3147" s="52" t="str">
        <f t="shared" si="98"/>
        <v>48.000900° , -67.422299°</v>
      </c>
      <c r="Q3147" s="51" t="str">
        <f t="shared" si="99"/>
        <v>Yes</v>
      </c>
      <c r="R3147" s="39" t="s">
        <v>356</v>
      </c>
    </row>
    <row r="3148" spans="1:18" ht="15" customHeight="1" x14ac:dyDescent="0.25">
      <c r="A3148" s="39" t="s">
        <v>220</v>
      </c>
      <c r="B3148" s="49" t="s">
        <v>6024</v>
      </c>
      <c r="C3148" s="39">
        <v>4</v>
      </c>
      <c r="D3148" s="50" t="s">
        <v>6029</v>
      </c>
      <c r="E3148" s="39">
        <v>2012</v>
      </c>
      <c r="F3148" s="4">
        <f>VALUE(RIGHT(Table2[[#This Row],[Commissioned]],4))</f>
        <v>2012</v>
      </c>
      <c r="G3148" s="39">
        <v>2310</v>
      </c>
      <c r="H3148" s="39">
        <v>71</v>
      </c>
      <c r="I3148" s="39">
        <v>84</v>
      </c>
      <c r="J3148" s="39" t="s">
        <v>233</v>
      </c>
      <c r="K3148" s="39" t="s">
        <v>6095</v>
      </c>
      <c r="L3148" s="42" t="s">
        <v>4397</v>
      </c>
      <c r="M3148" s="42" t="s">
        <v>4397</v>
      </c>
      <c r="N3148" s="42">
        <v>48.002634837679402</v>
      </c>
      <c r="O3148" s="42">
        <v>-67.435793566547403</v>
      </c>
      <c r="P3148" s="52" t="str">
        <f t="shared" si="98"/>
        <v>48.002635° , -67.435794°</v>
      </c>
      <c r="Q3148" s="51" t="str">
        <f t="shared" si="99"/>
        <v>Yes</v>
      </c>
      <c r="R3148" s="39" t="s">
        <v>356</v>
      </c>
    </row>
    <row r="3149" spans="1:18" ht="15" customHeight="1" x14ac:dyDescent="0.25">
      <c r="A3149" s="39" t="s">
        <v>220</v>
      </c>
      <c r="B3149" s="49" t="s">
        <v>6024</v>
      </c>
      <c r="C3149" s="39">
        <v>5</v>
      </c>
      <c r="D3149" s="50" t="s">
        <v>6030</v>
      </c>
      <c r="E3149" s="39">
        <v>2012</v>
      </c>
      <c r="F3149" s="4">
        <f>VALUE(RIGHT(Table2[[#This Row],[Commissioned]],4))</f>
        <v>2012</v>
      </c>
      <c r="G3149" s="39">
        <v>2310</v>
      </c>
      <c r="H3149" s="39">
        <v>71</v>
      </c>
      <c r="I3149" s="39">
        <v>84</v>
      </c>
      <c r="J3149" s="39" t="s">
        <v>233</v>
      </c>
      <c r="K3149" s="39" t="s">
        <v>6095</v>
      </c>
      <c r="L3149" s="42" t="s">
        <v>4397</v>
      </c>
      <c r="M3149" s="42" t="s">
        <v>4397</v>
      </c>
      <c r="N3149" s="42">
        <v>48.0026233767259</v>
      </c>
      <c r="O3149" s="42">
        <v>-67.439480422107707</v>
      </c>
      <c r="P3149" s="52" t="str">
        <f t="shared" si="98"/>
        <v>48.002623° , -67.439480°</v>
      </c>
      <c r="Q3149" s="51" t="str">
        <f t="shared" si="99"/>
        <v>Yes</v>
      </c>
      <c r="R3149" s="39" t="s">
        <v>356</v>
      </c>
    </row>
    <row r="3150" spans="1:18" ht="15" customHeight="1" x14ac:dyDescent="0.25">
      <c r="A3150" s="39" t="s">
        <v>220</v>
      </c>
      <c r="B3150" s="49" t="s">
        <v>6024</v>
      </c>
      <c r="C3150" s="39">
        <v>6</v>
      </c>
      <c r="D3150" s="50" t="s">
        <v>6031</v>
      </c>
      <c r="E3150" s="39">
        <v>2012</v>
      </c>
      <c r="F3150" s="4">
        <f>VALUE(RIGHT(Table2[[#This Row],[Commissioned]],4))</f>
        <v>2012</v>
      </c>
      <c r="G3150" s="39">
        <v>2310</v>
      </c>
      <c r="H3150" s="39">
        <v>71</v>
      </c>
      <c r="I3150" s="39">
        <v>84</v>
      </c>
      <c r="J3150" s="39" t="s">
        <v>233</v>
      </c>
      <c r="K3150" s="39" t="s">
        <v>6095</v>
      </c>
      <c r="L3150" s="42" t="s">
        <v>4397</v>
      </c>
      <c r="M3150" s="42" t="s">
        <v>4397</v>
      </c>
      <c r="N3150" s="42">
        <v>48.003899705907003</v>
      </c>
      <c r="O3150" s="42">
        <v>-67.450928640030796</v>
      </c>
      <c r="P3150" s="52" t="str">
        <f t="shared" si="98"/>
        <v>48.003900° , -67.450929°</v>
      </c>
      <c r="Q3150" s="51" t="str">
        <f t="shared" si="99"/>
        <v>Yes</v>
      </c>
      <c r="R3150" s="39" t="s">
        <v>356</v>
      </c>
    </row>
    <row r="3151" spans="1:18" ht="15" customHeight="1" x14ac:dyDescent="0.25">
      <c r="A3151" s="39" t="s">
        <v>220</v>
      </c>
      <c r="B3151" s="49" t="s">
        <v>6024</v>
      </c>
      <c r="C3151" s="39">
        <v>7</v>
      </c>
      <c r="D3151" s="50" t="s">
        <v>6032</v>
      </c>
      <c r="E3151" s="39">
        <v>2012</v>
      </c>
      <c r="F3151" s="4">
        <f>VALUE(RIGHT(Table2[[#This Row],[Commissioned]],4))</f>
        <v>2012</v>
      </c>
      <c r="G3151" s="39">
        <v>2310</v>
      </c>
      <c r="H3151" s="39">
        <v>71</v>
      </c>
      <c r="I3151" s="39">
        <v>84</v>
      </c>
      <c r="J3151" s="39" t="s">
        <v>233</v>
      </c>
      <c r="K3151" s="39" t="s">
        <v>6095</v>
      </c>
      <c r="L3151" s="42" t="s">
        <v>4397</v>
      </c>
      <c r="M3151" s="42" t="s">
        <v>4397</v>
      </c>
      <c r="N3151" s="42">
        <v>48.001060300245697</v>
      </c>
      <c r="O3151" s="42">
        <v>-67.452700500437203</v>
      </c>
      <c r="P3151" s="52" t="str">
        <f t="shared" si="98"/>
        <v>48.001060° , -67.452701°</v>
      </c>
      <c r="Q3151" s="51" t="str">
        <f t="shared" si="99"/>
        <v>Yes</v>
      </c>
      <c r="R3151" s="39" t="s">
        <v>356</v>
      </c>
    </row>
    <row r="3152" spans="1:18" ht="15" customHeight="1" x14ac:dyDescent="0.25">
      <c r="A3152" s="39" t="s">
        <v>220</v>
      </c>
      <c r="B3152" s="49" t="s">
        <v>6024</v>
      </c>
      <c r="C3152" s="39">
        <v>8</v>
      </c>
      <c r="D3152" s="50" t="s">
        <v>6033</v>
      </c>
      <c r="E3152" s="39">
        <v>2012</v>
      </c>
      <c r="F3152" s="4">
        <f>VALUE(RIGHT(Table2[[#This Row],[Commissioned]],4))</f>
        <v>2012</v>
      </c>
      <c r="G3152" s="39">
        <v>2310</v>
      </c>
      <c r="H3152" s="39">
        <v>71</v>
      </c>
      <c r="I3152" s="39">
        <v>84</v>
      </c>
      <c r="J3152" s="39" t="s">
        <v>233</v>
      </c>
      <c r="K3152" s="39" t="s">
        <v>6095</v>
      </c>
      <c r="L3152" s="42" t="s">
        <v>4397</v>
      </c>
      <c r="M3152" s="42" t="s">
        <v>4397</v>
      </c>
      <c r="N3152" s="42">
        <v>47.9976876958209</v>
      </c>
      <c r="O3152" s="42">
        <v>-67.464567694122906</v>
      </c>
      <c r="P3152" s="52" t="str">
        <f t="shared" si="98"/>
        <v>47.997688° , -67.464568°</v>
      </c>
      <c r="Q3152" s="51" t="str">
        <f t="shared" si="99"/>
        <v>Yes</v>
      </c>
      <c r="R3152" s="39" t="s">
        <v>356</v>
      </c>
    </row>
    <row r="3153" spans="1:18" ht="15" customHeight="1" x14ac:dyDescent="0.25">
      <c r="A3153" s="39" t="s">
        <v>220</v>
      </c>
      <c r="B3153" s="49" t="s">
        <v>6024</v>
      </c>
      <c r="C3153" s="39">
        <v>9</v>
      </c>
      <c r="D3153" s="50" t="s">
        <v>6034</v>
      </c>
      <c r="E3153" s="39">
        <v>2012</v>
      </c>
      <c r="F3153" s="4">
        <f>VALUE(RIGHT(Table2[[#This Row],[Commissioned]],4))</f>
        <v>2012</v>
      </c>
      <c r="G3153" s="39">
        <v>2310</v>
      </c>
      <c r="H3153" s="39">
        <v>71</v>
      </c>
      <c r="I3153" s="39">
        <v>84</v>
      </c>
      <c r="J3153" s="39" t="s">
        <v>233</v>
      </c>
      <c r="K3153" s="39" t="s">
        <v>6095</v>
      </c>
      <c r="L3153" s="42" t="s">
        <v>4397</v>
      </c>
      <c r="M3153" s="42" t="s">
        <v>4397</v>
      </c>
      <c r="N3153" s="42">
        <v>47.9953693808529</v>
      </c>
      <c r="O3153" s="42">
        <v>-67.465596257324194</v>
      </c>
      <c r="P3153" s="52" t="str">
        <f t="shared" si="98"/>
        <v>47.995369° , -67.465596°</v>
      </c>
      <c r="Q3153" s="51" t="str">
        <f t="shared" si="99"/>
        <v>Yes</v>
      </c>
      <c r="R3153" s="39" t="s">
        <v>356</v>
      </c>
    </row>
    <row r="3154" spans="1:18" ht="15" customHeight="1" x14ac:dyDescent="0.25">
      <c r="A3154" s="39" t="s">
        <v>220</v>
      </c>
      <c r="B3154" s="49" t="s">
        <v>6024</v>
      </c>
      <c r="C3154" s="39">
        <v>10</v>
      </c>
      <c r="D3154" s="50" t="s">
        <v>6035</v>
      </c>
      <c r="E3154" s="39">
        <v>2012</v>
      </c>
      <c r="F3154" s="4">
        <f>VALUE(RIGHT(Table2[[#This Row],[Commissioned]],4))</f>
        <v>2012</v>
      </c>
      <c r="G3154" s="39">
        <v>2310</v>
      </c>
      <c r="H3154" s="39">
        <v>71</v>
      </c>
      <c r="I3154" s="39">
        <v>84</v>
      </c>
      <c r="J3154" s="39" t="s">
        <v>233</v>
      </c>
      <c r="K3154" s="39" t="s">
        <v>6095</v>
      </c>
      <c r="L3154" s="42" t="s">
        <v>4397</v>
      </c>
      <c r="M3154" s="42" t="s">
        <v>4397</v>
      </c>
      <c r="N3154" s="42">
        <v>47.992779419799398</v>
      </c>
      <c r="O3154" s="42">
        <v>-67.465647649119603</v>
      </c>
      <c r="P3154" s="52" t="str">
        <f t="shared" si="98"/>
        <v>47.992779° , -67.465648°</v>
      </c>
      <c r="Q3154" s="51" t="str">
        <f t="shared" si="99"/>
        <v>Yes</v>
      </c>
      <c r="R3154" s="39" t="s">
        <v>356</v>
      </c>
    </row>
    <row r="3155" spans="1:18" ht="15" customHeight="1" x14ac:dyDescent="0.25">
      <c r="A3155" s="39" t="s">
        <v>220</v>
      </c>
      <c r="B3155" s="49" t="s">
        <v>6024</v>
      </c>
      <c r="C3155" s="39">
        <v>11</v>
      </c>
      <c r="D3155" s="50" t="s">
        <v>6036</v>
      </c>
      <c r="E3155" s="39">
        <v>2012</v>
      </c>
      <c r="F3155" s="4">
        <f>VALUE(RIGHT(Table2[[#This Row],[Commissioned]],4))</f>
        <v>2012</v>
      </c>
      <c r="G3155" s="39">
        <v>2310</v>
      </c>
      <c r="H3155" s="39">
        <v>71</v>
      </c>
      <c r="I3155" s="39">
        <v>84</v>
      </c>
      <c r="J3155" s="39" t="s">
        <v>233</v>
      </c>
      <c r="K3155" s="39" t="s">
        <v>6095</v>
      </c>
      <c r="L3155" s="42" t="s">
        <v>4397</v>
      </c>
      <c r="M3155" s="42" t="s">
        <v>4397</v>
      </c>
      <c r="N3155" s="42">
        <v>48.003183652287298</v>
      </c>
      <c r="O3155" s="42">
        <v>-67.479232949358803</v>
      </c>
      <c r="P3155" s="52" t="str">
        <f t="shared" si="98"/>
        <v>48.003184° , -67.479233°</v>
      </c>
      <c r="Q3155" s="51" t="str">
        <f t="shared" si="99"/>
        <v>Yes</v>
      </c>
      <c r="R3155" s="39" t="s">
        <v>356</v>
      </c>
    </row>
    <row r="3156" spans="1:18" ht="15" customHeight="1" x14ac:dyDescent="0.25">
      <c r="A3156" s="39" t="s">
        <v>220</v>
      </c>
      <c r="B3156" s="49" t="s">
        <v>6024</v>
      </c>
      <c r="C3156" s="39">
        <v>12</v>
      </c>
      <c r="D3156" s="50" t="s">
        <v>6037</v>
      </c>
      <c r="E3156" s="39">
        <v>2012</v>
      </c>
      <c r="F3156" s="4">
        <f>VALUE(RIGHT(Table2[[#This Row],[Commissioned]],4))</f>
        <v>2012</v>
      </c>
      <c r="G3156" s="39">
        <v>2310</v>
      </c>
      <c r="H3156" s="39">
        <v>71</v>
      </c>
      <c r="I3156" s="39">
        <v>84</v>
      </c>
      <c r="J3156" s="39" t="s">
        <v>233</v>
      </c>
      <c r="K3156" s="39" t="s">
        <v>6095</v>
      </c>
      <c r="L3156" s="42" t="s">
        <v>4397</v>
      </c>
      <c r="M3156" s="42" t="s">
        <v>4397</v>
      </c>
      <c r="N3156" s="42">
        <v>48.003224768928597</v>
      </c>
      <c r="O3156" s="42">
        <v>-67.482825674382596</v>
      </c>
      <c r="P3156" s="52" t="str">
        <f t="shared" si="98"/>
        <v>48.003225° , -67.482826°</v>
      </c>
      <c r="Q3156" s="51" t="str">
        <f t="shared" si="99"/>
        <v>Yes</v>
      </c>
      <c r="R3156" s="39" t="s">
        <v>356</v>
      </c>
    </row>
    <row r="3157" spans="1:18" ht="15" customHeight="1" x14ac:dyDescent="0.25">
      <c r="A3157" s="39" t="s">
        <v>220</v>
      </c>
      <c r="B3157" s="49" t="s">
        <v>6024</v>
      </c>
      <c r="C3157" s="39">
        <v>13</v>
      </c>
      <c r="D3157" s="50" t="s">
        <v>6038</v>
      </c>
      <c r="E3157" s="39">
        <v>2012</v>
      </c>
      <c r="F3157" s="4">
        <f>VALUE(RIGHT(Table2[[#This Row],[Commissioned]],4))</f>
        <v>2012</v>
      </c>
      <c r="G3157" s="39">
        <v>2310</v>
      </c>
      <c r="H3157" s="39">
        <v>71</v>
      </c>
      <c r="I3157" s="39">
        <v>84</v>
      </c>
      <c r="J3157" s="39" t="s">
        <v>233</v>
      </c>
      <c r="K3157" s="39" t="s">
        <v>6095</v>
      </c>
      <c r="L3157" s="42" t="s">
        <v>4397</v>
      </c>
      <c r="M3157" s="42" t="s">
        <v>4397</v>
      </c>
      <c r="N3157" s="42">
        <v>48.001550375226898</v>
      </c>
      <c r="O3157" s="42">
        <v>-67.484475263540503</v>
      </c>
      <c r="P3157" s="52" t="str">
        <f t="shared" si="98"/>
        <v>48.001550° , -67.484475°</v>
      </c>
      <c r="Q3157" s="51" t="str">
        <f t="shared" si="99"/>
        <v>Yes</v>
      </c>
      <c r="R3157" s="39" t="s">
        <v>356</v>
      </c>
    </row>
    <row r="3158" spans="1:18" ht="15" customHeight="1" x14ac:dyDescent="0.25">
      <c r="A3158" s="39" t="s">
        <v>220</v>
      </c>
      <c r="B3158" s="49" t="s">
        <v>6024</v>
      </c>
      <c r="C3158" s="39">
        <v>14</v>
      </c>
      <c r="D3158" s="50" t="s">
        <v>6039</v>
      </c>
      <c r="E3158" s="39">
        <v>2012</v>
      </c>
      <c r="F3158" s="4">
        <f>VALUE(RIGHT(Table2[[#This Row],[Commissioned]],4))</f>
        <v>2012</v>
      </c>
      <c r="G3158" s="39">
        <v>2310</v>
      </c>
      <c r="H3158" s="39">
        <v>71</v>
      </c>
      <c r="I3158" s="39">
        <v>84</v>
      </c>
      <c r="J3158" s="39" t="s">
        <v>233</v>
      </c>
      <c r="K3158" s="39" t="s">
        <v>6095</v>
      </c>
      <c r="L3158" s="42" t="s">
        <v>4397</v>
      </c>
      <c r="M3158" s="42" t="s">
        <v>4397</v>
      </c>
      <c r="N3158" s="42">
        <v>47.998672416015303</v>
      </c>
      <c r="O3158" s="42">
        <v>-67.483532794049296</v>
      </c>
      <c r="P3158" s="52" t="str">
        <f t="shared" si="98"/>
        <v>47.998672° , -67.483533°</v>
      </c>
      <c r="Q3158" s="51" t="str">
        <f t="shared" si="99"/>
        <v>Yes</v>
      </c>
      <c r="R3158" s="39" t="s">
        <v>356</v>
      </c>
    </row>
    <row r="3159" spans="1:18" ht="15" customHeight="1" x14ac:dyDescent="0.25">
      <c r="A3159" s="39" t="s">
        <v>220</v>
      </c>
      <c r="B3159" s="49" t="s">
        <v>6024</v>
      </c>
      <c r="C3159" s="39">
        <v>15</v>
      </c>
      <c r="D3159" s="50" t="s">
        <v>6040</v>
      </c>
      <c r="E3159" s="39">
        <v>2012</v>
      </c>
      <c r="F3159" s="4">
        <f>VALUE(RIGHT(Table2[[#This Row],[Commissioned]],4))</f>
        <v>2012</v>
      </c>
      <c r="G3159" s="39">
        <v>2310</v>
      </c>
      <c r="H3159" s="39">
        <v>71</v>
      </c>
      <c r="I3159" s="39">
        <v>84</v>
      </c>
      <c r="J3159" s="39" t="s">
        <v>233</v>
      </c>
      <c r="K3159" s="39" t="s">
        <v>6095</v>
      </c>
      <c r="L3159" s="42" t="s">
        <v>4397</v>
      </c>
      <c r="M3159" s="42" t="s">
        <v>4397</v>
      </c>
      <c r="N3159" s="42">
        <v>47.985985594812298</v>
      </c>
      <c r="O3159" s="42">
        <v>-67.514149756253602</v>
      </c>
      <c r="P3159" s="52" t="str">
        <f t="shared" si="98"/>
        <v>47.985986° , -67.514150°</v>
      </c>
      <c r="Q3159" s="51" t="str">
        <f t="shared" si="99"/>
        <v>Yes</v>
      </c>
      <c r="R3159" s="39" t="s">
        <v>356</v>
      </c>
    </row>
    <row r="3160" spans="1:18" ht="15" customHeight="1" x14ac:dyDescent="0.25">
      <c r="A3160" s="39" t="s">
        <v>220</v>
      </c>
      <c r="B3160" s="49" t="s">
        <v>6024</v>
      </c>
      <c r="C3160" s="39">
        <v>16</v>
      </c>
      <c r="D3160" s="50" t="s">
        <v>6041</v>
      </c>
      <c r="E3160" s="39">
        <v>2012</v>
      </c>
      <c r="F3160" s="4">
        <f>VALUE(RIGHT(Table2[[#This Row],[Commissioned]],4))</f>
        <v>2012</v>
      </c>
      <c r="G3160" s="39">
        <v>2310</v>
      </c>
      <c r="H3160" s="39">
        <v>71</v>
      </c>
      <c r="I3160" s="39">
        <v>84</v>
      </c>
      <c r="J3160" s="39" t="s">
        <v>233</v>
      </c>
      <c r="K3160" s="39" t="s">
        <v>6095</v>
      </c>
      <c r="L3160" s="42" t="s">
        <v>4397</v>
      </c>
      <c r="M3160" s="42" t="s">
        <v>4397</v>
      </c>
      <c r="N3160" s="42">
        <v>47.983895611980003</v>
      </c>
      <c r="O3160" s="42">
        <v>-67.509954423741604</v>
      </c>
      <c r="P3160" s="52" t="str">
        <f t="shared" si="98"/>
        <v>47.983896° , -67.509954°</v>
      </c>
      <c r="Q3160" s="51" t="str">
        <f t="shared" si="99"/>
        <v>Yes</v>
      </c>
      <c r="R3160" s="39" t="s">
        <v>356</v>
      </c>
    </row>
    <row r="3161" spans="1:18" ht="15" customHeight="1" x14ac:dyDescent="0.25">
      <c r="A3161" s="39" t="s">
        <v>220</v>
      </c>
      <c r="B3161" s="49" t="s">
        <v>6024</v>
      </c>
      <c r="C3161" s="39">
        <v>17</v>
      </c>
      <c r="D3161" s="50" t="s">
        <v>6042</v>
      </c>
      <c r="E3161" s="39">
        <v>2012</v>
      </c>
      <c r="F3161" s="4">
        <f>VALUE(RIGHT(Table2[[#This Row],[Commissioned]],4))</f>
        <v>2012</v>
      </c>
      <c r="G3161" s="39">
        <v>2310</v>
      </c>
      <c r="H3161" s="39">
        <v>71</v>
      </c>
      <c r="I3161" s="39">
        <v>84</v>
      </c>
      <c r="J3161" s="39" t="s">
        <v>233</v>
      </c>
      <c r="K3161" s="39" t="s">
        <v>6095</v>
      </c>
      <c r="L3161" s="42" t="s">
        <v>4397</v>
      </c>
      <c r="M3161" s="42" t="s">
        <v>4397</v>
      </c>
      <c r="N3161" s="42">
        <v>47.9859269403374</v>
      </c>
      <c r="O3161" s="42">
        <v>-67.5085067142669</v>
      </c>
      <c r="P3161" s="52" t="str">
        <f t="shared" si="98"/>
        <v>47.985927° , -67.508507°</v>
      </c>
      <c r="Q3161" s="51" t="str">
        <f t="shared" si="99"/>
        <v>Yes</v>
      </c>
      <c r="R3161" s="39" t="s">
        <v>356</v>
      </c>
    </row>
    <row r="3162" spans="1:18" ht="15" customHeight="1" x14ac:dyDescent="0.25">
      <c r="A3162" s="39" t="s">
        <v>220</v>
      </c>
      <c r="B3162" s="49" t="s">
        <v>6024</v>
      </c>
      <c r="C3162" s="39">
        <v>18</v>
      </c>
      <c r="D3162" s="50" t="s">
        <v>6043</v>
      </c>
      <c r="E3162" s="39">
        <v>2012</v>
      </c>
      <c r="F3162" s="4">
        <f>VALUE(RIGHT(Table2[[#This Row],[Commissioned]],4))</f>
        <v>2012</v>
      </c>
      <c r="G3162" s="39">
        <v>2310</v>
      </c>
      <c r="H3162" s="39">
        <v>71</v>
      </c>
      <c r="I3162" s="39">
        <v>84</v>
      </c>
      <c r="J3162" s="39" t="s">
        <v>233</v>
      </c>
      <c r="K3162" s="39" t="s">
        <v>6095</v>
      </c>
      <c r="L3162" s="42" t="s">
        <v>4397</v>
      </c>
      <c r="M3162" s="42" t="s">
        <v>4397</v>
      </c>
      <c r="N3162" s="42">
        <v>47.989498335757197</v>
      </c>
      <c r="O3162" s="42">
        <v>-67.496812656024105</v>
      </c>
      <c r="P3162" s="52" t="str">
        <f t="shared" si="98"/>
        <v>47.989498° , -67.496813°</v>
      </c>
      <c r="Q3162" s="51" t="str">
        <f t="shared" si="99"/>
        <v>Yes</v>
      </c>
      <c r="R3162" s="39" t="s">
        <v>356</v>
      </c>
    </row>
    <row r="3163" spans="1:18" ht="15" customHeight="1" x14ac:dyDescent="0.25">
      <c r="A3163" s="39" t="s">
        <v>220</v>
      </c>
      <c r="B3163" s="49" t="s">
        <v>6024</v>
      </c>
      <c r="C3163" s="39">
        <v>19</v>
      </c>
      <c r="D3163" s="50" t="s">
        <v>6044</v>
      </c>
      <c r="E3163" s="39">
        <v>2012</v>
      </c>
      <c r="F3163" s="4">
        <f>VALUE(RIGHT(Table2[[#This Row],[Commissioned]],4))</f>
        <v>2012</v>
      </c>
      <c r="G3163" s="39">
        <v>2310</v>
      </c>
      <c r="H3163" s="39">
        <v>71</v>
      </c>
      <c r="I3163" s="39">
        <v>84</v>
      </c>
      <c r="J3163" s="39" t="s">
        <v>233</v>
      </c>
      <c r="K3163" s="39" t="s">
        <v>6095</v>
      </c>
      <c r="L3163" s="42" t="s">
        <v>4397</v>
      </c>
      <c r="M3163" s="42" t="s">
        <v>4397</v>
      </c>
      <c r="N3163" s="42">
        <v>47.998305857136302</v>
      </c>
      <c r="O3163" s="42">
        <v>-67.497787037180501</v>
      </c>
      <c r="P3163" s="52" t="str">
        <f t="shared" si="98"/>
        <v>47.998306° , -67.497787°</v>
      </c>
      <c r="Q3163" s="51" t="str">
        <f t="shared" si="99"/>
        <v>Yes</v>
      </c>
      <c r="R3163" s="39" t="s">
        <v>356</v>
      </c>
    </row>
    <row r="3164" spans="1:18" ht="15" customHeight="1" x14ac:dyDescent="0.25">
      <c r="A3164" s="39" t="s">
        <v>220</v>
      </c>
      <c r="B3164" s="49" t="s">
        <v>6024</v>
      </c>
      <c r="C3164" s="39">
        <v>20</v>
      </c>
      <c r="D3164" s="50" t="s">
        <v>6045</v>
      </c>
      <c r="E3164" s="39">
        <v>2012</v>
      </c>
      <c r="F3164" s="4">
        <f>VALUE(RIGHT(Table2[[#This Row],[Commissioned]],4))</f>
        <v>2012</v>
      </c>
      <c r="G3164" s="39">
        <v>2310</v>
      </c>
      <c r="H3164" s="39">
        <v>71</v>
      </c>
      <c r="I3164" s="39">
        <v>84</v>
      </c>
      <c r="J3164" s="39" t="s">
        <v>233</v>
      </c>
      <c r="K3164" s="39" t="s">
        <v>6095</v>
      </c>
      <c r="L3164" s="42" t="s">
        <v>4397</v>
      </c>
      <c r="M3164" s="42" t="s">
        <v>4397</v>
      </c>
      <c r="N3164" s="42">
        <v>48.0075600583748</v>
      </c>
      <c r="O3164" s="42">
        <v>-67.503677917856294</v>
      </c>
      <c r="P3164" s="52" t="str">
        <f t="shared" si="98"/>
        <v>48.007560° , -67.503678°</v>
      </c>
      <c r="Q3164" s="51" t="str">
        <f t="shared" si="99"/>
        <v>Yes</v>
      </c>
      <c r="R3164" s="39" t="s">
        <v>356</v>
      </c>
    </row>
    <row r="3165" spans="1:18" ht="15" customHeight="1" x14ac:dyDescent="0.25">
      <c r="A3165" s="39" t="s">
        <v>220</v>
      </c>
      <c r="B3165" s="49" t="s">
        <v>6024</v>
      </c>
      <c r="C3165" s="39">
        <v>21</v>
      </c>
      <c r="D3165" s="50" t="s">
        <v>6046</v>
      </c>
      <c r="E3165" s="39">
        <v>2012</v>
      </c>
      <c r="F3165" s="4">
        <f>VALUE(RIGHT(Table2[[#This Row],[Commissioned]],4))</f>
        <v>2012</v>
      </c>
      <c r="G3165" s="39">
        <v>2310</v>
      </c>
      <c r="H3165" s="39">
        <v>71</v>
      </c>
      <c r="I3165" s="39">
        <v>84</v>
      </c>
      <c r="J3165" s="39" t="s">
        <v>233</v>
      </c>
      <c r="K3165" s="39" t="s">
        <v>6095</v>
      </c>
      <c r="L3165" s="42" t="s">
        <v>4397</v>
      </c>
      <c r="M3165" s="42" t="s">
        <v>4397</v>
      </c>
      <c r="N3165" s="42">
        <v>48.010749273525001</v>
      </c>
      <c r="O3165" s="42">
        <v>-67.504179051631098</v>
      </c>
      <c r="P3165" s="52" t="str">
        <f t="shared" si="98"/>
        <v>48.010749° , -67.504179°</v>
      </c>
      <c r="Q3165" s="51" t="str">
        <f t="shared" si="99"/>
        <v>Yes</v>
      </c>
      <c r="R3165" s="39" t="s">
        <v>356</v>
      </c>
    </row>
    <row r="3166" spans="1:18" ht="15" customHeight="1" x14ac:dyDescent="0.25">
      <c r="A3166" s="39" t="s">
        <v>220</v>
      </c>
      <c r="B3166" s="49" t="s">
        <v>6024</v>
      </c>
      <c r="C3166" s="39">
        <v>22</v>
      </c>
      <c r="D3166" s="50" t="s">
        <v>6047</v>
      </c>
      <c r="E3166" s="39">
        <v>2012</v>
      </c>
      <c r="F3166" s="4">
        <f>VALUE(RIGHT(Table2[[#This Row],[Commissioned]],4))</f>
        <v>2012</v>
      </c>
      <c r="G3166" s="39">
        <v>2310</v>
      </c>
      <c r="H3166" s="39">
        <v>71</v>
      </c>
      <c r="I3166" s="39">
        <v>84</v>
      </c>
      <c r="J3166" s="39" t="s">
        <v>233</v>
      </c>
      <c r="K3166" s="39" t="s">
        <v>6095</v>
      </c>
      <c r="L3166" s="42" t="s">
        <v>4397</v>
      </c>
      <c r="M3166" s="42" t="s">
        <v>4397</v>
      </c>
      <c r="N3166" s="42">
        <v>48.014508408285202</v>
      </c>
      <c r="O3166" s="42">
        <v>-67.503415738527593</v>
      </c>
      <c r="P3166" s="52" t="str">
        <f t="shared" si="98"/>
        <v>48.014508° , -67.503416°</v>
      </c>
      <c r="Q3166" s="51" t="str">
        <f t="shared" si="99"/>
        <v>Yes</v>
      </c>
      <c r="R3166" s="39" t="s">
        <v>356</v>
      </c>
    </row>
    <row r="3167" spans="1:18" ht="15" customHeight="1" x14ac:dyDescent="0.25">
      <c r="A3167" s="39" t="s">
        <v>220</v>
      </c>
      <c r="B3167" s="49" t="s">
        <v>6024</v>
      </c>
      <c r="C3167" s="39">
        <v>23</v>
      </c>
      <c r="D3167" s="50" t="s">
        <v>6048</v>
      </c>
      <c r="E3167" s="39">
        <v>2012</v>
      </c>
      <c r="F3167" s="4">
        <f>VALUE(RIGHT(Table2[[#This Row],[Commissioned]],4))</f>
        <v>2012</v>
      </c>
      <c r="G3167" s="39">
        <v>2310</v>
      </c>
      <c r="H3167" s="39">
        <v>71</v>
      </c>
      <c r="I3167" s="39">
        <v>84</v>
      </c>
      <c r="J3167" s="39" t="s">
        <v>233</v>
      </c>
      <c r="K3167" s="39" t="s">
        <v>6095</v>
      </c>
      <c r="L3167" s="42" t="s">
        <v>4397</v>
      </c>
      <c r="M3167" s="42" t="s">
        <v>4397</v>
      </c>
      <c r="N3167" s="42">
        <v>48.016823473861898</v>
      </c>
      <c r="O3167" s="42">
        <v>-67.498584101957903</v>
      </c>
      <c r="P3167" s="52" t="str">
        <f t="shared" si="98"/>
        <v>48.016823° , -67.498584°</v>
      </c>
      <c r="Q3167" s="51" t="str">
        <f t="shared" si="99"/>
        <v>Yes</v>
      </c>
      <c r="R3167" s="39" t="s">
        <v>356</v>
      </c>
    </row>
    <row r="3168" spans="1:18" ht="15" customHeight="1" x14ac:dyDescent="0.25">
      <c r="A3168" s="39" t="s">
        <v>220</v>
      </c>
      <c r="B3168" s="49" t="s">
        <v>6024</v>
      </c>
      <c r="C3168" s="39">
        <v>24</v>
      </c>
      <c r="D3168" s="50" t="s">
        <v>6049</v>
      </c>
      <c r="E3168" s="39">
        <v>2012</v>
      </c>
      <c r="F3168" s="4">
        <f>VALUE(RIGHT(Table2[[#This Row],[Commissioned]],4))</f>
        <v>2012</v>
      </c>
      <c r="G3168" s="39">
        <v>2310</v>
      </c>
      <c r="H3168" s="39">
        <v>71</v>
      </c>
      <c r="I3168" s="39">
        <v>84</v>
      </c>
      <c r="J3168" s="39" t="s">
        <v>233</v>
      </c>
      <c r="K3168" s="39" t="s">
        <v>6095</v>
      </c>
      <c r="L3168" s="42" t="s">
        <v>4397</v>
      </c>
      <c r="M3168" s="42" t="s">
        <v>4397</v>
      </c>
      <c r="N3168" s="42">
        <v>48.017887426160101</v>
      </c>
      <c r="O3168" s="42">
        <v>-67.495962938783194</v>
      </c>
      <c r="P3168" s="52" t="str">
        <f t="shared" si="98"/>
        <v>48.017887° , -67.495963°</v>
      </c>
      <c r="Q3168" s="51" t="str">
        <f t="shared" si="99"/>
        <v>Yes</v>
      </c>
      <c r="R3168" s="39" t="s">
        <v>356</v>
      </c>
    </row>
    <row r="3169" spans="1:18" ht="15" customHeight="1" x14ac:dyDescent="0.25">
      <c r="A3169" s="39" t="s">
        <v>220</v>
      </c>
      <c r="B3169" s="49" t="s">
        <v>6024</v>
      </c>
      <c r="C3169" s="39">
        <v>25</v>
      </c>
      <c r="D3169" s="50" t="s">
        <v>6050</v>
      </c>
      <c r="E3169" s="39">
        <v>2012</v>
      </c>
      <c r="F3169" s="4">
        <f>VALUE(RIGHT(Table2[[#This Row],[Commissioned]],4))</f>
        <v>2012</v>
      </c>
      <c r="G3169" s="39">
        <v>2310</v>
      </c>
      <c r="H3169" s="39">
        <v>71</v>
      </c>
      <c r="I3169" s="39">
        <v>84</v>
      </c>
      <c r="J3169" s="39" t="s">
        <v>233</v>
      </c>
      <c r="K3169" s="39" t="s">
        <v>6095</v>
      </c>
      <c r="L3169" s="42" t="s">
        <v>4397</v>
      </c>
      <c r="M3169" s="42" t="s">
        <v>4397</v>
      </c>
      <c r="N3169" s="42">
        <v>48.018646941196899</v>
      </c>
      <c r="O3169" s="42">
        <v>-67.492473543346705</v>
      </c>
      <c r="P3169" s="52" t="str">
        <f t="shared" si="98"/>
        <v>48.018647° , -67.492474°</v>
      </c>
      <c r="Q3169" s="51" t="str">
        <f t="shared" si="99"/>
        <v>Yes</v>
      </c>
      <c r="R3169" s="39" t="s">
        <v>356</v>
      </c>
    </row>
    <row r="3170" spans="1:18" ht="15" customHeight="1" x14ac:dyDescent="0.25">
      <c r="A3170" s="39" t="s">
        <v>220</v>
      </c>
      <c r="B3170" s="49" t="s">
        <v>6024</v>
      </c>
      <c r="C3170" s="39">
        <v>26</v>
      </c>
      <c r="D3170" s="50" t="s">
        <v>6051</v>
      </c>
      <c r="E3170" s="39">
        <v>2012</v>
      </c>
      <c r="F3170" s="4">
        <f>VALUE(RIGHT(Table2[[#This Row],[Commissioned]],4))</f>
        <v>2012</v>
      </c>
      <c r="G3170" s="39">
        <v>2310</v>
      </c>
      <c r="H3170" s="39">
        <v>71</v>
      </c>
      <c r="I3170" s="39">
        <v>84</v>
      </c>
      <c r="J3170" s="39" t="s">
        <v>233</v>
      </c>
      <c r="K3170" s="39" t="s">
        <v>6095</v>
      </c>
      <c r="L3170" s="42" t="s">
        <v>4397</v>
      </c>
      <c r="M3170" s="42" t="s">
        <v>4397</v>
      </c>
      <c r="N3170" s="42">
        <v>48.099682155305501</v>
      </c>
      <c r="O3170" s="42">
        <v>-67.449316188582003</v>
      </c>
      <c r="P3170" s="52" t="str">
        <f t="shared" si="98"/>
        <v>48.099682° , -67.449316°</v>
      </c>
      <c r="Q3170" s="51" t="str">
        <f t="shared" si="99"/>
        <v>Yes</v>
      </c>
      <c r="R3170" s="39" t="s">
        <v>356</v>
      </c>
    </row>
    <row r="3171" spans="1:18" ht="15" customHeight="1" x14ac:dyDescent="0.25">
      <c r="A3171" s="39" t="s">
        <v>220</v>
      </c>
      <c r="B3171" s="49" t="s">
        <v>6024</v>
      </c>
      <c r="C3171" s="39">
        <v>27</v>
      </c>
      <c r="D3171" s="50" t="s">
        <v>6052</v>
      </c>
      <c r="E3171" s="39">
        <v>2012</v>
      </c>
      <c r="F3171" s="4">
        <f>VALUE(RIGHT(Table2[[#This Row],[Commissioned]],4))</f>
        <v>2012</v>
      </c>
      <c r="G3171" s="39">
        <v>2310</v>
      </c>
      <c r="H3171" s="39">
        <v>71</v>
      </c>
      <c r="I3171" s="39">
        <v>84</v>
      </c>
      <c r="J3171" s="39" t="s">
        <v>233</v>
      </c>
      <c r="K3171" s="39" t="s">
        <v>6095</v>
      </c>
      <c r="L3171" s="42" t="s">
        <v>4397</v>
      </c>
      <c r="M3171" s="42" t="s">
        <v>4397</v>
      </c>
      <c r="N3171" s="42">
        <v>48.097261387549402</v>
      </c>
      <c r="O3171" s="42">
        <v>-67.450088503348397</v>
      </c>
      <c r="P3171" s="52" t="str">
        <f t="shared" si="98"/>
        <v>48.097261° , -67.450089°</v>
      </c>
      <c r="Q3171" s="51" t="str">
        <f t="shared" si="99"/>
        <v>Yes</v>
      </c>
      <c r="R3171" s="39" t="s">
        <v>356</v>
      </c>
    </row>
    <row r="3172" spans="1:18" ht="15" customHeight="1" x14ac:dyDescent="0.25">
      <c r="A3172" s="39" t="s">
        <v>220</v>
      </c>
      <c r="B3172" s="49" t="s">
        <v>6024</v>
      </c>
      <c r="C3172" s="39">
        <v>28</v>
      </c>
      <c r="D3172" s="50" t="s">
        <v>6053</v>
      </c>
      <c r="E3172" s="39">
        <v>2012</v>
      </c>
      <c r="F3172" s="4">
        <f>VALUE(RIGHT(Table2[[#This Row],[Commissioned]],4))</f>
        <v>2012</v>
      </c>
      <c r="G3172" s="39">
        <v>2310</v>
      </c>
      <c r="H3172" s="39">
        <v>71</v>
      </c>
      <c r="I3172" s="39">
        <v>84</v>
      </c>
      <c r="J3172" s="39" t="s">
        <v>233</v>
      </c>
      <c r="K3172" s="39" t="s">
        <v>6095</v>
      </c>
      <c r="L3172" s="42" t="s">
        <v>4397</v>
      </c>
      <c r="M3172" s="42" t="s">
        <v>4397</v>
      </c>
      <c r="N3172" s="42">
        <v>48.094429552475098</v>
      </c>
      <c r="O3172" s="42">
        <v>-67.449727299007506</v>
      </c>
      <c r="P3172" s="52" t="str">
        <f t="shared" si="98"/>
        <v>48.094430° , -67.449727°</v>
      </c>
      <c r="Q3172" s="51" t="str">
        <f t="shared" si="99"/>
        <v>Yes</v>
      </c>
      <c r="R3172" s="39" t="s">
        <v>356</v>
      </c>
    </row>
    <row r="3173" spans="1:18" ht="15" customHeight="1" x14ac:dyDescent="0.25">
      <c r="A3173" s="39" t="s">
        <v>220</v>
      </c>
      <c r="B3173" s="49" t="s">
        <v>6024</v>
      </c>
      <c r="C3173" s="39">
        <v>29</v>
      </c>
      <c r="D3173" s="50" t="s">
        <v>6054</v>
      </c>
      <c r="E3173" s="39">
        <v>2012</v>
      </c>
      <c r="F3173" s="4">
        <f>VALUE(RIGHT(Table2[[#This Row],[Commissioned]],4))</f>
        <v>2012</v>
      </c>
      <c r="G3173" s="39">
        <v>2310</v>
      </c>
      <c r="H3173" s="39">
        <v>71</v>
      </c>
      <c r="I3173" s="39">
        <v>84</v>
      </c>
      <c r="J3173" s="39" t="s">
        <v>233</v>
      </c>
      <c r="K3173" s="39" t="s">
        <v>6095</v>
      </c>
      <c r="L3173" s="42" t="s">
        <v>4397</v>
      </c>
      <c r="M3173" s="42" t="s">
        <v>4397</v>
      </c>
      <c r="N3173" s="42">
        <v>48.0977256516083</v>
      </c>
      <c r="O3173" s="42">
        <v>-67.444303378008001</v>
      </c>
      <c r="P3173" s="52" t="str">
        <f t="shared" si="98"/>
        <v>48.097726° , -67.444303°</v>
      </c>
      <c r="Q3173" s="51" t="str">
        <f t="shared" si="99"/>
        <v>Yes</v>
      </c>
      <c r="R3173" s="39" t="s">
        <v>356</v>
      </c>
    </row>
    <row r="3174" spans="1:18" ht="15" customHeight="1" x14ac:dyDescent="0.25">
      <c r="A3174" s="39" t="s">
        <v>220</v>
      </c>
      <c r="B3174" s="49" t="s">
        <v>6024</v>
      </c>
      <c r="C3174" s="39">
        <v>30</v>
      </c>
      <c r="D3174" s="50" t="s">
        <v>6055</v>
      </c>
      <c r="E3174" s="39">
        <v>2012</v>
      </c>
      <c r="F3174" s="4">
        <f>VALUE(RIGHT(Table2[[#This Row],[Commissioned]],4))</f>
        <v>2012</v>
      </c>
      <c r="G3174" s="39">
        <v>2310</v>
      </c>
      <c r="H3174" s="39">
        <v>71</v>
      </c>
      <c r="I3174" s="39">
        <v>84</v>
      </c>
      <c r="J3174" s="39" t="s">
        <v>233</v>
      </c>
      <c r="K3174" s="39" t="s">
        <v>6095</v>
      </c>
      <c r="L3174" s="42" t="s">
        <v>4397</v>
      </c>
      <c r="M3174" s="42" t="s">
        <v>4397</v>
      </c>
      <c r="N3174" s="42">
        <v>48.096267243447201</v>
      </c>
      <c r="O3174" s="42">
        <v>-67.438709382773894</v>
      </c>
      <c r="P3174" s="52" t="str">
        <f t="shared" si="98"/>
        <v>48.096267° , -67.438709°</v>
      </c>
      <c r="Q3174" s="51" t="str">
        <f t="shared" si="99"/>
        <v>Yes</v>
      </c>
      <c r="R3174" s="39" t="s">
        <v>356</v>
      </c>
    </row>
    <row r="3175" spans="1:18" ht="15" customHeight="1" x14ac:dyDescent="0.25">
      <c r="A3175" s="39" t="s">
        <v>220</v>
      </c>
      <c r="B3175" s="49" t="s">
        <v>6024</v>
      </c>
      <c r="C3175" s="39">
        <v>31</v>
      </c>
      <c r="D3175" s="50" t="s">
        <v>6056</v>
      </c>
      <c r="E3175" s="39">
        <v>2012</v>
      </c>
      <c r="F3175" s="4">
        <f>VALUE(RIGHT(Table2[[#This Row],[Commissioned]],4))</f>
        <v>2012</v>
      </c>
      <c r="G3175" s="39">
        <v>2310</v>
      </c>
      <c r="H3175" s="39">
        <v>71</v>
      </c>
      <c r="I3175" s="39">
        <v>84</v>
      </c>
      <c r="J3175" s="39" t="s">
        <v>233</v>
      </c>
      <c r="K3175" s="39" t="s">
        <v>6095</v>
      </c>
      <c r="L3175" s="42" t="s">
        <v>4397</v>
      </c>
      <c r="M3175" s="42" t="s">
        <v>4397</v>
      </c>
      <c r="N3175" s="42">
        <v>48.097749509111502</v>
      </c>
      <c r="O3175" s="42">
        <v>-67.436004485310903</v>
      </c>
      <c r="P3175" s="52" t="str">
        <f t="shared" si="98"/>
        <v>48.097750° , -67.436004°</v>
      </c>
      <c r="Q3175" s="51" t="str">
        <f t="shared" si="99"/>
        <v>Yes</v>
      </c>
      <c r="R3175" s="39" t="s">
        <v>356</v>
      </c>
    </row>
    <row r="3176" spans="1:18" ht="15" customHeight="1" x14ac:dyDescent="0.25">
      <c r="A3176" s="39" t="s">
        <v>220</v>
      </c>
      <c r="B3176" s="49" t="s">
        <v>6024</v>
      </c>
      <c r="C3176" s="39">
        <v>32</v>
      </c>
      <c r="D3176" s="50" t="s">
        <v>6057</v>
      </c>
      <c r="E3176" s="39">
        <v>2012</v>
      </c>
      <c r="F3176" s="4">
        <f>VALUE(RIGHT(Table2[[#This Row],[Commissioned]],4))</f>
        <v>2012</v>
      </c>
      <c r="G3176" s="39">
        <v>2310</v>
      </c>
      <c r="H3176" s="39">
        <v>71</v>
      </c>
      <c r="I3176" s="39">
        <v>84</v>
      </c>
      <c r="J3176" s="39" t="s">
        <v>233</v>
      </c>
      <c r="K3176" s="39" t="s">
        <v>6095</v>
      </c>
      <c r="L3176" s="42" t="s">
        <v>4397</v>
      </c>
      <c r="M3176" s="42" t="s">
        <v>4397</v>
      </c>
      <c r="N3176" s="42">
        <v>48.098457621234601</v>
      </c>
      <c r="O3176" s="42">
        <v>-67.432539224133293</v>
      </c>
      <c r="P3176" s="52" t="str">
        <f t="shared" si="98"/>
        <v>48.098458° , -67.432539°</v>
      </c>
      <c r="Q3176" s="51" t="str">
        <f t="shared" si="99"/>
        <v>Yes</v>
      </c>
      <c r="R3176" s="39" t="s">
        <v>356</v>
      </c>
    </row>
    <row r="3177" spans="1:18" ht="15" customHeight="1" x14ac:dyDescent="0.25">
      <c r="A3177" s="39" t="s">
        <v>220</v>
      </c>
      <c r="B3177" s="49" t="s">
        <v>6024</v>
      </c>
      <c r="C3177" s="39">
        <v>33</v>
      </c>
      <c r="D3177" s="50" t="s">
        <v>6058</v>
      </c>
      <c r="E3177" s="39">
        <v>2012</v>
      </c>
      <c r="F3177" s="4">
        <f>VALUE(RIGHT(Table2[[#This Row],[Commissioned]],4))</f>
        <v>2012</v>
      </c>
      <c r="G3177" s="39">
        <v>2310</v>
      </c>
      <c r="H3177" s="39">
        <v>71</v>
      </c>
      <c r="I3177" s="39">
        <v>84</v>
      </c>
      <c r="J3177" s="39" t="s">
        <v>233</v>
      </c>
      <c r="K3177" s="39" t="s">
        <v>6095</v>
      </c>
      <c r="L3177" s="42" t="s">
        <v>4397</v>
      </c>
      <c r="M3177" s="42" t="s">
        <v>4397</v>
      </c>
      <c r="N3177" s="42">
        <v>48.0961259544287</v>
      </c>
      <c r="O3177" s="42">
        <v>-67.426871676151904</v>
      </c>
      <c r="P3177" s="52" t="str">
        <f t="shared" si="98"/>
        <v>48.096126° , -67.426872°</v>
      </c>
      <c r="Q3177" s="51" t="str">
        <f t="shared" si="99"/>
        <v>Yes</v>
      </c>
      <c r="R3177" s="39" t="s">
        <v>356</v>
      </c>
    </row>
    <row r="3178" spans="1:18" ht="15" customHeight="1" x14ac:dyDescent="0.25">
      <c r="A3178" s="39" t="s">
        <v>220</v>
      </c>
      <c r="B3178" s="49" t="s">
        <v>6024</v>
      </c>
      <c r="C3178" s="39">
        <v>34</v>
      </c>
      <c r="D3178" s="50" t="s">
        <v>6059</v>
      </c>
      <c r="E3178" s="39">
        <v>2012</v>
      </c>
      <c r="F3178" s="4">
        <f>VALUE(RIGHT(Table2[[#This Row],[Commissioned]],4))</f>
        <v>2012</v>
      </c>
      <c r="G3178" s="39">
        <v>2310</v>
      </c>
      <c r="H3178" s="39">
        <v>71</v>
      </c>
      <c r="I3178" s="39">
        <v>84</v>
      </c>
      <c r="J3178" s="39" t="s">
        <v>233</v>
      </c>
      <c r="K3178" s="39" t="s">
        <v>6095</v>
      </c>
      <c r="L3178" s="42" t="s">
        <v>4397</v>
      </c>
      <c r="M3178" s="42" t="s">
        <v>4397</v>
      </c>
      <c r="N3178" s="42">
        <v>48.0963323613339</v>
      </c>
      <c r="O3178" s="42">
        <v>-67.421640512952294</v>
      </c>
      <c r="P3178" s="52" t="str">
        <f t="shared" si="98"/>
        <v>48.096332° , -67.421641°</v>
      </c>
      <c r="Q3178" s="51" t="str">
        <f t="shared" si="99"/>
        <v>Yes</v>
      </c>
      <c r="R3178" s="39" t="s">
        <v>356</v>
      </c>
    </row>
    <row r="3179" spans="1:18" ht="15" customHeight="1" x14ac:dyDescent="0.25">
      <c r="A3179" s="39" t="s">
        <v>220</v>
      </c>
      <c r="B3179" s="49" t="s">
        <v>6024</v>
      </c>
      <c r="C3179" s="39">
        <v>35</v>
      </c>
      <c r="D3179" s="50" t="s">
        <v>6060</v>
      </c>
      <c r="E3179" s="39">
        <v>2012</v>
      </c>
      <c r="F3179" s="4">
        <f>VALUE(RIGHT(Table2[[#This Row],[Commissioned]],4))</f>
        <v>2012</v>
      </c>
      <c r="G3179" s="39">
        <v>2310</v>
      </c>
      <c r="H3179" s="39">
        <v>71</v>
      </c>
      <c r="I3179" s="39">
        <v>84</v>
      </c>
      <c r="J3179" s="39" t="s">
        <v>233</v>
      </c>
      <c r="K3179" s="39" t="s">
        <v>6095</v>
      </c>
      <c r="L3179" s="42" t="s">
        <v>4397</v>
      </c>
      <c r="M3179" s="42" t="s">
        <v>4397</v>
      </c>
      <c r="N3179" s="42">
        <v>48.0953045982898</v>
      </c>
      <c r="O3179" s="42">
        <v>-67.416053798761396</v>
      </c>
      <c r="P3179" s="52" t="str">
        <f t="shared" si="98"/>
        <v>48.095305° , -67.416054°</v>
      </c>
      <c r="Q3179" s="51" t="str">
        <f t="shared" si="99"/>
        <v>Yes</v>
      </c>
      <c r="R3179" s="39" t="s">
        <v>356</v>
      </c>
    </row>
    <row r="3180" spans="1:18" ht="15" customHeight="1" x14ac:dyDescent="0.25">
      <c r="A3180" s="39" t="s">
        <v>220</v>
      </c>
      <c r="B3180" s="49" t="s">
        <v>6024</v>
      </c>
      <c r="C3180" s="39">
        <v>36</v>
      </c>
      <c r="D3180" s="50" t="s">
        <v>6061</v>
      </c>
      <c r="E3180" s="39">
        <v>2012</v>
      </c>
      <c r="F3180" s="4">
        <f>VALUE(RIGHT(Table2[[#This Row],[Commissioned]],4))</f>
        <v>2012</v>
      </c>
      <c r="G3180" s="39">
        <v>2310</v>
      </c>
      <c r="H3180" s="39">
        <v>71</v>
      </c>
      <c r="I3180" s="39">
        <v>84</v>
      </c>
      <c r="J3180" s="39" t="s">
        <v>233</v>
      </c>
      <c r="K3180" s="39" t="s">
        <v>6095</v>
      </c>
      <c r="L3180" s="42" t="s">
        <v>4397</v>
      </c>
      <c r="M3180" s="42" t="s">
        <v>4397</v>
      </c>
      <c r="N3180" s="42">
        <v>48.096145784986199</v>
      </c>
      <c r="O3180" s="42">
        <v>-67.412777417592295</v>
      </c>
      <c r="P3180" s="52" t="str">
        <f t="shared" si="98"/>
        <v>48.096146° , -67.412777°</v>
      </c>
      <c r="Q3180" s="51" t="str">
        <f t="shared" si="99"/>
        <v>Yes</v>
      </c>
      <c r="R3180" s="39" t="s">
        <v>356</v>
      </c>
    </row>
    <row r="3181" spans="1:18" ht="15" customHeight="1" x14ac:dyDescent="0.25">
      <c r="A3181" s="39" t="s">
        <v>220</v>
      </c>
      <c r="B3181" s="49" t="s">
        <v>6024</v>
      </c>
      <c r="C3181" s="39">
        <v>37</v>
      </c>
      <c r="D3181" s="50" t="s">
        <v>6062</v>
      </c>
      <c r="E3181" s="39">
        <v>2012</v>
      </c>
      <c r="F3181" s="4">
        <f>VALUE(RIGHT(Table2[[#This Row],[Commissioned]],4))</f>
        <v>2012</v>
      </c>
      <c r="G3181" s="39">
        <v>2310</v>
      </c>
      <c r="H3181" s="39">
        <v>71</v>
      </c>
      <c r="I3181" s="39">
        <v>84</v>
      </c>
      <c r="J3181" s="39" t="s">
        <v>233</v>
      </c>
      <c r="K3181" s="39" t="s">
        <v>6095</v>
      </c>
      <c r="L3181" s="42" t="s">
        <v>4397</v>
      </c>
      <c r="M3181" s="42" t="s">
        <v>4397</v>
      </c>
      <c r="N3181" s="42">
        <v>48.083959525395002</v>
      </c>
      <c r="O3181" s="42">
        <v>-67.453818039320794</v>
      </c>
      <c r="P3181" s="52" t="str">
        <f t="shared" si="98"/>
        <v>48.083960° , -67.453818°</v>
      </c>
      <c r="Q3181" s="51" t="str">
        <f t="shared" si="99"/>
        <v>Yes</v>
      </c>
      <c r="R3181" s="39" t="s">
        <v>356</v>
      </c>
    </row>
    <row r="3182" spans="1:18" ht="15" customHeight="1" x14ac:dyDescent="0.25">
      <c r="A3182" s="39" t="s">
        <v>220</v>
      </c>
      <c r="B3182" s="49" t="s">
        <v>6024</v>
      </c>
      <c r="C3182" s="39">
        <v>38</v>
      </c>
      <c r="D3182" s="50" t="s">
        <v>6063</v>
      </c>
      <c r="E3182" s="39">
        <v>2012</v>
      </c>
      <c r="F3182" s="4">
        <f>VALUE(RIGHT(Table2[[#This Row],[Commissioned]],4))</f>
        <v>2012</v>
      </c>
      <c r="G3182" s="39">
        <v>2310</v>
      </c>
      <c r="H3182" s="39">
        <v>71</v>
      </c>
      <c r="I3182" s="39">
        <v>84</v>
      </c>
      <c r="J3182" s="39" t="s">
        <v>233</v>
      </c>
      <c r="K3182" s="39" t="s">
        <v>6095</v>
      </c>
      <c r="L3182" s="42" t="s">
        <v>4397</v>
      </c>
      <c r="M3182" s="42" t="s">
        <v>4397</v>
      </c>
      <c r="N3182" s="42">
        <v>48.084223904369203</v>
      </c>
      <c r="O3182" s="42">
        <v>-67.458792533354796</v>
      </c>
      <c r="P3182" s="52" t="str">
        <f t="shared" si="98"/>
        <v>48.084224° , -67.458793°</v>
      </c>
      <c r="Q3182" s="51" t="str">
        <f t="shared" si="99"/>
        <v>Yes</v>
      </c>
      <c r="R3182" s="39" t="s">
        <v>356</v>
      </c>
    </row>
    <row r="3183" spans="1:18" ht="15" customHeight="1" x14ac:dyDescent="0.25">
      <c r="A3183" s="39" t="s">
        <v>220</v>
      </c>
      <c r="B3183" s="49" t="s">
        <v>6024</v>
      </c>
      <c r="C3183" s="39">
        <v>39</v>
      </c>
      <c r="D3183" s="50" t="s">
        <v>6064</v>
      </c>
      <c r="E3183" s="39">
        <v>2012</v>
      </c>
      <c r="F3183" s="4">
        <f>VALUE(RIGHT(Table2[[#This Row],[Commissioned]],4))</f>
        <v>2012</v>
      </c>
      <c r="G3183" s="39">
        <v>2310</v>
      </c>
      <c r="H3183" s="39">
        <v>71</v>
      </c>
      <c r="I3183" s="39">
        <v>84</v>
      </c>
      <c r="J3183" s="39" t="s">
        <v>233</v>
      </c>
      <c r="K3183" s="39" t="s">
        <v>6095</v>
      </c>
      <c r="L3183" s="42" t="s">
        <v>4397</v>
      </c>
      <c r="M3183" s="42" t="s">
        <v>4397</v>
      </c>
      <c r="N3183" s="42">
        <v>48.0805216622622</v>
      </c>
      <c r="O3183" s="42">
        <v>-67.458744359002793</v>
      </c>
      <c r="P3183" s="52" t="str">
        <f t="shared" si="98"/>
        <v>48.080522° , -67.458744°</v>
      </c>
      <c r="Q3183" s="51" t="str">
        <f t="shared" si="99"/>
        <v>Yes</v>
      </c>
      <c r="R3183" s="39" t="s">
        <v>356</v>
      </c>
    </row>
    <row r="3184" spans="1:18" ht="15" customHeight="1" x14ac:dyDescent="0.25">
      <c r="A3184" s="39" t="s">
        <v>220</v>
      </c>
      <c r="B3184" s="49" t="s">
        <v>6024</v>
      </c>
      <c r="C3184" s="39">
        <v>40</v>
      </c>
      <c r="D3184" s="50" t="s">
        <v>6065</v>
      </c>
      <c r="E3184" s="39">
        <v>2012</v>
      </c>
      <c r="F3184" s="4">
        <f>VALUE(RIGHT(Table2[[#This Row],[Commissioned]],4))</f>
        <v>2012</v>
      </c>
      <c r="G3184" s="39">
        <v>2310</v>
      </c>
      <c r="H3184" s="39">
        <v>71</v>
      </c>
      <c r="I3184" s="39">
        <v>84</v>
      </c>
      <c r="J3184" s="39" t="s">
        <v>233</v>
      </c>
      <c r="K3184" s="39" t="s">
        <v>6095</v>
      </c>
      <c r="L3184" s="42" t="s">
        <v>4397</v>
      </c>
      <c r="M3184" s="42" t="s">
        <v>4397</v>
      </c>
      <c r="N3184" s="42">
        <v>48.078566396242898</v>
      </c>
      <c r="O3184" s="42">
        <v>-67.459609720959506</v>
      </c>
      <c r="P3184" s="52" t="str">
        <f t="shared" si="98"/>
        <v>48.078566° , -67.459610°</v>
      </c>
      <c r="Q3184" s="51" t="str">
        <f t="shared" si="99"/>
        <v>Yes</v>
      </c>
      <c r="R3184" s="39" t="s">
        <v>356</v>
      </c>
    </row>
    <row r="3185" spans="1:18" ht="15" customHeight="1" x14ac:dyDescent="0.25">
      <c r="A3185" s="39" t="s">
        <v>220</v>
      </c>
      <c r="B3185" s="49" t="s">
        <v>6024</v>
      </c>
      <c r="C3185" s="39">
        <v>41</v>
      </c>
      <c r="D3185" s="50" t="s">
        <v>6066</v>
      </c>
      <c r="E3185" s="39">
        <v>2012</v>
      </c>
      <c r="F3185" s="4">
        <f>VALUE(RIGHT(Table2[[#This Row],[Commissioned]],4))</f>
        <v>2012</v>
      </c>
      <c r="G3185" s="39">
        <v>2310</v>
      </c>
      <c r="H3185" s="39">
        <v>71</v>
      </c>
      <c r="I3185" s="39">
        <v>84</v>
      </c>
      <c r="J3185" s="39" t="s">
        <v>233</v>
      </c>
      <c r="K3185" s="39" t="s">
        <v>6095</v>
      </c>
      <c r="L3185" s="42" t="s">
        <v>4397</v>
      </c>
      <c r="M3185" s="42" t="s">
        <v>4397</v>
      </c>
      <c r="N3185" s="42">
        <v>48.0642417191549</v>
      </c>
      <c r="O3185" s="42">
        <v>-67.414577428456198</v>
      </c>
      <c r="P3185" s="52" t="str">
        <f t="shared" si="98"/>
        <v>48.064242° , -67.414577°</v>
      </c>
      <c r="Q3185" s="51" t="str">
        <f t="shared" si="99"/>
        <v>Yes</v>
      </c>
      <c r="R3185" s="39" t="s">
        <v>356</v>
      </c>
    </row>
    <row r="3186" spans="1:18" ht="15" customHeight="1" x14ac:dyDescent="0.25">
      <c r="A3186" s="39" t="s">
        <v>220</v>
      </c>
      <c r="B3186" s="49" t="s">
        <v>6024</v>
      </c>
      <c r="C3186" s="39">
        <v>42</v>
      </c>
      <c r="D3186" s="50" t="s">
        <v>6067</v>
      </c>
      <c r="E3186" s="39">
        <v>2012</v>
      </c>
      <c r="F3186" s="4">
        <f>VALUE(RIGHT(Table2[[#This Row],[Commissioned]],4))</f>
        <v>2012</v>
      </c>
      <c r="G3186" s="39">
        <v>2310</v>
      </c>
      <c r="H3186" s="39">
        <v>71</v>
      </c>
      <c r="I3186" s="39">
        <v>84</v>
      </c>
      <c r="J3186" s="39" t="s">
        <v>233</v>
      </c>
      <c r="K3186" s="39" t="s">
        <v>6095</v>
      </c>
      <c r="L3186" s="42" t="s">
        <v>4397</v>
      </c>
      <c r="M3186" s="42" t="s">
        <v>4397</v>
      </c>
      <c r="N3186" s="42">
        <v>48.059492367371099</v>
      </c>
      <c r="O3186" s="42">
        <v>-67.412731489984594</v>
      </c>
      <c r="P3186" s="52" t="str">
        <f t="shared" si="98"/>
        <v>48.059492° , -67.412731°</v>
      </c>
      <c r="Q3186" s="51" t="str">
        <f t="shared" si="99"/>
        <v>Yes</v>
      </c>
      <c r="R3186" s="39" t="s">
        <v>356</v>
      </c>
    </row>
    <row r="3187" spans="1:18" ht="15" customHeight="1" x14ac:dyDescent="0.25">
      <c r="A3187" s="39" t="s">
        <v>220</v>
      </c>
      <c r="B3187" s="49" t="s">
        <v>6024</v>
      </c>
      <c r="C3187" s="39">
        <v>43</v>
      </c>
      <c r="D3187" s="50" t="s">
        <v>6068</v>
      </c>
      <c r="E3187" s="39">
        <v>2012</v>
      </c>
      <c r="F3187" s="4">
        <f>VALUE(RIGHT(Table2[[#This Row],[Commissioned]],4))</f>
        <v>2012</v>
      </c>
      <c r="G3187" s="39">
        <v>2310</v>
      </c>
      <c r="H3187" s="39">
        <v>71</v>
      </c>
      <c r="I3187" s="39">
        <v>84</v>
      </c>
      <c r="J3187" s="39" t="s">
        <v>233</v>
      </c>
      <c r="K3187" s="39" t="s">
        <v>6095</v>
      </c>
      <c r="L3187" s="42" t="s">
        <v>4397</v>
      </c>
      <c r="M3187" s="42" t="s">
        <v>4397</v>
      </c>
      <c r="N3187" s="42">
        <v>48.062536923363503</v>
      </c>
      <c r="O3187" s="42">
        <v>-67.427239993871893</v>
      </c>
      <c r="P3187" s="52" t="str">
        <f t="shared" si="98"/>
        <v>48.062537° , -67.427240°</v>
      </c>
      <c r="Q3187" s="51" t="str">
        <f t="shared" si="99"/>
        <v>Yes</v>
      </c>
      <c r="R3187" s="39" t="s">
        <v>356</v>
      </c>
    </row>
    <row r="3188" spans="1:18" ht="15" customHeight="1" x14ac:dyDescent="0.25">
      <c r="A3188" s="39" t="s">
        <v>220</v>
      </c>
      <c r="B3188" s="49" t="s">
        <v>6024</v>
      </c>
      <c r="C3188" s="39">
        <v>44</v>
      </c>
      <c r="D3188" s="50" t="s">
        <v>6069</v>
      </c>
      <c r="E3188" s="39">
        <v>2012</v>
      </c>
      <c r="F3188" s="4">
        <f>VALUE(RIGHT(Table2[[#This Row],[Commissioned]],4))</f>
        <v>2012</v>
      </c>
      <c r="G3188" s="39">
        <v>2310</v>
      </c>
      <c r="H3188" s="39">
        <v>71</v>
      </c>
      <c r="I3188" s="39">
        <v>84</v>
      </c>
      <c r="J3188" s="39" t="s">
        <v>233</v>
      </c>
      <c r="K3188" s="39" t="s">
        <v>6095</v>
      </c>
      <c r="L3188" s="42" t="s">
        <v>4397</v>
      </c>
      <c r="M3188" s="42" t="s">
        <v>4397</v>
      </c>
      <c r="N3188" s="42">
        <v>48.061523137128802</v>
      </c>
      <c r="O3188" s="42">
        <v>-67.430232806260193</v>
      </c>
      <c r="P3188" s="52" t="str">
        <f t="shared" si="98"/>
        <v>48.061523° , -67.430233°</v>
      </c>
      <c r="Q3188" s="51" t="str">
        <f t="shared" si="99"/>
        <v>Yes</v>
      </c>
      <c r="R3188" s="39" t="s">
        <v>356</v>
      </c>
    </row>
    <row r="3189" spans="1:18" ht="15" customHeight="1" x14ac:dyDescent="0.25">
      <c r="A3189" s="39" t="s">
        <v>220</v>
      </c>
      <c r="B3189" s="49" t="s">
        <v>6024</v>
      </c>
      <c r="C3189" s="39">
        <v>45</v>
      </c>
      <c r="D3189" s="50" t="s">
        <v>6070</v>
      </c>
      <c r="E3189" s="39">
        <v>2012</v>
      </c>
      <c r="F3189" s="4">
        <f>VALUE(RIGHT(Table2[[#This Row],[Commissioned]],4))</f>
        <v>2012</v>
      </c>
      <c r="G3189" s="39">
        <v>2310</v>
      </c>
      <c r="H3189" s="39">
        <v>71</v>
      </c>
      <c r="I3189" s="39">
        <v>84</v>
      </c>
      <c r="J3189" s="39" t="s">
        <v>233</v>
      </c>
      <c r="K3189" s="39" t="s">
        <v>6095</v>
      </c>
      <c r="L3189" s="42" t="s">
        <v>4397</v>
      </c>
      <c r="M3189" s="42" t="s">
        <v>4397</v>
      </c>
      <c r="N3189" s="42">
        <v>48.059965234725503</v>
      </c>
      <c r="O3189" s="42">
        <v>-67.431993397405407</v>
      </c>
      <c r="P3189" s="52" t="str">
        <f t="shared" si="98"/>
        <v>48.059965° , -67.431993°</v>
      </c>
      <c r="Q3189" s="51" t="str">
        <f t="shared" si="99"/>
        <v>Yes</v>
      </c>
      <c r="R3189" s="39" t="s">
        <v>356</v>
      </c>
    </row>
    <row r="3190" spans="1:18" ht="15" customHeight="1" x14ac:dyDescent="0.25">
      <c r="A3190" s="39" t="s">
        <v>220</v>
      </c>
      <c r="B3190" s="49" t="s">
        <v>6024</v>
      </c>
      <c r="C3190" s="39">
        <v>46</v>
      </c>
      <c r="D3190" s="50" t="s">
        <v>6071</v>
      </c>
      <c r="E3190" s="39">
        <v>2012</v>
      </c>
      <c r="F3190" s="4">
        <f>VALUE(RIGHT(Table2[[#This Row],[Commissioned]],4))</f>
        <v>2012</v>
      </c>
      <c r="G3190" s="39">
        <v>2310</v>
      </c>
      <c r="H3190" s="39">
        <v>71</v>
      </c>
      <c r="I3190" s="39">
        <v>84</v>
      </c>
      <c r="J3190" s="39" t="s">
        <v>233</v>
      </c>
      <c r="K3190" s="39" t="s">
        <v>6095</v>
      </c>
      <c r="L3190" s="42" t="s">
        <v>4397</v>
      </c>
      <c r="M3190" s="42" t="s">
        <v>4397</v>
      </c>
      <c r="N3190" s="42">
        <v>48.0519180458245</v>
      </c>
      <c r="O3190" s="42">
        <v>-67.428509773980494</v>
      </c>
      <c r="P3190" s="52" t="str">
        <f t="shared" si="98"/>
        <v>48.051918° , -67.428510°</v>
      </c>
      <c r="Q3190" s="51" t="str">
        <f t="shared" si="99"/>
        <v>Yes</v>
      </c>
      <c r="R3190" s="39" t="s">
        <v>356</v>
      </c>
    </row>
    <row r="3191" spans="1:18" ht="15" customHeight="1" x14ac:dyDescent="0.25">
      <c r="A3191" s="39" t="s">
        <v>220</v>
      </c>
      <c r="B3191" s="49" t="s">
        <v>6024</v>
      </c>
      <c r="C3191" s="39">
        <v>47</v>
      </c>
      <c r="D3191" s="50" t="s">
        <v>6072</v>
      </c>
      <c r="E3191" s="39">
        <v>2012</v>
      </c>
      <c r="F3191" s="4">
        <f>VALUE(RIGHT(Table2[[#This Row],[Commissioned]],4))</f>
        <v>2012</v>
      </c>
      <c r="G3191" s="39">
        <v>2310</v>
      </c>
      <c r="H3191" s="39">
        <v>71</v>
      </c>
      <c r="I3191" s="39">
        <v>84</v>
      </c>
      <c r="J3191" s="39" t="s">
        <v>233</v>
      </c>
      <c r="K3191" s="39" t="s">
        <v>6095</v>
      </c>
      <c r="L3191" s="42" t="s">
        <v>4397</v>
      </c>
      <c r="M3191" s="42" t="s">
        <v>4397</v>
      </c>
      <c r="N3191" s="42">
        <v>48.050557842807102</v>
      </c>
      <c r="O3191" s="42">
        <v>-67.430579557546096</v>
      </c>
      <c r="P3191" s="52" t="str">
        <f t="shared" si="98"/>
        <v>48.050558° , -67.430580°</v>
      </c>
      <c r="Q3191" s="51" t="str">
        <f t="shared" si="99"/>
        <v>Yes</v>
      </c>
      <c r="R3191" s="39" t="s">
        <v>356</v>
      </c>
    </row>
    <row r="3192" spans="1:18" ht="15" customHeight="1" x14ac:dyDescent="0.25">
      <c r="A3192" s="39" t="s">
        <v>220</v>
      </c>
      <c r="B3192" s="49" t="s">
        <v>6024</v>
      </c>
      <c r="C3192" s="39">
        <v>48</v>
      </c>
      <c r="D3192" s="50" t="s">
        <v>6073</v>
      </c>
      <c r="E3192" s="39">
        <v>2012</v>
      </c>
      <c r="F3192" s="4">
        <f>VALUE(RIGHT(Table2[[#This Row],[Commissioned]],4))</f>
        <v>2012</v>
      </c>
      <c r="G3192" s="39">
        <v>2310</v>
      </c>
      <c r="H3192" s="39">
        <v>71</v>
      </c>
      <c r="I3192" s="39">
        <v>84</v>
      </c>
      <c r="J3192" s="39" t="s">
        <v>233</v>
      </c>
      <c r="K3192" s="39" t="s">
        <v>6095</v>
      </c>
      <c r="L3192" s="42" t="s">
        <v>4397</v>
      </c>
      <c r="M3192" s="42" t="s">
        <v>4397</v>
      </c>
      <c r="N3192" s="42">
        <v>48.118189538344197</v>
      </c>
      <c r="O3192" s="42">
        <v>-67.412758270715003</v>
      </c>
      <c r="P3192" s="52" t="str">
        <f t="shared" si="98"/>
        <v>48.118190° , -67.412758°</v>
      </c>
      <c r="Q3192" s="51" t="str">
        <f t="shared" si="99"/>
        <v>Yes</v>
      </c>
      <c r="R3192" s="39" t="s">
        <v>356</v>
      </c>
    </row>
    <row r="3193" spans="1:18" ht="15" customHeight="1" x14ac:dyDescent="0.25">
      <c r="A3193" s="39" t="s">
        <v>220</v>
      </c>
      <c r="B3193" s="49" t="s">
        <v>6024</v>
      </c>
      <c r="C3193" s="39">
        <v>49</v>
      </c>
      <c r="D3193" s="50" t="s">
        <v>6074</v>
      </c>
      <c r="E3193" s="39">
        <v>2012</v>
      </c>
      <c r="F3193" s="4">
        <f>VALUE(RIGHT(Table2[[#This Row],[Commissioned]],4))</f>
        <v>2012</v>
      </c>
      <c r="G3193" s="39">
        <v>2310</v>
      </c>
      <c r="H3193" s="39">
        <v>71</v>
      </c>
      <c r="I3193" s="39">
        <v>84</v>
      </c>
      <c r="J3193" s="39" t="s">
        <v>233</v>
      </c>
      <c r="K3193" s="39" t="s">
        <v>6095</v>
      </c>
      <c r="L3193" s="42" t="s">
        <v>4397</v>
      </c>
      <c r="M3193" s="42" t="s">
        <v>4397</v>
      </c>
      <c r="N3193" s="42">
        <v>48.117581501767297</v>
      </c>
      <c r="O3193" s="42">
        <v>-67.415707614248802</v>
      </c>
      <c r="P3193" s="52" t="str">
        <f t="shared" si="98"/>
        <v>48.117582° , -67.415708°</v>
      </c>
      <c r="Q3193" s="51" t="str">
        <f t="shared" si="99"/>
        <v>Yes</v>
      </c>
      <c r="R3193" s="39" t="s">
        <v>356</v>
      </c>
    </row>
    <row r="3194" spans="1:18" ht="15" customHeight="1" x14ac:dyDescent="0.25">
      <c r="A3194" s="39" t="s">
        <v>220</v>
      </c>
      <c r="B3194" s="49" t="s">
        <v>6024</v>
      </c>
      <c r="C3194" s="39">
        <v>50</v>
      </c>
      <c r="D3194" s="50" t="s">
        <v>6075</v>
      </c>
      <c r="E3194" s="39">
        <v>2012</v>
      </c>
      <c r="F3194" s="4">
        <f>VALUE(RIGHT(Table2[[#This Row],[Commissioned]],4))</f>
        <v>2012</v>
      </c>
      <c r="G3194" s="39">
        <v>2310</v>
      </c>
      <c r="H3194" s="39">
        <v>71</v>
      </c>
      <c r="I3194" s="39">
        <v>84</v>
      </c>
      <c r="J3194" s="39" t="s">
        <v>233</v>
      </c>
      <c r="K3194" s="39" t="s">
        <v>6095</v>
      </c>
      <c r="L3194" s="42" t="s">
        <v>4397</v>
      </c>
      <c r="M3194" s="42" t="s">
        <v>4397</v>
      </c>
      <c r="N3194" s="42">
        <v>48.116049326711902</v>
      </c>
      <c r="O3194" s="42">
        <v>-67.417850466375697</v>
      </c>
      <c r="P3194" s="52" t="str">
        <f t="shared" si="98"/>
        <v>48.116049° , -67.417850°</v>
      </c>
      <c r="Q3194" s="51" t="str">
        <f t="shared" si="99"/>
        <v>Yes</v>
      </c>
      <c r="R3194" s="39" t="s">
        <v>356</v>
      </c>
    </row>
    <row r="3195" spans="1:18" ht="15" customHeight="1" x14ac:dyDescent="0.25">
      <c r="A3195" s="39" t="s">
        <v>220</v>
      </c>
      <c r="B3195" s="49" t="s">
        <v>6024</v>
      </c>
      <c r="C3195" s="39">
        <v>51</v>
      </c>
      <c r="D3195" s="50" t="s">
        <v>6076</v>
      </c>
      <c r="E3195" s="39">
        <v>2012</v>
      </c>
      <c r="F3195" s="4">
        <f>VALUE(RIGHT(Table2[[#This Row],[Commissioned]],4))</f>
        <v>2012</v>
      </c>
      <c r="G3195" s="39">
        <v>2310</v>
      </c>
      <c r="H3195" s="39">
        <v>71</v>
      </c>
      <c r="I3195" s="39">
        <v>84</v>
      </c>
      <c r="J3195" s="39" t="s">
        <v>233</v>
      </c>
      <c r="K3195" s="39" t="s">
        <v>6095</v>
      </c>
      <c r="L3195" s="42" t="s">
        <v>4397</v>
      </c>
      <c r="M3195" s="42" t="s">
        <v>4397</v>
      </c>
      <c r="N3195" s="42">
        <v>48.114387873699599</v>
      </c>
      <c r="O3195" s="42">
        <v>-67.419954334776904</v>
      </c>
      <c r="P3195" s="52" t="str">
        <f t="shared" si="98"/>
        <v>48.114388° , -67.419954°</v>
      </c>
      <c r="Q3195" s="51" t="str">
        <f t="shared" si="99"/>
        <v>Yes</v>
      </c>
      <c r="R3195" s="39" t="s">
        <v>356</v>
      </c>
    </row>
    <row r="3196" spans="1:18" ht="15" customHeight="1" x14ac:dyDescent="0.25">
      <c r="A3196" s="39" t="s">
        <v>220</v>
      </c>
      <c r="B3196" s="49" t="s">
        <v>6024</v>
      </c>
      <c r="C3196" s="39">
        <v>52</v>
      </c>
      <c r="D3196" s="50" t="s">
        <v>6077</v>
      </c>
      <c r="E3196" s="39">
        <v>2012</v>
      </c>
      <c r="F3196" s="4">
        <f>VALUE(RIGHT(Table2[[#This Row],[Commissioned]],4))</f>
        <v>2012</v>
      </c>
      <c r="G3196" s="39">
        <v>2310</v>
      </c>
      <c r="H3196" s="39">
        <v>71</v>
      </c>
      <c r="I3196" s="39">
        <v>84</v>
      </c>
      <c r="J3196" s="39" t="s">
        <v>233</v>
      </c>
      <c r="K3196" s="39" t="s">
        <v>6095</v>
      </c>
      <c r="L3196" s="42" t="s">
        <v>4397</v>
      </c>
      <c r="M3196" s="42" t="s">
        <v>4397</v>
      </c>
      <c r="N3196" s="42">
        <v>48.112522963960302</v>
      </c>
      <c r="O3196" s="42">
        <v>-67.4216581966365</v>
      </c>
      <c r="P3196" s="52" t="str">
        <f t="shared" si="98"/>
        <v>48.112523° , -67.421658°</v>
      </c>
      <c r="Q3196" s="51" t="str">
        <f t="shared" si="99"/>
        <v>Yes</v>
      </c>
      <c r="R3196" s="39" t="s">
        <v>356</v>
      </c>
    </row>
    <row r="3197" spans="1:18" ht="15" customHeight="1" x14ac:dyDescent="0.25">
      <c r="A3197" s="39" t="s">
        <v>220</v>
      </c>
      <c r="B3197" s="49" t="s">
        <v>6024</v>
      </c>
      <c r="C3197" s="39">
        <v>53</v>
      </c>
      <c r="D3197" s="50" t="s">
        <v>6078</v>
      </c>
      <c r="E3197" s="39">
        <v>2012</v>
      </c>
      <c r="F3197" s="4">
        <f>VALUE(RIGHT(Table2[[#This Row],[Commissioned]],4))</f>
        <v>2012</v>
      </c>
      <c r="G3197" s="39">
        <v>2310</v>
      </c>
      <c r="H3197" s="39">
        <v>71</v>
      </c>
      <c r="I3197" s="39">
        <v>84</v>
      </c>
      <c r="J3197" s="39" t="s">
        <v>233</v>
      </c>
      <c r="K3197" s="39" t="s">
        <v>6095</v>
      </c>
      <c r="L3197" s="42" t="s">
        <v>4397</v>
      </c>
      <c r="M3197" s="42" t="s">
        <v>4397</v>
      </c>
      <c r="N3197" s="42">
        <v>48.109718548784102</v>
      </c>
      <c r="O3197" s="42">
        <v>-67.420751081185202</v>
      </c>
      <c r="P3197" s="52" t="str">
        <f t="shared" si="98"/>
        <v>48.109719° , -67.420751°</v>
      </c>
      <c r="Q3197" s="51" t="str">
        <f t="shared" si="99"/>
        <v>Yes</v>
      </c>
      <c r="R3197" s="39" t="s">
        <v>356</v>
      </c>
    </row>
    <row r="3198" spans="1:18" ht="15" customHeight="1" x14ac:dyDescent="0.25">
      <c r="A3198" s="39" t="s">
        <v>220</v>
      </c>
      <c r="B3198" s="49" t="s">
        <v>6024</v>
      </c>
      <c r="C3198" s="39">
        <v>54</v>
      </c>
      <c r="D3198" s="50" t="s">
        <v>6079</v>
      </c>
      <c r="E3198" s="39">
        <v>2012</v>
      </c>
      <c r="F3198" s="4">
        <f>VALUE(RIGHT(Table2[[#This Row],[Commissioned]],4))</f>
        <v>2012</v>
      </c>
      <c r="G3198" s="39">
        <v>2310</v>
      </c>
      <c r="H3198" s="39">
        <v>71</v>
      </c>
      <c r="I3198" s="39">
        <v>84</v>
      </c>
      <c r="J3198" s="39" t="s">
        <v>233</v>
      </c>
      <c r="K3198" s="39" t="s">
        <v>6095</v>
      </c>
      <c r="L3198" s="42" t="s">
        <v>4397</v>
      </c>
      <c r="M3198" s="42" t="s">
        <v>4397</v>
      </c>
      <c r="N3198" s="42">
        <v>48.110773000000002</v>
      </c>
      <c r="O3198" s="42">
        <v>-67.409415999999993</v>
      </c>
      <c r="P3198" s="52" t="str">
        <f t="shared" si="98"/>
        <v>48.110773° , -67.409416°</v>
      </c>
      <c r="Q3198" s="51" t="str">
        <f t="shared" si="99"/>
        <v>Yes</v>
      </c>
      <c r="R3198" s="39" t="s">
        <v>356</v>
      </c>
    </row>
    <row r="3199" spans="1:18" ht="15" customHeight="1" x14ac:dyDescent="0.25">
      <c r="A3199" s="39" t="s">
        <v>220</v>
      </c>
      <c r="B3199" s="49" t="s">
        <v>6024</v>
      </c>
      <c r="C3199" s="39">
        <v>55</v>
      </c>
      <c r="D3199" s="50" t="s">
        <v>6080</v>
      </c>
      <c r="E3199" s="39">
        <v>2012</v>
      </c>
      <c r="F3199" s="4">
        <f>VALUE(RIGHT(Table2[[#This Row],[Commissioned]],4))</f>
        <v>2012</v>
      </c>
      <c r="G3199" s="39">
        <v>2310</v>
      </c>
      <c r="H3199" s="39">
        <v>71</v>
      </c>
      <c r="I3199" s="39">
        <v>84</v>
      </c>
      <c r="J3199" s="39" t="s">
        <v>233</v>
      </c>
      <c r="K3199" s="39" t="s">
        <v>6095</v>
      </c>
      <c r="L3199" s="42" t="s">
        <v>4397</v>
      </c>
      <c r="M3199" s="42" t="s">
        <v>4397</v>
      </c>
      <c r="N3199" s="42">
        <v>48.112354000000003</v>
      </c>
      <c r="O3199" s="42">
        <v>-67.400103999999999</v>
      </c>
      <c r="P3199" s="52" t="str">
        <f t="shared" si="98"/>
        <v>48.112354° , -67.400104°</v>
      </c>
      <c r="Q3199" s="51" t="str">
        <f t="shared" si="99"/>
        <v>Yes</v>
      </c>
      <c r="R3199" s="39" t="s">
        <v>356</v>
      </c>
    </row>
    <row r="3200" spans="1:18" ht="15" customHeight="1" x14ac:dyDescent="0.25">
      <c r="A3200" s="39" t="s">
        <v>220</v>
      </c>
      <c r="B3200" s="49" t="s">
        <v>6024</v>
      </c>
      <c r="C3200" s="39">
        <v>56</v>
      </c>
      <c r="D3200" s="50" t="s">
        <v>6081</v>
      </c>
      <c r="E3200" s="39">
        <v>2012</v>
      </c>
      <c r="F3200" s="4">
        <f>VALUE(RIGHT(Table2[[#This Row],[Commissioned]],4))</f>
        <v>2012</v>
      </c>
      <c r="G3200" s="39">
        <v>2310</v>
      </c>
      <c r="H3200" s="39">
        <v>71</v>
      </c>
      <c r="I3200" s="39">
        <v>84</v>
      </c>
      <c r="J3200" s="39" t="s">
        <v>233</v>
      </c>
      <c r="K3200" s="39" t="s">
        <v>6095</v>
      </c>
      <c r="L3200" s="42" t="s">
        <v>4397</v>
      </c>
      <c r="M3200" s="42" t="s">
        <v>4397</v>
      </c>
      <c r="N3200" s="42">
        <v>48.064017999999997</v>
      </c>
      <c r="O3200" s="42">
        <v>-67.411011999999999</v>
      </c>
      <c r="P3200" s="52" t="str">
        <f t="shared" si="98"/>
        <v>48.064018° , -67.411012°</v>
      </c>
      <c r="Q3200" s="51" t="str">
        <f t="shared" si="99"/>
        <v>Yes</v>
      </c>
      <c r="R3200" s="39" t="s">
        <v>356</v>
      </c>
    </row>
    <row r="3201" spans="1:18" ht="15" customHeight="1" x14ac:dyDescent="0.25">
      <c r="A3201" s="39" t="s">
        <v>220</v>
      </c>
      <c r="B3201" s="49" t="s">
        <v>6024</v>
      </c>
      <c r="C3201" s="39">
        <v>57</v>
      </c>
      <c r="D3201" s="50" t="s">
        <v>6082</v>
      </c>
      <c r="E3201" s="39">
        <v>2012</v>
      </c>
      <c r="F3201" s="4">
        <f>VALUE(RIGHT(Table2[[#This Row],[Commissioned]],4))</f>
        <v>2012</v>
      </c>
      <c r="G3201" s="39">
        <v>2310</v>
      </c>
      <c r="H3201" s="39">
        <v>71</v>
      </c>
      <c r="I3201" s="39">
        <v>84</v>
      </c>
      <c r="J3201" s="39" t="s">
        <v>233</v>
      </c>
      <c r="K3201" s="39" t="s">
        <v>6095</v>
      </c>
      <c r="L3201" s="42" t="s">
        <v>4397</v>
      </c>
      <c r="M3201" s="42" t="s">
        <v>4397</v>
      </c>
      <c r="N3201" s="42">
        <v>48.065485000000002</v>
      </c>
      <c r="O3201" s="42">
        <v>-67.405131999999995</v>
      </c>
      <c r="P3201" s="52" t="str">
        <f t="shared" si="98"/>
        <v>48.065485° , -67.405132°</v>
      </c>
      <c r="Q3201" s="51" t="str">
        <f t="shared" si="99"/>
        <v>Yes</v>
      </c>
      <c r="R3201" s="39" t="s">
        <v>356</v>
      </c>
    </row>
    <row r="3202" spans="1:18" ht="15" customHeight="1" x14ac:dyDescent="0.25">
      <c r="A3202" s="39" t="s">
        <v>220</v>
      </c>
      <c r="B3202" s="49" t="s">
        <v>6024</v>
      </c>
      <c r="C3202" s="39">
        <v>58</v>
      </c>
      <c r="D3202" s="50" t="s">
        <v>6083</v>
      </c>
      <c r="E3202" s="39">
        <v>2012</v>
      </c>
      <c r="F3202" s="4">
        <f>VALUE(RIGHT(Table2[[#This Row],[Commissioned]],4))</f>
        <v>2012</v>
      </c>
      <c r="G3202" s="39">
        <v>2310</v>
      </c>
      <c r="H3202" s="39">
        <v>71</v>
      </c>
      <c r="I3202" s="39">
        <v>84</v>
      </c>
      <c r="J3202" s="39" t="s">
        <v>233</v>
      </c>
      <c r="K3202" s="39" t="s">
        <v>6095</v>
      </c>
      <c r="L3202" s="42" t="s">
        <v>4397</v>
      </c>
      <c r="M3202" s="42" t="s">
        <v>4397</v>
      </c>
      <c r="N3202" s="42">
        <v>48.065455999999998</v>
      </c>
      <c r="O3202" s="42">
        <v>-67.400668999999994</v>
      </c>
      <c r="P3202" s="52" t="str">
        <f t="shared" ref="P3202:P3265" si="100">TEXT(N3202,"##0.000000")&amp;CHAR(176)&amp;" , "&amp;TEXT(O3202,"##0.000000")&amp;CHAR(176)</f>
        <v>48.065456° , -67.400669°</v>
      </c>
      <c r="Q3202" s="51" t="str">
        <f t="shared" ref="Q3202:Q3265" si="101">IF(OR(ISBLANK(N3202),ISBLANK(O3202)),"No","Yes")</f>
        <v>Yes</v>
      </c>
      <c r="R3202" s="39" t="s">
        <v>356</v>
      </c>
    </row>
    <row r="3203" spans="1:18" ht="15" customHeight="1" x14ac:dyDescent="0.25">
      <c r="A3203" s="39" t="s">
        <v>220</v>
      </c>
      <c r="B3203" s="49" t="s">
        <v>6024</v>
      </c>
      <c r="C3203" s="39">
        <v>59</v>
      </c>
      <c r="D3203" s="50" t="s">
        <v>6084</v>
      </c>
      <c r="E3203" s="39">
        <v>2012</v>
      </c>
      <c r="F3203" s="4">
        <f>VALUE(RIGHT(Table2[[#This Row],[Commissioned]],4))</f>
        <v>2012</v>
      </c>
      <c r="G3203" s="39">
        <v>2310</v>
      </c>
      <c r="H3203" s="39">
        <v>71</v>
      </c>
      <c r="I3203" s="39">
        <v>84</v>
      </c>
      <c r="J3203" s="39" t="s">
        <v>233</v>
      </c>
      <c r="K3203" s="39" t="s">
        <v>6095</v>
      </c>
      <c r="L3203" s="42" t="s">
        <v>4397</v>
      </c>
      <c r="M3203" s="42" t="s">
        <v>4397</v>
      </c>
      <c r="N3203" s="42">
        <v>48.066377000000003</v>
      </c>
      <c r="O3203" s="42">
        <v>-67.390282999999997</v>
      </c>
      <c r="P3203" s="52" t="str">
        <f t="shared" si="100"/>
        <v>48.066377° , -67.390283°</v>
      </c>
      <c r="Q3203" s="51" t="str">
        <f t="shared" si="101"/>
        <v>Yes</v>
      </c>
      <c r="R3203" s="39" t="s">
        <v>356</v>
      </c>
    </row>
    <row r="3204" spans="1:18" ht="15" customHeight="1" x14ac:dyDescent="0.25">
      <c r="A3204" s="39" t="s">
        <v>220</v>
      </c>
      <c r="B3204" s="49" t="s">
        <v>6024</v>
      </c>
      <c r="C3204" s="39">
        <v>60</v>
      </c>
      <c r="D3204" s="50" t="s">
        <v>6085</v>
      </c>
      <c r="E3204" s="39">
        <v>2012</v>
      </c>
      <c r="F3204" s="4">
        <f>VALUE(RIGHT(Table2[[#This Row],[Commissioned]],4))</f>
        <v>2012</v>
      </c>
      <c r="G3204" s="39">
        <v>2310</v>
      </c>
      <c r="H3204" s="39">
        <v>71</v>
      </c>
      <c r="I3204" s="39">
        <v>84</v>
      </c>
      <c r="J3204" s="39" t="s">
        <v>233</v>
      </c>
      <c r="K3204" s="39" t="s">
        <v>6095</v>
      </c>
      <c r="L3204" s="42" t="s">
        <v>4397</v>
      </c>
      <c r="M3204" s="42" t="s">
        <v>4397</v>
      </c>
      <c r="N3204" s="42">
        <v>48.097024999999903</v>
      </c>
      <c r="O3204" s="42">
        <v>-67.409847999999997</v>
      </c>
      <c r="P3204" s="52" t="str">
        <f t="shared" si="100"/>
        <v>48.097025° , -67.409848°</v>
      </c>
      <c r="Q3204" s="51" t="str">
        <f t="shared" si="101"/>
        <v>Yes</v>
      </c>
      <c r="R3204" s="39" t="s">
        <v>356</v>
      </c>
    </row>
    <row r="3205" spans="1:18" ht="15" customHeight="1" x14ac:dyDescent="0.25">
      <c r="A3205" s="39" t="s">
        <v>220</v>
      </c>
      <c r="B3205" s="49" t="s">
        <v>6025</v>
      </c>
      <c r="C3205" s="39">
        <v>61</v>
      </c>
      <c r="D3205" s="50" t="s">
        <v>6086</v>
      </c>
      <c r="E3205" s="39">
        <v>2014</v>
      </c>
      <c r="F3205" s="4">
        <f>VALUE(RIGHT(Table2[[#This Row],[Commissioned]],4))</f>
        <v>2014</v>
      </c>
      <c r="G3205" s="39">
        <v>2350</v>
      </c>
      <c r="H3205" s="39">
        <v>92</v>
      </c>
      <c r="I3205" s="39">
        <v>85</v>
      </c>
      <c r="J3205" s="39" t="s">
        <v>233</v>
      </c>
      <c r="K3205" s="39" t="s">
        <v>6096</v>
      </c>
      <c r="L3205" s="42" t="s">
        <v>4397</v>
      </c>
      <c r="M3205" s="42" t="s">
        <v>4397</v>
      </c>
      <c r="N3205" s="42">
        <v>48.065094000000002</v>
      </c>
      <c r="O3205" s="42">
        <v>-67.524091999999996</v>
      </c>
      <c r="P3205" s="52" t="str">
        <f t="shared" si="100"/>
        <v>48.065094° , -67.524092°</v>
      </c>
      <c r="Q3205" s="51" t="str">
        <f t="shared" si="101"/>
        <v>Yes</v>
      </c>
      <c r="R3205" s="39" t="s">
        <v>356</v>
      </c>
    </row>
    <row r="3206" spans="1:18" ht="15" customHeight="1" x14ac:dyDescent="0.25">
      <c r="A3206" s="39" t="s">
        <v>220</v>
      </c>
      <c r="B3206" s="49" t="s">
        <v>6025</v>
      </c>
      <c r="C3206" s="39">
        <v>62</v>
      </c>
      <c r="D3206" s="50" t="s">
        <v>6087</v>
      </c>
      <c r="E3206" s="39">
        <v>2014</v>
      </c>
      <c r="F3206" s="4">
        <f>VALUE(RIGHT(Table2[[#This Row],[Commissioned]],4))</f>
        <v>2014</v>
      </c>
      <c r="G3206" s="39">
        <v>2350</v>
      </c>
      <c r="H3206" s="39">
        <v>92</v>
      </c>
      <c r="I3206" s="39">
        <v>85</v>
      </c>
      <c r="J3206" s="39" t="s">
        <v>233</v>
      </c>
      <c r="K3206" s="39" t="s">
        <v>6096</v>
      </c>
      <c r="L3206" s="42" t="s">
        <v>4397</v>
      </c>
      <c r="M3206" s="42" t="s">
        <v>4397</v>
      </c>
      <c r="N3206" s="42">
        <v>48.065899000000002</v>
      </c>
      <c r="O3206" s="42">
        <v>-67.507227</v>
      </c>
      <c r="P3206" s="52" t="str">
        <f t="shared" si="100"/>
        <v>48.065899° , -67.507227°</v>
      </c>
      <c r="Q3206" s="51" t="str">
        <f t="shared" si="101"/>
        <v>Yes</v>
      </c>
      <c r="R3206" s="39" t="s">
        <v>356</v>
      </c>
    </row>
    <row r="3207" spans="1:18" ht="15" customHeight="1" x14ac:dyDescent="0.25">
      <c r="A3207" s="39" t="s">
        <v>220</v>
      </c>
      <c r="B3207" s="49" t="s">
        <v>6025</v>
      </c>
      <c r="C3207" s="39">
        <v>63</v>
      </c>
      <c r="D3207" s="50" t="s">
        <v>6088</v>
      </c>
      <c r="E3207" s="39">
        <v>2014</v>
      </c>
      <c r="F3207" s="4">
        <f>VALUE(RIGHT(Table2[[#This Row],[Commissioned]],4))</f>
        <v>2014</v>
      </c>
      <c r="G3207" s="39">
        <v>2350</v>
      </c>
      <c r="H3207" s="39">
        <v>92</v>
      </c>
      <c r="I3207" s="39">
        <v>85</v>
      </c>
      <c r="J3207" s="39" t="s">
        <v>233</v>
      </c>
      <c r="K3207" s="39" t="s">
        <v>6096</v>
      </c>
      <c r="L3207" s="42" t="s">
        <v>4397</v>
      </c>
      <c r="M3207" s="42" t="s">
        <v>4397</v>
      </c>
      <c r="N3207" s="42">
        <v>48.056750999999899</v>
      </c>
      <c r="O3207" s="42">
        <v>-67.501219000000006</v>
      </c>
      <c r="P3207" s="52" t="str">
        <f t="shared" si="100"/>
        <v>48.056751° , -67.501219°</v>
      </c>
      <c r="Q3207" s="51" t="str">
        <f t="shared" si="101"/>
        <v>Yes</v>
      </c>
      <c r="R3207" s="39" t="s">
        <v>356</v>
      </c>
    </row>
    <row r="3208" spans="1:18" ht="15" customHeight="1" x14ac:dyDescent="0.25">
      <c r="A3208" s="39" t="s">
        <v>220</v>
      </c>
      <c r="B3208" s="49" t="s">
        <v>6025</v>
      </c>
      <c r="C3208" s="39">
        <v>64</v>
      </c>
      <c r="D3208" s="50" t="s">
        <v>6089</v>
      </c>
      <c r="E3208" s="39">
        <v>2014</v>
      </c>
      <c r="F3208" s="4">
        <f>VALUE(RIGHT(Table2[[#This Row],[Commissioned]],4))</f>
        <v>2014</v>
      </c>
      <c r="G3208" s="39">
        <v>2350</v>
      </c>
      <c r="H3208" s="39">
        <v>92</v>
      </c>
      <c r="I3208" s="39">
        <v>85</v>
      </c>
      <c r="J3208" s="39" t="s">
        <v>233</v>
      </c>
      <c r="K3208" s="39" t="s">
        <v>6096</v>
      </c>
      <c r="L3208" s="42" t="s">
        <v>4397</v>
      </c>
      <c r="M3208" s="42" t="s">
        <v>4397</v>
      </c>
      <c r="N3208" s="42">
        <v>48.053051000000004</v>
      </c>
      <c r="O3208" s="42">
        <v>-67.4784989999999</v>
      </c>
      <c r="P3208" s="52" t="str">
        <f t="shared" si="100"/>
        <v>48.053051° , -67.478499°</v>
      </c>
      <c r="Q3208" s="51" t="str">
        <f t="shared" si="101"/>
        <v>Yes</v>
      </c>
      <c r="R3208" s="39" t="s">
        <v>356</v>
      </c>
    </row>
    <row r="3209" spans="1:18" ht="15" customHeight="1" x14ac:dyDescent="0.25">
      <c r="A3209" s="39" t="s">
        <v>220</v>
      </c>
      <c r="B3209" s="49" t="s">
        <v>6025</v>
      </c>
      <c r="C3209" s="39">
        <v>65</v>
      </c>
      <c r="D3209" s="50" t="s">
        <v>6090</v>
      </c>
      <c r="E3209" s="39">
        <v>2014</v>
      </c>
      <c r="F3209" s="4">
        <f>VALUE(RIGHT(Table2[[#This Row],[Commissioned]],4))</f>
        <v>2014</v>
      </c>
      <c r="G3209" s="39">
        <v>2350</v>
      </c>
      <c r="H3209" s="39">
        <v>92</v>
      </c>
      <c r="I3209" s="39">
        <v>85</v>
      </c>
      <c r="J3209" s="39" t="s">
        <v>233</v>
      </c>
      <c r="K3209" s="39" t="s">
        <v>6096</v>
      </c>
      <c r="L3209" s="42" t="s">
        <v>4397</v>
      </c>
      <c r="M3209" s="42" t="s">
        <v>4397</v>
      </c>
      <c r="N3209" s="42">
        <v>48.046748999999998</v>
      </c>
      <c r="O3209" s="42">
        <v>-67.453350999999998</v>
      </c>
      <c r="P3209" s="52" t="str">
        <f t="shared" si="100"/>
        <v>48.046749° , -67.453351°</v>
      </c>
      <c r="Q3209" s="51" t="str">
        <f t="shared" si="101"/>
        <v>Yes</v>
      </c>
      <c r="R3209" s="39" t="s">
        <v>356</v>
      </c>
    </row>
    <row r="3210" spans="1:18" ht="15" customHeight="1" x14ac:dyDescent="0.25">
      <c r="A3210" s="39" t="s">
        <v>220</v>
      </c>
      <c r="B3210" s="49" t="s">
        <v>6025</v>
      </c>
      <c r="C3210" s="39">
        <v>66</v>
      </c>
      <c r="D3210" s="50" t="s">
        <v>6091</v>
      </c>
      <c r="E3210" s="39">
        <v>2014</v>
      </c>
      <c r="F3210" s="4">
        <f>VALUE(RIGHT(Table2[[#This Row],[Commissioned]],4))</f>
        <v>2014</v>
      </c>
      <c r="G3210" s="39">
        <v>2350</v>
      </c>
      <c r="H3210" s="39">
        <v>92</v>
      </c>
      <c r="I3210" s="39">
        <v>85</v>
      </c>
      <c r="J3210" s="39" t="s">
        <v>233</v>
      </c>
      <c r="K3210" s="39" t="s">
        <v>6096</v>
      </c>
      <c r="L3210" s="42" t="s">
        <v>4397</v>
      </c>
      <c r="M3210" s="42" t="s">
        <v>4397</v>
      </c>
      <c r="N3210" s="42">
        <v>48.031830225793897</v>
      </c>
      <c r="O3210" s="42">
        <v>-67.478167468863504</v>
      </c>
      <c r="P3210" s="52" t="str">
        <f t="shared" si="100"/>
        <v>48.031830° , -67.478167°</v>
      </c>
      <c r="Q3210" s="51" t="str">
        <f t="shared" si="101"/>
        <v>Yes</v>
      </c>
      <c r="R3210" s="39" t="s">
        <v>356</v>
      </c>
    </row>
    <row r="3211" spans="1:18" ht="15" customHeight="1" x14ac:dyDescent="0.25">
      <c r="A3211" s="39" t="s">
        <v>220</v>
      </c>
      <c r="B3211" s="49" t="s">
        <v>6025</v>
      </c>
      <c r="C3211" s="39">
        <v>67</v>
      </c>
      <c r="D3211" s="50" t="s">
        <v>6092</v>
      </c>
      <c r="E3211" s="39">
        <v>2014</v>
      </c>
      <c r="F3211" s="4">
        <f>VALUE(RIGHT(Table2[[#This Row],[Commissioned]],4))</f>
        <v>2014</v>
      </c>
      <c r="G3211" s="39">
        <v>2350</v>
      </c>
      <c r="H3211" s="39">
        <v>92</v>
      </c>
      <c r="I3211" s="39">
        <v>85</v>
      </c>
      <c r="J3211" s="39" t="s">
        <v>233</v>
      </c>
      <c r="K3211" s="39" t="s">
        <v>6096</v>
      </c>
      <c r="L3211" s="42" t="s">
        <v>4397</v>
      </c>
      <c r="M3211" s="42" t="s">
        <v>4397</v>
      </c>
      <c r="N3211" s="42">
        <v>48.028735149477903</v>
      </c>
      <c r="O3211" s="42">
        <v>-67.480748617088295</v>
      </c>
      <c r="P3211" s="52" t="str">
        <f t="shared" si="100"/>
        <v>48.028735° , -67.480749°</v>
      </c>
      <c r="Q3211" s="51" t="str">
        <f t="shared" si="101"/>
        <v>Yes</v>
      </c>
      <c r="R3211" s="39" t="s">
        <v>356</v>
      </c>
    </row>
    <row r="3212" spans="1:18" ht="15" customHeight="1" x14ac:dyDescent="0.25">
      <c r="A3212" s="39" t="s">
        <v>220</v>
      </c>
      <c r="B3212" s="49" t="s">
        <v>6025</v>
      </c>
      <c r="C3212" s="39">
        <v>68</v>
      </c>
      <c r="D3212" s="50" t="s">
        <v>6093</v>
      </c>
      <c r="E3212" s="39">
        <v>2014</v>
      </c>
      <c r="F3212" s="4">
        <f>VALUE(RIGHT(Table2[[#This Row],[Commissioned]],4))</f>
        <v>2014</v>
      </c>
      <c r="G3212" s="39">
        <v>2350</v>
      </c>
      <c r="H3212" s="39">
        <v>92</v>
      </c>
      <c r="I3212" s="39">
        <v>85</v>
      </c>
      <c r="J3212" s="39" t="s">
        <v>233</v>
      </c>
      <c r="K3212" s="39" t="s">
        <v>6096</v>
      </c>
      <c r="L3212" s="42" t="s">
        <v>4397</v>
      </c>
      <c r="M3212" s="42" t="s">
        <v>4397</v>
      </c>
      <c r="N3212" s="42">
        <v>48.036225727258703</v>
      </c>
      <c r="O3212" s="42">
        <v>-67.503999508034596</v>
      </c>
      <c r="P3212" s="52" t="str">
        <f t="shared" si="100"/>
        <v>48.036226° , -67.504000°</v>
      </c>
      <c r="Q3212" s="51" t="str">
        <f t="shared" si="101"/>
        <v>Yes</v>
      </c>
      <c r="R3212" s="39" t="s">
        <v>356</v>
      </c>
    </row>
    <row r="3213" spans="1:18" ht="15" customHeight="1" x14ac:dyDescent="0.25">
      <c r="A3213" s="39" t="s">
        <v>220</v>
      </c>
      <c r="B3213" s="49" t="s">
        <v>6025</v>
      </c>
      <c r="C3213" s="39">
        <v>69</v>
      </c>
      <c r="D3213" s="50" t="s">
        <v>6094</v>
      </c>
      <c r="E3213" s="39">
        <v>2014</v>
      </c>
      <c r="F3213" s="4">
        <f>VALUE(RIGHT(Table2[[#This Row],[Commissioned]],4))</f>
        <v>2014</v>
      </c>
      <c r="G3213" s="39">
        <v>2350</v>
      </c>
      <c r="H3213" s="39">
        <v>92</v>
      </c>
      <c r="I3213" s="39">
        <v>85</v>
      </c>
      <c r="J3213" s="39" t="s">
        <v>233</v>
      </c>
      <c r="K3213" s="39" t="s">
        <v>6096</v>
      </c>
      <c r="L3213" s="42" t="s">
        <v>4397</v>
      </c>
      <c r="M3213" s="42" t="s">
        <v>4397</v>
      </c>
      <c r="N3213" s="42">
        <v>48.035198707382797</v>
      </c>
      <c r="O3213" s="42">
        <v>-67.514615093619895</v>
      </c>
      <c r="P3213" s="52" t="str">
        <f t="shared" si="100"/>
        <v>48.035199° , -67.514615°</v>
      </c>
      <c r="Q3213" s="51" t="str">
        <f t="shared" si="101"/>
        <v>Yes</v>
      </c>
      <c r="R3213" s="39" t="s">
        <v>356</v>
      </c>
    </row>
    <row r="3214" spans="1:18" ht="15" customHeight="1" x14ac:dyDescent="0.25">
      <c r="A3214" s="39" t="s">
        <v>222</v>
      </c>
      <c r="B3214" s="49" t="s">
        <v>4685</v>
      </c>
      <c r="C3214" s="39">
        <v>1</v>
      </c>
      <c r="D3214" s="50" t="s">
        <v>4686</v>
      </c>
      <c r="E3214" s="39">
        <v>2015</v>
      </c>
      <c r="F3214" s="4">
        <f>VALUE(RIGHT(Table2[[#This Row],[Commissioned]],4))</f>
        <v>2015</v>
      </c>
      <c r="G3214" s="39">
        <v>1680</v>
      </c>
      <c r="H3214" s="39">
        <v>82.5</v>
      </c>
      <c r="I3214" s="39">
        <v>80</v>
      </c>
      <c r="J3214" s="39" t="s">
        <v>605</v>
      </c>
      <c r="K3214" s="39" t="s">
        <v>325</v>
      </c>
      <c r="L3214" s="39" t="s">
        <v>4684</v>
      </c>
      <c r="M3214" s="42" t="s">
        <v>4684</v>
      </c>
      <c r="N3214" s="42">
        <v>45.539641440150803</v>
      </c>
      <c r="O3214" s="42">
        <v>-62.816191304699501</v>
      </c>
      <c r="P3214" s="52" t="str">
        <f t="shared" si="100"/>
        <v>45.539641° , -62.816191°</v>
      </c>
      <c r="Q3214" s="51" t="str">
        <f t="shared" si="101"/>
        <v>Yes</v>
      </c>
      <c r="R3214" s="39" t="s">
        <v>356</v>
      </c>
    </row>
    <row r="3215" spans="1:18" ht="15" customHeight="1" x14ac:dyDescent="0.25">
      <c r="A3215" s="39" t="s">
        <v>222</v>
      </c>
      <c r="B3215" s="49" t="s">
        <v>4685</v>
      </c>
      <c r="C3215" s="39">
        <v>2</v>
      </c>
      <c r="D3215" s="50" t="s">
        <v>4687</v>
      </c>
      <c r="E3215" s="39">
        <v>2015</v>
      </c>
      <c r="F3215" s="4">
        <f>VALUE(RIGHT(Table2[[#This Row],[Commissioned]],4))</f>
        <v>2015</v>
      </c>
      <c r="G3215" s="39">
        <v>1680</v>
      </c>
      <c r="H3215" s="39">
        <v>82.5</v>
      </c>
      <c r="I3215" s="39">
        <v>80</v>
      </c>
      <c r="J3215" s="39" t="s">
        <v>605</v>
      </c>
      <c r="K3215" s="39" t="s">
        <v>325</v>
      </c>
      <c r="L3215" s="39" t="s">
        <v>4684</v>
      </c>
      <c r="M3215" s="42" t="s">
        <v>4684</v>
      </c>
      <c r="N3215" s="42">
        <v>45.539773536252802</v>
      </c>
      <c r="O3215" s="42">
        <v>-62.824492059785101</v>
      </c>
      <c r="P3215" s="52" t="str">
        <f t="shared" si="100"/>
        <v>45.539774° , -62.824492°</v>
      </c>
      <c r="Q3215" s="51" t="str">
        <f t="shared" si="101"/>
        <v>Yes</v>
      </c>
      <c r="R3215" s="39" t="s">
        <v>356</v>
      </c>
    </row>
    <row r="3216" spans="1:18" ht="15" customHeight="1" x14ac:dyDescent="0.25">
      <c r="A3216" s="39" t="s">
        <v>222</v>
      </c>
      <c r="B3216" s="49" t="s">
        <v>4685</v>
      </c>
      <c r="C3216" s="39">
        <v>3</v>
      </c>
      <c r="D3216" s="50" t="s">
        <v>4688</v>
      </c>
      <c r="E3216" s="39">
        <v>2015</v>
      </c>
      <c r="F3216" s="4">
        <f>VALUE(RIGHT(Table2[[#This Row],[Commissioned]],4))</f>
        <v>2015</v>
      </c>
      <c r="G3216" s="39">
        <v>1680</v>
      </c>
      <c r="H3216" s="39">
        <v>82.5</v>
      </c>
      <c r="I3216" s="39">
        <v>80</v>
      </c>
      <c r="J3216" s="39" t="s">
        <v>605</v>
      </c>
      <c r="K3216" s="39" t="s">
        <v>325</v>
      </c>
      <c r="L3216" s="39" t="s">
        <v>4684</v>
      </c>
      <c r="M3216" s="42" t="s">
        <v>4684</v>
      </c>
      <c r="N3216" s="42">
        <v>45.5358736456541</v>
      </c>
      <c r="O3216" s="42">
        <v>-62.821669679771198</v>
      </c>
      <c r="P3216" s="52" t="str">
        <f t="shared" si="100"/>
        <v>45.535874° , -62.821670°</v>
      </c>
      <c r="Q3216" s="51" t="str">
        <f t="shared" si="101"/>
        <v>Yes</v>
      </c>
      <c r="R3216" s="39" t="s">
        <v>356</v>
      </c>
    </row>
    <row r="3217" spans="1:18" ht="15" customHeight="1" x14ac:dyDescent="0.25">
      <c r="A3217" s="39" t="s">
        <v>222</v>
      </c>
      <c r="B3217" s="49" t="s">
        <v>4592</v>
      </c>
      <c r="C3217" s="39">
        <v>1</v>
      </c>
      <c r="D3217" s="39" t="s">
        <v>4593</v>
      </c>
      <c r="E3217" s="39">
        <v>2006</v>
      </c>
      <c r="F3217" s="4">
        <f>VALUE(RIGHT(Table2[[#This Row],[Commissioned]],4))</f>
        <v>2006</v>
      </c>
      <c r="G3217" s="39">
        <v>2300</v>
      </c>
      <c r="H3217" s="39">
        <v>70</v>
      </c>
      <c r="I3217" s="39">
        <v>98</v>
      </c>
      <c r="J3217" s="39" t="s">
        <v>233</v>
      </c>
      <c r="K3217" s="39" t="s">
        <v>1183</v>
      </c>
      <c r="L3217" s="39" t="s">
        <v>1817</v>
      </c>
      <c r="M3217" s="42" t="s">
        <v>4591</v>
      </c>
      <c r="N3217" s="42">
        <v>46.247117435634799</v>
      </c>
      <c r="O3217" s="42">
        <v>-60.051640573445198</v>
      </c>
      <c r="P3217" s="52" t="str">
        <f t="shared" si="100"/>
        <v>46.247117° , -60.051641°</v>
      </c>
      <c r="Q3217" s="51" t="str">
        <f t="shared" si="101"/>
        <v>Yes</v>
      </c>
      <c r="R3217" s="39" t="s">
        <v>356</v>
      </c>
    </row>
    <row r="3218" spans="1:18" ht="15" customHeight="1" x14ac:dyDescent="0.25">
      <c r="A3218" s="39" t="s">
        <v>222</v>
      </c>
      <c r="B3218" s="49" t="s">
        <v>4592</v>
      </c>
      <c r="C3218" s="39">
        <v>2</v>
      </c>
      <c r="D3218" s="39" t="s">
        <v>4594</v>
      </c>
      <c r="E3218" s="39">
        <v>2006</v>
      </c>
      <c r="F3218" s="4">
        <f>VALUE(RIGHT(Table2[[#This Row],[Commissioned]],4))</f>
        <v>2006</v>
      </c>
      <c r="G3218" s="39">
        <v>2300</v>
      </c>
      <c r="H3218" s="39">
        <v>70</v>
      </c>
      <c r="I3218" s="39">
        <v>98</v>
      </c>
      <c r="J3218" s="39" t="s">
        <v>233</v>
      </c>
      <c r="K3218" s="39" t="s">
        <v>1183</v>
      </c>
      <c r="L3218" s="39" t="s">
        <v>1817</v>
      </c>
      <c r="M3218" s="42" t="s">
        <v>4591</v>
      </c>
      <c r="N3218" s="42">
        <v>46.247258725705002</v>
      </c>
      <c r="O3218" s="42">
        <v>-60.047576698740599</v>
      </c>
      <c r="P3218" s="52" t="str">
        <f t="shared" si="100"/>
        <v>46.247259° , -60.047577°</v>
      </c>
      <c r="Q3218" s="51" t="str">
        <f t="shared" si="101"/>
        <v>Yes</v>
      </c>
      <c r="R3218" s="39" t="s">
        <v>356</v>
      </c>
    </row>
    <row r="3219" spans="1:18" ht="15" customHeight="1" x14ac:dyDescent="0.25">
      <c r="A3219" s="39" t="s">
        <v>222</v>
      </c>
      <c r="B3219" s="49" t="s">
        <v>4592</v>
      </c>
      <c r="C3219" s="39">
        <v>3</v>
      </c>
      <c r="D3219" s="39" t="s">
        <v>4595</v>
      </c>
      <c r="E3219" s="39">
        <v>2006</v>
      </c>
      <c r="F3219" s="4">
        <f>VALUE(RIGHT(Table2[[#This Row],[Commissioned]],4))</f>
        <v>2006</v>
      </c>
      <c r="G3219" s="39">
        <v>2300</v>
      </c>
      <c r="H3219" s="39">
        <v>70</v>
      </c>
      <c r="I3219" s="39">
        <v>98</v>
      </c>
      <c r="J3219" s="39" t="s">
        <v>233</v>
      </c>
      <c r="K3219" s="39" t="s">
        <v>1183</v>
      </c>
      <c r="L3219" s="39" t="s">
        <v>1817</v>
      </c>
      <c r="M3219" s="42" t="s">
        <v>4591</v>
      </c>
      <c r="N3219" s="42">
        <v>46.246112549200603</v>
      </c>
      <c r="O3219" s="42">
        <v>-60.042225243432597</v>
      </c>
      <c r="P3219" s="52" t="str">
        <f t="shared" si="100"/>
        <v>46.246113° , -60.042225°</v>
      </c>
      <c r="Q3219" s="51" t="str">
        <f t="shared" si="101"/>
        <v>Yes</v>
      </c>
      <c r="R3219" s="39" t="s">
        <v>356</v>
      </c>
    </row>
    <row r="3220" spans="1:18" ht="15" customHeight="1" x14ac:dyDescent="0.25">
      <c r="A3220" s="39" t="s">
        <v>222</v>
      </c>
      <c r="B3220" s="49" t="s">
        <v>4592</v>
      </c>
      <c r="C3220" s="39">
        <v>4</v>
      </c>
      <c r="D3220" s="39" t="s">
        <v>4596</v>
      </c>
      <c r="E3220" s="39">
        <v>2006</v>
      </c>
      <c r="F3220" s="4">
        <f>VALUE(RIGHT(Table2[[#This Row],[Commissioned]],4))</f>
        <v>2006</v>
      </c>
      <c r="G3220" s="39">
        <v>2300</v>
      </c>
      <c r="H3220" s="39">
        <v>70</v>
      </c>
      <c r="I3220" s="39">
        <v>98</v>
      </c>
      <c r="J3220" s="39" t="s">
        <v>233</v>
      </c>
      <c r="K3220" s="39" t="s">
        <v>1183</v>
      </c>
      <c r="L3220" s="39" t="s">
        <v>1817</v>
      </c>
      <c r="M3220" s="42" t="s">
        <v>4591</v>
      </c>
      <c r="N3220" s="42">
        <v>46.244886882453102</v>
      </c>
      <c r="O3220" s="42">
        <v>-60.038912361858699</v>
      </c>
      <c r="P3220" s="52" t="str">
        <f t="shared" si="100"/>
        <v>46.244887° , -60.038912°</v>
      </c>
      <c r="Q3220" s="51" t="str">
        <f t="shared" si="101"/>
        <v>Yes</v>
      </c>
      <c r="R3220" s="39" t="s">
        <v>356</v>
      </c>
    </row>
    <row r="3221" spans="1:18" ht="15" customHeight="1" x14ac:dyDescent="0.25">
      <c r="A3221" s="39" t="s">
        <v>222</v>
      </c>
      <c r="B3221" s="49" t="s">
        <v>4592</v>
      </c>
      <c r="C3221" s="39">
        <v>5</v>
      </c>
      <c r="D3221" s="39" t="s">
        <v>4597</v>
      </c>
      <c r="E3221" s="39">
        <v>2006</v>
      </c>
      <c r="F3221" s="4">
        <f>VALUE(RIGHT(Table2[[#This Row],[Commissioned]],4))</f>
        <v>2006</v>
      </c>
      <c r="G3221" s="39">
        <v>2300</v>
      </c>
      <c r="H3221" s="39">
        <v>70</v>
      </c>
      <c r="I3221" s="39">
        <v>98</v>
      </c>
      <c r="J3221" s="39" t="s">
        <v>233</v>
      </c>
      <c r="K3221" s="39" t="s">
        <v>1183</v>
      </c>
      <c r="L3221" s="39" t="s">
        <v>1817</v>
      </c>
      <c r="M3221" s="42" t="s">
        <v>4591</v>
      </c>
      <c r="N3221" s="42">
        <v>46.243253789694897</v>
      </c>
      <c r="O3221" s="42">
        <v>-60.034207617147899</v>
      </c>
      <c r="P3221" s="52" t="str">
        <f t="shared" si="100"/>
        <v>46.243254° , -60.034208°</v>
      </c>
      <c r="Q3221" s="51" t="str">
        <f t="shared" si="101"/>
        <v>Yes</v>
      </c>
      <c r="R3221" s="39" t="s">
        <v>356</v>
      </c>
    </row>
    <row r="3222" spans="1:18" ht="15" customHeight="1" x14ac:dyDescent="0.25">
      <c r="A3222" s="39" t="s">
        <v>222</v>
      </c>
      <c r="B3222" s="49" t="s">
        <v>4592</v>
      </c>
      <c r="C3222" s="39">
        <v>6</v>
      </c>
      <c r="D3222" s="39" t="s">
        <v>4598</v>
      </c>
      <c r="E3222" s="39">
        <v>2006</v>
      </c>
      <c r="F3222" s="4">
        <f>VALUE(RIGHT(Table2[[#This Row],[Commissioned]],4))</f>
        <v>2006</v>
      </c>
      <c r="G3222" s="39">
        <v>2300</v>
      </c>
      <c r="H3222" s="39">
        <v>70</v>
      </c>
      <c r="I3222" s="39">
        <v>98</v>
      </c>
      <c r="J3222" s="39" t="s">
        <v>233</v>
      </c>
      <c r="K3222" s="39" t="s">
        <v>1183</v>
      </c>
      <c r="L3222" s="39" t="s">
        <v>1817</v>
      </c>
      <c r="M3222" s="42" t="s">
        <v>4591</v>
      </c>
      <c r="N3222" s="42">
        <v>46.242003378921702</v>
      </c>
      <c r="O3222" s="42">
        <v>-60.032072970123501</v>
      </c>
      <c r="P3222" s="52" t="str">
        <f t="shared" si="100"/>
        <v>46.242003° , -60.032073°</v>
      </c>
      <c r="Q3222" s="51" t="str">
        <f t="shared" si="101"/>
        <v>Yes</v>
      </c>
      <c r="R3222" s="39" t="s">
        <v>356</v>
      </c>
    </row>
    <row r="3223" spans="1:18" ht="15" customHeight="1" x14ac:dyDescent="0.25">
      <c r="A3223" s="39" t="s">
        <v>222</v>
      </c>
      <c r="B3223" s="49" t="s">
        <v>4592</v>
      </c>
      <c r="C3223" s="39">
        <v>7</v>
      </c>
      <c r="D3223" s="39" t="s">
        <v>4599</v>
      </c>
      <c r="E3223" s="39">
        <v>2006</v>
      </c>
      <c r="F3223" s="4">
        <f>VALUE(RIGHT(Table2[[#This Row],[Commissioned]],4))</f>
        <v>2006</v>
      </c>
      <c r="G3223" s="39">
        <v>2300</v>
      </c>
      <c r="H3223" s="39">
        <v>70</v>
      </c>
      <c r="I3223" s="39">
        <v>98</v>
      </c>
      <c r="J3223" s="39" t="s">
        <v>233</v>
      </c>
      <c r="K3223" s="39" t="s">
        <v>1183</v>
      </c>
      <c r="L3223" s="39" t="s">
        <v>1817</v>
      </c>
      <c r="M3223" s="42" t="s">
        <v>4591</v>
      </c>
      <c r="N3223" s="42">
        <v>46.242158719450202</v>
      </c>
      <c r="O3223" s="42">
        <v>-60.029213982224299</v>
      </c>
      <c r="P3223" s="52" t="str">
        <f t="shared" si="100"/>
        <v>46.242159° , -60.029214°</v>
      </c>
      <c r="Q3223" s="51" t="str">
        <f t="shared" si="101"/>
        <v>Yes</v>
      </c>
      <c r="R3223" s="39" t="s">
        <v>356</v>
      </c>
    </row>
    <row r="3224" spans="1:18" ht="15" customHeight="1" x14ac:dyDescent="0.25">
      <c r="A3224" s="39" t="s">
        <v>222</v>
      </c>
      <c r="B3224" s="49" t="s">
        <v>4592</v>
      </c>
      <c r="C3224" s="39">
        <v>8</v>
      </c>
      <c r="D3224" s="39" t="s">
        <v>4600</v>
      </c>
      <c r="E3224" s="39">
        <v>2012</v>
      </c>
      <c r="F3224" s="4">
        <f>VALUE(RIGHT(Table2[[#This Row],[Commissioned]],4))</f>
        <v>2012</v>
      </c>
      <c r="G3224" s="39">
        <v>2300</v>
      </c>
      <c r="H3224" s="39">
        <v>82</v>
      </c>
      <c r="I3224" s="39">
        <v>98</v>
      </c>
      <c r="J3224" s="39" t="s">
        <v>233</v>
      </c>
      <c r="K3224" s="39" t="s">
        <v>4499</v>
      </c>
      <c r="L3224" s="39" t="s">
        <v>1817</v>
      </c>
      <c r="M3224" s="42" t="s">
        <v>4591</v>
      </c>
      <c r="N3224" s="42">
        <v>46.243380625389399</v>
      </c>
      <c r="O3224" s="42">
        <v>-60.042967325920202</v>
      </c>
      <c r="P3224" s="52" t="str">
        <f t="shared" si="100"/>
        <v>46.243381° , -60.042967°</v>
      </c>
      <c r="Q3224" s="51" t="str">
        <f t="shared" si="101"/>
        <v>Yes</v>
      </c>
      <c r="R3224" s="39" t="s">
        <v>356</v>
      </c>
    </row>
    <row r="3225" spans="1:18" ht="15" customHeight="1" x14ac:dyDescent="0.25">
      <c r="A3225" s="39" t="s">
        <v>222</v>
      </c>
      <c r="B3225" s="49" t="s">
        <v>15</v>
      </c>
      <c r="C3225" s="39">
        <v>1</v>
      </c>
      <c r="D3225" s="50" t="s">
        <v>4809</v>
      </c>
      <c r="E3225" s="39">
        <v>2002</v>
      </c>
      <c r="F3225" s="4">
        <f>VALUE(RIGHT(Table2[[#This Row],[Commissioned]],4))</f>
        <v>2002</v>
      </c>
      <c r="G3225" s="39">
        <v>600</v>
      </c>
      <c r="H3225" s="39">
        <v>48</v>
      </c>
      <c r="I3225" s="39">
        <v>50</v>
      </c>
      <c r="J3225" s="39" t="s">
        <v>4806</v>
      </c>
      <c r="K3225" s="39" t="s">
        <v>4807</v>
      </c>
      <c r="L3225" s="39" t="s">
        <v>4609</v>
      </c>
      <c r="M3225" s="39" t="s">
        <v>4609</v>
      </c>
      <c r="N3225" s="42">
        <v>44.298999999999999</v>
      </c>
      <c r="O3225" s="42">
        <v>-66.096999999999994</v>
      </c>
      <c r="P3225" s="52" t="str">
        <f t="shared" si="100"/>
        <v>44.299000° , -66.097000°</v>
      </c>
      <c r="Q3225" s="51" t="str">
        <f t="shared" si="101"/>
        <v>Yes</v>
      </c>
      <c r="R3225" s="39" t="s">
        <v>356</v>
      </c>
    </row>
    <row r="3226" spans="1:18" ht="15" customHeight="1" x14ac:dyDescent="0.25">
      <c r="A3226" s="39" t="s">
        <v>222</v>
      </c>
      <c r="B3226" s="49" t="s">
        <v>4771</v>
      </c>
      <c r="C3226" s="39">
        <v>1</v>
      </c>
      <c r="D3226" s="50" t="s">
        <v>4772</v>
      </c>
      <c r="E3226" s="39">
        <v>2014</v>
      </c>
      <c r="F3226" s="4">
        <f>VALUE(RIGHT(Table2[[#This Row],[Commissioned]],4))</f>
        <v>2014</v>
      </c>
      <c r="G3226" s="39">
        <v>1990</v>
      </c>
      <c r="H3226" s="39">
        <v>100</v>
      </c>
      <c r="I3226" s="39">
        <v>95</v>
      </c>
      <c r="J3226" s="39" t="s">
        <v>4766</v>
      </c>
      <c r="K3226" s="39" t="s">
        <v>290</v>
      </c>
      <c r="L3226" s="39" t="s">
        <v>4723</v>
      </c>
      <c r="M3226" s="42" t="s">
        <v>4650</v>
      </c>
      <c r="N3226" s="42">
        <v>43.753185000000002</v>
      </c>
      <c r="O3226" s="42">
        <v>-66.030479999999997</v>
      </c>
      <c r="P3226" s="52" t="str">
        <f t="shared" si="100"/>
        <v>43.753185° , -66.030480°</v>
      </c>
      <c r="Q3226" s="51" t="str">
        <f t="shared" si="101"/>
        <v>Yes</v>
      </c>
      <c r="R3226" s="39" t="s">
        <v>356</v>
      </c>
    </row>
    <row r="3227" spans="1:18" ht="15" customHeight="1" x14ac:dyDescent="0.25">
      <c r="A3227" s="39" t="s">
        <v>222</v>
      </c>
      <c r="B3227" s="49" t="s">
        <v>4697</v>
      </c>
      <c r="C3227" s="39">
        <v>1</v>
      </c>
      <c r="D3227" s="50" t="s">
        <v>4699</v>
      </c>
      <c r="E3227" s="39">
        <v>2017</v>
      </c>
      <c r="F3227" s="4">
        <f>VALUE(RIGHT(Table2[[#This Row],[Commissioned]],4))</f>
        <v>2017</v>
      </c>
      <c r="G3227" s="39">
        <v>2300</v>
      </c>
      <c r="H3227" s="39">
        <v>92</v>
      </c>
      <c r="I3227" s="39">
        <v>95</v>
      </c>
      <c r="J3227" s="39" t="s">
        <v>233</v>
      </c>
      <c r="K3227" s="39" t="s">
        <v>4700</v>
      </c>
      <c r="L3227" s="39" t="s">
        <v>4701</v>
      </c>
      <c r="M3227" s="42" t="s">
        <v>4643</v>
      </c>
      <c r="N3227" s="42">
        <v>44.091559589320497</v>
      </c>
      <c r="O3227" s="42">
        <v>-64.7085038758851</v>
      </c>
      <c r="P3227" s="52" t="str">
        <f t="shared" si="100"/>
        <v>44.091560° , -64.708504°</v>
      </c>
      <c r="Q3227" s="51" t="str">
        <f t="shared" si="101"/>
        <v>Yes</v>
      </c>
      <c r="R3227" s="39" t="s">
        <v>356</v>
      </c>
    </row>
    <row r="3228" spans="1:18" ht="15" customHeight="1" x14ac:dyDescent="0.25">
      <c r="A3228" s="39" t="s">
        <v>222</v>
      </c>
      <c r="B3228" s="49" t="s">
        <v>4697</v>
      </c>
      <c r="C3228" s="39">
        <v>2</v>
      </c>
      <c r="D3228" s="50" t="s">
        <v>4698</v>
      </c>
      <c r="E3228" s="39">
        <v>2017</v>
      </c>
      <c r="F3228" s="4">
        <f>VALUE(RIGHT(Table2[[#This Row],[Commissioned]],4))</f>
        <v>2017</v>
      </c>
      <c r="G3228" s="39">
        <v>2300</v>
      </c>
      <c r="H3228" s="39">
        <v>92</v>
      </c>
      <c r="I3228" s="39">
        <v>95</v>
      </c>
      <c r="J3228" s="39" t="s">
        <v>233</v>
      </c>
      <c r="K3228" s="39" t="s">
        <v>4700</v>
      </c>
      <c r="L3228" s="39" t="s">
        <v>4701</v>
      </c>
      <c r="M3228" s="42" t="s">
        <v>4643</v>
      </c>
      <c r="N3228" s="42">
        <v>44.086745897135501</v>
      </c>
      <c r="O3228" s="42">
        <v>-64.705117380662898</v>
      </c>
      <c r="P3228" s="52" t="str">
        <f t="shared" si="100"/>
        <v>44.086746° , -64.705117°</v>
      </c>
      <c r="Q3228" s="51" t="str">
        <f t="shared" si="101"/>
        <v>Yes</v>
      </c>
      <c r="R3228" s="39" t="s">
        <v>356</v>
      </c>
    </row>
    <row r="3229" spans="1:18" ht="15" customHeight="1" x14ac:dyDescent="0.25">
      <c r="A3229" s="39" t="s">
        <v>218</v>
      </c>
      <c r="B3229" s="49" t="s">
        <v>9</v>
      </c>
      <c r="C3229" s="39">
        <v>1</v>
      </c>
      <c r="D3229" s="50" t="s">
        <v>1311</v>
      </c>
      <c r="E3229" s="39">
        <v>2001</v>
      </c>
      <c r="F3229" s="4">
        <f>VALUE(RIGHT(Table2[[#This Row],[Commissioned]],4))</f>
        <v>2001</v>
      </c>
      <c r="G3229" s="39">
        <v>600</v>
      </c>
      <c r="H3229" s="39">
        <v>40</v>
      </c>
      <c r="I3229" s="39">
        <v>48</v>
      </c>
      <c r="J3229" s="39" t="s">
        <v>233</v>
      </c>
      <c r="K3229" s="39" t="s">
        <v>1312</v>
      </c>
      <c r="L3229" s="39" t="s">
        <v>1313</v>
      </c>
      <c r="M3229" s="39" t="s">
        <v>1313</v>
      </c>
      <c r="N3229" s="42">
        <v>49.583069999999999</v>
      </c>
      <c r="O3229" s="42">
        <v>-114.215968</v>
      </c>
      <c r="P3229" s="52" t="str">
        <f t="shared" si="100"/>
        <v>49.583070° , -114.215968°</v>
      </c>
      <c r="Q3229" s="51" t="str">
        <f t="shared" si="101"/>
        <v>Yes</v>
      </c>
      <c r="R3229" s="39" t="s">
        <v>356</v>
      </c>
    </row>
    <row r="3230" spans="1:18" ht="15" customHeight="1" x14ac:dyDescent="0.25">
      <c r="A3230" s="39" t="s">
        <v>218</v>
      </c>
      <c r="B3230" s="49" t="s">
        <v>1314</v>
      </c>
      <c r="C3230" s="39">
        <v>1</v>
      </c>
      <c r="D3230" s="50" t="s">
        <v>1315</v>
      </c>
      <c r="E3230" s="39">
        <v>2004</v>
      </c>
      <c r="F3230" s="4">
        <f>VALUE(RIGHT(Table2[[#This Row],[Commissioned]],4))</f>
        <v>2004</v>
      </c>
      <c r="G3230" s="39">
        <v>3000</v>
      </c>
      <c r="H3230" s="39">
        <v>90</v>
      </c>
      <c r="I3230" s="39">
        <v>67</v>
      </c>
      <c r="J3230" s="39" t="s">
        <v>227</v>
      </c>
      <c r="K3230" s="39" t="s">
        <v>380</v>
      </c>
      <c r="L3230" s="39" t="s">
        <v>381</v>
      </c>
      <c r="M3230" s="42" t="s">
        <v>381</v>
      </c>
      <c r="N3230" s="42">
        <v>49.686706000000001</v>
      </c>
      <c r="O3230" s="42">
        <v>-113.475207</v>
      </c>
      <c r="P3230" s="52" t="str">
        <f t="shared" si="100"/>
        <v>49.686706° , -113.475207°</v>
      </c>
      <c r="Q3230" s="51" t="str">
        <f t="shared" si="101"/>
        <v>Yes</v>
      </c>
      <c r="R3230" s="39" t="s">
        <v>356</v>
      </c>
    </row>
    <row r="3231" spans="1:18" ht="15" customHeight="1" x14ac:dyDescent="0.25">
      <c r="A3231" s="39" t="s">
        <v>218</v>
      </c>
      <c r="B3231" s="49" t="s">
        <v>20</v>
      </c>
      <c r="C3231" s="39">
        <v>1</v>
      </c>
      <c r="D3231" s="50" t="s">
        <v>1291</v>
      </c>
      <c r="E3231" s="39">
        <v>2004</v>
      </c>
      <c r="F3231" s="4">
        <f>VALUE(RIGHT(Table2[[#This Row],[Commissioned]],4))</f>
        <v>2004</v>
      </c>
      <c r="G3231" s="39">
        <v>1500</v>
      </c>
      <c r="H3231" s="39">
        <v>77</v>
      </c>
      <c r="I3231" s="39">
        <v>65</v>
      </c>
      <c r="J3231" s="39" t="s">
        <v>605</v>
      </c>
      <c r="K3231" s="42" t="s">
        <v>740</v>
      </c>
      <c r="L3231" s="42" t="s">
        <v>915</v>
      </c>
      <c r="M3231" s="42" t="s">
        <v>915</v>
      </c>
      <c r="N3231" s="42">
        <v>49.4061987876591</v>
      </c>
      <c r="O3231" s="42">
        <v>-112.97395194705599</v>
      </c>
      <c r="P3231" s="52" t="str">
        <f t="shared" si="100"/>
        <v>49.406199° , -112.973952°</v>
      </c>
      <c r="Q3231" s="51" t="str">
        <f t="shared" si="101"/>
        <v>Yes</v>
      </c>
      <c r="R3231" s="39" t="s">
        <v>356</v>
      </c>
    </row>
    <row r="3232" spans="1:18" ht="15" customHeight="1" x14ac:dyDescent="0.25">
      <c r="A3232" s="39" t="s">
        <v>218</v>
      </c>
      <c r="B3232" s="49" t="s">
        <v>20</v>
      </c>
      <c r="C3232" s="39">
        <v>2</v>
      </c>
      <c r="D3232" s="50" t="s">
        <v>1292</v>
      </c>
      <c r="E3232" s="39">
        <v>2004</v>
      </c>
      <c r="F3232" s="4">
        <f>VALUE(RIGHT(Table2[[#This Row],[Commissioned]],4))</f>
        <v>2004</v>
      </c>
      <c r="G3232" s="39">
        <v>1500</v>
      </c>
      <c r="H3232" s="39">
        <v>77</v>
      </c>
      <c r="I3232" s="39">
        <v>65</v>
      </c>
      <c r="J3232" s="39" t="s">
        <v>605</v>
      </c>
      <c r="K3232" s="42" t="s">
        <v>740</v>
      </c>
      <c r="L3232" s="42" t="s">
        <v>915</v>
      </c>
      <c r="M3232" s="42" t="s">
        <v>915</v>
      </c>
      <c r="N3232" s="42">
        <v>49.403696170219497</v>
      </c>
      <c r="O3232" s="42">
        <v>-112.97295583505</v>
      </c>
      <c r="P3232" s="52" t="str">
        <f t="shared" si="100"/>
        <v>49.403696° , -112.972956°</v>
      </c>
      <c r="Q3232" s="51" t="str">
        <f t="shared" si="101"/>
        <v>Yes</v>
      </c>
      <c r="R3232" s="39" t="s">
        <v>356</v>
      </c>
    </row>
    <row r="3233" spans="1:18" ht="15" customHeight="1" x14ac:dyDescent="0.25">
      <c r="A3233" s="39" t="s">
        <v>218</v>
      </c>
      <c r="B3233" s="49" t="s">
        <v>20</v>
      </c>
      <c r="C3233" s="39">
        <v>3</v>
      </c>
      <c r="D3233" s="50" t="s">
        <v>1293</v>
      </c>
      <c r="E3233" s="39">
        <v>2004</v>
      </c>
      <c r="F3233" s="4">
        <f>VALUE(RIGHT(Table2[[#This Row],[Commissioned]],4))</f>
        <v>2004</v>
      </c>
      <c r="G3233" s="39">
        <v>1500</v>
      </c>
      <c r="H3233" s="39">
        <v>77</v>
      </c>
      <c r="I3233" s="39">
        <v>65</v>
      </c>
      <c r="J3233" s="39" t="s">
        <v>605</v>
      </c>
      <c r="K3233" s="42" t="s">
        <v>740</v>
      </c>
      <c r="L3233" s="42" t="s">
        <v>915</v>
      </c>
      <c r="M3233" s="42" t="s">
        <v>915</v>
      </c>
      <c r="N3233" s="42">
        <v>49.401725870584102</v>
      </c>
      <c r="O3233" s="42">
        <v>-112.972243505553</v>
      </c>
      <c r="P3233" s="52" t="str">
        <f t="shared" si="100"/>
        <v>49.401726° , -112.972244°</v>
      </c>
      <c r="Q3233" s="51" t="str">
        <f t="shared" si="101"/>
        <v>Yes</v>
      </c>
      <c r="R3233" s="39" t="s">
        <v>356</v>
      </c>
    </row>
    <row r="3234" spans="1:18" ht="15" customHeight="1" x14ac:dyDescent="0.25">
      <c r="A3234" s="39" t="s">
        <v>218</v>
      </c>
      <c r="B3234" s="49" t="s">
        <v>20</v>
      </c>
      <c r="C3234" s="39">
        <v>4</v>
      </c>
      <c r="D3234" s="50" t="s">
        <v>1294</v>
      </c>
      <c r="E3234" s="39">
        <v>2004</v>
      </c>
      <c r="F3234" s="4">
        <f>VALUE(RIGHT(Table2[[#This Row],[Commissioned]],4))</f>
        <v>2004</v>
      </c>
      <c r="G3234" s="39">
        <v>1500</v>
      </c>
      <c r="H3234" s="39">
        <v>77</v>
      </c>
      <c r="I3234" s="39">
        <v>65</v>
      </c>
      <c r="J3234" s="39" t="s">
        <v>605</v>
      </c>
      <c r="K3234" s="42" t="s">
        <v>740</v>
      </c>
      <c r="L3234" s="42" t="s">
        <v>915</v>
      </c>
      <c r="M3234" s="42" t="s">
        <v>915</v>
      </c>
      <c r="N3234" s="42">
        <v>49.399802846773802</v>
      </c>
      <c r="O3234" s="42">
        <v>-112.971736981001</v>
      </c>
      <c r="P3234" s="52" t="str">
        <f t="shared" si="100"/>
        <v>49.399803° , -112.971737°</v>
      </c>
      <c r="Q3234" s="51" t="str">
        <f t="shared" si="101"/>
        <v>Yes</v>
      </c>
      <c r="R3234" s="39" t="s">
        <v>356</v>
      </c>
    </row>
    <row r="3235" spans="1:18" ht="15" customHeight="1" x14ac:dyDescent="0.25">
      <c r="A3235" s="39" t="s">
        <v>218</v>
      </c>
      <c r="B3235" s="49" t="s">
        <v>20</v>
      </c>
      <c r="C3235" s="39">
        <v>5</v>
      </c>
      <c r="D3235" s="50" t="s">
        <v>1295</v>
      </c>
      <c r="E3235" s="39">
        <v>2004</v>
      </c>
      <c r="F3235" s="4">
        <f>VALUE(RIGHT(Table2[[#This Row],[Commissioned]],4))</f>
        <v>2004</v>
      </c>
      <c r="G3235" s="39">
        <v>1500</v>
      </c>
      <c r="H3235" s="39">
        <v>77</v>
      </c>
      <c r="I3235" s="39">
        <v>65</v>
      </c>
      <c r="J3235" s="39" t="s">
        <v>605</v>
      </c>
      <c r="K3235" s="42" t="s">
        <v>740</v>
      </c>
      <c r="L3235" s="42" t="s">
        <v>915</v>
      </c>
      <c r="M3235" s="42" t="s">
        <v>915</v>
      </c>
      <c r="N3235" s="42">
        <v>49.398538101079197</v>
      </c>
      <c r="O3235" s="42">
        <v>-112.969335410893</v>
      </c>
      <c r="P3235" s="52" t="str">
        <f t="shared" si="100"/>
        <v>49.398538° , -112.969335°</v>
      </c>
      <c r="Q3235" s="51" t="str">
        <f t="shared" si="101"/>
        <v>Yes</v>
      </c>
      <c r="R3235" s="39" t="s">
        <v>356</v>
      </c>
    </row>
    <row r="3236" spans="1:18" ht="15" customHeight="1" x14ac:dyDescent="0.25">
      <c r="A3236" s="39" t="s">
        <v>218</v>
      </c>
      <c r="B3236" s="49" t="s">
        <v>20</v>
      </c>
      <c r="C3236" s="39">
        <v>6</v>
      </c>
      <c r="D3236" s="50" t="s">
        <v>1296</v>
      </c>
      <c r="E3236" s="39">
        <v>2004</v>
      </c>
      <c r="F3236" s="4">
        <f>VALUE(RIGHT(Table2[[#This Row],[Commissioned]],4))</f>
        <v>2004</v>
      </c>
      <c r="G3236" s="39">
        <v>1500</v>
      </c>
      <c r="H3236" s="39">
        <v>77</v>
      </c>
      <c r="I3236" s="39">
        <v>65</v>
      </c>
      <c r="J3236" s="39" t="s">
        <v>605</v>
      </c>
      <c r="K3236" s="42" t="s">
        <v>740</v>
      </c>
      <c r="L3236" s="42" t="s">
        <v>915</v>
      </c>
      <c r="M3236" s="42" t="s">
        <v>915</v>
      </c>
      <c r="N3236" s="42">
        <v>49.3972115859222</v>
      </c>
      <c r="O3236" s="42">
        <v>-112.96667941548201</v>
      </c>
      <c r="P3236" s="52" t="str">
        <f t="shared" si="100"/>
        <v>49.397212° , -112.966679°</v>
      </c>
      <c r="Q3236" s="51" t="str">
        <f t="shared" si="101"/>
        <v>Yes</v>
      </c>
      <c r="R3236" s="39" t="s">
        <v>356</v>
      </c>
    </row>
    <row r="3237" spans="1:18" ht="15" customHeight="1" x14ac:dyDescent="0.25">
      <c r="A3237" s="39" t="s">
        <v>218</v>
      </c>
      <c r="B3237" s="49" t="s">
        <v>20</v>
      </c>
      <c r="C3237" s="39">
        <v>7</v>
      </c>
      <c r="D3237" s="50" t="s">
        <v>1297</v>
      </c>
      <c r="E3237" s="39">
        <v>2004</v>
      </c>
      <c r="F3237" s="4">
        <f>VALUE(RIGHT(Table2[[#This Row],[Commissioned]],4))</f>
        <v>2004</v>
      </c>
      <c r="G3237" s="39">
        <v>1500</v>
      </c>
      <c r="H3237" s="39">
        <v>77</v>
      </c>
      <c r="I3237" s="39">
        <v>65</v>
      </c>
      <c r="J3237" s="39" t="s">
        <v>605</v>
      </c>
      <c r="K3237" s="42" t="s">
        <v>740</v>
      </c>
      <c r="L3237" s="42" t="s">
        <v>915</v>
      </c>
      <c r="M3237" s="42" t="s">
        <v>915</v>
      </c>
      <c r="N3237" s="42">
        <v>49.397066538089</v>
      </c>
      <c r="O3237" s="42">
        <v>-112.962188814328</v>
      </c>
      <c r="P3237" s="52" t="str">
        <f t="shared" si="100"/>
        <v>49.397067° , -112.962189°</v>
      </c>
      <c r="Q3237" s="51" t="str">
        <f t="shared" si="101"/>
        <v>Yes</v>
      </c>
      <c r="R3237" s="39" t="s">
        <v>356</v>
      </c>
    </row>
    <row r="3238" spans="1:18" ht="15" customHeight="1" x14ac:dyDescent="0.25">
      <c r="A3238" s="39" t="s">
        <v>218</v>
      </c>
      <c r="B3238" s="49" t="s">
        <v>20</v>
      </c>
      <c r="C3238" s="39">
        <v>8</v>
      </c>
      <c r="D3238" s="50" t="s">
        <v>1298</v>
      </c>
      <c r="E3238" s="39">
        <v>2004</v>
      </c>
      <c r="F3238" s="4">
        <f>VALUE(RIGHT(Table2[[#This Row],[Commissioned]],4))</f>
        <v>2004</v>
      </c>
      <c r="G3238" s="39">
        <v>1500</v>
      </c>
      <c r="H3238" s="39">
        <v>77</v>
      </c>
      <c r="I3238" s="39">
        <v>65</v>
      </c>
      <c r="J3238" s="39" t="s">
        <v>605</v>
      </c>
      <c r="K3238" s="42" t="s">
        <v>740</v>
      </c>
      <c r="L3238" s="42" t="s">
        <v>915</v>
      </c>
      <c r="M3238" s="42" t="s">
        <v>915</v>
      </c>
      <c r="N3238" s="42">
        <v>49.395441427084599</v>
      </c>
      <c r="O3238" s="42">
        <v>-112.96007239038801</v>
      </c>
      <c r="P3238" s="52" t="str">
        <f t="shared" si="100"/>
        <v>49.395441° , -112.960072°</v>
      </c>
      <c r="Q3238" s="51" t="str">
        <f t="shared" si="101"/>
        <v>Yes</v>
      </c>
      <c r="R3238" s="39" t="s">
        <v>356</v>
      </c>
    </row>
    <row r="3239" spans="1:18" ht="15" customHeight="1" x14ac:dyDescent="0.25">
      <c r="A3239" s="39" t="s">
        <v>218</v>
      </c>
      <c r="B3239" s="49" t="s">
        <v>20</v>
      </c>
      <c r="C3239" s="39">
        <v>9</v>
      </c>
      <c r="D3239" s="50" t="s">
        <v>1299</v>
      </c>
      <c r="E3239" s="39">
        <v>2004</v>
      </c>
      <c r="F3239" s="4">
        <f>VALUE(RIGHT(Table2[[#This Row],[Commissioned]],4))</f>
        <v>2004</v>
      </c>
      <c r="G3239" s="39">
        <v>1500</v>
      </c>
      <c r="H3239" s="39">
        <v>77</v>
      </c>
      <c r="I3239" s="39">
        <v>65</v>
      </c>
      <c r="J3239" s="39" t="s">
        <v>605</v>
      </c>
      <c r="K3239" s="42" t="s">
        <v>740</v>
      </c>
      <c r="L3239" s="42" t="s">
        <v>915</v>
      </c>
      <c r="M3239" s="42" t="s">
        <v>915</v>
      </c>
      <c r="N3239" s="42">
        <v>49.394041554126098</v>
      </c>
      <c r="O3239" s="42">
        <v>-112.95857364958501</v>
      </c>
      <c r="P3239" s="52" t="str">
        <f t="shared" si="100"/>
        <v>49.394042° , -112.958574°</v>
      </c>
      <c r="Q3239" s="51" t="str">
        <f t="shared" si="101"/>
        <v>Yes</v>
      </c>
      <c r="R3239" s="39" t="s">
        <v>356</v>
      </c>
    </row>
    <row r="3240" spans="1:18" ht="15" customHeight="1" x14ac:dyDescent="0.25">
      <c r="A3240" s="39" t="s">
        <v>218</v>
      </c>
      <c r="B3240" s="49" t="s">
        <v>20</v>
      </c>
      <c r="C3240" s="39">
        <v>10</v>
      </c>
      <c r="D3240" s="50" t="s">
        <v>1300</v>
      </c>
      <c r="E3240" s="39">
        <v>2004</v>
      </c>
      <c r="F3240" s="4">
        <f>VALUE(RIGHT(Table2[[#This Row],[Commissioned]],4))</f>
        <v>2004</v>
      </c>
      <c r="G3240" s="39">
        <v>1500</v>
      </c>
      <c r="H3240" s="39">
        <v>77</v>
      </c>
      <c r="I3240" s="39">
        <v>65</v>
      </c>
      <c r="J3240" s="39" t="s">
        <v>605</v>
      </c>
      <c r="K3240" s="42" t="s">
        <v>740</v>
      </c>
      <c r="L3240" s="42" t="s">
        <v>915</v>
      </c>
      <c r="M3240" s="42" t="s">
        <v>915</v>
      </c>
      <c r="N3240" s="42">
        <v>49.3876929334563</v>
      </c>
      <c r="O3240" s="42">
        <v>-112.951052604663</v>
      </c>
      <c r="P3240" s="52" t="str">
        <f t="shared" si="100"/>
        <v>49.387693° , -112.951053°</v>
      </c>
      <c r="Q3240" s="51" t="str">
        <f t="shared" si="101"/>
        <v>Yes</v>
      </c>
      <c r="R3240" s="39" t="s">
        <v>356</v>
      </c>
    </row>
    <row r="3241" spans="1:18" ht="15" customHeight="1" x14ac:dyDescent="0.25">
      <c r="A3241" s="39" t="s">
        <v>218</v>
      </c>
      <c r="B3241" s="49" t="s">
        <v>20</v>
      </c>
      <c r="C3241" s="39">
        <v>11</v>
      </c>
      <c r="D3241" s="50" t="s">
        <v>1301</v>
      </c>
      <c r="E3241" s="39">
        <v>2004</v>
      </c>
      <c r="F3241" s="4">
        <f>VALUE(RIGHT(Table2[[#This Row],[Commissioned]],4))</f>
        <v>2004</v>
      </c>
      <c r="G3241" s="39">
        <v>1500</v>
      </c>
      <c r="H3241" s="39">
        <v>77</v>
      </c>
      <c r="I3241" s="39">
        <v>65</v>
      </c>
      <c r="J3241" s="39" t="s">
        <v>605</v>
      </c>
      <c r="K3241" s="42" t="s">
        <v>740</v>
      </c>
      <c r="L3241" s="42" t="s">
        <v>915</v>
      </c>
      <c r="M3241" s="42" t="s">
        <v>915</v>
      </c>
      <c r="N3241" s="42">
        <v>49.386002532941198</v>
      </c>
      <c r="O3241" s="42">
        <v>-112.94897292982</v>
      </c>
      <c r="P3241" s="52" t="str">
        <f t="shared" si="100"/>
        <v>49.386003° , -112.948973°</v>
      </c>
      <c r="Q3241" s="51" t="str">
        <f t="shared" si="101"/>
        <v>Yes</v>
      </c>
      <c r="R3241" s="39" t="s">
        <v>356</v>
      </c>
    </row>
    <row r="3242" spans="1:18" ht="15" customHeight="1" x14ac:dyDescent="0.25">
      <c r="A3242" s="39" t="s">
        <v>218</v>
      </c>
      <c r="B3242" s="49" t="s">
        <v>20</v>
      </c>
      <c r="C3242" s="39">
        <v>12</v>
      </c>
      <c r="D3242" s="50" t="s">
        <v>1302</v>
      </c>
      <c r="E3242" s="39">
        <v>2004</v>
      </c>
      <c r="F3242" s="4">
        <f>VALUE(RIGHT(Table2[[#This Row],[Commissioned]],4))</f>
        <v>2004</v>
      </c>
      <c r="G3242" s="39">
        <v>1500</v>
      </c>
      <c r="H3242" s="39">
        <v>77</v>
      </c>
      <c r="I3242" s="39">
        <v>65</v>
      </c>
      <c r="J3242" s="39" t="s">
        <v>605</v>
      </c>
      <c r="K3242" s="42" t="s">
        <v>740</v>
      </c>
      <c r="L3242" s="42" t="s">
        <v>915</v>
      </c>
      <c r="M3242" s="42" t="s">
        <v>915</v>
      </c>
      <c r="N3242" s="42">
        <v>49.3818900423556</v>
      </c>
      <c r="O3242" s="42">
        <v>-112.951534131714</v>
      </c>
      <c r="P3242" s="52" t="str">
        <f t="shared" si="100"/>
        <v>49.381890° , -112.951534°</v>
      </c>
      <c r="Q3242" s="51" t="str">
        <f t="shared" si="101"/>
        <v>Yes</v>
      </c>
      <c r="R3242" s="39" t="s">
        <v>356</v>
      </c>
    </row>
    <row r="3243" spans="1:18" ht="15" customHeight="1" x14ac:dyDescent="0.25">
      <c r="A3243" s="39" t="s">
        <v>218</v>
      </c>
      <c r="B3243" s="49" t="s">
        <v>20</v>
      </c>
      <c r="C3243" s="39">
        <v>13</v>
      </c>
      <c r="D3243" s="50" t="s">
        <v>1303</v>
      </c>
      <c r="E3243" s="39">
        <v>2004</v>
      </c>
      <c r="F3243" s="4">
        <f>VALUE(RIGHT(Table2[[#This Row],[Commissioned]],4))</f>
        <v>2004</v>
      </c>
      <c r="G3243" s="39">
        <v>1500</v>
      </c>
      <c r="H3243" s="39">
        <v>77</v>
      </c>
      <c r="I3243" s="39">
        <v>65</v>
      </c>
      <c r="J3243" s="39" t="s">
        <v>605</v>
      </c>
      <c r="K3243" s="42" t="s">
        <v>740</v>
      </c>
      <c r="L3243" s="42" t="s">
        <v>915</v>
      </c>
      <c r="M3243" s="42" t="s">
        <v>915</v>
      </c>
      <c r="N3243" s="42">
        <v>49.380333356234601</v>
      </c>
      <c r="O3243" s="42">
        <v>-112.94951299131399</v>
      </c>
      <c r="P3243" s="52" t="str">
        <f t="shared" si="100"/>
        <v>49.380333° , -112.949513°</v>
      </c>
      <c r="Q3243" s="51" t="str">
        <f t="shared" si="101"/>
        <v>Yes</v>
      </c>
      <c r="R3243" s="39" t="s">
        <v>356</v>
      </c>
    </row>
    <row r="3244" spans="1:18" ht="15" customHeight="1" x14ac:dyDescent="0.25">
      <c r="A3244" s="39" t="s">
        <v>218</v>
      </c>
      <c r="B3244" s="49" t="s">
        <v>20</v>
      </c>
      <c r="C3244" s="39">
        <v>14</v>
      </c>
      <c r="D3244" s="50" t="s">
        <v>1304</v>
      </c>
      <c r="E3244" s="39">
        <v>2004</v>
      </c>
      <c r="F3244" s="4">
        <f>VALUE(RIGHT(Table2[[#This Row],[Commissioned]],4))</f>
        <v>2004</v>
      </c>
      <c r="G3244" s="39">
        <v>1500</v>
      </c>
      <c r="H3244" s="39">
        <v>77</v>
      </c>
      <c r="I3244" s="39">
        <v>65</v>
      </c>
      <c r="J3244" s="39" t="s">
        <v>605</v>
      </c>
      <c r="K3244" s="42" t="s">
        <v>740</v>
      </c>
      <c r="L3244" s="42" t="s">
        <v>915</v>
      </c>
      <c r="M3244" s="42" t="s">
        <v>915</v>
      </c>
      <c r="N3244" s="42">
        <v>49.378625608124402</v>
      </c>
      <c r="O3244" s="42">
        <v>-112.947608072416</v>
      </c>
      <c r="P3244" s="52" t="str">
        <f t="shared" si="100"/>
        <v>49.378626° , -112.947608°</v>
      </c>
      <c r="Q3244" s="51" t="str">
        <f t="shared" si="101"/>
        <v>Yes</v>
      </c>
      <c r="R3244" s="39" t="s">
        <v>356</v>
      </c>
    </row>
    <row r="3245" spans="1:18" ht="15" customHeight="1" x14ac:dyDescent="0.25">
      <c r="A3245" s="39" t="s">
        <v>218</v>
      </c>
      <c r="B3245" s="49" t="s">
        <v>20</v>
      </c>
      <c r="C3245" s="39">
        <v>15</v>
      </c>
      <c r="D3245" s="50" t="s">
        <v>1305</v>
      </c>
      <c r="E3245" s="39">
        <v>2004</v>
      </c>
      <c r="F3245" s="4">
        <f>VALUE(RIGHT(Table2[[#This Row],[Commissioned]],4))</f>
        <v>2004</v>
      </c>
      <c r="G3245" s="39">
        <v>1500</v>
      </c>
      <c r="H3245" s="39">
        <v>77</v>
      </c>
      <c r="I3245" s="39">
        <v>65</v>
      </c>
      <c r="J3245" s="39" t="s">
        <v>605</v>
      </c>
      <c r="K3245" s="42" t="s">
        <v>740</v>
      </c>
      <c r="L3245" s="42" t="s">
        <v>915</v>
      </c>
      <c r="M3245" s="42" t="s">
        <v>915</v>
      </c>
      <c r="N3245" s="42">
        <v>49.376998539657897</v>
      </c>
      <c r="O3245" s="42">
        <v>-112.945613880126</v>
      </c>
      <c r="P3245" s="52" t="str">
        <f t="shared" si="100"/>
        <v>49.376999° , -112.945614°</v>
      </c>
      <c r="Q3245" s="51" t="str">
        <f t="shared" si="101"/>
        <v>Yes</v>
      </c>
      <c r="R3245" s="39" t="s">
        <v>356</v>
      </c>
    </row>
    <row r="3246" spans="1:18" ht="15" customHeight="1" x14ac:dyDescent="0.25">
      <c r="A3246" s="39" t="s">
        <v>218</v>
      </c>
      <c r="B3246" s="49" t="s">
        <v>20</v>
      </c>
      <c r="C3246" s="39">
        <v>16</v>
      </c>
      <c r="D3246" s="50" t="s">
        <v>1306</v>
      </c>
      <c r="E3246" s="39">
        <v>2004</v>
      </c>
      <c r="F3246" s="4">
        <f>VALUE(RIGHT(Table2[[#This Row],[Commissioned]],4))</f>
        <v>2004</v>
      </c>
      <c r="G3246" s="39">
        <v>1500</v>
      </c>
      <c r="H3246" s="39">
        <v>77</v>
      </c>
      <c r="I3246" s="39">
        <v>65</v>
      </c>
      <c r="J3246" s="39" t="s">
        <v>605</v>
      </c>
      <c r="K3246" s="42" t="s">
        <v>740</v>
      </c>
      <c r="L3246" s="42" t="s">
        <v>915</v>
      </c>
      <c r="M3246" s="42" t="s">
        <v>915</v>
      </c>
      <c r="N3246" s="42">
        <v>49.375244450474199</v>
      </c>
      <c r="O3246" s="42">
        <v>-112.94351846188199</v>
      </c>
      <c r="P3246" s="52" t="str">
        <f t="shared" si="100"/>
        <v>49.375244° , -112.943518°</v>
      </c>
      <c r="Q3246" s="51" t="str">
        <f t="shared" si="101"/>
        <v>Yes</v>
      </c>
      <c r="R3246" s="39" t="s">
        <v>356</v>
      </c>
    </row>
    <row r="3247" spans="1:18" ht="15" customHeight="1" x14ac:dyDescent="0.25">
      <c r="A3247" s="39" t="s">
        <v>218</v>
      </c>
      <c r="B3247" s="49" t="s">
        <v>20</v>
      </c>
      <c r="C3247" s="39">
        <v>17</v>
      </c>
      <c r="D3247" s="50" t="s">
        <v>1307</v>
      </c>
      <c r="E3247" s="39">
        <v>2004</v>
      </c>
      <c r="F3247" s="4">
        <f>VALUE(RIGHT(Table2[[#This Row],[Commissioned]],4))</f>
        <v>2004</v>
      </c>
      <c r="G3247" s="39">
        <v>1500</v>
      </c>
      <c r="H3247" s="39">
        <v>77</v>
      </c>
      <c r="I3247" s="39">
        <v>65</v>
      </c>
      <c r="J3247" s="39" t="s">
        <v>605</v>
      </c>
      <c r="K3247" s="42" t="s">
        <v>740</v>
      </c>
      <c r="L3247" s="42" t="s">
        <v>915</v>
      </c>
      <c r="M3247" s="42" t="s">
        <v>915</v>
      </c>
      <c r="N3247" s="42">
        <v>49.374010103891599</v>
      </c>
      <c r="O3247" s="42">
        <v>-112.940822944638</v>
      </c>
      <c r="P3247" s="52" t="str">
        <f t="shared" si="100"/>
        <v>49.374010° , -112.940823°</v>
      </c>
      <c r="Q3247" s="51" t="str">
        <f t="shared" si="101"/>
        <v>Yes</v>
      </c>
      <c r="R3247" s="39" t="s">
        <v>356</v>
      </c>
    </row>
    <row r="3248" spans="1:18" ht="15" customHeight="1" x14ac:dyDescent="0.25">
      <c r="A3248" s="39" t="s">
        <v>218</v>
      </c>
      <c r="B3248" s="49" t="s">
        <v>20</v>
      </c>
      <c r="C3248" s="39">
        <v>18</v>
      </c>
      <c r="D3248" s="50" t="s">
        <v>1308</v>
      </c>
      <c r="E3248" s="39">
        <v>2004</v>
      </c>
      <c r="F3248" s="4">
        <f>VALUE(RIGHT(Table2[[#This Row],[Commissioned]],4))</f>
        <v>2004</v>
      </c>
      <c r="G3248" s="39">
        <v>1500</v>
      </c>
      <c r="H3248" s="39">
        <v>77</v>
      </c>
      <c r="I3248" s="39">
        <v>65</v>
      </c>
      <c r="J3248" s="39" t="s">
        <v>605</v>
      </c>
      <c r="K3248" s="42" t="s">
        <v>740</v>
      </c>
      <c r="L3248" s="42" t="s">
        <v>915</v>
      </c>
      <c r="M3248" s="42" t="s">
        <v>915</v>
      </c>
      <c r="N3248" s="42">
        <v>49.372623622705703</v>
      </c>
      <c r="O3248" s="42">
        <v>-112.938693481928</v>
      </c>
      <c r="P3248" s="52" t="str">
        <f t="shared" si="100"/>
        <v>49.372624° , -112.938693°</v>
      </c>
      <c r="Q3248" s="51" t="str">
        <f t="shared" si="101"/>
        <v>Yes</v>
      </c>
      <c r="R3248" s="39" t="s">
        <v>356</v>
      </c>
    </row>
    <row r="3249" spans="1:18" ht="15" customHeight="1" x14ac:dyDescent="0.25">
      <c r="A3249" s="39" t="s">
        <v>218</v>
      </c>
      <c r="B3249" s="49" t="s">
        <v>20</v>
      </c>
      <c r="C3249" s="39">
        <v>19</v>
      </c>
      <c r="D3249" s="50" t="s">
        <v>1309</v>
      </c>
      <c r="E3249" s="39">
        <v>2004</v>
      </c>
      <c r="F3249" s="4">
        <f>VALUE(RIGHT(Table2[[#This Row],[Commissioned]],4))</f>
        <v>2004</v>
      </c>
      <c r="G3249" s="39">
        <v>1500</v>
      </c>
      <c r="H3249" s="39">
        <v>77</v>
      </c>
      <c r="I3249" s="39">
        <v>65</v>
      </c>
      <c r="J3249" s="39" t="s">
        <v>605</v>
      </c>
      <c r="K3249" s="42" t="s">
        <v>740</v>
      </c>
      <c r="L3249" s="42" t="s">
        <v>915</v>
      </c>
      <c r="M3249" s="42" t="s">
        <v>915</v>
      </c>
      <c r="N3249" s="42">
        <v>49.371253701544198</v>
      </c>
      <c r="O3249" s="42">
        <v>-112.936535326815</v>
      </c>
      <c r="P3249" s="52" t="str">
        <f t="shared" si="100"/>
        <v>49.371254° , -112.936535°</v>
      </c>
      <c r="Q3249" s="51" t="str">
        <f t="shared" si="101"/>
        <v>Yes</v>
      </c>
      <c r="R3249" s="39" t="s">
        <v>356</v>
      </c>
    </row>
    <row r="3250" spans="1:18" ht="15" customHeight="1" x14ac:dyDescent="0.25">
      <c r="A3250" s="39" t="s">
        <v>218</v>
      </c>
      <c r="B3250" s="49" t="s">
        <v>20</v>
      </c>
      <c r="C3250" s="39">
        <v>20</v>
      </c>
      <c r="D3250" s="50" t="s">
        <v>1310</v>
      </c>
      <c r="E3250" s="39">
        <v>2004</v>
      </c>
      <c r="F3250" s="4">
        <f>VALUE(RIGHT(Table2[[#This Row],[Commissioned]],4))</f>
        <v>2004</v>
      </c>
      <c r="G3250" s="39">
        <v>1500</v>
      </c>
      <c r="H3250" s="39">
        <v>77</v>
      </c>
      <c r="I3250" s="39">
        <v>65</v>
      </c>
      <c r="J3250" s="39" t="s">
        <v>605</v>
      </c>
      <c r="K3250" s="42" t="s">
        <v>740</v>
      </c>
      <c r="L3250" s="42" t="s">
        <v>915</v>
      </c>
      <c r="M3250" s="42" t="s">
        <v>915</v>
      </c>
      <c r="N3250" s="42">
        <v>49.3694163358156</v>
      </c>
      <c r="O3250" s="42">
        <v>-112.93422590503</v>
      </c>
      <c r="P3250" s="52" t="str">
        <f t="shared" si="100"/>
        <v>49.369416° , -112.934226°</v>
      </c>
      <c r="Q3250" s="51" t="str">
        <f t="shared" si="101"/>
        <v>Yes</v>
      </c>
      <c r="R3250" s="39" t="s">
        <v>356</v>
      </c>
    </row>
    <row r="3251" spans="1:18" x14ac:dyDescent="0.25">
      <c r="A3251" s="39" t="s">
        <v>219</v>
      </c>
      <c r="B3251" s="49" t="s">
        <v>3691</v>
      </c>
      <c r="C3251" s="39">
        <v>1</v>
      </c>
      <c r="D3251" s="39" t="s">
        <v>3654</v>
      </c>
      <c r="E3251" s="39">
        <v>2009</v>
      </c>
      <c r="F3251" s="4">
        <f>VALUE(RIGHT(Table2[[#This Row],[Commissioned]],4))</f>
        <v>2009</v>
      </c>
      <c r="G3251" s="39">
        <v>2000</v>
      </c>
      <c r="H3251" s="39">
        <v>82</v>
      </c>
      <c r="I3251" s="39">
        <v>78</v>
      </c>
      <c r="J3251" s="39" t="s">
        <v>233</v>
      </c>
      <c r="K3251" s="39" t="s">
        <v>3501</v>
      </c>
      <c r="L3251" s="39" t="s">
        <v>3698</v>
      </c>
      <c r="M3251" s="42" t="s">
        <v>4397</v>
      </c>
      <c r="N3251" s="42">
        <v>42.477401264454102</v>
      </c>
      <c r="O3251" s="42">
        <v>-82.360164509981104</v>
      </c>
      <c r="P3251" s="52" t="str">
        <f t="shared" si="100"/>
        <v>42.477401° , -82.360165°</v>
      </c>
      <c r="Q3251" s="51" t="str">
        <f t="shared" si="101"/>
        <v>Yes</v>
      </c>
      <c r="R3251" s="39" t="s">
        <v>356</v>
      </c>
    </row>
    <row r="3252" spans="1:18" x14ac:dyDescent="0.25">
      <c r="A3252" s="39" t="s">
        <v>219</v>
      </c>
      <c r="B3252" s="49" t="s">
        <v>3691</v>
      </c>
      <c r="C3252" s="39">
        <v>2</v>
      </c>
      <c r="D3252" s="39" t="s">
        <v>3655</v>
      </c>
      <c r="E3252" s="39">
        <v>2009</v>
      </c>
      <c r="F3252" s="4">
        <f>VALUE(RIGHT(Table2[[#This Row],[Commissioned]],4))</f>
        <v>2009</v>
      </c>
      <c r="G3252" s="39">
        <v>2000</v>
      </c>
      <c r="H3252" s="39">
        <v>82</v>
      </c>
      <c r="I3252" s="39">
        <v>78</v>
      </c>
      <c r="J3252" s="39" t="s">
        <v>233</v>
      </c>
      <c r="K3252" s="39" t="s">
        <v>3501</v>
      </c>
      <c r="L3252" s="39" t="s">
        <v>3698</v>
      </c>
      <c r="M3252" s="42" t="s">
        <v>4397</v>
      </c>
      <c r="N3252" s="42">
        <v>42.476053819098702</v>
      </c>
      <c r="O3252" s="42">
        <v>-82.358417652864702</v>
      </c>
      <c r="P3252" s="52" t="str">
        <f t="shared" si="100"/>
        <v>42.476054° , -82.358418°</v>
      </c>
      <c r="Q3252" s="51" t="str">
        <f t="shared" si="101"/>
        <v>Yes</v>
      </c>
      <c r="R3252" s="39" t="s">
        <v>356</v>
      </c>
    </row>
    <row r="3253" spans="1:18" x14ac:dyDescent="0.25">
      <c r="A3253" s="39" t="s">
        <v>219</v>
      </c>
      <c r="B3253" s="49" t="s">
        <v>3691</v>
      </c>
      <c r="C3253" s="39">
        <v>3</v>
      </c>
      <c r="D3253" s="39" t="s">
        <v>3656</v>
      </c>
      <c r="E3253" s="39">
        <v>2009</v>
      </c>
      <c r="F3253" s="4">
        <f>VALUE(RIGHT(Table2[[#This Row],[Commissioned]],4))</f>
        <v>2009</v>
      </c>
      <c r="G3253" s="39">
        <v>2000</v>
      </c>
      <c r="H3253" s="39">
        <v>82</v>
      </c>
      <c r="I3253" s="39">
        <v>78</v>
      </c>
      <c r="J3253" s="39" t="s">
        <v>233</v>
      </c>
      <c r="K3253" s="39" t="s">
        <v>3501</v>
      </c>
      <c r="L3253" s="39" t="s">
        <v>3698</v>
      </c>
      <c r="M3253" s="42" t="s">
        <v>4397</v>
      </c>
      <c r="N3253" s="42">
        <v>42.470980944541999</v>
      </c>
      <c r="O3253" s="42">
        <v>-82.351000550214295</v>
      </c>
      <c r="P3253" s="52" t="str">
        <f t="shared" si="100"/>
        <v>42.470981° , -82.351001°</v>
      </c>
      <c r="Q3253" s="51" t="str">
        <f t="shared" si="101"/>
        <v>Yes</v>
      </c>
      <c r="R3253" s="39" t="s">
        <v>356</v>
      </c>
    </row>
    <row r="3254" spans="1:18" x14ac:dyDescent="0.25">
      <c r="A3254" s="39" t="s">
        <v>219</v>
      </c>
      <c r="B3254" s="49" t="s">
        <v>3691</v>
      </c>
      <c r="C3254" s="39">
        <v>4</v>
      </c>
      <c r="D3254" s="39" t="s">
        <v>3657</v>
      </c>
      <c r="E3254" s="39">
        <v>2009</v>
      </c>
      <c r="F3254" s="4">
        <f>VALUE(RIGHT(Table2[[#This Row],[Commissioned]],4))</f>
        <v>2009</v>
      </c>
      <c r="G3254" s="39">
        <v>2000</v>
      </c>
      <c r="H3254" s="39">
        <v>82</v>
      </c>
      <c r="I3254" s="39">
        <v>78</v>
      </c>
      <c r="J3254" s="39" t="s">
        <v>233</v>
      </c>
      <c r="K3254" s="39" t="s">
        <v>3501</v>
      </c>
      <c r="L3254" s="39" t="s">
        <v>3698</v>
      </c>
      <c r="M3254" s="42" t="s">
        <v>4397</v>
      </c>
      <c r="N3254" s="42">
        <v>42.469375671083498</v>
      </c>
      <c r="O3254" s="42">
        <v>-82.349549486918605</v>
      </c>
      <c r="P3254" s="52" t="str">
        <f t="shared" si="100"/>
        <v>42.469376° , -82.349549°</v>
      </c>
      <c r="Q3254" s="51" t="str">
        <f t="shared" si="101"/>
        <v>Yes</v>
      </c>
      <c r="R3254" s="39" t="s">
        <v>356</v>
      </c>
    </row>
    <row r="3255" spans="1:18" x14ac:dyDescent="0.25">
      <c r="A3255" s="39" t="s">
        <v>219</v>
      </c>
      <c r="B3255" s="49" t="s">
        <v>3691</v>
      </c>
      <c r="C3255" s="39">
        <v>5</v>
      </c>
      <c r="D3255" s="39" t="s">
        <v>3658</v>
      </c>
      <c r="E3255" s="39">
        <v>2009</v>
      </c>
      <c r="F3255" s="4">
        <f>VALUE(RIGHT(Table2[[#This Row],[Commissioned]],4))</f>
        <v>2009</v>
      </c>
      <c r="G3255" s="39">
        <v>2000</v>
      </c>
      <c r="H3255" s="39">
        <v>82</v>
      </c>
      <c r="I3255" s="39">
        <v>78</v>
      </c>
      <c r="J3255" s="39" t="s">
        <v>233</v>
      </c>
      <c r="K3255" s="39" t="s">
        <v>3501</v>
      </c>
      <c r="L3255" s="39" t="s">
        <v>3698</v>
      </c>
      <c r="M3255" s="42" t="s">
        <v>4397</v>
      </c>
      <c r="N3255" s="42">
        <v>42.465749356536399</v>
      </c>
      <c r="O3255" s="42">
        <v>-82.354895308938396</v>
      </c>
      <c r="P3255" s="52" t="str">
        <f t="shared" si="100"/>
        <v>42.465749° , -82.354895°</v>
      </c>
      <c r="Q3255" s="51" t="str">
        <f t="shared" si="101"/>
        <v>Yes</v>
      </c>
      <c r="R3255" s="39" t="s">
        <v>356</v>
      </c>
    </row>
    <row r="3256" spans="1:18" ht="15" customHeight="1" x14ac:dyDescent="0.25">
      <c r="A3256" s="39" t="s">
        <v>222</v>
      </c>
      <c r="B3256" s="49" t="s">
        <v>35</v>
      </c>
      <c r="C3256" s="39">
        <v>1</v>
      </c>
      <c r="D3256" s="50" t="s">
        <v>4803</v>
      </c>
      <c r="E3256" s="39">
        <v>2006</v>
      </c>
      <c r="F3256" s="4">
        <f>VALUE(RIGHT(Table2[[#This Row],[Commissioned]],4))</f>
        <v>2006</v>
      </c>
      <c r="G3256" s="39">
        <v>800</v>
      </c>
      <c r="H3256" s="39">
        <v>48</v>
      </c>
      <c r="I3256" s="39">
        <v>50</v>
      </c>
      <c r="J3256" s="39" t="s">
        <v>233</v>
      </c>
      <c r="K3256" s="39" t="s">
        <v>4055</v>
      </c>
      <c r="L3256" s="39" t="s">
        <v>4660</v>
      </c>
      <c r="M3256" s="39" t="s">
        <v>4660</v>
      </c>
      <c r="N3256" s="42">
        <v>45.757646999999999</v>
      </c>
      <c r="O3256" s="42">
        <v>-63.102165999999997</v>
      </c>
      <c r="P3256" s="52" t="str">
        <f t="shared" si="100"/>
        <v>45.757647° , -63.102166°</v>
      </c>
      <c r="Q3256" s="51" t="str">
        <f t="shared" si="101"/>
        <v>Yes</v>
      </c>
      <c r="R3256" s="39" t="s">
        <v>356</v>
      </c>
    </row>
    <row r="3257" spans="1:18" ht="15" customHeight="1" x14ac:dyDescent="0.25">
      <c r="A3257" s="39" t="s">
        <v>222</v>
      </c>
      <c r="B3257" s="49" t="s">
        <v>4671</v>
      </c>
      <c r="C3257" s="39">
        <v>1</v>
      </c>
      <c r="D3257" s="50" t="s">
        <v>4672</v>
      </c>
      <c r="E3257" s="39">
        <v>2015</v>
      </c>
      <c r="F3257" s="4">
        <f>VALUE(RIGHT(Table2[[#This Row],[Commissioned]],4))</f>
        <v>2015</v>
      </c>
      <c r="G3257" s="39">
        <v>2000</v>
      </c>
      <c r="H3257" s="39">
        <v>100</v>
      </c>
      <c r="I3257" s="39">
        <v>95</v>
      </c>
      <c r="J3257" s="39" t="s">
        <v>227</v>
      </c>
      <c r="K3257" s="39" t="s">
        <v>4616</v>
      </c>
      <c r="L3257" s="39" t="s">
        <v>4650</v>
      </c>
      <c r="M3257" s="39" t="s">
        <v>4650</v>
      </c>
      <c r="N3257" s="42">
        <v>44.931760239644198</v>
      </c>
      <c r="O3257" s="42">
        <v>-64.1128335916721</v>
      </c>
      <c r="P3257" s="52" t="str">
        <f t="shared" si="100"/>
        <v>44.931760° , -64.112834°</v>
      </c>
      <c r="Q3257" s="51" t="str">
        <f t="shared" si="101"/>
        <v>Yes</v>
      </c>
      <c r="R3257" s="39" t="s">
        <v>356</v>
      </c>
    </row>
    <row r="3258" spans="1:18" ht="15" customHeight="1" x14ac:dyDescent="0.25">
      <c r="A3258" s="39" t="s">
        <v>222</v>
      </c>
      <c r="B3258" s="49" t="s">
        <v>4671</v>
      </c>
      <c r="C3258" s="39">
        <v>2</v>
      </c>
      <c r="D3258" s="50" t="s">
        <v>4673</v>
      </c>
      <c r="E3258" s="39">
        <v>2015</v>
      </c>
      <c r="F3258" s="4">
        <f>VALUE(RIGHT(Table2[[#This Row],[Commissioned]],4))</f>
        <v>2015</v>
      </c>
      <c r="G3258" s="39">
        <v>2000</v>
      </c>
      <c r="H3258" s="39">
        <v>100</v>
      </c>
      <c r="I3258" s="39">
        <v>95</v>
      </c>
      <c r="J3258" s="39" t="s">
        <v>227</v>
      </c>
      <c r="K3258" s="39" t="s">
        <v>4616</v>
      </c>
      <c r="L3258" s="39" t="s">
        <v>4650</v>
      </c>
      <c r="M3258" s="39" t="s">
        <v>4650</v>
      </c>
      <c r="N3258" s="42">
        <v>44.928396598113601</v>
      </c>
      <c r="O3258" s="42">
        <v>-64.117255407436502</v>
      </c>
      <c r="P3258" s="52" t="str">
        <f t="shared" si="100"/>
        <v>44.928397° , -64.117255°</v>
      </c>
      <c r="Q3258" s="51" t="str">
        <f t="shared" si="101"/>
        <v>Yes</v>
      </c>
      <c r="R3258" s="39" t="s">
        <v>356</v>
      </c>
    </row>
    <row r="3259" spans="1:18" ht="15" customHeight="1" x14ac:dyDescent="0.25">
      <c r="A3259" s="39" t="s">
        <v>222</v>
      </c>
      <c r="B3259" s="49" t="s">
        <v>4671</v>
      </c>
      <c r="C3259" s="39">
        <v>3</v>
      </c>
      <c r="D3259" s="50" t="s">
        <v>4674</v>
      </c>
      <c r="E3259" s="39">
        <v>2015</v>
      </c>
      <c r="F3259" s="4">
        <f>VALUE(RIGHT(Table2[[#This Row],[Commissioned]],4))</f>
        <v>2015</v>
      </c>
      <c r="G3259" s="39">
        <v>2000</v>
      </c>
      <c r="H3259" s="39">
        <v>100</v>
      </c>
      <c r="I3259" s="39">
        <v>95</v>
      </c>
      <c r="J3259" s="39" t="s">
        <v>227</v>
      </c>
      <c r="K3259" s="39" t="s">
        <v>4616</v>
      </c>
      <c r="L3259" s="39" t="s">
        <v>4650</v>
      </c>
      <c r="M3259" s="39" t="s">
        <v>4650</v>
      </c>
      <c r="N3259" s="42">
        <v>44.925582804595699</v>
      </c>
      <c r="O3259" s="42">
        <v>-64.120082544175204</v>
      </c>
      <c r="P3259" s="52" t="str">
        <f t="shared" si="100"/>
        <v>44.925583° , -64.120083°</v>
      </c>
      <c r="Q3259" s="51" t="str">
        <f t="shared" si="101"/>
        <v>Yes</v>
      </c>
      <c r="R3259" s="39" t="s">
        <v>356</v>
      </c>
    </row>
    <row r="3260" spans="1:18" ht="15" customHeight="1" x14ac:dyDescent="0.25">
      <c r="A3260" s="39" t="s">
        <v>222</v>
      </c>
      <c r="B3260" s="49" t="s">
        <v>65</v>
      </c>
      <c r="C3260" s="39">
        <v>1</v>
      </c>
      <c r="D3260" s="57" t="s">
        <v>4619</v>
      </c>
      <c r="E3260" s="39">
        <v>2010</v>
      </c>
      <c r="F3260" s="4">
        <f>VALUE(RIGHT(Table2[[#This Row],[Commissioned]],4))</f>
        <v>2010</v>
      </c>
      <c r="G3260" s="39">
        <v>1500</v>
      </c>
      <c r="H3260" s="39">
        <v>77</v>
      </c>
      <c r="I3260" s="39">
        <v>85</v>
      </c>
      <c r="J3260" s="39" t="s">
        <v>234</v>
      </c>
      <c r="K3260" s="39" t="s">
        <v>279</v>
      </c>
      <c r="L3260" s="39" t="s">
        <v>4623</v>
      </c>
      <c r="M3260" s="39" t="s">
        <v>4623</v>
      </c>
      <c r="N3260" s="42">
        <v>45.732878535039802</v>
      </c>
      <c r="O3260" s="42">
        <v>-62.065527734747398</v>
      </c>
      <c r="P3260" s="52" t="str">
        <f t="shared" si="100"/>
        <v>45.732879° , -62.065528°</v>
      </c>
      <c r="Q3260" s="51" t="str">
        <f t="shared" si="101"/>
        <v>Yes</v>
      </c>
      <c r="R3260" s="39" t="s">
        <v>356</v>
      </c>
    </row>
    <row r="3261" spans="1:18" ht="15" customHeight="1" x14ac:dyDescent="0.25">
      <c r="A3261" s="39" t="s">
        <v>222</v>
      </c>
      <c r="B3261" s="49" t="s">
        <v>65</v>
      </c>
      <c r="C3261" s="39">
        <v>2</v>
      </c>
      <c r="D3261" s="57" t="s">
        <v>4620</v>
      </c>
      <c r="E3261" s="39">
        <v>2010</v>
      </c>
      <c r="F3261" s="4">
        <f>VALUE(RIGHT(Table2[[#This Row],[Commissioned]],4))</f>
        <v>2010</v>
      </c>
      <c r="G3261" s="39">
        <v>1500</v>
      </c>
      <c r="H3261" s="39">
        <v>77</v>
      </c>
      <c r="I3261" s="39">
        <v>85</v>
      </c>
      <c r="J3261" s="39" t="s">
        <v>234</v>
      </c>
      <c r="K3261" s="39" t="s">
        <v>279</v>
      </c>
      <c r="L3261" s="39" t="s">
        <v>4623</v>
      </c>
      <c r="M3261" s="39" t="s">
        <v>4623</v>
      </c>
      <c r="N3261" s="42">
        <v>45.730333182381003</v>
      </c>
      <c r="O3261" s="42">
        <v>-62.062613973952601</v>
      </c>
      <c r="P3261" s="52" t="str">
        <f t="shared" si="100"/>
        <v>45.730333° , -62.062614°</v>
      </c>
      <c r="Q3261" s="51" t="str">
        <f t="shared" si="101"/>
        <v>Yes</v>
      </c>
      <c r="R3261" s="39" t="s">
        <v>356</v>
      </c>
    </row>
    <row r="3262" spans="1:18" ht="15" customHeight="1" x14ac:dyDescent="0.25">
      <c r="A3262" s="39" t="s">
        <v>222</v>
      </c>
      <c r="B3262" s="49" t="s">
        <v>65</v>
      </c>
      <c r="C3262" s="39">
        <v>3</v>
      </c>
      <c r="D3262" s="57" t="s">
        <v>4621</v>
      </c>
      <c r="E3262" s="39">
        <v>2010</v>
      </c>
      <c r="F3262" s="4">
        <f>VALUE(RIGHT(Table2[[#This Row],[Commissioned]],4))</f>
        <v>2010</v>
      </c>
      <c r="G3262" s="39">
        <v>1500</v>
      </c>
      <c r="H3262" s="39">
        <v>77</v>
      </c>
      <c r="I3262" s="39">
        <v>85</v>
      </c>
      <c r="J3262" s="39" t="s">
        <v>234</v>
      </c>
      <c r="K3262" s="39" t="s">
        <v>279</v>
      </c>
      <c r="L3262" s="39" t="s">
        <v>4623</v>
      </c>
      <c r="M3262" s="39" t="s">
        <v>4623</v>
      </c>
      <c r="N3262" s="42">
        <v>45.727962266183198</v>
      </c>
      <c r="O3262" s="42">
        <v>-62.065094865591</v>
      </c>
      <c r="P3262" s="52" t="str">
        <f t="shared" si="100"/>
        <v>45.727962° , -62.065095°</v>
      </c>
      <c r="Q3262" s="51" t="str">
        <f t="shared" si="101"/>
        <v>Yes</v>
      </c>
      <c r="R3262" s="39" t="s">
        <v>356</v>
      </c>
    </row>
    <row r="3263" spans="1:18" ht="15" customHeight="1" x14ac:dyDescent="0.25">
      <c r="A3263" s="39" t="s">
        <v>222</v>
      </c>
      <c r="B3263" s="49" t="s">
        <v>65</v>
      </c>
      <c r="C3263" s="39">
        <v>4</v>
      </c>
      <c r="D3263" s="57" t="s">
        <v>4622</v>
      </c>
      <c r="E3263" s="39">
        <v>2010</v>
      </c>
      <c r="F3263" s="4">
        <f>VALUE(RIGHT(Table2[[#This Row],[Commissioned]],4))</f>
        <v>2010</v>
      </c>
      <c r="G3263" s="39">
        <v>1500</v>
      </c>
      <c r="H3263" s="39">
        <v>77</v>
      </c>
      <c r="I3263" s="39">
        <v>85</v>
      </c>
      <c r="J3263" s="39" t="s">
        <v>234</v>
      </c>
      <c r="K3263" s="39" t="s">
        <v>279</v>
      </c>
      <c r="L3263" s="39" t="s">
        <v>4623</v>
      </c>
      <c r="M3263" s="39" t="s">
        <v>4623</v>
      </c>
      <c r="N3263" s="42">
        <v>45.728369021195903</v>
      </c>
      <c r="O3263" s="42">
        <v>-62.068524657406201</v>
      </c>
      <c r="P3263" s="52" t="str">
        <f t="shared" si="100"/>
        <v>45.728369° , -62.068525°</v>
      </c>
      <c r="Q3263" s="51" t="str">
        <f t="shared" si="101"/>
        <v>Yes</v>
      </c>
      <c r="R3263" s="39" t="s">
        <v>356</v>
      </c>
    </row>
    <row r="3264" spans="1:18" ht="15" customHeight="1" x14ac:dyDescent="0.25">
      <c r="A3264" s="39" t="s">
        <v>220</v>
      </c>
      <c r="B3264" s="49" t="s">
        <v>5676</v>
      </c>
      <c r="C3264" s="39">
        <v>1</v>
      </c>
      <c r="D3264" s="50" t="s">
        <v>5677</v>
      </c>
      <c r="E3264" s="39">
        <v>2013</v>
      </c>
      <c r="F3264" s="4">
        <f>VALUE(RIGHT(Table2[[#This Row],[Commissioned]],4))</f>
        <v>2013</v>
      </c>
      <c r="G3264" s="39">
        <v>2000</v>
      </c>
      <c r="H3264" s="39">
        <v>92</v>
      </c>
      <c r="I3264" s="39">
        <v>80</v>
      </c>
      <c r="J3264" s="39" t="s">
        <v>237</v>
      </c>
      <c r="K3264" s="39" t="s">
        <v>273</v>
      </c>
      <c r="L3264" s="39" t="s">
        <v>5752</v>
      </c>
      <c r="M3264" s="42" t="s">
        <v>5261</v>
      </c>
      <c r="N3264" s="42">
        <v>46.608809380909499</v>
      </c>
      <c r="O3264" s="42">
        <v>-70.3881022410676</v>
      </c>
      <c r="P3264" s="52" t="str">
        <f t="shared" si="100"/>
        <v>46.608809° , -70.388102°</v>
      </c>
      <c r="Q3264" s="51" t="str">
        <f t="shared" si="101"/>
        <v>Yes</v>
      </c>
      <c r="R3264" s="39" t="s">
        <v>356</v>
      </c>
    </row>
    <row r="3265" spans="1:18" ht="15" customHeight="1" x14ac:dyDescent="0.25">
      <c r="A3265" s="39" t="s">
        <v>220</v>
      </c>
      <c r="B3265" s="49" t="s">
        <v>5676</v>
      </c>
      <c r="C3265" s="39">
        <v>2</v>
      </c>
      <c r="D3265" s="50" t="s">
        <v>5678</v>
      </c>
      <c r="E3265" s="39">
        <v>2013</v>
      </c>
      <c r="F3265" s="4">
        <f>VALUE(RIGHT(Table2[[#This Row],[Commissioned]],4))</f>
        <v>2013</v>
      </c>
      <c r="G3265" s="39">
        <v>2000</v>
      </c>
      <c r="H3265" s="39">
        <v>92</v>
      </c>
      <c r="I3265" s="39">
        <v>80</v>
      </c>
      <c r="J3265" s="39" t="s">
        <v>237</v>
      </c>
      <c r="K3265" s="39" t="s">
        <v>273</v>
      </c>
      <c r="L3265" s="39" t="s">
        <v>5752</v>
      </c>
      <c r="M3265" s="42" t="s">
        <v>5261</v>
      </c>
      <c r="N3265" s="42">
        <v>46.606764606433003</v>
      </c>
      <c r="O3265" s="42">
        <v>-70.389520374201297</v>
      </c>
      <c r="P3265" s="52" t="str">
        <f t="shared" si="100"/>
        <v>46.606765° , -70.389520°</v>
      </c>
      <c r="Q3265" s="51" t="str">
        <f t="shared" si="101"/>
        <v>Yes</v>
      </c>
      <c r="R3265" s="39" t="s">
        <v>356</v>
      </c>
    </row>
    <row r="3266" spans="1:18" ht="15" customHeight="1" x14ac:dyDescent="0.25">
      <c r="A3266" s="39" t="s">
        <v>220</v>
      </c>
      <c r="B3266" s="49" t="s">
        <v>5676</v>
      </c>
      <c r="C3266" s="39">
        <v>3</v>
      </c>
      <c r="D3266" s="50" t="s">
        <v>5679</v>
      </c>
      <c r="E3266" s="39">
        <v>2013</v>
      </c>
      <c r="F3266" s="4">
        <f>VALUE(RIGHT(Table2[[#This Row],[Commissioned]],4))</f>
        <v>2013</v>
      </c>
      <c r="G3266" s="39">
        <v>2000</v>
      </c>
      <c r="H3266" s="39">
        <v>92</v>
      </c>
      <c r="I3266" s="39">
        <v>80</v>
      </c>
      <c r="J3266" s="39" t="s">
        <v>237</v>
      </c>
      <c r="K3266" s="39" t="s">
        <v>273</v>
      </c>
      <c r="L3266" s="39" t="s">
        <v>5752</v>
      </c>
      <c r="M3266" s="42" t="s">
        <v>5261</v>
      </c>
      <c r="N3266" s="42">
        <v>46.604729956601602</v>
      </c>
      <c r="O3266" s="42">
        <v>-70.390652945582303</v>
      </c>
      <c r="P3266" s="52" t="str">
        <f t="shared" ref="P3266:P3329" si="102">TEXT(N3266,"##0.000000")&amp;CHAR(176)&amp;" , "&amp;TEXT(O3266,"##0.000000")&amp;CHAR(176)</f>
        <v>46.604730° , -70.390653°</v>
      </c>
      <c r="Q3266" s="51" t="str">
        <f t="shared" ref="Q3266:Q3329" si="103">IF(OR(ISBLANK(N3266),ISBLANK(O3266)),"No","Yes")</f>
        <v>Yes</v>
      </c>
      <c r="R3266" s="39" t="s">
        <v>356</v>
      </c>
    </row>
    <row r="3267" spans="1:18" ht="15" customHeight="1" x14ac:dyDescent="0.25">
      <c r="A3267" s="39" t="s">
        <v>220</v>
      </c>
      <c r="B3267" s="49" t="s">
        <v>5676</v>
      </c>
      <c r="C3267" s="39">
        <v>4</v>
      </c>
      <c r="D3267" s="50" t="s">
        <v>5680</v>
      </c>
      <c r="E3267" s="39">
        <v>2013</v>
      </c>
      <c r="F3267" s="4">
        <f>VALUE(RIGHT(Table2[[#This Row],[Commissioned]],4))</f>
        <v>2013</v>
      </c>
      <c r="G3267" s="39">
        <v>2000</v>
      </c>
      <c r="H3267" s="39">
        <v>92</v>
      </c>
      <c r="I3267" s="39">
        <v>80</v>
      </c>
      <c r="J3267" s="39" t="s">
        <v>237</v>
      </c>
      <c r="K3267" s="39" t="s">
        <v>273</v>
      </c>
      <c r="L3267" s="39" t="s">
        <v>5752</v>
      </c>
      <c r="M3267" s="42" t="s">
        <v>5261</v>
      </c>
      <c r="N3267" s="42">
        <v>46.602574762847397</v>
      </c>
      <c r="O3267" s="42">
        <v>-70.389849137957299</v>
      </c>
      <c r="P3267" s="52" t="str">
        <f t="shared" si="102"/>
        <v>46.602575° , -70.389849°</v>
      </c>
      <c r="Q3267" s="51" t="str">
        <f t="shared" si="103"/>
        <v>Yes</v>
      </c>
      <c r="R3267" s="39" t="s">
        <v>356</v>
      </c>
    </row>
    <row r="3268" spans="1:18" ht="15" customHeight="1" x14ac:dyDescent="0.25">
      <c r="A3268" s="39" t="s">
        <v>220</v>
      </c>
      <c r="B3268" s="49" t="s">
        <v>5676</v>
      </c>
      <c r="C3268" s="39">
        <v>5</v>
      </c>
      <c r="D3268" s="50" t="s">
        <v>5681</v>
      </c>
      <c r="E3268" s="39">
        <v>2013</v>
      </c>
      <c r="F3268" s="4">
        <f>VALUE(RIGHT(Table2[[#This Row],[Commissioned]],4))</f>
        <v>2013</v>
      </c>
      <c r="G3268" s="39">
        <v>2000</v>
      </c>
      <c r="H3268" s="39">
        <v>82</v>
      </c>
      <c r="I3268" s="39">
        <v>80</v>
      </c>
      <c r="J3268" s="39" t="s">
        <v>237</v>
      </c>
      <c r="K3268" s="39" t="s">
        <v>3881</v>
      </c>
      <c r="L3268" s="39" t="s">
        <v>5752</v>
      </c>
      <c r="M3268" s="42" t="s">
        <v>5261</v>
      </c>
      <c r="N3268" s="42">
        <v>46.599866637614703</v>
      </c>
      <c r="O3268" s="42">
        <v>-70.390042003320801</v>
      </c>
      <c r="P3268" s="52" t="str">
        <f t="shared" si="102"/>
        <v>46.599867° , -70.390042°</v>
      </c>
      <c r="Q3268" s="51" t="str">
        <f t="shared" si="103"/>
        <v>Yes</v>
      </c>
      <c r="R3268" s="39" t="s">
        <v>356</v>
      </c>
    </row>
    <row r="3269" spans="1:18" ht="15" customHeight="1" x14ac:dyDescent="0.25">
      <c r="A3269" s="39" t="s">
        <v>220</v>
      </c>
      <c r="B3269" s="49" t="s">
        <v>5676</v>
      </c>
      <c r="C3269" s="39">
        <v>6</v>
      </c>
      <c r="D3269" s="50" t="s">
        <v>5682</v>
      </c>
      <c r="E3269" s="39">
        <v>2013</v>
      </c>
      <c r="F3269" s="4">
        <f>VALUE(RIGHT(Table2[[#This Row],[Commissioned]],4))</f>
        <v>2013</v>
      </c>
      <c r="G3269" s="39">
        <v>2000</v>
      </c>
      <c r="H3269" s="39">
        <v>82</v>
      </c>
      <c r="I3269" s="39">
        <v>80</v>
      </c>
      <c r="J3269" s="39" t="s">
        <v>237</v>
      </c>
      <c r="K3269" s="39" t="s">
        <v>3881</v>
      </c>
      <c r="L3269" s="39" t="s">
        <v>5752</v>
      </c>
      <c r="M3269" s="42" t="s">
        <v>5261</v>
      </c>
      <c r="N3269" s="42">
        <v>46.597642198324401</v>
      </c>
      <c r="O3269" s="42">
        <v>-70.390340903154396</v>
      </c>
      <c r="P3269" s="52" t="str">
        <f t="shared" si="102"/>
        <v>46.597642° , -70.390341°</v>
      </c>
      <c r="Q3269" s="51" t="str">
        <f t="shared" si="103"/>
        <v>Yes</v>
      </c>
      <c r="R3269" s="39" t="s">
        <v>356</v>
      </c>
    </row>
    <row r="3270" spans="1:18" ht="15" customHeight="1" x14ac:dyDescent="0.25">
      <c r="A3270" s="39" t="s">
        <v>220</v>
      </c>
      <c r="B3270" s="49" t="s">
        <v>5676</v>
      </c>
      <c r="C3270" s="39">
        <v>7</v>
      </c>
      <c r="D3270" s="50" t="s">
        <v>5683</v>
      </c>
      <c r="E3270" s="39">
        <v>2013</v>
      </c>
      <c r="F3270" s="4">
        <f>VALUE(RIGHT(Table2[[#This Row],[Commissioned]],4))</f>
        <v>2013</v>
      </c>
      <c r="G3270" s="39">
        <v>2000</v>
      </c>
      <c r="H3270" s="39">
        <v>82</v>
      </c>
      <c r="I3270" s="39">
        <v>80</v>
      </c>
      <c r="J3270" s="39" t="s">
        <v>237</v>
      </c>
      <c r="K3270" s="39" t="s">
        <v>3881</v>
      </c>
      <c r="L3270" s="39" t="s">
        <v>5752</v>
      </c>
      <c r="M3270" s="42" t="s">
        <v>5261</v>
      </c>
      <c r="N3270" s="42">
        <v>46.595631833142399</v>
      </c>
      <c r="O3270" s="42">
        <v>-70.388677093265599</v>
      </c>
      <c r="P3270" s="52" t="str">
        <f t="shared" si="102"/>
        <v>46.595632° , -70.388677°</v>
      </c>
      <c r="Q3270" s="51" t="str">
        <f t="shared" si="103"/>
        <v>Yes</v>
      </c>
      <c r="R3270" s="39" t="s">
        <v>356</v>
      </c>
    </row>
    <row r="3271" spans="1:18" ht="15" customHeight="1" x14ac:dyDescent="0.25">
      <c r="A3271" s="39" t="s">
        <v>220</v>
      </c>
      <c r="B3271" s="49" t="s">
        <v>5676</v>
      </c>
      <c r="C3271" s="39">
        <v>8</v>
      </c>
      <c r="D3271" s="50" t="s">
        <v>5684</v>
      </c>
      <c r="E3271" s="39">
        <v>2013</v>
      </c>
      <c r="F3271" s="4">
        <f>VALUE(RIGHT(Table2[[#This Row],[Commissioned]],4))</f>
        <v>2013</v>
      </c>
      <c r="G3271" s="39">
        <v>2000</v>
      </c>
      <c r="H3271" s="39">
        <v>92</v>
      </c>
      <c r="I3271" s="39">
        <v>80</v>
      </c>
      <c r="J3271" s="39" t="s">
        <v>237</v>
      </c>
      <c r="K3271" s="39" t="s">
        <v>273</v>
      </c>
      <c r="L3271" s="39" t="s">
        <v>5752</v>
      </c>
      <c r="M3271" s="42" t="s">
        <v>5261</v>
      </c>
      <c r="N3271" s="42">
        <v>46.594489463533897</v>
      </c>
      <c r="O3271" s="42">
        <v>-70.399294342757102</v>
      </c>
      <c r="P3271" s="52" t="str">
        <f t="shared" si="102"/>
        <v>46.594489° , -70.399294°</v>
      </c>
      <c r="Q3271" s="51" t="str">
        <f t="shared" si="103"/>
        <v>Yes</v>
      </c>
      <c r="R3271" s="39" t="s">
        <v>356</v>
      </c>
    </row>
    <row r="3272" spans="1:18" ht="15" customHeight="1" x14ac:dyDescent="0.25">
      <c r="A3272" s="39" t="s">
        <v>220</v>
      </c>
      <c r="B3272" s="49" t="s">
        <v>5676</v>
      </c>
      <c r="C3272" s="39">
        <v>9</v>
      </c>
      <c r="D3272" s="50" t="s">
        <v>5685</v>
      </c>
      <c r="E3272" s="39">
        <v>2013</v>
      </c>
      <c r="F3272" s="4">
        <f>VALUE(RIGHT(Table2[[#This Row],[Commissioned]],4))</f>
        <v>2013</v>
      </c>
      <c r="G3272" s="39">
        <v>2000</v>
      </c>
      <c r="H3272" s="39">
        <v>92</v>
      </c>
      <c r="I3272" s="39">
        <v>80</v>
      </c>
      <c r="J3272" s="39" t="s">
        <v>237</v>
      </c>
      <c r="K3272" s="39" t="s">
        <v>273</v>
      </c>
      <c r="L3272" s="39" t="s">
        <v>5752</v>
      </c>
      <c r="M3272" s="42" t="s">
        <v>5261</v>
      </c>
      <c r="N3272" s="42">
        <v>46.591286117663699</v>
      </c>
      <c r="O3272" s="42">
        <v>-70.3992901858972</v>
      </c>
      <c r="P3272" s="52" t="str">
        <f t="shared" si="102"/>
        <v>46.591286° , -70.399290°</v>
      </c>
      <c r="Q3272" s="51" t="str">
        <f t="shared" si="103"/>
        <v>Yes</v>
      </c>
      <c r="R3272" s="39" t="s">
        <v>356</v>
      </c>
    </row>
    <row r="3273" spans="1:18" ht="15" customHeight="1" x14ac:dyDescent="0.25">
      <c r="A3273" s="39" t="s">
        <v>220</v>
      </c>
      <c r="B3273" s="49" t="s">
        <v>5676</v>
      </c>
      <c r="C3273" s="39">
        <v>10</v>
      </c>
      <c r="D3273" s="50" t="s">
        <v>5686</v>
      </c>
      <c r="E3273" s="39">
        <v>2013</v>
      </c>
      <c r="F3273" s="4">
        <f>VALUE(RIGHT(Table2[[#This Row],[Commissioned]],4))</f>
        <v>2013</v>
      </c>
      <c r="G3273" s="39">
        <v>2000</v>
      </c>
      <c r="H3273" s="39">
        <v>92</v>
      </c>
      <c r="I3273" s="39">
        <v>80</v>
      </c>
      <c r="J3273" s="39" t="s">
        <v>237</v>
      </c>
      <c r="K3273" s="39" t="s">
        <v>273</v>
      </c>
      <c r="L3273" s="39" t="s">
        <v>5752</v>
      </c>
      <c r="M3273" s="42" t="s">
        <v>5261</v>
      </c>
      <c r="N3273" s="42">
        <v>46.589008949667203</v>
      </c>
      <c r="O3273" s="42">
        <v>-70.397419504983503</v>
      </c>
      <c r="P3273" s="52" t="str">
        <f t="shared" si="102"/>
        <v>46.589009° , -70.397420°</v>
      </c>
      <c r="Q3273" s="51" t="str">
        <f t="shared" si="103"/>
        <v>Yes</v>
      </c>
      <c r="R3273" s="39" t="s">
        <v>356</v>
      </c>
    </row>
    <row r="3274" spans="1:18" ht="15" customHeight="1" x14ac:dyDescent="0.25">
      <c r="A3274" s="39" t="s">
        <v>220</v>
      </c>
      <c r="B3274" s="49" t="s">
        <v>5676</v>
      </c>
      <c r="C3274" s="39">
        <v>11</v>
      </c>
      <c r="D3274" s="50" t="s">
        <v>5687</v>
      </c>
      <c r="E3274" s="39">
        <v>2013</v>
      </c>
      <c r="F3274" s="4">
        <f>VALUE(RIGHT(Table2[[#This Row],[Commissioned]],4))</f>
        <v>2013</v>
      </c>
      <c r="G3274" s="39">
        <v>2000</v>
      </c>
      <c r="H3274" s="39">
        <v>92</v>
      </c>
      <c r="I3274" s="39">
        <v>80</v>
      </c>
      <c r="J3274" s="39" t="s">
        <v>237</v>
      </c>
      <c r="K3274" s="39" t="s">
        <v>273</v>
      </c>
      <c r="L3274" s="39" t="s">
        <v>5752</v>
      </c>
      <c r="M3274" s="42" t="s">
        <v>5261</v>
      </c>
      <c r="N3274" s="42">
        <v>46.586596501844603</v>
      </c>
      <c r="O3274" s="42">
        <v>-70.399092130997303</v>
      </c>
      <c r="P3274" s="52" t="str">
        <f t="shared" si="102"/>
        <v>46.586597° , -70.399092°</v>
      </c>
      <c r="Q3274" s="51" t="str">
        <f t="shared" si="103"/>
        <v>Yes</v>
      </c>
      <c r="R3274" s="39" t="s">
        <v>356</v>
      </c>
    </row>
    <row r="3275" spans="1:18" ht="15" customHeight="1" x14ac:dyDescent="0.25">
      <c r="A3275" s="39" t="s">
        <v>220</v>
      </c>
      <c r="B3275" s="49" t="s">
        <v>5676</v>
      </c>
      <c r="C3275" s="39">
        <v>12</v>
      </c>
      <c r="D3275" s="50" t="s">
        <v>5688</v>
      </c>
      <c r="E3275" s="39">
        <v>2013</v>
      </c>
      <c r="F3275" s="4">
        <f>VALUE(RIGHT(Table2[[#This Row],[Commissioned]],4))</f>
        <v>2013</v>
      </c>
      <c r="G3275" s="39">
        <v>2000</v>
      </c>
      <c r="H3275" s="39">
        <v>92</v>
      </c>
      <c r="I3275" s="39">
        <v>80</v>
      </c>
      <c r="J3275" s="39" t="s">
        <v>237</v>
      </c>
      <c r="K3275" s="39" t="s">
        <v>273</v>
      </c>
      <c r="L3275" s="39" t="s">
        <v>5752</v>
      </c>
      <c r="M3275" s="42" t="s">
        <v>5261</v>
      </c>
      <c r="N3275" s="42">
        <v>46.578330979773703</v>
      </c>
      <c r="O3275" s="42">
        <v>-70.399505093852</v>
      </c>
      <c r="P3275" s="52" t="str">
        <f t="shared" si="102"/>
        <v>46.578331° , -70.399505°</v>
      </c>
      <c r="Q3275" s="51" t="str">
        <f t="shared" si="103"/>
        <v>Yes</v>
      </c>
      <c r="R3275" s="39" t="s">
        <v>356</v>
      </c>
    </row>
    <row r="3276" spans="1:18" ht="15" customHeight="1" x14ac:dyDescent="0.25">
      <c r="A3276" s="39" t="s">
        <v>220</v>
      </c>
      <c r="B3276" s="49" t="s">
        <v>5676</v>
      </c>
      <c r="C3276" s="39">
        <v>13</v>
      </c>
      <c r="D3276" s="50" t="s">
        <v>5689</v>
      </c>
      <c r="E3276" s="39">
        <v>2013</v>
      </c>
      <c r="F3276" s="4">
        <f>VALUE(RIGHT(Table2[[#This Row],[Commissioned]],4))</f>
        <v>2013</v>
      </c>
      <c r="G3276" s="39">
        <v>2000</v>
      </c>
      <c r="H3276" s="39">
        <v>92</v>
      </c>
      <c r="I3276" s="39">
        <v>80</v>
      </c>
      <c r="J3276" s="39" t="s">
        <v>237</v>
      </c>
      <c r="K3276" s="39" t="s">
        <v>273</v>
      </c>
      <c r="L3276" s="39" t="s">
        <v>5752</v>
      </c>
      <c r="M3276" s="42" t="s">
        <v>5261</v>
      </c>
      <c r="N3276" s="42">
        <v>46.575716960678101</v>
      </c>
      <c r="O3276" s="42">
        <v>-70.398714028139693</v>
      </c>
      <c r="P3276" s="52" t="str">
        <f t="shared" si="102"/>
        <v>46.575717° , -70.398714°</v>
      </c>
      <c r="Q3276" s="51" t="str">
        <f t="shared" si="103"/>
        <v>Yes</v>
      </c>
      <c r="R3276" s="39" t="s">
        <v>356</v>
      </c>
    </row>
    <row r="3277" spans="1:18" ht="15" customHeight="1" x14ac:dyDescent="0.25">
      <c r="A3277" s="39" t="s">
        <v>220</v>
      </c>
      <c r="B3277" s="49" t="s">
        <v>5676</v>
      </c>
      <c r="C3277" s="39">
        <v>14</v>
      </c>
      <c r="D3277" s="50" t="s">
        <v>5690</v>
      </c>
      <c r="E3277" s="39">
        <v>2013</v>
      </c>
      <c r="F3277" s="4">
        <f>VALUE(RIGHT(Table2[[#This Row],[Commissioned]],4))</f>
        <v>2013</v>
      </c>
      <c r="G3277" s="39">
        <v>2000</v>
      </c>
      <c r="H3277" s="39">
        <v>92</v>
      </c>
      <c r="I3277" s="39">
        <v>80</v>
      </c>
      <c r="J3277" s="39" t="s">
        <v>237</v>
      </c>
      <c r="K3277" s="39" t="s">
        <v>273</v>
      </c>
      <c r="L3277" s="39" t="s">
        <v>5752</v>
      </c>
      <c r="M3277" s="42" t="s">
        <v>5261</v>
      </c>
      <c r="N3277" s="42">
        <v>46.597225721926399</v>
      </c>
      <c r="O3277" s="42">
        <v>-70.415114262000998</v>
      </c>
      <c r="P3277" s="52" t="str">
        <f t="shared" si="102"/>
        <v>46.597226° , -70.415114°</v>
      </c>
      <c r="Q3277" s="51" t="str">
        <f t="shared" si="103"/>
        <v>Yes</v>
      </c>
      <c r="R3277" s="39" t="s">
        <v>356</v>
      </c>
    </row>
    <row r="3278" spans="1:18" ht="15" customHeight="1" x14ac:dyDescent="0.25">
      <c r="A3278" s="39" t="s">
        <v>220</v>
      </c>
      <c r="B3278" s="49" t="s">
        <v>5676</v>
      </c>
      <c r="C3278" s="39">
        <v>15</v>
      </c>
      <c r="D3278" s="50" t="s">
        <v>5691</v>
      </c>
      <c r="E3278" s="39">
        <v>2013</v>
      </c>
      <c r="F3278" s="4">
        <f>VALUE(RIGHT(Table2[[#This Row],[Commissioned]],4))</f>
        <v>2013</v>
      </c>
      <c r="G3278" s="39">
        <v>2000</v>
      </c>
      <c r="H3278" s="39">
        <v>92</v>
      </c>
      <c r="I3278" s="39">
        <v>80</v>
      </c>
      <c r="J3278" s="39" t="s">
        <v>237</v>
      </c>
      <c r="K3278" s="39" t="s">
        <v>273</v>
      </c>
      <c r="L3278" s="39" t="s">
        <v>5752</v>
      </c>
      <c r="M3278" s="42" t="s">
        <v>5261</v>
      </c>
      <c r="N3278" s="42">
        <v>46.594484011668797</v>
      </c>
      <c r="O3278" s="42">
        <v>-70.415411843309798</v>
      </c>
      <c r="P3278" s="52" t="str">
        <f t="shared" si="102"/>
        <v>46.594484° , -70.415412°</v>
      </c>
      <c r="Q3278" s="51" t="str">
        <f t="shared" si="103"/>
        <v>Yes</v>
      </c>
      <c r="R3278" s="39" t="s">
        <v>356</v>
      </c>
    </row>
    <row r="3279" spans="1:18" ht="15" customHeight="1" x14ac:dyDescent="0.25">
      <c r="A3279" s="39" t="s">
        <v>220</v>
      </c>
      <c r="B3279" s="49" t="s">
        <v>5676</v>
      </c>
      <c r="C3279" s="39">
        <v>16</v>
      </c>
      <c r="D3279" s="50" t="s">
        <v>5692</v>
      </c>
      <c r="E3279" s="39">
        <v>2013</v>
      </c>
      <c r="F3279" s="4">
        <f>VALUE(RIGHT(Table2[[#This Row],[Commissioned]],4))</f>
        <v>2013</v>
      </c>
      <c r="G3279" s="39">
        <v>2000</v>
      </c>
      <c r="H3279" s="39">
        <v>92</v>
      </c>
      <c r="I3279" s="39">
        <v>80</v>
      </c>
      <c r="J3279" s="39" t="s">
        <v>237</v>
      </c>
      <c r="K3279" s="39" t="s">
        <v>273</v>
      </c>
      <c r="L3279" s="39" t="s">
        <v>5752</v>
      </c>
      <c r="M3279" s="42" t="s">
        <v>5261</v>
      </c>
      <c r="N3279" s="42">
        <v>46.591860767777199</v>
      </c>
      <c r="O3279" s="42">
        <v>-70.414630553843494</v>
      </c>
      <c r="P3279" s="52" t="str">
        <f t="shared" si="102"/>
        <v>46.591861° , -70.414631°</v>
      </c>
      <c r="Q3279" s="51" t="str">
        <f t="shared" si="103"/>
        <v>Yes</v>
      </c>
      <c r="R3279" s="39" t="s">
        <v>356</v>
      </c>
    </row>
    <row r="3280" spans="1:18" ht="15" customHeight="1" x14ac:dyDescent="0.25">
      <c r="A3280" s="39" t="s">
        <v>220</v>
      </c>
      <c r="B3280" s="49" t="s">
        <v>5676</v>
      </c>
      <c r="C3280" s="39">
        <v>17</v>
      </c>
      <c r="D3280" s="50" t="s">
        <v>5693</v>
      </c>
      <c r="E3280" s="39">
        <v>2013</v>
      </c>
      <c r="F3280" s="4">
        <f>VALUE(RIGHT(Table2[[#This Row],[Commissioned]],4))</f>
        <v>2013</v>
      </c>
      <c r="G3280" s="39">
        <v>2000</v>
      </c>
      <c r="H3280" s="39">
        <v>92</v>
      </c>
      <c r="I3280" s="39">
        <v>80</v>
      </c>
      <c r="J3280" s="39" t="s">
        <v>237</v>
      </c>
      <c r="K3280" s="39" t="s">
        <v>273</v>
      </c>
      <c r="L3280" s="39" t="s">
        <v>5752</v>
      </c>
      <c r="M3280" s="42" t="s">
        <v>5261</v>
      </c>
      <c r="N3280" s="42">
        <v>46.589341112176903</v>
      </c>
      <c r="O3280" s="42">
        <v>-70.414206334287996</v>
      </c>
      <c r="P3280" s="52" t="str">
        <f t="shared" si="102"/>
        <v>46.589341° , -70.414206°</v>
      </c>
      <c r="Q3280" s="51" t="str">
        <f t="shared" si="103"/>
        <v>Yes</v>
      </c>
      <c r="R3280" s="39" t="s">
        <v>356</v>
      </c>
    </row>
    <row r="3281" spans="1:18" ht="15" customHeight="1" x14ac:dyDescent="0.25">
      <c r="A3281" s="39" t="s">
        <v>220</v>
      </c>
      <c r="B3281" s="49" t="s">
        <v>5676</v>
      </c>
      <c r="C3281" s="39">
        <v>18</v>
      </c>
      <c r="D3281" s="50" t="s">
        <v>5694</v>
      </c>
      <c r="E3281" s="39">
        <v>2013</v>
      </c>
      <c r="F3281" s="4">
        <f>VALUE(RIGHT(Table2[[#This Row],[Commissioned]],4))</f>
        <v>2013</v>
      </c>
      <c r="G3281" s="39">
        <v>2000</v>
      </c>
      <c r="H3281" s="39">
        <v>82</v>
      </c>
      <c r="I3281" s="39">
        <v>80</v>
      </c>
      <c r="J3281" s="39" t="s">
        <v>237</v>
      </c>
      <c r="K3281" s="39" t="s">
        <v>3881</v>
      </c>
      <c r="L3281" s="39" t="s">
        <v>5752</v>
      </c>
      <c r="M3281" s="42" t="s">
        <v>5261</v>
      </c>
      <c r="N3281" s="42">
        <v>46.589617409337301</v>
      </c>
      <c r="O3281" s="42">
        <v>-70.4361597983021</v>
      </c>
      <c r="P3281" s="52" t="str">
        <f t="shared" si="102"/>
        <v>46.589617° , -70.436160°</v>
      </c>
      <c r="Q3281" s="51" t="str">
        <f t="shared" si="103"/>
        <v>Yes</v>
      </c>
      <c r="R3281" s="39" t="s">
        <v>356</v>
      </c>
    </row>
    <row r="3282" spans="1:18" ht="15" customHeight="1" x14ac:dyDescent="0.25">
      <c r="A3282" s="39" t="s">
        <v>220</v>
      </c>
      <c r="B3282" s="49" t="s">
        <v>5676</v>
      </c>
      <c r="C3282" s="39">
        <v>19</v>
      </c>
      <c r="D3282" s="50" t="s">
        <v>5695</v>
      </c>
      <c r="E3282" s="39">
        <v>2013</v>
      </c>
      <c r="F3282" s="4">
        <f>VALUE(RIGHT(Table2[[#This Row],[Commissioned]],4))</f>
        <v>2013</v>
      </c>
      <c r="G3282" s="39">
        <v>2000</v>
      </c>
      <c r="H3282" s="39">
        <v>82</v>
      </c>
      <c r="I3282" s="39">
        <v>80</v>
      </c>
      <c r="J3282" s="39" t="s">
        <v>237</v>
      </c>
      <c r="K3282" s="39" t="s">
        <v>3881</v>
      </c>
      <c r="L3282" s="39" t="s">
        <v>5752</v>
      </c>
      <c r="M3282" s="42" t="s">
        <v>5261</v>
      </c>
      <c r="N3282" s="42">
        <v>46.587771812273701</v>
      </c>
      <c r="O3282" s="42">
        <v>-70.433906184390196</v>
      </c>
      <c r="P3282" s="52" t="str">
        <f t="shared" si="102"/>
        <v>46.587772° , -70.433906°</v>
      </c>
      <c r="Q3282" s="51" t="str">
        <f t="shared" si="103"/>
        <v>Yes</v>
      </c>
      <c r="R3282" s="39" t="s">
        <v>356</v>
      </c>
    </row>
    <row r="3283" spans="1:18" ht="15" customHeight="1" x14ac:dyDescent="0.25">
      <c r="A3283" s="39" t="s">
        <v>220</v>
      </c>
      <c r="B3283" s="49" t="s">
        <v>5676</v>
      </c>
      <c r="C3283" s="39">
        <v>20</v>
      </c>
      <c r="D3283" s="50" t="s">
        <v>5696</v>
      </c>
      <c r="E3283" s="39">
        <v>2013</v>
      </c>
      <c r="F3283" s="4">
        <f>VALUE(RIGHT(Table2[[#This Row],[Commissioned]],4))</f>
        <v>2013</v>
      </c>
      <c r="G3283" s="39">
        <v>2000</v>
      </c>
      <c r="H3283" s="39">
        <v>82</v>
      </c>
      <c r="I3283" s="39">
        <v>80</v>
      </c>
      <c r="J3283" s="39" t="s">
        <v>237</v>
      </c>
      <c r="K3283" s="39" t="s">
        <v>3881</v>
      </c>
      <c r="L3283" s="39" t="s">
        <v>5752</v>
      </c>
      <c r="M3283" s="42" t="s">
        <v>5261</v>
      </c>
      <c r="N3283" s="42">
        <v>46.5857616127185</v>
      </c>
      <c r="O3283" s="42">
        <v>-70.432129458349493</v>
      </c>
      <c r="P3283" s="52" t="str">
        <f t="shared" si="102"/>
        <v>46.585762° , -70.432129°</v>
      </c>
      <c r="Q3283" s="51" t="str">
        <f t="shared" si="103"/>
        <v>Yes</v>
      </c>
      <c r="R3283" s="39" t="s">
        <v>356</v>
      </c>
    </row>
    <row r="3284" spans="1:18" ht="15" customHeight="1" x14ac:dyDescent="0.25">
      <c r="A3284" s="39" t="s">
        <v>220</v>
      </c>
      <c r="B3284" s="49" t="s">
        <v>5676</v>
      </c>
      <c r="C3284" s="39">
        <v>21</v>
      </c>
      <c r="D3284" s="50" t="s">
        <v>5697</v>
      </c>
      <c r="E3284" s="39">
        <v>2013</v>
      </c>
      <c r="F3284" s="4">
        <f>VALUE(RIGHT(Table2[[#This Row],[Commissioned]],4))</f>
        <v>2013</v>
      </c>
      <c r="G3284" s="39">
        <v>2000</v>
      </c>
      <c r="H3284" s="39">
        <v>82</v>
      </c>
      <c r="I3284" s="39">
        <v>80</v>
      </c>
      <c r="J3284" s="39" t="s">
        <v>237</v>
      </c>
      <c r="K3284" s="39" t="s">
        <v>3881</v>
      </c>
      <c r="L3284" s="39" t="s">
        <v>5752</v>
      </c>
      <c r="M3284" s="42" t="s">
        <v>5261</v>
      </c>
      <c r="N3284" s="42">
        <v>46.583895381439</v>
      </c>
      <c r="O3284" s="42">
        <v>-70.430131784992696</v>
      </c>
      <c r="P3284" s="52" t="str">
        <f t="shared" si="102"/>
        <v>46.583895° , -70.430132°</v>
      </c>
      <c r="Q3284" s="51" t="str">
        <f t="shared" si="103"/>
        <v>Yes</v>
      </c>
      <c r="R3284" s="39" t="s">
        <v>356</v>
      </c>
    </row>
    <row r="3285" spans="1:18" ht="15" customHeight="1" x14ac:dyDescent="0.25">
      <c r="A3285" s="39" t="s">
        <v>220</v>
      </c>
      <c r="B3285" s="49" t="s">
        <v>5676</v>
      </c>
      <c r="C3285" s="39">
        <v>22</v>
      </c>
      <c r="D3285" s="50" t="s">
        <v>5698</v>
      </c>
      <c r="E3285" s="39">
        <v>2013</v>
      </c>
      <c r="F3285" s="4">
        <f>VALUE(RIGHT(Table2[[#This Row],[Commissioned]],4))</f>
        <v>2013</v>
      </c>
      <c r="G3285" s="39">
        <v>2000</v>
      </c>
      <c r="H3285" s="39">
        <v>82</v>
      </c>
      <c r="I3285" s="39">
        <v>80</v>
      </c>
      <c r="J3285" s="39" t="s">
        <v>237</v>
      </c>
      <c r="K3285" s="39" t="s">
        <v>3881</v>
      </c>
      <c r="L3285" s="39" t="s">
        <v>5752</v>
      </c>
      <c r="M3285" s="42" t="s">
        <v>5261</v>
      </c>
      <c r="N3285" s="42">
        <v>46.581642762910803</v>
      </c>
      <c r="O3285" s="42">
        <v>-70.429963254592394</v>
      </c>
      <c r="P3285" s="52" t="str">
        <f t="shared" si="102"/>
        <v>46.581643° , -70.429963°</v>
      </c>
      <c r="Q3285" s="51" t="str">
        <f t="shared" si="103"/>
        <v>Yes</v>
      </c>
      <c r="R3285" s="39" t="s">
        <v>356</v>
      </c>
    </row>
    <row r="3286" spans="1:18" ht="15" customHeight="1" x14ac:dyDescent="0.25">
      <c r="A3286" s="39" t="s">
        <v>220</v>
      </c>
      <c r="B3286" s="49" t="s">
        <v>5676</v>
      </c>
      <c r="C3286" s="39">
        <v>23</v>
      </c>
      <c r="D3286" s="50" t="s">
        <v>5699</v>
      </c>
      <c r="E3286" s="39">
        <v>2013</v>
      </c>
      <c r="F3286" s="4">
        <f>VALUE(RIGHT(Table2[[#This Row],[Commissioned]],4))</f>
        <v>2013</v>
      </c>
      <c r="G3286" s="39">
        <v>2000</v>
      </c>
      <c r="H3286" s="39">
        <v>82</v>
      </c>
      <c r="I3286" s="39">
        <v>80</v>
      </c>
      <c r="J3286" s="39" t="s">
        <v>237</v>
      </c>
      <c r="K3286" s="39" t="s">
        <v>3881</v>
      </c>
      <c r="L3286" s="39" t="s">
        <v>5752</v>
      </c>
      <c r="M3286" s="42" t="s">
        <v>5261</v>
      </c>
      <c r="N3286" s="42">
        <v>46.579424865318799</v>
      </c>
      <c r="O3286" s="42">
        <v>-70.429864050440898</v>
      </c>
      <c r="P3286" s="52" t="str">
        <f t="shared" si="102"/>
        <v>46.579425° , -70.429864°</v>
      </c>
      <c r="Q3286" s="51" t="str">
        <f t="shared" si="103"/>
        <v>Yes</v>
      </c>
      <c r="R3286" s="39" t="s">
        <v>356</v>
      </c>
    </row>
    <row r="3287" spans="1:18" ht="15" customHeight="1" x14ac:dyDescent="0.25">
      <c r="A3287" s="39" t="s">
        <v>220</v>
      </c>
      <c r="B3287" s="49" t="s">
        <v>5676</v>
      </c>
      <c r="C3287" s="39">
        <v>24</v>
      </c>
      <c r="D3287" s="50" t="s">
        <v>5700</v>
      </c>
      <c r="E3287" s="39">
        <v>2013</v>
      </c>
      <c r="F3287" s="4">
        <f>VALUE(RIGHT(Table2[[#This Row],[Commissioned]],4))</f>
        <v>2013</v>
      </c>
      <c r="G3287" s="39">
        <v>2000</v>
      </c>
      <c r="H3287" s="39">
        <v>82</v>
      </c>
      <c r="I3287" s="39">
        <v>80</v>
      </c>
      <c r="J3287" s="39" t="s">
        <v>237</v>
      </c>
      <c r="K3287" s="39" t="s">
        <v>3881</v>
      </c>
      <c r="L3287" s="39" t="s">
        <v>5752</v>
      </c>
      <c r="M3287" s="42" t="s">
        <v>5261</v>
      </c>
      <c r="N3287" s="42">
        <v>46.577162910582103</v>
      </c>
      <c r="O3287" s="42">
        <v>-70.430026611763495</v>
      </c>
      <c r="P3287" s="52" t="str">
        <f t="shared" si="102"/>
        <v>46.577163° , -70.430027°</v>
      </c>
      <c r="Q3287" s="51" t="str">
        <f t="shared" si="103"/>
        <v>Yes</v>
      </c>
      <c r="R3287" s="39" t="s">
        <v>356</v>
      </c>
    </row>
    <row r="3288" spans="1:18" ht="15" customHeight="1" x14ac:dyDescent="0.25">
      <c r="A3288" s="39" t="s">
        <v>220</v>
      </c>
      <c r="B3288" s="49" t="s">
        <v>5676</v>
      </c>
      <c r="C3288" s="39">
        <v>25</v>
      </c>
      <c r="D3288" s="50" t="s">
        <v>5701</v>
      </c>
      <c r="E3288" s="39">
        <v>2013</v>
      </c>
      <c r="F3288" s="4">
        <f>VALUE(RIGHT(Table2[[#This Row],[Commissioned]],4))</f>
        <v>2013</v>
      </c>
      <c r="G3288" s="39">
        <v>2000</v>
      </c>
      <c r="H3288" s="39">
        <v>82</v>
      </c>
      <c r="I3288" s="39">
        <v>80</v>
      </c>
      <c r="J3288" s="39" t="s">
        <v>237</v>
      </c>
      <c r="K3288" s="39" t="s">
        <v>3881</v>
      </c>
      <c r="L3288" s="39" t="s">
        <v>5752</v>
      </c>
      <c r="M3288" s="42" t="s">
        <v>5261</v>
      </c>
      <c r="N3288" s="42">
        <v>46.575171349093203</v>
      </c>
      <c r="O3288" s="42">
        <v>-70.431731819479893</v>
      </c>
      <c r="P3288" s="52" t="str">
        <f t="shared" si="102"/>
        <v>46.575171° , -70.431732°</v>
      </c>
      <c r="Q3288" s="51" t="str">
        <f t="shared" si="103"/>
        <v>Yes</v>
      </c>
      <c r="R3288" s="39" t="s">
        <v>356</v>
      </c>
    </row>
    <row r="3289" spans="1:18" ht="15" customHeight="1" x14ac:dyDescent="0.25">
      <c r="A3289" s="39" t="s">
        <v>220</v>
      </c>
      <c r="B3289" s="49" t="s">
        <v>5676</v>
      </c>
      <c r="C3289" s="39">
        <v>26</v>
      </c>
      <c r="D3289" s="50" t="s">
        <v>5702</v>
      </c>
      <c r="E3289" s="39">
        <v>2013</v>
      </c>
      <c r="F3289" s="4">
        <f>VALUE(RIGHT(Table2[[#This Row],[Commissioned]],4))</f>
        <v>2013</v>
      </c>
      <c r="G3289" s="39">
        <v>2000</v>
      </c>
      <c r="H3289" s="39">
        <v>82</v>
      </c>
      <c r="I3289" s="39">
        <v>80</v>
      </c>
      <c r="J3289" s="39" t="s">
        <v>237</v>
      </c>
      <c r="K3289" s="39" t="s">
        <v>3881</v>
      </c>
      <c r="L3289" s="39" t="s">
        <v>5752</v>
      </c>
      <c r="M3289" s="42" t="s">
        <v>5261</v>
      </c>
      <c r="N3289" s="42">
        <v>46.573516194899703</v>
      </c>
      <c r="O3289" s="42">
        <v>-70.422461248225503</v>
      </c>
      <c r="P3289" s="52" t="str">
        <f t="shared" si="102"/>
        <v>46.573516° , -70.422461°</v>
      </c>
      <c r="Q3289" s="51" t="str">
        <f t="shared" si="103"/>
        <v>Yes</v>
      </c>
      <c r="R3289" s="39" t="s">
        <v>356</v>
      </c>
    </row>
    <row r="3290" spans="1:18" ht="15" customHeight="1" x14ac:dyDescent="0.25">
      <c r="A3290" s="39" t="s">
        <v>220</v>
      </c>
      <c r="B3290" s="49" t="s">
        <v>5676</v>
      </c>
      <c r="C3290" s="39">
        <v>27</v>
      </c>
      <c r="D3290" s="50" t="s">
        <v>5703</v>
      </c>
      <c r="E3290" s="39">
        <v>2013</v>
      </c>
      <c r="F3290" s="4">
        <f>VALUE(RIGHT(Table2[[#This Row],[Commissioned]],4))</f>
        <v>2013</v>
      </c>
      <c r="G3290" s="39">
        <v>2000</v>
      </c>
      <c r="H3290" s="39">
        <v>82</v>
      </c>
      <c r="I3290" s="39">
        <v>80</v>
      </c>
      <c r="J3290" s="39" t="s">
        <v>237</v>
      </c>
      <c r="K3290" s="39" t="s">
        <v>3881</v>
      </c>
      <c r="L3290" s="39" t="s">
        <v>5752</v>
      </c>
      <c r="M3290" s="42" t="s">
        <v>5261</v>
      </c>
      <c r="N3290" s="42">
        <v>46.571373537967403</v>
      </c>
      <c r="O3290" s="42">
        <v>-70.421598937706506</v>
      </c>
      <c r="P3290" s="52" t="str">
        <f t="shared" si="102"/>
        <v>46.571374° , -70.421599°</v>
      </c>
      <c r="Q3290" s="51" t="str">
        <f t="shared" si="103"/>
        <v>Yes</v>
      </c>
      <c r="R3290" s="39" t="s">
        <v>356</v>
      </c>
    </row>
    <row r="3291" spans="1:18" ht="15" customHeight="1" x14ac:dyDescent="0.25">
      <c r="A3291" s="39" t="s">
        <v>220</v>
      </c>
      <c r="B3291" s="49" t="s">
        <v>5676</v>
      </c>
      <c r="C3291" s="39">
        <v>28</v>
      </c>
      <c r="D3291" s="50" t="s">
        <v>5704</v>
      </c>
      <c r="E3291" s="39">
        <v>2013</v>
      </c>
      <c r="F3291" s="4">
        <f>VALUE(RIGHT(Table2[[#This Row],[Commissioned]],4))</f>
        <v>2013</v>
      </c>
      <c r="G3291" s="39">
        <v>2000</v>
      </c>
      <c r="H3291" s="39">
        <v>82</v>
      </c>
      <c r="I3291" s="39">
        <v>80</v>
      </c>
      <c r="J3291" s="39" t="s">
        <v>237</v>
      </c>
      <c r="K3291" s="39" t="s">
        <v>3881</v>
      </c>
      <c r="L3291" s="39" t="s">
        <v>5752</v>
      </c>
      <c r="M3291" s="42" t="s">
        <v>5261</v>
      </c>
      <c r="N3291" s="42">
        <v>46.569134501516601</v>
      </c>
      <c r="O3291" s="42">
        <v>-70.421662058441697</v>
      </c>
      <c r="P3291" s="52" t="str">
        <f t="shared" si="102"/>
        <v>46.569135° , -70.421662°</v>
      </c>
      <c r="Q3291" s="51" t="str">
        <f t="shared" si="103"/>
        <v>Yes</v>
      </c>
      <c r="R3291" s="39" t="s">
        <v>356</v>
      </c>
    </row>
    <row r="3292" spans="1:18" ht="15" customHeight="1" x14ac:dyDescent="0.25">
      <c r="A3292" s="39" t="s">
        <v>220</v>
      </c>
      <c r="B3292" s="49" t="s">
        <v>5676</v>
      </c>
      <c r="C3292" s="39">
        <v>29</v>
      </c>
      <c r="D3292" s="50" t="s">
        <v>5705</v>
      </c>
      <c r="E3292" s="39">
        <v>2013</v>
      </c>
      <c r="F3292" s="4">
        <f>VALUE(RIGHT(Table2[[#This Row],[Commissioned]],4))</f>
        <v>2013</v>
      </c>
      <c r="G3292" s="39">
        <v>2000</v>
      </c>
      <c r="H3292" s="39">
        <v>82</v>
      </c>
      <c r="I3292" s="39">
        <v>80</v>
      </c>
      <c r="J3292" s="39" t="s">
        <v>237</v>
      </c>
      <c r="K3292" s="39" t="s">
        <v>3881</v>
      </c>
      <c r="L3292" s="39" t="s">
        <v>5752</v>
      </c>
      <c r="M3292" s="42" t="s">
        <v>5261</v>
      </c>
      <c r="N3292" s="42">
        <v>46.565459381987303</v>
      </c>
      <c r="O3292" s="42">
        <v>-70.422021357362297</v>
      </c>
      <c r="P3292" s="52" t="str">
        <f t="shared" si="102"/>
        <v>46.565459° , -70.422021°</v>
      </c>
      <c r="Q3292" s="51" t="str">
        <f t="shared" si="103"/>
        <v>Yes</v>
      </c>
      <c r="R3292" s="39" t="s">
        <v>356</v>
      </c>
    </row>
    <row r="3293" spans="1:18" ht="15" customHeight="1" x14ac:dyDescent="0.25">
      <c r="A3293" s="39" t="s">
        <v>220</v>
      </c>
      <c r="B3293" s="49" t="s">
        <v>5676</v>
      </c>
      <c r="C3293" s="39">
        <v>30</v>
      </c>
      <c r="D3293" s="50" t="s">
        <v>5706</v>
      </c>
      <c r="E3293" s="39">
        <v>2013</v>
      </c>
      <c r="F3293" s="4">
        <f>VALUE(RIGHT(Table2[[#This Row],[Commissioned]],4))</f>
        <v>2013</v>
      </c>
      <c r="G3293" s="39">
        <v>2000</v>
      </c>
      <c r="H3293" s="39">
        <v>82</v>
      </c>
      <c r="I3293" s="39">
        <v>80</v>
      </c>
      <c r="J3293" s="39" t="s">
        <v>237</v>
      </c>
      <c r="K3293" s="39" t="s">
        <v>3881</v>
      </c>
      <c r="L3293" s="39" t="s">
        <v>5752</v>
      </c>
      <c r="M3293" s="42" t="s">
        <v>5261</v>
      </c>
      <c r="N3293" s="42">
        <v>46.563449410031303</v>
      </c>
      <c r="O3293" s="42">
        <v>-70.423897611018106</v>
      </c>
      <c r="P3293" s="52" t="str">
        <f t="shared" si="102"/>
        <v>46.563449° , -70.423898°</v>
      </c>
      <c r="Q3293" s="51" t="str">
        <f t="shared" si="103"/>
        <v>Yes</v>
      </c>
      <c r="R3293" s="39" t="s">
        <v>356</v>
      </c>
    </row>
    <row r="3294" spans="1:18" ht="15" customHeight="1" x14ac:dyDescent="0.25">
      <c r="A3294" s="39" t="s">
        <v>220</v>
      </c>
      <c r="B3294" s="49" t="s">
        <v>5676</v>
      </c>
      <c r="C3294" s="39">
        <v>31</v>
      </c>
      <c r="D3294" s="50" t="s">
        <v>5707</v>
      </c>
      <c r="E3294" s="39">
        <v>2013</v>
      </c>
      <c r="F3294" s="4">
        <f>VALUE(RIGHT(Table2[[#This Row],[Commissioned]],4))</f>
        <v>2013</v>
      </c>
      <c r="G3294" s="39">
        <v>2000</v>
      </c>
      <c r="H3294" s="39">
        <v>92</v>
      </c>
      <c r="I3294" s="39">
        <v>80</v>
      </c>
      <c r="J3294" s="39" t="s">
        <v>237</v>
      </c>
      <c r="K3294" s="39" t="s">
        <v>273</v>
      </c>
      <c r="L3294" s="39" t="s">
        <v>5752</v>
      </c>
      <c r="M3294" s="42" t="s">
        <v>5261</v>
      </c>
      <c r="N3294" s="42">
        <v>46.561028716334697</v>
      </c>
      <c r="O3294" s="42">
        <v>-70.426133349425797</v>
      </c>
      <c r="P3294" s="52" t="str">
        <f t="shared" si="102"/>
        <v>46.561029° , -70.426133°</v>
      </c>
      <c r="Q3294" s="51" t="str">
        <f t="shared" si="103"/>
        <v>Yes</v>
      </c>
      <c r="R3294" s="39" t="s">
        <v>356</v>
      </c>
    </row>
    <row r="3295" spans="1:18" ht="15" customHeight="1" x14ac:dyDescent="0.25">
      <c r="A3295" s="39" t="s">
        <v>220</v>
      </c>
      <c r="B3295" s="49" t="s">
        <v>5676</v>
      </c>
      <c r="C3295" s="39">
        <v>32</v>
      </c>
      <c r="D3295" s="50" t="s">
        <v>5708</v>
      </c>
      <c r="E3295" s="39">
        <v>2013</v>
      </c>
      <c r="F3295" s="4">
        <f>VALUE(RIGHT(Table2[[#This Row],[Commissioned]],4))</f>
        <v>2013</v>
      </c>
      <c r="G3295" s="39">
        <v>2000</v>
      </c>
      <c r="H3295" s="39">
        <v>92</v>
      </c>
      <c r="I3295" s="39">
        <v>80</v>
      </c>
      <c r="J3295" s="39" t="s">
        <v>237</v>
      </c>
      <c r="K3295" s="39" t="s">
        <v>273</v>
      </c>
      <c r="L3295" s="39" t="s">
        <v>5752</v>
      </c>
      <c r="M3295" s="42" t="s">
        <v>5261</v>
      </c>
      <c r="N3295" s="42">
        <v>46.557782575474498</v>
      </c>
      <c r="O3295" s="42">
        <v>-70.428443747578697</v>
      </c>
      <c r="P3295" s="52" t="str">
        <f t="shared" si="102"/>
        <v>46.557783° , -70.428444°</v>
      </c>
      <c r="Q3295" s="51" t="str">
        <f t="shared" si="103"/>
        <v>Yes</v>
      </c>
      <c r="R3295" s="39" t="s">
        <v>356</v>
      </c>
    </row>
    <row r="3296" spans="1:18" ht="15" customHeight="1" x14ac:dyDescent="0.25">
      <c r="A3296" s="39" t="s">
        <v>220</v>
      </c>
      <c r="B3296" s="49" t="s">
        <v>5676</v>
      </c>
      <c r="C3296" s="39">
        <v>33</v>
      </c>
      <c r="D3296" s="50" t="s">
        <v>5709</v>
      </c>
      <c r="E3296" s="39">
        <v>2013</v>
      </c>
      <c r="F3296" s="4">
        <f>VALUE(RIGHT(Table2[[#This Row],[Commissioned]],4))</f>
        <v>2013</v>
      </c>
      <c r="G3296" s="39">
        <v>2000</v>
      </c>
      <c r="H3296" s="39">
        <v>92</v>
      </c>
      <c r="I3296" s="39">
        <v>80</v>
      </c>
      <c r="J3296" s="39" t="s">
        <v>237</v>
      </c>
      <c r="K3296" s="39" t="s">
        <v>273</v>
      </c>
      <c r="L3296" s="39" t="s">
        <v>5752</v>
      </c>
      <c r="M3296" s="42" t="s">
        <v>5261</v>
      </c>
      <c r="N3296" s="42">
        <v>46.581021324344597</v>
      </c>
      <c r="O3296" s="42">
        <v>-70.458919175606198</v>
      </c>
      <c r="P3296" s="52" t="str">
        <f t="shared" si="102"/>
        <v>46.581021° , -70.458919°</v>
      </c>
      <c r="Q3296" s="51" t="str">
        <f t="shared" si="103"/>
        <v>Yes</v>
      </c>
      <c r="R3296" s="39" t="s">
        <v>356</v>
      </c>
    </row>
    <row r="3297" spans="1:18" ht="15" customHeight="1" x14ac:dyDescent="0.25">
      <c r="A3297" s="39" t="s">
        <v>220</v>
      </c>
      <c r="B3297" s="49" t="s">
        <v>5676</v>
      </c>
      <c r="C3297" s="39">
        <v>34</v>
      </c>
      <c r="D3297" s="50" t="s">
        <v>5710</v>
      </c>
      <c r="E3297" s="39">
        <v>2013</v>
      </c>
      <c r="F3297" s="4">
        <f>VALUE(RIGHT(Table2[[#This Row],[Commissioned]],4))</f>
        <v>2013</v>
      </c>
      <c r="G3297" s="39">
        <v>2000</v>
      </c>
      <c r="H3297" s="39">
        <v>92</v>
      </c>
      <c r="I3297" s="39">
        <v>80</v>
      </c>
      <c r="J3297" s="39" t="s">
        <v>237</v>
      </c>
      <c r="K3297" s="39" t="s">
        <v>273</v>
      </c>
      <c r="L3297" s="39" t="s">
        <v>5752</v>
      </c>
      <c r="M3297" s="42" t="s">
        <v>5261</v>
      </c>
      <c r="N3297" s="42">
        <v>46.5780783878836</v>
      </c>
      <c r="O3297" s="42">
        <v>-70.457868862060394</v>
      </c>
      <c r="P3297" s="52" t="str">
        <f t="shared" si="102"/>
        <v>46.578078° , -70.457869°</v>
      </c>
      <c r="Q3297" s="51" t="str">
        <f t="shared" si="103"/>
        <v>Yes</v>
      </c>
      <c r="R3297" s="39" t="s">
        <v>356</v>
      </c>
    </row>
    <row r="3298" spans="1:18" ht="15" customHeight="1" x14ac:dyDescent="0.25">
      <c r="A3298" s="39" t="s">
        <v>220</v>
      </c>
      <c r="B3298" s="49" t="s">
        <v>5676</v>
      </c>
      <c r="C3298" s="39">
        <v>35</v>
      </c>
      <c r="D3298" s="50" t="s">
        <v>5711</v>
      </c>
      <c r="E3298" s="39">
        <v>2013</v>
      </c>
      <c r="F3298" s="4">
        <f>VALUE(RIGHT(Table2[[#This Row],[Commissioned]],4))</f>
        <v>2013</v>
      </c>
      <c r="G3298" s="39">
        <v>2000</v>
      </c>
      <c r="H3298" s="39">
        <v>92</v>
      </c>
      <c r="I3298" s="39">
        <v>80</v>
      </c>
      <c r="J3298" s="39" t="s">
        <v>237</v>
      </c>
      <c r="K3298" s="39" t="s">
        <v>273</v>
      </c>
      <c r="L3298" s="39" t="s">
        <v>5752</v>
      </c>
      <c r="M3298" s="42" t="s">
        <v>5261</v>
      </c>
      <c r="N3298" s="42">
        <v>46.576261250215097</v>
      </c>
      <c r="O3298" s="42">
        <v>-70.452651022574202</v>
      </c>
      <c r="P3298" s="52" t="str">
        <f t="shared" si="102"/>
        <v>46.576261° , -70.452651°</v>
      </c>
      <c r="Q3298" s="51" t="str">
        <f t="shared" si="103"/>
        <v>Yes</v>
      </c>
      <c r="R3298" s="39" t="s">
        <v>356</v>
      </c>
    </row>
    <row r="3299" spans="1:18" ht="15" customHeight="1" x14ac:dyDescent="0.25">
      <c r="A3299" s="39" t="s">
        <v>220</v>
      </c>
      <c r="B3299" s="49" t="s">
        <v>5676</v>
      </c>
      <c r="C3299" s="39">
        <v>36</v>
      </c>
      <c r="D3299" s="50" t="s">
        <v>5712</v>
      </c>
      <c r="E3299" s="39">
        <v>2013</v>
      </c>
      <c r="F3299" s="4">
        <f>VALUE(RIGHT(Table2[[#This Row],[Commissioned]],4))</f>
        <v>2013</v>
      </c>
      <c r="G3299" s="39">
        <v>2000</v>
      </c>
      <c r="H3299" s="39">
        <v>92</v>
      </c>
      <c r="I3299" s="39">
        <v>80</v>
      </c>
      <c r="J3299" s="39" t="s">
        <v>237</v>
      </c>
      <c r="K3299" s="39" t="s">
        <v>273</v>
      </c>
      <c r="L3299" s="39" t="s">
        <v>5752</v>
      </c>
      <c r="M3299" s="42" t="s">
        <v>5261</v>
      </c>
      <c r="N3299" s="42">
        <v>46.574291807420103</v>
      </c>
      <c r="O3299" s="42">
        <v>-70.449415059004195</v>
      </c>
      <c r="P3299" s="52" t="str">
        <f t="shared" si="102"/>
        <v>46.574292° , -70.449415°</v>
      </c>
      <c r="Q3299" s="51" t="str">
        <f t="shared" si="103"/>
        <v>Yes</v>
      </c>
      <c r="R3299" s="39" t="s">
        <v>356</v>
      </c>
    </row>
    <row r="3300" spans="1:18" ht="15" customHeight="1" x14ac:dyDescent="0.25">
      <c r="A3300" s="39" t="s">
        <v>220</v>
      </c>
      <c r="B3300" s="49" t="s">
        <v>5676</v>
      </c>
      <c r="C3300" s="39">
        <v>37</v>
      </c>
      <c r="D3300" s="50" t="s">
        <v>5713</v>
      </c>
      <c r="E3300" s="39">
        <v>2013</v>
      </c>
      <c r="F3300" s="4">
        <f>VALUE(RIGHT(Table2[[#This Row],[Commissioned]],4))</f>
        <v>2013</v>
      </c>
      <c r="G3300" s="39">
        <v>2000</v>
      </c>
      <c r="H3300" s="39">
        <v>92</v>
      </c>
      <c r="I3300" s="39">
        <v>80</v>
      </c>
      <c r="J3300" s="39" t="s">
        <v>237</v>
      </c>
      <c r="K3300" s="39" t="s">
        <v>273</v>
      </c>
      <c r="L3300" s="39" t="s">
        <v>5752</v>
      </c>
      <c r="M3300" s="42" t="s">
        <v>5261</v>
      </c>
      <c r="N3300" s="42">
        <v>46.572140364729499</v>
      </c>
      <c r="O3300" s="42">
        <v>-70.447076490188806</v>
      </c>
      <c r="P3300" s="52" t="str">
        <f t="shared" si="102"/>
        <v>46.572140° , -70.447076°</v>
      </c>
      <c r="Q3300" s="51" t="str">
        <f t="shared" si="103"/>
        <v>Yes</v>
      </c>
      <c r="R3300" s="39" t="s">
        <v>356</v>
      </c>
    </row>
    <row r="3301" spans="1:18" ht="15" customHeight="1" x14ac:dyDescent="0.25">
      <c r="A3301" s="39" t="s">
        <v>220</v>
      </c>
      <c r="B3301" s="49" t="s">
        <v>5676</v>
      </c>
      <c r="C3301" s="39">
        <v>38</v>
      </c>
      <c r="D3301" s="50" t="s">
        <v>5714</v>
      </c>
      <c r="E3301" s="39">
        <v>2013</v>
      </c>
      <c r="F3301" s="4">
        <f>VALUE(RIGHT(Table2[[#This Row],[Commissioned]],4))</f>
        <v>2013</v>
      </c>
      <c r="G3301" s="39">
        <v>2000</v>
      </c>
      <c r="H3301" s="39">
        <v>92</v>
      </c>
      <c r="I3301" s="39">
        <v>80</v>
      </c>
      <c r="J3301" s="39" t="s">
        <v>237</v>
      </c>
      <c r="K3301" s="39" t="s">
        <v>273</v>
      </c>
      <c r="L3301" s="39" t="s">
        <v>5752</v>
      </c>
      <c r="M3301" s="42" t="s">
        <v>5261</v>
      </c>
      <c r="N3301" s="42">
        <v>46.575319916984199</v>
      </c>
      <c r="O3301" s="42">
        <v>-70.476750780700698</v>
      </c>
      <c r="P3301" s="52" t="str">
        <f t="shared" si="102"/>
        <v>46.575320° , -70.476751°</v>
      </c>
      <c r="Q3301" s="51" t="str">
        <f t="shared" si="103"/>
        <v>Yes</v>
      </c>
      <c r="R3301" s="39" t="s">
        <v>356</v>
      </c>
    </row>
    <row r="3302" spans="1:18" ht="15" customHeight="1" x14ac:dyDescent="0.25">
      <c r="A3302" s="39" t="s">
        <v>220</v>
      </c>
      <c r="B3302" s="49" t="s">
        <v>5676</v>
      </c>
      <c r="C3302" s="39">
        <v>39</v>
      </c>
      <c r="D3302" s="50" t="s">
        <v>5715</v>
      </c>
      <c r="E3302" s="39">
        <v>2013</v>
      </c>
      <c r="F3302" s="4">
        <f>VALUE(RIGHT(Table2[[#This Row],[Commissioned]],4))</f>
        <v>2013</v>
      </c>
      <c r="G3302" s="39">
        <v>2000</v>
      </c>
      <c r="H3302" s="39">
        <v>92</v>
      </c>
      <c r="I3302" s="39">
        <v>80</v>
      </c>
      <c r="J3302" s="39" t="s">
        <v>237</v>
      </c>
      <c r="K3302" s="39" t="s">
        <v>273</v>
      </c>
      <c r="L3302" s="39" t="s">
        <v>5752</v>
      </c>
      <c r="M3302" s="42" t="s">
        <v>5261</v>
      </c>
      <c r="N3302" s="42">
        <v>46.572145809907703</v>
      </c>
      <c r="O3302" s="42">
        <v>-70.476637220858805</v>
      </c>
      <c r="P3302" s="52" t="str">
        <f t="shared" si="102"/>
        <v>46.572146° , -70.476637°</v>
      </c>
      <c r="Q3302" s="51" t="str">
        <f t="shared" si="103"/>
        <v>Yes</v>
      </c>
      <c r="R3302" s="39" t="s">
        <v>356</v>
      </c>
    </row>
    <row r="3303" spans="1:18" ht="15" customHeight="1" x14ac:dyDescent="0.25">
      <c r="A3303" s="39" t="s">
        <v>220</v>
      </c>
      <c r="B3303" s="49" t="s">
        <v>5676</v>
      </c>
      <c r="C3303" s="39">
        <v>40</v>
      </c>
      <c r="D3303" s="50" t="s">
        <v>5716</v>
      </c>
      <c r="E3303" s="39">
        <v>2013</v>
      </c>
      <c r="F3303" s="4">
        <f>VALUE(RIGHT(Table2[[#This Row],[Commissioned]],4))</f>
        <v>2013</v>
      </c>
      <c r="G3303" s="39">
        <v>2000</v>
      </c>
      <c r="H3303" s="39">
        <v>82</v>
      </c>
      <c r="I3303" s="39">
        <v>80</v>
      </c>
      <c r="J3303" s="39" t="s">
        <v>237</v>
      </c>
      <c r="K3303" s="39" t="s">
        <v>3881</v>
      </c>
      <c r="L3303" s="39" t="s">
        <v>5752</v>
      </c>
      <c r="M3303" s="42" t="s">
        <v>5261</v>
      </c>
      <c r="N3303" s="42">
        <v>46.557648518489302</v>
      </c>
      <c r="O3303" s="42">
        <v>-70.458620664663997</v>
      </c>
      <c r="P3303" s="52" t="str">
        <f t="shared" si="102"/>
        <v>46.557649° , -70.458621°</v>
      </c>
      <c r="Q3303" s="51" t="str">
        <f t="shared" si="103"/>
        <v>Yes</v>
      </c>
      <c r="R3303" s="39" t="s">
        <v>356</v>
      </c>
    </row>
    <row r="3304" spans="1:18" ht="15" customHeight="1" x14ac:dyDescent="0.25">
      <c r="A3304" s="39" t="s">
        <v>220</v>
      </c>
      <c r="B3304" s="49" t="s">
        <v>5676</v>
      </c>
      <c r="C3304" s="39">
        <v>41</v>
      </c>
      <c r="D3304" s="50" t="s">
        <v>5717</v>
      </c>
      <c r="E3304" s="39">
        <v>2013</v>
      </c>
      <c r="F3304" s="4">
        <f>VALUE(RIGHT(Table2[[#This Row],[Commissioned]],4))</f>
        <v>2013</v>
      </c>
      <c r="G3304" s="39">
        <v>2000</v>
      </c>
      <c r="H3304" s="39">
        <v>92</v>
      </c>
      <c r="I3304" s="39">
        <v>80</v>
      </c>
      <c r="J3304" s="39" t="s">
        <v>237</v>
      </c>
      <c r="K3304" s="39" t="s">
        <v>273</v>
      </c>
      <c r="L3304" s="39" t="s">
        <v>5752</v>
      </c>
      <c r="M3304" s="42" t="s">
        <v>5261</v>
      </c>
      <c r="N3304" s="42">
        <v>46.569852300061399</v>
      </c>
      <c r="O3304" s="42">
        <v>-70.469581762519496</v>
      </c>
      <c r="P3304" s="52" t="str">
        <f t="shared" si="102"/>
        <v>46.569852° , -70.469582°</v>
      </c>
      <c r="Q3304" s="51" t="str">
        <f t="shared" si="103"/>
        <v>Yes</v>
      </c>
      <c r="R3304" s="39" t="s">
        <v>356</v>
      </c>
    </row>
    <row r="3305" spans="1:18" ht="15" customHeight="1" x14ac:dyDescent="0.25">
      <c r="A3305" s="39" t="s">
        <v>220</v>
      </c>
      <c r="B3305" s="49" t="s">
        <v>5676</v>
      </c>
      <c r="C3305" s="39">
        <v>42</v>
      </c>
      <c r="D3305" s="50" t="s">
        <v>5718</v>
      </c>
      <c r="E3305" s="39">
        <v>2013</v>
      </c>
      <c r="F3305" s="4">
        <f>VALUE(RIGHT(Table2[[#This Row],[Commissioned]],4))</f>
        <v>2013</v>
      </c>
      <c r="G3305" s="39">
        <v>2000</v>
      </c>
      <c r="H3305" s="39">
        <v>92</v>
      </c>
      <c r="I3305" s="39">
        <v>80</v>
      </c>
      <c r="J3305" s="39" t="s">
        <v>237</v>
      </c>
      <c r="K3305" s="39" t="s">
        <v>273</v>
      </c>
      <c r="L3305" s="39" t="s">
        <v>5752</v>
      </c>
      <c r="M3305" s="42" t="s">
        <v>5261</v>
      </c>
      <c r="N3305" s="42">
        <v>46.567712592172398</v>
      </c>
      <c r="O3305" s="42">
        <v>-70.464264768243893</v>
      </c>
      <c r="P3305" s="52" t="str">
        <f t="shared" si="102"/>
        <v>46.567713° , -70.464265°</v>
      </c>
      <c r="Q3305" s="51" t="str">
        <f t="shared" si="103"/>
        <v>Yes</v>
      </c>
      <c r="R3305" s="39" t="s">
        <v>356</v>
      </c>
    </row>
    <row r="3306" spans="1:18" ht="15" customHeight="1" x14ac:dyDescent="0.25">
      <c r="A3306" s="39" t="s">
        <v>220</v>
      </c>
      <c r="B3306" s="49" t="s">
        <v>5676</v>
      </c>
      <c r="C3306" s="39">
        <v>43</v>
      </c>
      <c r="D3306" s="50" t="s">
        <v>5719</v>
      </c>
      <c r="E3306" s="39">
        <v>2013</v>
      </c>
      <c r="F3306" s="4">
        <f>VALUE(RIGHT(Table2[[#This Row],[Commissioned]],4))</f>
        <v>2013</v>
      </c>
      <c r="G3306" s="39">
        <v>2000</v>
      </c>
      <c r="H3306" s="39">
        <v>92</v>
      </c>
      <c r="I3306" s="39">
        <v>80</v>
      </c>
      <c r="J3306" s="39" t="s">
        <v>237</v>
      </c>
      <c r="K3306" s="39" t="s">
        <v>273</v>
      </c>
      <c r="L3306" s="39" t="s">
        <v>5752</v>
      </c>
      <c r="M3306" s="42" t="s">
        <v>5261</v>
      </c>
      <c r="N3306" s="42">
        <v>46.562547843818102</v>
      </c>
      <c r="O3306" s="42">
        <v>-70.460377874070602</v>
      </c>
      <c r="P3306" s="52" t="str">
        <f t="shared" si="102"/>
        <v>46.562548° , -70.460378°</v>
      </c>
      <c r="Q3306" s="51" t="str">
        <f t="shared" si="103"/>
        <v>Yes</v>
      </c>
      <c r="R3306" s="39" t="s">
        <v>356</v>
      </c>
    </row>
    <row r="3307" spans="1:18" ht="15" customHeight="1" x14ac:dyDescent="0.25">
      <c r="A3307" s="39" t="s">
        <v>220</v>
      </c>
      <c r="B3307" s="49" t="s">
        <v>5676</v>
      </c>
      <c r="C3307" s="39">
        <v>44</v>
      </c>
      <c r="D3307" s="50" t="s">
        <v>5720</v>
      </c>
      <c r="E3307" s="39">
        <v>2013</v>
      </c>
      <c r="F3307" s="4">
        <f>VALUE(RIGHT(Table2[[#This Row],[Commissioned]],4))</f>
        <v>2013</v>
      </c>
      <c r="G3307" s="39">
        <v>2000</v>
      </c>
      <c r="H3307" s="39">
        <v>82</v>
      </c>
      <c r="I3307" s="39">
        <v>80</v>
      </c>
      <c r="J3307" s="39" t="s">
        <v>237</v>
      </c>
      <c r="K3307" s="39" t="s">
        <v>3881</v>
      </c>
      <c r="L3307" s="39" t="s">
        <v>5752</v>
      </c>
      <c r="M3307" s="42" t="s">
        <v>5261</v>
      </c>
      <c r="N3307" s="42">
        <v>46.555378738438201</v>
      </c>
      <c r="O3307" s="42">
        <v>-70.458240603623295</v>
      </c>
      <c r="P3307" s="52" t="str">
        <f t="shared" si="102"/>
        <v>46.555379° , -70.458241°</v>
      </c>
      <c r="Q3307" s="51" t="str">
        <f t="shared" si="103"/>
        <v>Yes</v>
      </c>
      <c r="R3307" s="39" t="s">
        <v>356</v>
      </c>
    </row>
    <row r="3308" spans="1:18" ht="15" customHeight="1" x14ac:dyDescent="0.25">
      <c r="A3308" s="39" t="s">
        <v>220</v>
      </c>
      <c r="B3308" s="49" t="s">
        <v>5676</v>
      </c>
      <c r="C3308" s="39">
        <v>45</v>
      </c>
      <c r="D3308" s="50" t="s">
        <v>5721</v>
      </c>
      <c r="E3308" s="39">
        <v>2013</v>
      </c>
      <c r="F3308" s="4">
        <f>VALUE(RIGHT(Table2[[#This Row],[Commissioned]],4))</f>
        <v>2013</v>
      </c>
      <c r="G3308" s="39">
        <v>2000</v>
      </c>
      <c r="H3308" s="39">
        <v>82</v>
      </c>
      <c r="I3308" s="39">
        <v>80</v>
      </c>
      <c r="J3308" s="39" t="s">
        <v>237</v>
      </c>
      <c r="K3308" s="39" t="s">
        <v>3881</v>
      </c>
      <c r="L3308" s="39" t="s">
        <v>5752</v>
      </c>
      <c r="M3308" s="42" t="s">
        <v>5261</v>
      </c>
      <c r="N3308" s="42">
        <v>46.559660738912001</v>
      </c>
      <c r="O3308" s="42">
        <v>-70.460332824377204</v>
      </c>
      <c r="P3308" s="52" t="str">
        <f t="shared" si="102"/>
        <v>46.559661° , -70.460333°</v>
      </c>
      <c r="Q3308" s="51" t="str">
        <f t="shared" si="103"/>
        <v>Yes</v>
      </c>
      <c r="R3308" s="39" t="s">
        <v>356</v>
      </c>
    </row>
    <row r="3309" spans="1:18" ht="15" customHeight="1" x14ac:dyDescent="0.25">
      <c r="A3309" s="39" t="s">
        <v>220</v>
      </c>
      <c r="B3309" s="49" t="s">
        <v>5676</v>
      </c>
      <c r="C3309" s="39">
        <v>46</v>
      </c>
      <c r="D3309" s="50" t="s">
        <v>5722</v>
      </c>
      <c r="E3309" s="39">
        <v>2013</v>
      </c>
      <c r="F3309" s="4">
        <f>VALUE(RIGHT(Table2[[#This Row],[Commissioned]],4))</f>
        <v>2013</v>
      </c>
      <c r="G3309" s="39">
        <v>2000</v>
      </c>
      <c r="H3309" s="39">
        <v>92</v>
      </c>
      <c r="I3309" s="39">
        <v>80</v>
      </c>
      <c r="J3309" s="39" t="s">
        <v>237</v>
      </c>
      <c r="K3309" s="39" t="s">
        <v>273</v>
      </c>
      <c r="L3309" s="39" t="s">
        <v>5752</v>
      </c>
      <c r="M3309" s="42" t="s">
        <v>5261</v>
      </c>
      <c r="N3309" s="42">
        <v>46.565117818090997</v>
      </c>
      <c r="O3309" s="42">
        <v>-70.461505406611195</v>
      </c>
      <c r="P3309" s="52" t="str">
        <f t="shared" si="102"/>
        <v>46.565118° , -70.461505°</v>
      </c>
      <c r="Q3309" s="51" t="str">
        <f t="shared" si="103"/>
        <v>Yes</v>
      </c>
      <c r="R3309" s="39" t="s">
        <v>356</v>
      </c>
    </row>
    <row r="3310" spans="1:18" ht="15" customHeight="1" x14ac:dyDescent="0.25">
      <c r="A3310" s="39" t="s">
        <v>220</v>
      </c>
      <c r="B3310" s="49" t="s">
        <v>5676</v>
      </c>
      <c r="C3310" s="39">
        <v>47</v>
      </c>
      <c r="D3310" s="50" t="s">
        <v>5723</v>
      </c>
      <c r="E3310" s="39">
        <v>2013</v>
      </c>
      <c r="F3310" s="4">
        <f>VALUE(RIGHT(Table2[[#This Row],[Commissioned]],4))</f>
        <v>2013</v>
      </c>
      <c r="G3310" s="39">
        <v>2000</v>
      </c>
      <c r="H3310" s="39">
        <v>82</v>
      </c>
      <c r="I3310" s="39">
        <v>80</v>
      </c>
      <c r="J3310" s="39" t="s">
        <v>237</v>
      </c>
      <c r="K3310" s="39" t="s">
        <v>3881</v>
      </c>
      <c r="L3310" s="39" t="s">
        <v>5752</v>
      </c>
      <c r="M3310" s="42" t="s">
        <v>5261</v>
      </c>
      <c r="N3310" s="42">
        <v>46.542300429272402</v>
      </c>
      <c r="O3310" s="42">
        <v>-70.492272291854604</v>
      </c>
      <c r="P3310" s="52" t="str">
        <f t="shared" si="102"/>
        <v>46.542300° , -70.492272°</v>
      </c>
      <c r="Q3310" s="51" t="str">
        <f t="shared" si="103"/>
        <v>Yes</v>
      </c>
      <c r="R3310" s="39" t="s">
        <v>356</v>
      </c>
    </row>
    <row r="3311" spans="1:18" ht="15" customHeight="1" x14ac:dyDescent="0.25">
      <c r="A3311" s="39" t="s">
        <v>220</v>
      </c>
      <c r="B3311" s="49" t="s">
        <v>5676</v>
      </c>
      <c r="C3311" s="39">
        <v>48</v>
      </c>
      <c r="D3311" s="50" t="s">
        <v>5724</v>
      </c>
      <c r="E3311" s="39">
        <v>2013</v>
      </c>
      <c r="F3311" s="4">
        <f>VALUE(RIGHT(Table2[[#This Row],[Commissioned]],4))</f>
        <v>2013</v>
      </c>
      <c r="G3311" s="39">
        <v>2000</v>
      </c>
      <c r="H3311" s="39">
        <v>82</v>
      </c>
      <c r="I3311" s="39">
        <v>80</v>
      </c>
      <c r="J3311" s="39" t="s">
        <v>237</v>
      </c>
      <c r="K3311" s="39" t="s">
        <v>3881</v>
      </c>
      <c r="L3311" s="39" t="s">
        <v>5752</v>
      </c>
      <c r="M3311" s="42" t="s">
        <v>5261</v>
      </c>
      <c r="N3311" s="42">
        <v>46.541297320863201</v>
      </c>
      <c r="O3311" s="42">
        <v>-70.488942007275199</v>
      </c>
      <c r="P3311" s="52" t="str">
        <f t="shared" si="102"/>
        <v>46.541297° , -70.488942°</v>
      </c>
      <c r="Q3311" s="51" t="str">
        <f t="shared" si="103"/>
        <v>Yes</v>
      </c>
      <c r="R3311" s="39" t="s">
        <v>356</v>
      </c>
    </row>
    <row r="3312" spans="1:18" ht="15" customHeight="1" x14ac:dyDescent="0.25">
      <c r="A3312" s="39" t="s">
        <v>220</v>
      </c>
      <c r="B3312" s="49" t="s">
        <v>5676</v>
      </c>
      <c r="C3312" s="39">
        <v>49</v>
      </c>
      <c r="D3312" s="50" t="s">
        <v>5725</v>
      </c>
      <c r="E3312" s="39">
        <v>2013</v>
      </c>
      <c r="F3312" s="4">
        <f>VALUE(RIGHT(Table2[[#This Row],[Commissioned]],4))</f>
        <v>2013</v>
      </c>
      <c r="G3312" s="39">
        <v>2000</v>
      </c>
      <c r="H3312" s="39">
        <v>82</v>
      </c>
      <c r="I3312" s="39">
        <v>80</v>
      </c>
      <c r="J3312" s="39" t="s">
        <v>237</v>
      </c>
      <c r="K3312" s="39" t="s">
        <v>3881</v>
      </c>
      <c r="L3312" s="39" t="s">
        <v>5752</v>
      </c>
      <c r="M3312" s="42" t="s">
        <v>5261</v>
      </c>
      <c r="N3312" s="42">
        <v>46.538118048097303</v>
      </c>
      <c r="O3312" s="42">
        <v>-70.487730109419502</v>
      </c>
      <c r="P3312" s="52" t="str">
        <f t="shared" si="102"/>
        <v>46.538118° , -70.487730°</v>
      </c>
      <c r="Q3312" s="51" t="str">
        <f t="shared" si="103"/>
        <v>Yes</v>
      </c>
      <c r="R3312" s="39" t="s">
        <v>356</v>
      </c>
    </row>
    <row r="3313" spans="1:18" ht="15" customHeight="1" x14ac:dyDescent="0.25">
      <c r="A3313" s="39" t="s">
        <v>220</v>
      </c>
      <c r="B3313" s="49" t="s">
        <v>5676</v>
      </c>
      <c r="C3313" s="39">
        <v>50</v>
      </c>
      <c r="D3313" s="50" t="s">
        <v>5726</v>
      </c>
      <c r="E3313" s="39">
        <v>2013</v>
      </c>
      <c r="F3313" s="4">
        <f>VALUE(RIGHT(Table2[[#This Row],[Commissioned]],4))</f>
        <v>2013</v>
      </c>
      <c r="G3313" s="39">
        <v>2000</v>
      </c>
      <c r="H3313" s="39">
        <v>82</v>
      </c>
      <c r="I3313" s="39">
        <v>80</v>
      </c>
      <c r="J3313" s="39" t="s">
        <v>237</v>
      </c>
      <c r="K3313" s="39" t="s">
        <v>3881</v>
      </c>
      <c r="L3313" s="39" t="s">
        <v>5752</v>
      </c>
      <c r="M3313" s="42" t="s">
        <v>5261</v>
      </c>
      <c r="N3313" s="42">
        <v>46.536779566535898</v>
      </c>
      <c r="O3313" s="42">
        <v>-70.482647889514894</v>
      </c>
      <c r="P3313" s="52" t="str">
        <f t="shared" si="102"/>
        <v>46.536780° , -70.482648°</v>
      </c>
      <c r="Q3313" s="51" t="str">
        <f t="shared" si="103"/>
        <v>Yes</v>
      </c>
      <c r="R3313" s="39" t="s">
        <v>356</v>
      </c>
    </row>
    <row r="3314" spans="1:18" ht="15" customHeight="1" x14ac:dyDescent="0.25">
      <c r="A3314" s="39" t="s">
        <v>220</v>
      </c>
      <c r="B3314" s="49" t="s">
        <v>5676</v>
      </c>
      <c r="C3314" s="39">
        <v>51</v>
      </c>
      <c r="D3314" s="50" t="s">
        <v>5727</v>
      </c>
      <c r="E3314" s="39">
        <v>2013</v>
      </c>
      <c r="F3314" s="4">
        <f>VALUE(RIGHT(Table2[[#This Row],[Commissioned]],4))</f>
        <v>2013</v>
      </c>
      <c r="G3314" s="39">
        <v>2000</v>
      </c>
      <c r="H3314" s="39">
        <v>82</v>
      </c>
      <c r="I3314" s="39">
        <v>80</v>
      </c>
      <c r="J3314" s="39" t="s">
        <v>237</v>
      </c>
      <c r="K3314" s="39" t="s">
        <v>3881</v>
      </c>
      <c r="L3314" s="39" t="s">
        <v>5752</v>
      </c>
      <c r="M3314" s="42" t="s">
        <v>5261</v>
      </c>
      <c r="N3314" s="42">
        <v>46.551899007114798</v>
      </c>
      <c r="O3314" s="42">
        <v>-70.502155368989406</v>
      </c>
      <c r="P3314" s="52" t="str">
        <f t="shared" si="102"/>
        <v>46.551899° , -70.502155°</v>
      </c>
      <c r="Q3314" s="51" t="str">
        <f t="shared" si="103"/>
        <v>Yes</v>
      </c>
      <c r="R3314" s="39" t="s">
        <v>356</v>
      </c>
    </row>
    <row r="3315" spans="1:18" ht="15" customHeight="1" x14ac:dyDescent="0.25">
      <c r="A3315" s="39" t="s">
        <v>220</v>
      </c>
      <c r="B3315" s="49" t="s">
        <v>5676</v>
      </c>
      <c r="C3315" s="39">
        <v>52</v>
      </c>
      <c r="D3315" s="50" t="s">
        <v>5728</v>
      </c>
      <c r="E3315" s="39">
        <v>2013</v>
      </c>
      <c r="F3315" s="4">
        <f>VALUE(RIGHT(Table2[[#This Row],[Commissioned]],4))</f>
        <v>2013</v>
      </c>
      <c r="G3315" s="39">
        <v>2000</v>
      </c>
      <c r="H3315" s="39">
        <v>82</v>
      </c>
      <c r="I3315" s="39">
        <v>80</v>
      </c>
      <c r="J3315" s="39" t="s">
        <v>237</v>
      </c>
      <c r="K3315" s="39" t="s">
        <v>3881</v>
      </c>
      <c r="L3315" s="39" t="s">
        <v>5752</v>
      </c>
      <c r="M3315" s="42" t="s">
        <v>5261</v>
      </c>
      <c r="N3315" s="42">
        <v>46.554125465819702</v>
      </c>
      <c r="O3315" s="42">
        <v>-70.498901360357806</v>
      </c>
      <c r="P3315" s="52" t="str">
        <f t="shared" si="102"/>
        <v>46.554125° , -70.498901°</v>
      </c>
      <c r="Q3315" s="51" t="str">
        <f t="shared" si="103"/>
        <v>Yes</v>
      </c>
      <c r="R3315" s="39" t="s">
        <v>356</v>
      </c>
    </row>
    <row r="3316" spans="1:18" ht="15" customHeight="1" x14ac:dyDescent="0.25">
      <c r="A3316" s="39" t="s">
        <v>220</v>
      </c>
      <c r="B3316" s="49" t="s">
        <v>5676</v>
      </c>
      <c r="C3316" s="39">
        <v>53</v>
      </c>
      <c r="D3316" s="50" t="s">
        <v>5729</v>
      </c>
      <c r="E3316" s="39">
        <v>2013</v>
      </c>
      <c r="F3316" s="4">
        <f>VALUE(RIGHT(Table2[[#This Row],[Commissioned]],4))</f>
        <v>2013</v>
      </c>
      <c r="G3316" s="39">
        <v>2000</v>
      </c>
      <c r="H3316" s="39">
        <v>82</v>
      </c>
      <c r="I3316" s="39">
        <v>80</v>
      </c>
      <c r="J3316" s="39" t="s">
        <v>237</v>
      </c>
      <c r="K3316" s="39" t="s">
        <v>3881</v>
      </c>
      <c r="L3316" s="39" t="s">
        <v>5752</v>
      </c>
      <c r="M3316" s="42" t="s">
        <v>5261</v>
      </c>
      <c r="N3316" s="42">
        <v>46.556462606523503</v>
      </c>
      <c r="O3316" s="42">
        <v>-70.4986981505796</v>
      </c>
      <c r="P3316" s="52" t="str">
        <f t="shared" si="102"/>
        <v>46.556463° , -70.498698°</v>
      </c>
      <c r="Q3316" s="51" t="str">
        <f t="shared" si="103"/>
        <v>Yes</v>
      </c>
      <c r="R3316" s="39" t="s">
        <v>356</v>
      </c>
    </row>
    <row r="3317" spans="1:18" ht="15" customHeight="1" x14ac:dyDescent="0.25">
      <c r="A3317" s="39" t="s">
        <v>220</v>
      </c>
      <c r="B3317" s="49" t="s">
        <v>5676</v>
      </c>
      <c r="C3317" s="39">
        <v>54</v>
      </c>
      <c r="D3317" s="50" t="s">
        <v>5730</v>
      </c>
      <c r="E3317" s="39">
        <v>2013</v>
      </c>
      <c r="F3317" s="4">
        <f>VALUE(RIGHT(Table2[[#This Row],[Commissioned]],4))</f>
        <v>2013</v>
      </c>
      <c r="G3317" s="39">
        <v>2000</v>
      </c>
      <c r="H3317" s="39">
        <v>82</v>
      </c>
      <c r="I3317" s="39">
        <v>80</v>
      </c>
      <c r="J3317" s="39" t="s">
        <v>237</v>
      </c>
      <c r="K3317" s="39" t="s">
        <v>3881</v>
      </c>
      <c r="L3317" s="39" t="s">
        <v>5752</v>
      </c>
      <c r="M3317" s="42" t="s">
        <v>5261</v>
      </c>
      <c r="N3317" s="42">
        <v>46.557988617469398</v>
      </c>
      <c r="O3317" s="42">
        <v>-70.500799513706696</v>
      </c>
      <c r="P3317" s="52" t="str">
        <f t="shared" si="102"/>
        <v>46.557989° , -70.500800°</v>
      </c>
      <c r="Q3317" s="51" t="str">
        <f t="shared" si="103"/>
        <v>Yes</v>
      </c>
      <c r="R3317" s="39" t="s">
        <v>356</v>
      </c>
    </row>
    <row r="3318" spans="1:18" ht="15" customHeight="1" x14ac:dyDescent="0.25">
      <c r="A3318" s="39" t="s">
        <v>220</v>
      </c>
      <c r="B3318" s="49" t="s">
        <v>5676</v>
      </c>
      <c r="C3318" s="39">
        <v>55</v>
      </c>
      <c r="D3318" s="50" t="s">
        <v>5731</v>
      </c>
      <c r="E3318" s="39">
        <v>2013</v>
      </c>
      <c r="F3318" s="4">
        <f>VALUE(RIGHT(Table2[[#This Row],[Commissioned]],4))</f>
        <v>2013</v>
      </c>
      <c r="G3318" s="39">
        <v>2000</v>
      </c>
      <c r="H3318" s="39">
        <v>82</v>
      </c>
      <c r="I3318" s="39">
        <v>80</v>
      </c>
      <c r="J3318" s="39" t="s">
        <v>237</v>
      </c>
      <c r="K3318" s="39" t="s">
        <v>3881</v>
      </c>
      <c r="L3318" s="39" t="s">
        <v>5752</v>
      </c>
      <c r="M3318" s="42" t="s">
        <v>5261</v>
      </c>
      <c r="N3318" s="42">
        <v>46.549284607249703</v>
      </c>
      <c r="O3318" s="42">
        <v>-70.502565173233606</v>
      </c>
      <c r="P3318" s="52" t="str">
        <f t="shared" si="102"/>
        <v>46.549285° , -70.502565°</v>
      </c>
      <c r="Q3318" s="51" t="str">
        <f t="shared" si="103"/>
        <v>Yes</v>
      </c>
      <c r="R3318" s="39" t="s">
        <v>356</v>
      </c>
    </row>
    <row r="3319" spans="1:18" ht="15" customHeight="1" x14ac:dyDescent="0.25">
      <c r="A3319" s="39" t="s">
        <v>220</v>
      </c>
      <c r="B3319" s="49" t="s">
        <v>5676</v>
      </c>
      <c r="C3319" s="39">
        <v>56</v>
      </c>
      <c r="D3319" s="50" t="s">
        <v>5732</v>
      </c>
      <c r="E3319" s="39">
        <v>2013</v>
      </c>
      <c r="F3319" s="4">
        <f>VALUE(RIGHT(Table2[[#This Row],[Commissioned]],4))</f>
        <v>2013</v>
      </c>
      <c r="G3319" s="39">
        <v>2000</v>
      </c>
      <c r="H3319" s="39">
        <v>82</v>
      </c>
      <c r="I3319" s="39">
        <v>80</v>
      </c>
      <c r="J3319" s="39" t="s">
        <v>237</v>
      </c>
      <c r="K3319" s="39" t="s">
        <v>3881</v>
      </c>
      <c r="L3319" s="39" t="s">
        <v>5752</v>
      </c>
      <c r="M3319" s="42" t="s">
        <v>5261</v>
      </c>
      <c r="N3319" s="42">
        <v>46.546617232665</v>
      </c>
      <c r="O3319" s="42">
        <v>-70.502322476142098</v>
      </c>
      <c r="P3319" s="52" t="str">
        <f t="shared" si="102"/>
        <v>46.546617° , -70.502322°</v>
      </c>
      <c r="Q3319" s="51" t="str">
        <f t="shared" si="103"/>
        <v>Yes</v>
      </c>
      <c r="R3319" s="39" t="s">
        <v>356</v>
      </c>
    </row>
    <row r="3320" spans="1:18" ht="15" customHeight="1" x14ac:dyDescent="0.25">
      <c r="A3320" s="39" t="s">
        <v>220</v>
      </c>
      <c r="B3320" s="49" t="s">
        <v>5676</v>
      </c>
      <c r="C3320" s="39">
        <v>57</v>
      </c>
      <c r="D3320" s="50" t="s">
        <v>5733</v>
      </c>
      <c r="E3320" s="39">
        <v>2013</v>
      </c>
      <c r="F3320" s="4">
        <f>VALUE(RIGHT(Table2[[#This Row],[Commissioned]],4))</f>
        <v>2013</v>
      </c>
      <c r="G3320" s="39">
        <v>2000</v>
      </c>
      <c r="H3320" s="39">
        <v>82</v>
      </c>
      <c r="I3320" s="39">
        <v>80</v>
      </c>
      <c r="J3320" s="39" t="s">
        <v>237</v>
      </c>
      <c r="K3320" s="39" t="s">
        <v>3881</v>
      </c>
      <c r="L3320" s="39" t="s">
        <v>5752</v>
      </c>
      <c r="M3320" s="42" t="s">
        <v>5261</v>
      </c>
      <c r="N3320" s="42">
        <v>46.544872343356801</v>
      </c>
      <c r="O3320" s="42">
        <v>-70.495197298651803</v>
      </c>
      <c r="P3320" s="52" t="str">
        <f t="shared" si="102"/>
        <v>46.544872° , -70.495197°</v>
      </c>
      <c r="Q3320" s="51" t="str">
        <f t="shared" si="103"/>
        <v>Yes</v>
      </c>
      <c r="R3320" s="39" t="s">
        <v>356</v>
      </c>
    </row>
    <row r="3321" spans="1:18" ht="15" customHeight="1" x14ac:dyDescent="0.25">
      <c r="A3321" s="39" t="s">
        <v>220</v>
      </c>
      <c r="B3321" s="49" t="s">
        <v>5676</v>
      </c>
      <c r="C3321" s="39">
        <v>58</v>
      </c>
      <c r="D3321" s="50" t="s">
        <v>5734</v>
      </c>
      <c r="E3321" s="39">
        <v>2013</v>
      </c>
      <c r="F3321" s="4">
        <f>VALUE(RIGHT(Table2[[#This Row],[Commissioned]],4))</f>
        <v>2013</v>
      </c>
      <c r="G3321" s="39">
        <v>2000</v>
      </c>
      <c r="H3321" s="39">
        <v>82</v>
      </c>
      <c r="I3321" s="39">
        <v>80</v>
      </c>
      <c r="J3321" s="39" t="s">
        <v>237</v>
      </c>
      <c r="K3321" s="39" t="s">
        <v>3881</v>
      </c>
      <c r="L3321" s="39" t="s">
        <v>5752</v>
      </c>
      <c r="M3321" s="42" t="s">
        <v>5261</v>
      </c>
      <c r="N3321" s="42">
        <v>46.565134238029998</v>
      </c>
      <c r="O3321" s="42">
        <v>-70.5098900937884</v>
      </c>
      <c r="P3321" s="52" t="str">
        <f t="shared" si="102"/>
        <v>46.565134° , -70.509890°</v>
      </c>
      <c r="Q3321" s="51" t="str">
        <f t="shared" si="103"/>
        <v>Yes</v>
      </c>
      <c r="R3321" s="39" t="s">
        <v>356</v>
      </c>
    </row>
    <row r="3322" spans="1:18" ht="15" customHeight="1" x14ac:dyDescent="0.25">
      <c r="A3322" s="39" t="s">
        <v>220</v>
      </c>
      <c r="B3322" s="49" t="s">
        <v>5676</v>
      </c>
      <c r="C3322" s="39">
        <v>59</v>
      </c>
      <c r="D3322" s="50" t="s">
        <v>5735</v>
      </c>
      <c r="E3322" s="39">
        <v>2013</v>
      </c>
      <c r="F3322" s="4">
        <f>VALUE(RIGHT(Table2[[#This Row],[Commissioned]],4))</f>
        <v>2013</v>
      </c>
      <c r="G3322" s="39">
        <v>2000</v>
      </c>
      <c r="H3322" s="39">
        <v>92</v>
      </c>
      <c r="I3322" s="39">
        <v>80</v>
      </c>
      <c r="J3322" s="39" t="s">
        <v>237</v>
      </c>
      <c r="K3322" s="39" t="s">
        <v>273</v>
      </c>
      <c r="L3322" s="39" t="s">
        <v>5752</v>
      </c>
      <c r="M3322" s="42" t="s">
        <v>5261</v>
      </c>
      <c r="N3322" s="42">
        <v>46.562115746010001</v>
      </c>
      <c r="O3322" s="42">
        <v>-70.513454211120504</v>
      </c>
      <c r="P3322" s="52" t="str">
        <f t="shared" si="102"/>
        <v>46.562116° , -70.513454°</v>
      </c>
      <c r="Q3322" s="51" t="str">
        <f t="shared" si="103"/>
        <v>Yes</v>
      </c>
      <c r="R3322" s="39" t="s">
        <v>356</v>
      </c>
    </row>
    <row r="3323" spans="1:18" ht="15" customHeight="1" x14ac:dyDescent="0.25">
      <c r="A3323" s="39" t="s">
        <v>220</v>
      </c>
      <c r="B3323" s="49" t="s">
        <v>5676</v>
      </c>
      <c r="C3323" s="39">
        <v>60</v>
      </c>
      <c r="D3323" s="50" t="s">
        <v>5736</v>
      </c>
      <c r="E3323" s="39">
        <v>2013</v>
      </c>
      <c r="F3323" s="4">
        <f>VALUE(RIGHT(Table2[[#This Row],[Commissioned]],4))</f>
        <v>2013</v>
      </c>
      <c r="G3323" s="39">
        <v>2000</v>
      </c>
      <c r="H3323" s="39">
        <v>82</v>
      </c>
      <c r="I3323" s="39">
        <v>80</v>
      </c>
      <c r="J3323" s="39" t="s">
        <v>237</v>
      </c>
      <c r="K3323" s="39" t="s">
        <v>3881</v>
      </c>
      <c r="L3323" s="39" t="s">
        <v>5752</v>
      </c>
      <c r="M3323" s="42" t="s">
        <v>5261</v>
      </c>
      <c r="N3323" s="42">
        <v>46.590463434460197</v>
      </c>
      <c r="O3323" s="42">
        <v>-70.511561601376499</v>
      </c>
      <c r="P3323" s="52" t="str">
        <f t="shared" si="102"/>
        <v>46.590463° , -70.511562°</v>
      </c>
      <c r="Q3323" s="51" t="str">
        <f t="shared" si="103"/>
        <v>Yes</v>
      </c>
      <c r="R3323" s="39" t="s">
        <v>356</v>
      </c>
    </row>
    <row r="3324" spans="1:18" ht="15" customHeight="1" x14ac:dyDescent="0.25">
      <c r="A3324" s="39" t="s">
        <v>220</v>
      </c>
      <c r="B3324" s="49" t="s">
        <v>5676</v>
      </c>
      <c r="C3324" s="39">
        <v>61</v>
      </c>
      <c r="D3324" s="50" t="s">
        <v>5737</v>
      </c>
      <c r="E3324" s="39">
        <v>2013</v>
      </c>
      <c r="F3324" s="4">
        <f>VALUE(RIGHT(Table2[[#This Row],[Commissioned]],4))</f>
        <v>2013</v>
      </c>
      <c r="G3324" s="39">
        <v>2000</v>
      </c>
      <c r="H3324" s="39">
        <v>82</v>
      </c>
      <c r="I3324" s="39">
        <v>80</v>
      </c>
      <c r="J3324" s="39" t="s">
        <v>237</v>
      </c>
      <c r="K3324" s="39" t="s">
        <v>3881</v>
      </c>
      <c r="L3324" s="39" t="s">
        <v>5752</v>
      </c>
      <c r="M3324" s="42" t="s">
        <v>5261</v>
      </c>
      <c r="N3324" s="42">
        <v>46.588340850734298</v>
      </c>
      <c r="O3324" s="42">
        <v>-70.512094740135197</v>
      </c>
      <c r="P3324" s="52" t="str">
        <f t="shared" si="102"/>
        <v>46.588341° , -70.512095°</v>
      </c>
      <c r="Q3324" s="51" t="str">
        <f t="shared" si="103"/>
        <v>Yes</v>
      </c>
      <c r="R3324" s="39" t="s">
        <v>356</v>
      </c>
    </row>
    <row r="3325" spans="1:18" ht="15" customHeight="1" x14ac:dyDescent="0.25">
      <c r="A3325" s="39" t="s">
        <v>220</v>
      </c>
      <c r="B3325" s="49" t="s">
        <v>5676</v>
      </c>
      <c r="C3325" s="39">
        <v>62</v>
      </c>
      <c r="D3325" s="50" t="s">
        <v>5738</v>
      </c>
      <c r="E3325" s="39">
        <v>2013</v>
      </c>
      <c r="F3325" s="4">
        <f>VALUE(RIGHT(Table2[[#This Row],[Commissioned]],4))</f>
        <v>2013</v>
      </c>
      <c r="G3325" s="39">
        <v>2000</v>
      </c>
      <c r="H3325" s="39">
        <v>82</v>
      </c>
      <c r="I3325" s="39">
        <v>80</v>
      </c>
      <c r="J3325" s="39" t="s">
        <v>237</v>
      </c>
      <c r="K3325" s="39" t="s">
        <v>3881</v>
      </c>
      <c r="L3325" s="39" t="s">
        <v>5752</v>
      </c>
      <c r="M3325" s="42" t="s">
        <v>5261</v>
      </c>
      <c r="N3325" s="42">
        <v>46.586246013387999</v>
      </c>
      <c r="O3325" s="42">
        <v>-70.513145986359703</v>
      </c>
      <c r="P3325" s="52" t="str">
        <f t="shared" si="102"/>
        <v>46.586246° , -70.513146°</v>
      </c>
      <c r="Q3325" s="51" t="str">
        <f t="shared" si="103"/>
        <v>Yes</v>
      </c>
      <c r="R3325" s="39" t="s">
        <v>356</v>
      </c>
    </row>
    <row r="3326" spans="1:18" ht="15" customHeight="1" x14ac:dyDescent="0.25">
      <c r="A3326" s="39" t="s">
        <v>220</v>
      </c>
      <c r="B3326" s="49" t="s">
        <v>5676</v>
      </c>
      <c r="C3326" s="39">
        <v>63</v>
      </c>
      <c r="D3326" s="50" t="s">
        <v>5739</v>
      </c>
      <c r="E3326" s="39">
        <v>2013</v>
      </c>
      <c r="F3326" s="4">
        <f>VALUE(RIGHT(Table2[[#This Row],[Commissioned]],4))</f>
        <v>2013</v>
      </c>
      <c r="G3326" s="39">
        <v>2000</v>
      </c>
      <c r="H3326" s="39">
        <v>82</v>
      </c>
      <c r="I3326" s="39">
        <v>80</v>
      </c>
      <c r="J3326" s="39" t="s">
        <v>237</v>
      </c>
      <c r="K3326" s="39" t="s">
        <v>3881</v>
      </c>
      <c r="L3326" s="39" t="s">
        <v>5752</v>
      </c>
      <c r="M3326" s="42" t="s">
        <v>5261</v>
      </c>
      <c r="N3326" s="42">
        <v>46.584336681437897</v>
      </c>
      <c r="O3326" s="42">
        <v>-70.514705433711001</v>
      </c>
      <c r="P3326" s="52" t="str">
        <f t="shared" si="102"/>
        <v>46.584337° , -70.514705°</v>
      </c>
      <c r="Q3326" s="51" t="str">
        <f t="shared" si="103"/>
        <v>Yes</v>
      </c>
      <c r="R3326" s="39" t="s">
        <v>356</v>
      </c>
    </row>
    <row r="3327" spans="1:18" ht="15" customHeight="1" x14ac:dyDescent="0.25">
      <c r="A3327" s="39" t="s">
        <v>220</v>
      </c>
      <c r="B3327" s="49" t="s">
        <v>5676</v>
      </c>
      <c r="C3327" s="39">
        <v>64</v>
      </c>
      <c r="D3327" s="50" t="s">
        <v>5740</v>
      </c>
      <c r="E3327" s="39">
        <v>2013</v>
      </c>
      <c r="F3327" s="4">
        <f>VALUE(RIGHT(Table2[[#This Row],[Commissioned]],4))</f>
        <v>2013</v>
      </c>
      <c r="G3327" s="39">
        <v>2000</v>
      </c>
      <c r="H3327" s="39">
        <v>82</v>
      </c>
      <c r="I3327" s="39">
        <v>80</v>
      </c>
      <c r="J3327" s="39" t="s">
        <v>237</v>
      </c>
      <c r="K3327" s="39" t="s">
        <v>3881</v>
      </c>
      <c r="L3327" s="39" t="s">
        <v>5752</v>
      </c>
      <c r="M3327" s="42" t="s">
        <v>5261</v>
      </c>
      <c r="N3327" s="42">
        <v>46.582175808110797</v>
      </c>
      <c r="O3327" s="42">
        <v>-70.514806942409294</v>
      </c>
      <c r="P3327" s="52" t="str">
        <f t="shared" si="102"/>
        <v>46.582176° , -70.514807°</v>
      </c>
      <c r="Q3327" s="51" t="str">
        <f t="shared" si="103"/>
        <v>Yes</v>
      </c>
      <c r="R3327" s="39" t="s">
        <v>356</v>
      </c>
    </row>
    <row r="3328" spans="1:18" ht="15" customHeight="1" x14ac:dyDescent="0.25">
      <c r="A3328" s="39" t="s">
        <v>220</v>
      </c>
      <c r="B3328" s="49" t="s">
        <v>5676</v>
      </c>
      <c r="C3328" s="39">
        <v>65</v>
      </c>
      <c r="D3328" s="50" t="s">
        <v>5741</v>
      </c>
      <c r="E3328" s="39">
        <v>2013</v>
      </c>
      <c r="F3328" s="4">
        <f>VALUE(RIGHT(Table2[[#This Row],[Commissioned]],4))</f>
        <v>2013</v>
      </c>
      <c r="G3328" s="39">
        <v>2000</v>
      </c>
      <c r="H3328" s="39">
        <v>82</v>
      </c>
      <c r="I3328" s="39">
        <v>80</v>
      </c>
      <c r="J3328" s="39" t="s">
        <v>237</v>
      </c>
      <c r="K3328" s="39" t="s">
        <v>3881</v>
      </c>
      <c r="L3328" s="39" t="s">
        <v>5752</v>
      </c>
      <c r="M3328" s="42" t="s">
        <v>5261</v>
      </c>
      <c r="N3328" s="42">
        <v>46.579734896147201</v>
      </c>
      <c r="O3328" s="42">
        <v>-70.513325173829003</v>
      </c>
      <c r="P3328" s="52" t="str">
        <f t="shared" si="102"/>
        <v>46.579735° , -70.513325°</v>
      </c>
      <c r="Q3328" s="51" t="str">
        <f t="shared" si="103"/>
        <v>Yes</v>
      </c>
      <c r="R3328" s="39" t="s">
        <v>356</v>
      </c>
    </row>
    <row r="3329" spans="1:18" ht="15" customHeight="1" x14ac:dyDescent="0.25">
      <c r="A3329" s="39" t="s">
        <v>220</v>
      </c>
      <c r="B3329" s="49" t="s">
        <v>5676</v>
      </c>
      <c r="C3329" s="39">
        <v>66</v>
      </c>
      <c r="D3329" s="50" t="s">
        <v>5742</v>
      </c>
      <c r="E3329" s="39">
        <v>2013</v>
      </c>
      <c r="F3329" s="4">
        <f>VALUE(RIGHT(Table2[[#This Row],[Commissioned]],4))</f>
        <v>2013</v>
      </c>
      <c r="G3329" s="39">
        <v>2000</v>
      </c>
      <c r="H3329" s="39">
        <v>82</v>
      </c>
      <c r="I3329" s="39">
        <v>80</v>
      </c>
      <c r="J3329" s="39" t="s">
        <v>237</v>
      </c>
      <c r="K3329" s="39" t="s">
        <v>3881</v>
      </c>
      <c r="L3329" s="39" t="s">
        <v>5752</v>
      </c>
      <c r="M3329" s="42" t="s">
        <v>5261</v>
      </c>
      <c r="N3329" s="42">
        <v>46.578328636313202</v>
      </c>
      <c r="O3329" s="42">
        <v>-70.509911978501407</v>
      </c>
      <c r="P3329" s="52" t="str">
        <f t="shared" si="102"/>
        <v>46.578329° , -70.509912°</v>
      </c>
      <c r="Q3329" s="51" t="str">
        <f t="shared" si="103"/>
        <v>Yes</v>
      </c>
      <c r="R3329" s="39" t="s">
        <v>356</v>
      </c>
    </row>
    <row r="3330" spans="1:18" ht="15" customHeight="1" x14ac:dyDescent="0.25">
      <c r="A3330" s="39" t="s">
        <v>220</v>
      </c>
      <c r="B3330" s="49" t="s">
        <v>5676</v>
      </c>
      <c r="C3330" s="39">
        <v>67</v>
      </c>
      <c r="D3330" s="50" t="s">
        <v>5743</v>
      </c>
      <c r="E3330" s="39">
        <v>2013</v>
      </c>
      <c r="F3330" s="4">
        <f>VALUE(RIGHT(Table2[[#This Row],[Commissioned]],4))</f>
        <v>2013</v>
      </c>
      <c r="G3330" s="39">
        <v>2000</v>
      </c>
      <c r="H3330" s="39">
        <v>82</v>
      </c>
      <c r="I3330" s="39">
        <v>80</v>
      </c>
      <c r="J3330" s="39" t="s">
        <v>237</v>
      </c>
      <c r="K3330" s="39" t="s">
        <v>3881</v>
      </c>
      <c r="L3330" s="39" t="s">
        <v>5752</v>
      </c>
      <c r="M3330" s="42" t="s">
        <v>5261</v>
      </c>
      <c r="N3330" s="42">
        <v>46.576230972234299</v>
      </c>
      <c r="O3330" s="42">
        <v>-70.510917019522196</v>
      </c>
      <c r="P3330" s="52" t="str">
        <f t="shared" ref="P3330:P3393" si="104">TEXT(N3330,"##0.000000")&amp;CHAR(176)&amp;" , "&amp;TEXT(O3330,"##0.000000")&amp;CHAR(176)</f>
        <v>46.576231° , -70.510917°</v>
      </c>
      <c r="Q3330" s="51" t="str">
        <f t="shared" ref="Q3330:Q3393" si="105">IF(OR(ISBLANK(N3330),ISBLANK(O3330)),"No","Yes")</f>
        <v>Yes</v>
      </c>
      <c r="R3330" s="39" t="s">
        <v>356</v>
      </c>
    </row>
    <row r="3331" spans="1:18" ht="15" customHeight="1" x14ac:dyDescent="0.25">
      <c r="A3331" s="39" t="s">
        <v>220</v>
      </c>
      <c r="B3331" s="49" t="s">
        <v>5676</v>
      </c>
      <c r="C3331" s="39">
        <v>68</v>
      </c>
      <c r="D3331" s="50" t="s">
        <v>5744</v>
      </c>
      <c r="E3331" s="39">
        <v>2013</v>
      </c>
      <c r="F3331" s="4">
        <f>VALUE(RIGHT(Table2[[#This Row],[Commissioned]],4))</f>
        <v>2013</v>
      </c>
      <c r="G3331" s="39">
        <v>2000</v>
      </c>
      <c r="H3331" s="39">
        <v>82</v>
      </c>
      <c r="I3331" s="39">
        <v>80</v>
      </c>
      <c r="J3331" s="39" t="s">
        <v>237</v>
      </c>
      <c r="K3331" s="39" t="s">
        <v>3881</v>
      </c>
      <c r="L3331" s="39" t="s">
        <v>5752</v>
      </c>
      <c r="M3331" s="42" t="s">
        <v>5261</v>
      </c>
      <c r="N3331" s="42">
        <v>46.573556132845603</v>
      </c>
      <c r="O3331" s="42">
        <v>-70.506229582007293</v>
      </c>
      <c r="P3331" s="52" t="str">
        <f t="shared" si="104"/>
        <v>46.573556° , -70.506230°</v>
      </c>
      <c r="Q3331" s="51" t="str">
        <f t="shared" si="105"/>
        <v>Yes</v>
      </c>
      <c r="R3331" s="39" t="s">
        <v>356</v>
      </c>
    </row>
    <row r="3332" spans="1:18" ht="15" customHeight="1" x14ac:dyDescent="0.25">
      <c r="A3332" s="39" t="s">
        <v>220</v>
      </c>
      <c r="B3332" s="49" t="s">
        <v>5676</v>
      </c>
      <c r="C3332" s="39">
        <v>69</v>
      </c>
      <c r="D3332" s="50" t="s">
        <v>5745</v>
      </c>
      <c r="E3332" s="39">
        <v>2013</v>
      </c>
      <c r="F3332" s="4">
        <f>VALUE(RIGHT(Table2[[#This Row],[Commissioned]],4))</f>
        <v>2013</v>
      </c>
      <c r="G3332" s="39">
        <v>2000</v>
      </c>
      <c r="H3332" s="39">
        <v>82</v>
      </c>
      <c r="I3332" s="39">
        <v>80</v>
      </c>
      <c r="J3332" s="39" t="s">
        <v>237</v>
      </c>
      <c r="K3332" s="39" t="s">
        <v>3881</v>
      </c>
      <c r="L3332" s="39" t="s">
        <v>5752</v>
      </c>
      <c r="M3332" s="42" t="s">
        <v>5261</v>
      </c>
      <c r="N3332" s="42">
        <v>46.600872794252098</v>
      </c>
      <c r="O3332" s="42">
        <v>-70.5224678237809</v>
      </c>
      <c r="P3332" s="52" t="str">
        <f t="shared" si="104"/>
        <v>46.600873° , -70.522468°</v>
      </c>
      <c r="Q3332" s="51" t="str">
        <f t="shared" si="105"/>
        <v>Yes</v>
      </c>
      <c r="R3332" s="39" t="s">
        <v>356</v>
      </c>
    </row>
    <row r="3333" spans="1:18" ht="15" customHeight="1" x14ac:dyDescent="0.25">
      <c r="A3333" s="39" t="s">
        <v>220</v>
      </c>
      <c r="B3333" s="49" t="s">
        <v>5676</v>
      </c>
      <c r="C3333" s="39">
        <v>70</v>
      </c>
      <c r="D3333" s="50" t="s">
        <v>5746</v>
      </c>
      <c r="E3333" s="39">
        <v>2013</v>
      </c>
      <c r="F3333" s="4">
        <f>VALUE(RIGHT(Table2[[#This Row],[Commissioned]],4))</f>
        <v>2013</v>
      </c>
      <c r="G3333" s="39">
        <v>2000</v>
      </c>
      <c r="H3333" s="39">
        <v>82</v>
      </c>
      <c r="I3333" s="39">
        <v>80</v>
      </c>
      <c r="J3333" s="39" t="s">
        <v>237</v>
      </c>
      <c r="K3333" s="39" t="s">
        <v>3881</v>
      </c>
      <c r="L3333" s="39" t="s">
        <v>5752</v>
      </c>
      <c r="M3333" s="42" t="s">
        <v>5261</v>
      </c>
      <c r="N3333" s="42">
        <v>46.598917874158403</v>
      </c>
      <c r="O3333" s="42">
        <v>-70.523990747453198</v>
      </c>
      <c r="P3333" s="52" t="str">
        <f t="shared" si="104"/>
        <v>46.598918° , -70.523991°</v>
      </c>
      <c r="Q3333" s="51" t="str">
        <f t="shared" si="105"/>
        <v>Yes</v>
      </c>
      <c r="R3333" s="39" t="s">
        <v>356</v>
      </c>
    </row>
    <row r="3334" spans="1:18" ht="15" customHeight="1" x14ac:dyDescent="0.25">
      <c r="A3334" s="39" t="s">
        <v>220</v>
      </c>
      <c r="B3334" s="49" t="s">
        <v>5676</v>
      </c>
      <c r="C3334" s="39">
        <v>71</v>
      </c>
      <c r="D3334" s="50" t="s">
        <v>5747</v>
      </c>
      <c r="E3334" s="39">
        <v>2013</v>
      </c>
      <c r="F3334" s="4">
        <f>VALUE(RIGHT(Table2[[#This Row],[Commissioned]],4))</f>
        <v>2013</v>
      </c>
      <c r="G3334" s="39">
        <v>2000</v>
      </c>
      <c r="H3334" s="39">
        <v>82</v>
      </c>
      <c r="I3334" s="39">
        <v>80</v>
      </c>
      <c r="J3334" s="39" t="s">
        <v>237</v>
      </c>
      <c r="K3334" s="39" t="s">
        <v>3881</v>
      </c>
      <c r="L3334" s="39" t="s">
        <v>5752</v>
      </c>
      <c r="M3334" s="42" t="s">
        <v>5261</v>
      </c>
      <c r="N3334" s="42">
        <v>46.596304775945498</v>
      </c>
      <c r="O3334" s="42">
        <v>-70.523526854904901</v>
      </c>
      <c r="P3334" s="52" t="str">
        <f t="shared" si="104"/>
        <v>46.596305° , -70.523527°</v>
      </c>
      <c r="Q3334" s="51" t="str">
        <f t="shared" si="105"/>
        <v>Yes</v>
      </c>
      <c r="R3334" s="39" t="s">
        <v>356</v>
      </c>
    </row>
    <row r="3335" spans="1:18" ht="15" customHeight="1" x14ac:dyDescent="0.25">
      <c r="A3335" s="39" t="s">
        <v>220</v>
      </c>
      <c r="B3335" s="49" t="s">
        <v>5676</v>
      </c>
      <c r="C3335" s="39">
        <v>72</v>
      </c>
      <c r="D3335" s="50" t="s">
        <v>5748</v>
      </c>
      <c r="E3335" s="39">
        <v>2013</v>
      </c>
      <c r="F3335" s="4">
        <f>VALUE(RIGHT(Table2[[#This Row],[Commissioned]],4))</f>
        <v>2013</v>
      </c>
      <c r="G3335" s="39">
        <v>2000</v>
      </c>
      <c r="H3335" s="39">
        <v>82</v>
      </c>
      <c r="I3335" s="39">
        <v>80</v>
      </c>
      <c r="J3335" s="39" t="s">
        <v>237</v>
      </c>
      <c r="K3335" s="39" t="s">
        <v>3881</v>
      </c>
      <c r="L3335" s="39" t="s">
        <v>5752</v>
      </c>
      <c r="M3335" s="42" t="s">
        <v>5261</v>
      </c>
      <c r="N3335" s="42">
        <v>46.593831519522098</v>
      </c>
      <c r="O3335" s="42">
        <v>-70.524316242165895</v>
      </c>
      <c r="P3335" s="52" t="str">
        <f t="shared" si="104"/>
        <v>46.593832° , -70.524316°</v>
      </c>
      <c r="Q3335" s="51" t="str">
        <f t="shared" si="105"/>
        <v>Yes</v>
      </c>
      <c r="R3335" s="39" t="s">
        <v>356</v>
      </c>
    </row>
    <row r="3336" spans="1:18" ht="15" customHeight="1" x14ac:dyDescent="0.25">
      <c r="A3336" s="39" t="s">
        <v>220</v>
      </c>
      <c r="B3336" s="49" t="s">
        <v>5676</v>
      </c>
      <c r="C3336" s="39">
        <v>73</v>
      </c>
      <c r="D3336" s="50" t="s">
        <v>5749</v>
      </c>
      <c r="E3336" s="39">
        <v>2013</v>
      </c>
      <c r="F3336" s="4">
        <f>VALUE(RIGHT(Table2[[#This Row],[Commissioned]],4))</f>
        <v>2013</v>
      </c>
      <c r="G3336" s="39">
        <v>2000</v>
      </c>
      <c r="H3336" s="39">
        <v>82</v>
      </c>
      <c r="I3336" s="39">
        <v>80</v>
      </c>
      <c r="J3336" s="39" t="s">
        <v>237</v>
      </c>
      <c r="K3336" s="39" t="s">
        <v>3881</v>
      </c>
      <c r="L3336" s="39" t="s">
        <v>5752</v>
      </c>
      <c r="M3336" s="42" t="s">
        <v>5261</v>
      </c>
      <c r="N3336" s="42">
        <v>46.5915949678839</v>
      </c>
      <c r="O3336" s="42">
        <v>-70.525037814549904</v>
      </c>
      <c r="P3336" s="52" t="str">
        <f t="shared" si="104"/>
        <v>46.591595° , -70.525038°</v>
      </c>
      <c r="Q3336" s="51" t="str">
        <f t="shared" si="105"/>
        <v>Yes</v>
      </c>
      <c r="R3336" s="39" t="s">
        <v>356</v>
      </c>
    </row>
    <row r="3337" spans="1:18" ht="15" customHeight="1" x14ac:dyDescent="0.25">
      <c r="A3337" s="39" t="s">
        <v>220</v>
      </c>
      <c r="B3337" s="49" t="s">
        <v>5676</v>
      </c>
      <c r="C3337" s="39">
        <v>74</v>
      </c>
      <c r="D3337" s="50" t="s">
        <v>5750</v>
      </c>
      <c r="E3337" s="39">
        <v>2013</v>
      </c>
      <c r="F3337" s="4">
        <f>VALUE(RIGHT(Table2[[#This Row],[Commissioned]],4))</f>
        <v>2013</v>
      </c>
      <c r="G3337" s="39">
        <v>2000</v>
      </c>
      <c r="H3337" s="39">
        <v>82</v>
      </c>
      <c r="I3337" s="39">
        <v>80</v>
      </c>
      <c r="J3337" s="39" t="s">
        <v>237</v>
      </c>
      <c r="K3337" s="39" t="s">
        <v>3881</v>
      </c>
      <c r="L3337" s="39" t="s">
        <v>5752</v>
      </c>
      <c r="M3337" s="42" t="s">
        <v>5261</v>
      </c>
      <c r="N3337" s="42">
        <v>46.589142676966702</v>
      </c>
      <c r="O3337" s="42">
        <v>-70.526009036417094</v>
      </c>
      <c r="P3337" s="52" t="str">
        <f t="shared" si="104"/>
        <v>46.589143° , -70.526009°</v>
      </c>
      <c r="Q3337" s="51" t="str">
        <f t="shared" si="105"/>
        <v>Yes</v>
      </c>
      <c r="R3337" s="39" t="s">
        <v>356</v>
      </c>
    </row>
    <row r="3338" spans="1:18" ht="15" customHeight="1" x14ac:dyDescent="0.25">
      <c r="A3338" s="39" t="s">
        <v>220</v>
      </c>
      <c r="B3338" s="49" t="s">
        <v>5676</v>
      </c>
      <c r="C3338" s="39">
        <v>75</v>
      </c>
      <c r="D3338" s="50" t="s">
        <v>5751</v>
      </c>
      <c r="E3338" s="39">
        <v>2013</v>
      </c>
      <c r="F3338" s="4">
        <f>VALUE(RIGHT(Table2[[#This Row],[Commissioned]],4))</f>
        <v>2013</v>
      </c>
      <c r="G3338" s="39">
        <v>2000</v>
      </c>
      <c r="H3338" s="39">
        <v>82</v>
      </c>
      <c r="I3338" s="39">
        <v>80</v>
      </c>
      <c r="J3338" s="39" t="s">
        <v>237</v>
      </c>
      <c r="K3338" s="39" t="s">
        <v>3881</v>
      </c>
      <c r="L3338" s="39" t="s">
        <v>5752</v>
      </c>
      <c r="M3338" s="42" t="s">
        <v>5261</v>
      </c>
      <c r="N3338" s="42">
        <v>46.587166504591103</v>
      </c>
      <c r="O3338" s="42">
        <v>-70.525419298238802</v>
      </c>
      <c r="P3338" s="52" t="str">
        <f t="shared" si="104"/>
        <v>46.587167° , -70.525419°</v>
      </c>
      <c r="Q3338" s="51" t="str">
        <f t="shared" si="105"/>
        <v>Yes</v>
      </c>
      <c r="R3338" s="39" t="s">
        <v>356</v>
      </c>
    </row>
    <row r="3339" spans="1:18" ht="15" customHeight="1" x14ac:dyDescent="0.25">
      <c r="A3339" s="39" t="s">
        <v>218</v>
      </c>
      <c r="B3339" s="49" t="s">
        <v>18</v>
      </c>
      <c r="C3339" s="39">
        <v>1</v>
      </c>
      <c r="D3339" s="50" t="s">
        <v>625</v>
      </c>
      <c r="E3339" s="39">
        <v>2003</v>
      </c>
      <c r="F3339" s="4">
        <f>VALUE(RIGHT(Table2[[#This Row],[Commissioned]],4))</f>
        <v>2003</v>
      </c>
      <c r="G3339" s="39">
        <v>660</v>
      </c>
      <c r="H3339" s="39">
        <v>50</v>
      </c>
      <c r="I3339" s="39">
        <v>47</v>
      </c>
      <c r="J3339" s="39" t="s">
        <v>227</v>
      </c>
      <c r="K3339" s="39" t="s">
        <v>624</v>
      </c>
      <c r="L3339" s="39" t="s">
        <v>920</v>
      </c>
      <c r="M3339" s="39" t="s">
        <v>381</v>
      </c>
      <c r="N3339" s="42">
        <v>49.627128465903198</v>
      </c>
      <c r="O3339" s="42">
        <v>-113.46770893789</v>
      </c>
      <c r="P3339" s="52" t="str">
        <f t="shared" si="104"/>
        <v>49.627128° , -113.467709°</v>
      </c>
      <c r="Q3339" s="51" t="str">
        <f t="shared" si="105"/>
        <v>Yes</v>
      </c>
      <c r="R3339" s="39" t="s">
        <v>356</v>
      </c>
    </row>
    <row r="3340" spans="1:18" ht="15" customHeight="1" x14ac:dyDescent="0.25">
      <c r="A3340" s="39" t="s">
        <v>218</v>
      </c>
      <c r="B3340" s="49" t="s">
        <v>18</v>
      </c>
      <c r="C3340" s="39">
        <v>2</v>
      </c>
      <c r="D3340" s="50" t="s">
        <v>626</v>
      </c>
      <c r="E3340" s="39">
        <v>2003</v>
      </c>
      <c r="F3340" s="4">
        <f>VALUE(RIGHT(Table2[[#This Row],[Commissioned]],4))</f>
        <v>2003</v>
      </c>
      <c r="G3340" s="39">
        <v>660</v>
      </c>
      <c r="H3340" s="39">
        <v>50</v>
      </c>
      <c r="I3340" s="39">
        <v>47</v>
      </c>
      <c r="J3340" s="39" t="s">
        <v>227</v>
      </c>
      <c r="K3340" s="39" t="s">
        <v>624</v>
      </c>
      <c r="L3340" s="39" t="s">
        <v>920</v>
      </c>
      <c r="M3340" s="39" t="s">
        <v>381</v>
      </c>
      <c r="N3340" s="42">
        <v>49.626246598728599</v>
      </c>
      <c r="O3340" s="42">
        <v>-113.466388219537</v>
      </c>
      <c r="P3340" s="52" t="str">
        <f t="shared" si="104"/>
        <v>49.626247° , -113.466388°</v>
      </c>
      <c r="Q3340" s="51" t="str">
        <f t="shared" si="105"/>
        <v>Yes</v>
      </c>
      <c r="R3340" s="39" t="s">
        <v>356</v>
      </c>
    </row>
    <row r="3341" spans="1:18" ht="15" customHeight="1" x14ac:dyDescent="0.25">
      <c r="A3341" s="39" t="s">
        <v>218</v>
      </c>
      <c r="B3341" s="49" t="s">
        <v>18</v>
      </c>
      <c r="C3341" s="39">
        <v>3</v>
      </c>
      <c r="D3341" s="50" t="s">
        <v>627</v>
      </c>
      <c r="E3341" s="39">
        <v>2003</v>
      </c>
      <c r="F3341" s="4">
        <f>VALUE(RIGHT(Table2[[#This Row],[Commissioned]],4))</f>
        <v>2003</v>
      </c>
      <c r="G3341" s="39">
        <v>660</v>
      </c>
      <c r="H3341" s="39">
        <v>50</v>
      </c>
      <c r="I3341" s="39">
        <v>47</v>
      </c>
      <c r="J3341" s="39" t="s">
        <v>227</v>
      </c>
      <c r="K3341" s="39" t="s">
        <v>624</v>
      </c>
      <c r="L3341" s="39" t="s">
        <v>920</v>
      </c>
      <c r="M3341" s="39" t="s">
        <v>381</v>
      </c>
      <c r="N3341" s="42">
        <v>49.625248766554101</v>
      </c>
      <c r="O3341" s="42">
        <v>-113.46515872215301</v>
      </c>
      <c r="P3341" s="52" t="str">
        <f t="shared" si="104"/>
        <v>49.625249° , -113.465159°</v>
      </c>
      <c r="Q3341" s="51" t="str">
        <f t="shared" si="105"/>
        <v>Yes</v>
      </c>
      <c r="R3341" s="39" t="s">
        <v>356</v>
      </c>
    </row>
    <row r="3342" spans="1:18" ht="15" customHeight="1" x14ac:dyDescent="0.25">
      <c r="A3342" s="39" t="s">
        <v>218</v>
      </c>
      <c r="B3342" s="49" t="s">
        <v>18</v>
      </c>
      <c r="C3342" s="39">
        <v>4</v>
      </c>
      <c r="D3342" s="50" t="s">
        <v>628</v>
      </c>
      <c r="E3342" s="39">
        <v>2003</v>
      </c>
      <c r="F3342" s="4">
        <f>VALUE(RIGHT(Table2[[#This Row],[Commissioned]],4))</f>
        <v>2003</v>
      </c>
      <c r="G3342" s="39">
        <v>660</v>
      </c>
      <c r="H3342" s="39">
        <v>50</v>
      </c>
      <c r="I3342" s="39">
        <v>47</v>
      </c>
      <c r="J3342" s="39" t="s">
        <v>227</v>
      </c>
      <c r="K3342" s="39" t="s">
        <v>624</v>
      </c>
      <c r="L3342" s="39" t="s">
        <v>920</v>
      </c>
      <c r="M3342" s="39" t="s">
        <v>381</v>
      </c>
      <c r="N3342" s="42">
        <v>49.6242021183593</v>
      </c>
      <c r="O3342" s="42">
        <v>-113.46395305135199</v>
      </c>
      <c r="P3342" s="52" t="str">
        <f t="shared" si="104"/>
        <v>49.624202° , -113.463953°</v>
      </c>
      <c r="Q3342" s="51" t="str">
        <f t="shared" si="105"/>
        <v>Yes</v>
      </c>
      <c r="R3342" s="39" t="s">
        <v>356</v>
      </c>
    </row>
    <row r="3343" spans="1:18" ht="15" customHeight="1" x14ac:dyDescent="0.25">
      <c r="A3343" s="39" t="s">
        <v>218</v>
      </c>
      <c r="B3343" s="49" t="s">
        <v>18</v>
      </c>
      <c r="C3343" s="39">
        <v>5</v>
      </c>
      <c r="D3343" s="50" t="s">
        <v>629</v>
      </c>
      <c r="E3343" s="39">
        <v>2003</v>
      </c>
      <c r="F3343" s="4">
        <f>VALUE(RIGHT(Table2[[#This Row],[Commissioned]],4))</f>
        <v>2003</v>
      </c>
      <c r="G3343" s="39">
        <v>660</v>
      </c>
      <c r="H3343" s="39">
        <v>50</v>
      </c>
      <c r="I3343" s="39">
        <v>47</v>
      </c>
      <c r="J3343" s="39" t="s">
        <v>227</v>
      </c>
      <c r="K3343" s="39" t="s">
        <v>624</v>
      </c>
      <c r="L3343" s="39" t="s">
        <v>920</v>
      </c>
      <c r="M3343" s="39" t="s">
        <v>381</v>
      </c>
      <c r="N3343" s="42">
        <v>49.623260038277699</v>
      </c>
      <c r="O3343" s="42">
        <v>-113.462693227578</v>
      </c>
      <c r="P3343" s="52" t="str">
        <f t="shared" si="104"/>
        <v>49.623260° , -113.462693°</v>
      </c>
      <c r="Q3343" s="51" t="str">
        <f t="shared" si="105"/>
        <v>Yes</v>
      </c>
      <c r="R3343" s="39" t="s">
        <v>356</v>
      </c>
    </row>
    <row r="3344" spans="1:18" ht="15" customHeight="1" x14ac:dyDescent="0.25">
      <c r="A3344" s="39" t="s">
        <v>218</v>
      </c>
      <c r="B3344" s="49" t="s">
        <v>18</v>
      </c>
      <c r="C3344" s="39">
        <v>6</v>
      </c>
      <c r="D3344" s="50" t="s">
        <v>630</v>
      </c>
      <c r="E3344" s="39">
        <v>2003</v>
      </c>
      <c r="F3344" s="4">
        <f>VALUE(RIGHT(Table2[[#This Row],[Commissioned]],4))</f>
        <v>2003</v>
      </c>
      <c r="G3344" s="39">
        <v>660</v>
      </c>
      <c r="H3344" s="39">
        <v>50</v>
      </c>
      <c r="I3344" s="39">
        <v>47</v>
      </c>
      <c r="J3344" s="39" t="s">
        <v>227</v>
      </c>
      <c r="K3344" s="39" t="s">
        <v>624</v>
      </c>
      <c r="L3344" s="39" t="s">
        <v>920</v>
      </c>
      <c r="M3344" s="39" t="s">
        <v>381</v>
      </c>
      <c r="N3344" s="42">
        <v>49.622172141891099</v>
      </c>
      <c r="O3344" s="42">
        <v>-113.461478998449</v>
      </c>
      <c r="P3344" s="52" t="str">
        <f t="shared" si="104"/>
        <v>49.622172° , -113.461479°</v>
      </c>
      <c r="Q3344" s="51" t="str">
        <f t="shared" si="105"/>
        <v>Yes</v>
      </c>
      <c r="R3344" s="39" t="s">
        <v>356</v>
      </c>
    </row>
    <row r="3345" spans="1:18" ht="15" customHeight="1" x14ac:dyDescent="0.25">
      <c r="A3345" s="39" t="s">
        <v>218</v>
      </c>
      <c r="B3345" s="49" t="s">
        <v>18</v>
      </c>
      <c r="C3345" s="39">
        <v>7</v>
      </c>
      <c r="D3345" s="50" t="s">
        <v>631</v>
      </c>
      <c r="E3345" s="39">
        <v>2003</v>
      </c>
      <c r="F3345" s="4">
        <f>VALUE(RIGHT(Table2[[#This Row],[Commissioned]],4))</f>
        <v>2003</v>
      </c>
      <c r="G3345" s="39">
        <v>660</v>
      </c>
      <c r="H3345" s="39">
        <v>50</v>
      </c>
      <c r="I3345" s="39">
        <v>47</v>
      </c>
      <c r="J3345" s="39" t="s">
        <v>227</v>
      </c>
      <c r="K3345" s="39" t="s">
        <v>624</v>
      </c>
      <c r="L3345" s="39" t="s">
        <v>920</v>
      </c>
      <c r="M3345" s="39" t="s">
        <v>381</v>
      </c>
      <c r="N3345" s="42">
        <v>49.621047262000303</v>
      </c>
      <c r="O3345" s="42">
        <v>-113.46048869744401</v>
      </c>
      <c r="P3345" s="52" t="str">
        <f t="shared" si="104"/>
        <v>49.621047° , -113.460489°</v>
      </c>
      <c r="Q3345" s="51" t="str">
        <f t="shared" si="105"/>
        <v>Yes</v>
      </c>
      <c r="R3345" s="39" t="s">
        <v>356</v>
      </c>
    </row>
    <row r="3346" spans="1:18" ht="15" customHeight="1" x14ac:dyDescent="0.25">
      <c r="A3346" s="39" t="s">
        <v>218</v>
      </c>
      <c r="B3346" s="49" t="s">
        <v>18</v>
      </c>
      <c r="C3346" s="39">
        <v>8</v>
      </c>
      <c r="D3346" s="50" t="s">
        <v>632</v>
      </c>
      <c r="E3346" s="39">
        <v>2003</v>
      </c>
      <c r="F3346" s="4">
        <f>VALUE(RIGHT(Table2[[#This Row],[Commissioned]],4))</f>
        <v>2003</v>
      </c>
      <c r="G3346" s="39">
        <v>660</v>
      </c>
      <c r="H3346" s="39">
        <v>50</v>
      </c>
      <c r="I3346" s="39">
        <v>47</v>
      </c>
      <c r="J3346" s="39" t="s">
        <v>227</v>
      </c>
      <c r="K3346" s="39" t="s">
        <v>624</v>
      </c>
      <c r="L3346" s="39" t="s">
        <v>920</v>
      </c>
      <c r="M3346" s="39" t="s">
        <v>381</v>
      </c>
      <c r="N3346" s="42">
        <v>49.627066209746701</v>
      </c>
      <c r="O3346" s="42">
        <v>-113.477080103505</v>
      </c>
      <c r="P3346" s="52" t="str">
        <f t="shared" si="104"/>
        <v>49.627066° , -113.477080°</v>
      </c>
      <c r="Q3346" s="51" t="str">
        <f t="shared" si="105"/>
        <v>Yes</v>
      </c>
      <c r="R3346" s="39" t="s">
        <v>356</v>
      </c>
    </row>
    <row r="3347" spans="1:18" ht="15" customHeight="1" x14ac:dyDescent="0.25">
      <c r="A3347" s="39" t="s">
        <v>218</v>
      </c>
      <c r="B3347" s="49" t="s">
        <v>18</v>
      </c>
      <c r="C3347" s="39">
        <v>9</v>
      </c>
      <c r="D3347" s="50" t="s">
        <v>633</v>
      </c>
      <c r="E3347" s="39">
        <v>2003</v>
      </c>
      <c r="F3347" s="4">
        <f>VALUE(RIGHT(Table2[[#This Row],[Commissioned]],4))</f>
        <v>2003</v>
      </c>
      <c r="G3347" s="39">
        <v>660</v>
      </c>
      <c r="H3347" s="39">
        <v>50</v>
      </c>
      <c r="I3347" s="39">
        <v>47</v>
      </c>
      <c r="J3347" s="39" t="s">
        <v>227</v>
      </c>
      <c r="K3347" s="39" t="s">
        <v>624</v>
      </c>
      <c r="L3347" s="39" t="s">
        <v>920</v>
      </c>
      <c r="M3347" s="39" t="s">
        <v>381</v>
      </c>
      <c r="N3347" s="42">
        <v>49.626070986530102</v>
      </c>
      <c r="O3347" s="42">
        <v>-113.476057108796</v>
      </c>
      <c r="P3347" s="52" t="str">
        <f t="shared" si="104"/>
        <v>49.626071° , -113.476057°</v>
      </c>
      <c r="Q3347" s="51" t="str">
        <f t="shared" si="105"/>
        <v>Yes</v>
      </c>
      <c r="R3347" s="39" t="s">
        <v>356</v>
      </c>
    </row>
    <row r="3348" spans="1:18" ht="15" customHeight="1" x14ac:dyDescent="0.25">
      <c r="A3348" s="39" t="s">
        <v>218</v>
      </c>
      <c r="B3348" s="49" t="s">
        <v>18</v>
      </c>
      <c r="C3348" s="39">
        <v>10</v>
      </c>
      <c r="D3348" s="50" t="s">
        <v>634</v>
      </c>
      <c r="E3348" s="39">
        <v>2003</v>
      </c>
      <c r="F3348" s="4">
        <f>VALUE(RIGHT(Table2[[#This Row],[Commissioned]],4))</f>
        <v>2003</v>
      </c>
      <c r="G3348" s="39">
        <v>660</v>
      </c>
      <c r="H3348" s="39">
        <v>50</v>
      </c>
      <c r="I3348" s="39">
        <v>47</v>
      </c>
      <c r="J3348" s="39" t="s">
        <v>227</v>
      </c>
      <c r="K3348" s="39" t="s">
        <v>624</v>
      </c>
      <c r="L3348" s="39" t="s">
        <v>920</v>
      </c>
      <c r="M3348" s="39" t="s">
        <v>381</v>
      </c>
      <c r="N3348" s="42">
        <v>49.624795621312103</v>
      </c>
      <c r="O3348" s="42">
        <v>-113.474915979201</v>
      </c>
      <c r="P3348" s="52" t="str">
        <f t="shared" si="104"/>
        <v>49.624796° , -113.474916°</v>
      </c>
      <c r="Q3348" s="51" t="str">
        <f t="shared" si="105"/>
        <v>Yes</v>
      </c>
      <c r="R3348" s="39" t="s">
        <v>356</v>
      </c>
    </row>
    <row r="3349" spans="1:18" ht="15" customHeight="1" x14ac:dyDescent="0.25">
      <c r="A3349" s="39" t="s">
        <v>218</v>
      </c>
      <c r="B3349" s="49" t="s">
        <v>18</v>
      </c>
      <c r="C3349" s="39">
        <v>11</v>
      </c>
      <c r="D3349" s="50" t="s">
        <v>635</v>
      </c>
      <c r="E3349" s="39">
        <v>2003</v>
      </c>
      <c r="F3349" s="4">
        <f>VALUE(RIGHT(Table2[[#This Row],[Commissioned]],4))</f>
        <v>2003</v>
      </c>
      <c r="G3349" s="39">
        <v>660</v>
      </c>
      <c r="H3349" s="39">
        <v>50</v>
      </c>
      <c r="I3349" s="39">
        <v>47</v>
      </c>
      <c r="J3349" s="39" t="s">
        <v>227</v>
      </c>
      <c r="K3349" s="39" t="s">
        <v>624</v>
      </c>
      <c r="L3349" s="39" t="s">
        <v>920</v>
      </c>
      <c r="M3349" s="39" t="s">
        <v>381</v>
      </c>
      <c r="N3349" s="42">
        <v>49.623392844995998</v>
      </c>
      <c r="O3349" s="42">
        <v>-113.473741971487</v>
      </c>
      <c r="P3349" s="52" t="str">
        <f t="shared" si="104"/>
        <v>49.623393° , -113.473742°</v>
      </c>
      <c r="Q3349" s="51" t="str">
        <f t="shared" si="105"/>
        <v>Yes</v>
      </c>
      <c r="R3349" s="39" t="s">
        <v>356</v>
      </c>
    </row>
    <row r="3350" spans="1:18" ht="15" customHeight="1" x14ac:dyDescent="0.25">
      <c r="A3350" s="39" t="s">
        <v>218</v>
      </c>
      <c r="B3350" s="49" t="s">
        <v>18</v>
      </c>
      <c r="C3350" s="39">
        <v>12</v>
      </c>
      <c r="D3350" s="50" t="s">
        <v>636</v>
      </c>
      <c r="E3350" s="39">
        <v>2003</v>
      </c>
      <c r="F3350" s="4">
        <f>VALUE(RIGHT(Table2[[#This Row],[Commissioned]],4))</f>
        <v>2003</v>
      </c>
      <c r="G3350" s="39">
        <v>660</v>
      </c>
      <c r="H3350" s="39">
        <v>50</v>
      </c>
      <c r="I3350" s="39">
        <v>47</v>
      </c>
      <c r="J3350" s="39" t="s">
        <v>227</v>
      </c>
      <c r="K3350" s="39" t="s">
        <v>624</v>
      </c>
      <c r="L3350" s="39" t="s">
        <v>920</v>
      </c>
      <c r="M3350" s="39" t="s">
        <v>381</v>
      </c>
      <c r="N3350" s="42">
        <v>49.622574820008303</v>
      </c>
      <c r="O3350" s="42">
        <v>-113.472984440294</v>
      </c>
      <c r="P3350" s="52" t="str">
        <f t="shared" si="104"/>
        <v>49.622575° , -113.472984°</v>
      </c>
      <c r="Q3350" s="51" t="str">
        <f t="shared" si="105"/>
        <v>Yes</v>
      </c>
      <c r="R3350" s="39" t="s">
        <v>356</v>
      </c>
    </row>
    <row r="3351" spans="1:18" ht="15" customHeight="1" x14ac:dyDescent="0.25">
      <c r="A3351" s="39" t="s">
        <v>218</v>
      </c>
      <c r="B3351" s="49" t="s">
        <v>18</v>
      </c>
      <c r="C3351" s="39">
        <v>13</v>
      </c>
      <c r="D3351" s="50" t="s">
        <v>637</v>
      </c>
      <c r="E3351" s="39">
        <v>2003</v>
      </c>
      <c r="F3351" s="4">
        <f>VALUE(RIGHT(Table2[[#This Row],[Commissioned]],4))</f>
        <v>2003</v>
      </c>
      <c r="G3351" s="39">
        <v>660</v>
      </c>
      <c r="H3351" s="39">
        <v>50</v>
      </c>
      <c r="I3351" s="39">
        <v>47</v>
      </c>
      <c r="J3351" s="39" t="s">
        <v>227</v>
      </c>
      <c r="K3351" s="39" t="s">
        <v>624</v>
      </c>
      <c r="L3351" s="39" t="s">
        <v>920</v>
      </c>
      <c r="M3351" s="39" t="s">
        <v>381</v>
      </c>
      <c r="N3351" s="42">
        <v>49.621710281854902</v>
      </c>
      <c r="O3351" s="42">
        <v>-113.472278712205</v>
      </c>
      <c r="P3351" s="52" t="str">
        <f t="shared" si="104"/>
        <v>49.621710° , -113.472279°</v>
      </c>
      <c r="Q3351" s="51" t="str">
        <f t="shared" si="105"/>
        <v>Yes</v>
      </c>
      <c r="R3351" s="39" t="s">
        <v>356</v>
      </c>
    </row>
    <row r="3352" spans="1:18" ht="15" customHeight="1" x14ac:dyDescent="0.25">
      <c r="A3352" s="39" t="s">
        <v>218</v>
      </c>
      <c r="B3352" s="49" t="s">
        <v>18</v>
      </c>
      <c r="C3352" s="39">
        <v>14</v>
      </c>
      <c r="D3352" s="50" t="s">
        <v>638</v>
      </c>
      <c r="E3352" s="39">
        <v>2003</v>
      </c>
      <c r="F3352" s="4">
        <f>VALUE(RIGHT(Table2[[#This Row],[Commissioned]],4))</f>
        <v>2003</v>
      </c>
      <c r="G3352" s="39">
        <v>660</v>
      </c>
      <c r="H3352" s="39">
        <v>50</v>
      </c>
      <c r="I3352" s="39">
        <v>47</v>
      </c>
      <c r="J3352" s="39" t="s">
        <v>227</v>
      </c>
      <c r="K3352" s="39" t="s">
        <v>624</v>
      </c>
      <c r="L3352" s="39" t="s">
        <v>920</v>
      </c>
      <c r="M3352" s="39" t="s">
        <v>381</v>
      </c>
      <c r="N3352" s="42">
        <v>49.620649485892102</v>
      </c>
      <c r="O3352" s="42">
        <v>-113.47138153391499</v>
      </c>
      <c r="P3352" s="52" t="str">
        <f t="shared" si="104"/>
        <v>49.620649° , -113.471382°</v>
      </c>
      <c r="Q3352" s="51" t="str">
        <f t="shared" si="105"/>
        <v>Yes</v>
      </c>
      <c r="R3352" s="39" t="s">
        <v>356</v>
      </c>
    </row>
    <row r="3353" spans="1:18" ht="15" customHeight="1" x14ac:dyDescent="0.25">
      <c r="A3353" s="39" t="s">
        <v>218</v>
      </c>
      <c r="B3353" s="49" t="s">
        <v>18</v>
      </c>
      <c r="C3353" s="39">
        <v>15</v>
      </c>
      <c r="D3353" s="50" t="s">
        <v>639</v>
      </c>
      <c r="E3353" s="39">
        <v>2003</v>
      </c>
      <c r="F3353" s="4">
        <f>VALUE(RIGHT(Table2[[#This Row],[Commissioned]],4))</f>
        <v>2003</v>
      </c>
      <c r="G3353" s="39">
        <v>660</v>
      </c>
      <c r="H3353" s="39">
        <v>50</v>
      </c>
      <c r="I3353" s="39">
        <v>47</v>
      </c>
      <c r="J3353" s="39" t="s">
        <v>227</v>
      </c>
      <c r="K3353" s="39" t="s">
        <v>624</v>
      </c>
      <c r="L3353" s="39" t="s">
        <v>920</v>
      </c>
      <c r="M3353" s="39" t="s">
        <v>381</v>
      </c>
      <c r="N3353" s="42">
        <v>49.619584296706002</v>
      </c>
      <c r="O3353" s="42">
        <v>-113.469565880698</v>
      </c>
      <c r="P3353" s="52" t="str">
        <f t="shared" si="104"/>
        <v>49.619584° , -113.469566°</v>
      </c>
      <c r="Q3353" s="51" t="str">
        <f t="shared" si="105"/>
        <v>Yes</v>
      </c>
      <c r="R3353" s="39" t="s">
        <v>356</v>
      </c>
    </row>
    <row r="3354" spans="1:18" ht="15" customHeight="1" x14ac:dyDescent="0.25">
      <c r="A3354" s="39" t="s">
        <v>218</v>
      </c>
      <c r="B3354" s="49" t="s">
        <v>18</v>
      </c>
      <c r="C3354" s="39">
        <v>16</v>
      </c>
      <c r="D3354" s="50" t="s">
        <v>640</v>
      </c>
      <c r="E3354" s="39">
        <v>2003</v>
      </c>
      <c r="F3354" s="4">
        <f>VALUE(RIGHT(Table2[[#This Row],[Commissioned]],4))</f>
        <v>2003</v>
      </c>
      <c r="G3354" s="39">
        <v>660</v>
      </c>
      <c r="H3354" s="39">
        <v>50</v>
      </c>
      <c r="I3354" s="39">
        <v>47</v>
      </c>
      <c r="J3354" s="39" t="s">
        <v>227</v>
      </c>
      <c r="K3354" s="39" t="s">
        <v>624</v>
      </c>
      <c r="L3354" s="39" t="s">
        <v>920</v>
      </c>
      <c r="M3354" s="39" t="s">
        <v>381</v>
      </c>
      <c r="N3354" s="42">
        <v>49.618506374866698</v>
      </c>
      <c r="O3354" s="42">
        <v>-113.467641956489</v>
      </c>
      <c r="P3354" s="52" t="str">
        <f t="shared" si="104"/>
        <v>49.618506° , -113.467642°</v>
      </c>
      <c r="Q3354" s="51" t="str">
        <f t="shared" si="105"/>
        <v>Yes</v>
      </c>
      <c r="R3354" s="39" t="s">
        <v>356</v>
      </c>
    </row>
    <row r="3355" spans="1:18" ht="15" customHeight="1" x14ac:dyDescent="0.25">
      <c r="A3355" s="39" t="s">
        <v>218</v>
      </c>
      <c r="B3355" s="49" t="s">
        <v>18</v>
      </c>
      <c r="C3355" s="39">
        <v>17</v>
      </c>
      <c r="D3355" s="50" t="s">
        <v>641</v>
      </c>
      <c r="E3355" s="39">
        <v>2003</v>
      </c>
      <c r="F3355" s="4">
        <f>VALUE(RIGHT(Table2[[#This Row],[Commissioned]],4))</f>
        <v>2003</v>
      </c>
      <c r="G3355" s="39">
        <v>660</v>
      </c>
      <c r="H3355" s="39">
        <v>50</v>
      </c>
      <c r="I3355" s="39">
        <v>47</v>
      </c>
      <c r="J3355" s="39" t="s">
        <v>227</v>
      </c>
      <c r="K3355" s="39" t="s">
        <v>624</v>
      </c>
      <c r="L3355" s="39" t="s">
        <v>920</v>
      </c>
      <c r="M3355" s="39" t="s">
        <v>381</v>
      </c>
      <c r="N3355" s="42">
        <v>49.617917680727999</v>
      </c>
      <c r="O3355" s="42">
        <v>-113.466029573272</v>
      </c>
      <c r="P3355" s="52" t="str">
        <f t="shared" si="104"/>
        <v>49.617918° , -113.466030°</v>
      </c>
      <c r="Q3355" s="51" t="str">
        <f t="shared" si="105"/>
        <v>Yes</v>
      </c>
      <c r="R3355" s="39" t="s">
        <v>356</v>
      </c>
    </row>
    <row r="3356" spans="1:18" ht="15" customHeight="1" x14ac:dyDescent="0.25">
      <c r="A3356" s="39" t="s">
        <v>218</v>
      </c>
      <c r="B3356" s="49" t="s">
        <v>18</v>
      </c>
      <c r="C3356" s="39">
        <v>18</v>
      </c>
      <c r="D3356" s="50" t="s">
        <v>642</v>
      </c>
      <c r="E3356" s="39">
        <v>2003</v>
      </c>
      <c r="F3356" s="4">
        <f>VALUE(RIGHT(Table2[[#This Row],[Commissioned]],4))</f>
        <v>2003</v>
      </c>
      <c r="G3356" s="39">
        <v>660</v>
      </c>
      <c r="H3356" s="39">
        <v>50</v>
      </c>
      <c r="I3356" s="39">
        <v>47</v>
      </c>
      <c r="J3356" s="39" t="s">
        <v>227</v>
      </c>
      <c r="K3356" s="39" t="s">
        <v>624</v>
      </c>
      <c r="L3356" s="39" t="s">
        <v>920</v>
      </c>
      <c r="M3356" s="39" t="s">
        <v>381</v>
      </c>
      <c r="N3356" s="42">
        <v>49.617445807500303</v>
      </c>
      <c r="O3356" s="42">
        <v>-113.464314297576</v>
      </c>
      <c r="P3356" s="52" t="str">
        <f t="shared" si="104"/>
        <v>49.617446° , -113.464314°</v>
      </c>
      <c r="Q3356" s="51" t="str">
        <f t="shared" si="105"/>
        <v>Yes</v>
      </c>
      <c r="R3356" s="39" t="s">
        <v>356</v>
      </c>
    </row>
    <row r="3357" spans="1:18" ht="15" customHeight="1" x14ac:dyDescent="0.25">
      <c r="A3357" s="39" t="s">
        <v>218</v>
      </c>
      <c r="B3357" s="49" t="s">
        <v>18</v>
      </c>
      <c r="C3357" s="39">
        <v>19</v>
      </c>
      <c r="D3357" s="50" t="s">
        <v>643</v>
      </c>
      <c r="E3357" s="39">
        <v>2003</v>
      </c>
      <c r="F3357" s="4">
        <f>VALUE(RIGHT(Table2[[#This Row],[Commissioned]],4))</f>
        <v>2003</v>
      </c>
      <c r="G3357" s="39">
        <v>660</v>
      </c>
      <c r="H3357" s="39">
        <v>50</v>
      </c>
      <c r="I3357" s="39">
        <v>47</v>
      </c>
      <c r="J3357" s="39" t="s">
        <v>227</v>
      </c>
      <c r="K3357" s="39" t="s">
        <v>624</v>
      </c>
      <c r="L3357" s="39" t="s">
        <v>920</v>
      </c>
      <c r="M3357" s="39" t="s">
        <v>381</v>
      </c>
      <c r="N3357" s="42">
        <v>49.624851912854801</v>
      </c>
      <c r="O3357" s="42">
        <v>-113.48399339804401</v>
      </c>
      <c r="P3357" s="52" t="str">
        <f t="shared" si="104"/>
        <v>49.624852° , -113.483993°</v>
      </c>
      <c r="Q3357" s="51" t="str">
        <f t="shared" si="105"/>
        <v>Yes</v>
      </c>
      <c r="R3357" s="39" t="s">
        <v>356</v>
      </c>
    </row>
    <row r="3358" spans="1:18" ht="15" customHeight="1" x14ac:dyDescent="0.25">
      <c r="A3358" s="39" t="s">
        <v>218</v>
      </c>
      <c r="B3358" s="49" t="s">
        <v>18</v>
      </c>
      <c r="C3358" s="39">
        <v>20</v>
      </c>
      <c r="D3358" s="50" t="s">
        <v>644</v>
      </c>
      <c r="E3358" s="39">
        <v>2003</v>
      </c>
      <c r="F3358" s="4">
        <f>VALUE(RIGHT(Table2[[#This Row],[Commissioned]],4))</f>
        <v>2003</v>
      </c>
      <c r="G3358" s="39">
        <v>660</v>
      </c>
      <c r="H3358" s="39">
        <v>50</v>
      </c>
      <c r="I3358" s="39">
        <v>47</v>
      </c>
      <c r="J3358" s="39" t="s">
        <v>227</v>
      </c>
      <c r="K3358" s="39" t="s">
        <v>624</v>
      </c>
      <c r="L3358" s="39" t="s">
        <v>920</v>
      </c>
      <c r="M3358" s="39" t="s">
        <v>381</v>
      </c>
      <c r="N3358" s="42">
        <v>49.6242141311415</v>
      </c>
      <c r="O3358" s="42">
        <v>-113.48210607886</v>
      </c>
      <c r="P3358" s="52" t="str">
        <f t="shared" si="104"/>
        <v>49.624214° , -113.482106°</v>
      </c>
      <c r="Q3358" s="51" t="str">
        <f t="shared" si="105"/>
        <v>Yes</v>
      </c>
      <c r="R3358" s="39" t="s">
        <v>356</v>
      </c>
    </row>
    <row r="3359" spans="1:18" ht="15" customHeight="1" x14ac:dyDescent="0.25">
      <c r="A3359" s="39" t="s">
        <v>218</v>
      </c>
      <c r="B3359" s="49" t="s">
        <v>18</v>
      </c>
      <c r="C3359" s="39">
        <v>21</v>
      </c>
      <c r="D3359" s="50" t="s">
        <v>645</v>
      </c>
      <c r="E3359" s="39">
        <v>2003</v>
      </c>
      <c r="F3359" s="4">
        <f>VALUE(RIGHT(Table2[[#This Row],[Commissioned]],4))</f>
        <v>2003</v>
      </c>
      <c r="G3359" s="39">
        <v>660</v>
      </c>
      <c r="H3359" s="39">
        <v>50</v>
      </c>
      <c r="I3359" s="39">
        <v>47</v>
      </c>
      <c r="J3359" s="39" t="s">
        <v>227</v>
      </c>
      <c r="K3359" s="39" t="s">
        <v>624</v>
      </c>
      <c r="L3359" s="39" t="s">
        <v>920</v>
      </c>
      <c r="M3359" s="39" t="s">
        <v>381</v>
      </c>
      <c r="N3359" s="42">
        <v>49.623568377659197</v>
      </c>
      <c r="O3359" s="42">
        <v>-113.48025330375</v>
      </c>
      <c r="P3359" s="52" t="str">
        <f t="shared" si="104"/>
        <v>49.623568° , -113.480253°</v>
      </c>
      <c r="Q3359" s="51" t="str">
        <f t="shared" si="105"/>
        <v>Yes</v>
      </c>
      <c r="R3359" s="39" t="s">
        <v>356</v>
      </c>
    </row>
    <row r="3360" spans="1:18" ht="15" customHeight="1" x14ac:dyDescent="0.25">
      <c r="A3360" s="39" t="s">
        <v>218</v>
      </c>
      <c r="B3360" s="49" t="s">
        <v>18</v>
      </c>
      <c r="C3360" s="39">
        <v>22</v>
      </c>
      <c r="D3360" s="50" t="s">
        <v>646</v>
      </c>
      <c r="E3360" s="39">
        <v>2003</v>
      </c>
      <c r="F3360" s="4">
        <f>VALUE(RIGHT(Table2[[#This Row],[Commissioned]],4))</f>
        <v>2003</v>
      </c>
      <c r="G3360" s="39">
        <v>660</v>
      </c>
      <c r="H3360" s="39">
        <v>50</v>
      </c>
      <c r="I3360" s="39">
        <v>47</v>
      </c>
      <c r="J3360" s="39" t="s">
        <v>227</v>
      </c>
      <c r="K3360" s="39" t="s">
        <v>624</v>
      </c>
      <c r="L3360" s="39" t="s">
        <v>920</v>
      </c>
      <c r="M3360" s="39" t="s">
        <v>381</v>
      </c>
      <c r="N3360" s="42">
        <v>49.623753838283001</v>
      </c>
      <c r="O3360" s="42">
        <v>-113.496740095307</v>
      </c>
      <c r="P3360" s="52" t="str">
        <f t="shared" si="104"/>
        <v>49.623754° , -113.496740°</v>
      </c>
      <c r="Q3360" s="51" t="str">
        <f t="shared" si="105"/>
        <v>Yes</v>
      </c>
      <c r="R3360" s="39" t="s">
        <v>356</v>
      </c>
    </row>
    <row r="3361" spans="1:18" ht="15" customHeight="1" x14ac:dyDescent="0.25">
      <c r="A3361" s="39" t="s">
        <v>218</v>
      </c>
      <c r="B3361" s="49" t="s">
        <v>18</v>
      </c>
      <c r="C3361" s="39">
        <v>23</v>
      </c>
      <c r="D3361" s="50" t="s">
        <v>647</v>
      </c>
      <c r="E3361" s="39">
        <v>2003</v>
      </c>
      <c r="F3361" s="4">
        <f>VALUE(RIGHT(Table2[[#This Row],[Commissioned]],4))</f>
        <v>2003</v>
      </c>
      <c r="G3361" s="39">
        <v>660</v>
      </c>
      <c r="H3361" s="39">
        <v>50</v>
      </c>
      <c r="I3361" s="39">
        <v>47</v>
      </c>
      <c r="J3361" s="39" t="s">
        <v>227</v>
      </c>
      <c r="K3361" s="39" t="s">
        <v>624</v>
      </c>
      <c r="L3361" s="39" t="s">
        <v>920</v>
      </c>
      <c r="M3361" s="39" t="s">
        <v>381</v>
      </c>
      <c r="N3361" s="42">
        <v>49.622895538382302</v>
      </c>
      <c r="O3361" s="42">
        <v>-113.49528340094299</v>
      </c>
      <c r="P3361" s="52" t="str">
        <f t="shared" si="104"/>
        <v>49.622896° , -113.495283°</v>
      </c>
      <c r="Q3361" s="51" t="str">
        <f t="shared" si="105"/>
        <v>Yes</v>
      </c>
      <c r="R3361" s="39" t="s">
        <v>356</v>
      </c>
    </row>
    <row r="3362" spans="1:18" ht="15" customHeight="1" x14ac:dyDescent="0.25">
      <c r="A3362" s="39" t="s">
        <v>218</v>
      </c>
      <c r="B3362" s="49" t="s">
        <v>18</v>
      </c>
      <c r="C3362" s="39">
        <v>24</v>
      </c>
      <c r="D3362" s="50" t="s">
        <v>648</v>
      </c>
      <c r="E3362" s="39">
        <v>2003</v>
      </c>
      <c r="F3362" s="4">
        <f>VALUE(RIGHT(Table2[[#This Row],[Commissioned]],4))</f>
        <v>2003</v>
      </c>
      <c r="G3362" s="39">
        <v>660</v>
      </c>
      <c r="H3362" s="39">
        <v>50</v>
      </c>
      <c r="I3362" s="39">
        <v>47</v>
      </c>
      <c r="J3362" s="39" t="s">
        <v>227</v>
      </c>
      <c r="K3362" s="39" t="s">
        <v>624</v>
      </c>
      <c r="L3362" s="39" t="s">
        <v>920</v>
      </c>
      <c r="M3362" s="39" t="s">
        <v>381</v>
      </c>
      <c r="N3362" s="42">
        <v>49.6221661003622</v>
      </c>
      <c r="O3362" s="42">
        <v>-113.493736365256</v>
      </c>
      <c r="P3362" s="52" t="str">
        <f t="shared" si="104"/>
        <v>49.622166° , -113.493736°</v>
      </c>
      <c r="Q3362" s="51" t="str">
        <f t="shared" si="105"/>
        <v>Yes</v>
      </c>
      <c r="R3362" s="39" t="s">
        <v>356</v>
      </c>
    </row>
    <row r="3363" spans="1:18" ht="15" customHeight="1" x14ac:dyDescent="0.25">
      <c r="A3363" s="39" t="s">
        <v>218</v>
      </c>
      <c r="B3363" s="49" t="s">
        <v>18</v>
      </c>
      <c r="C3363" s="39">
        <v>25</v>
      </c>
      <c r="D3363" s="50" t="s">
        <v>649</v>
      </c>
      <c r="E3363" s="39">
        <v>2003</v>
      </c>
      <c r="F3363" s="4">
        <f>VALUE(RIGHT(Table2[[#This Row],[Commissioned]],4))</f>
        <v>2003</v>
      </c>
      <c r="G3363" s="39">
        <v>660</v>
      </c>
      <c r="H3363" s="39">
        <v>50</v>
      </c>
      <c r="I3363" s="39">
        <v>47</v>
      </c>
      <c r="J3363" s="39" t="s">
        <v>227</v>
      </c>
      <c r="K3363" s="39" t="s">
        <v>624</v>
      </c>
      <c r="L3363" s="39" t="s">
        <v>920</v>
      </c>
      <c r="M3363" s="39" t="s">
        <v>381</v>
      </c>
      <c r="N3363" s="42">
        <v>49.621601472295502</v>
      </c>
      <c r="O3363" s="42">
        <v>-113.492002284809</v>
      </c>
      <c r="P3363" s="52" t="str">
        <f t="shared" si="104"/>
        <v>49.621601° , -113.492002°</v>
      </c>
      <c r="Q3363" s="51" t="str">
        <f t="shared" si="105"/>
        <v>Yes</v>
      </c>
      <c r="R3363" s="39" t="s">
        <v>356</v>
      </c>
    </row>
    <row r="3364" spans="1:18" ht="15" customHeight="1" x14ac:dyDescent="0.25">
      <c r="A3364" s="39" t="s">
        <v>218</v>
      </c>
      <c r="B3364" s="49" t="s">
        <v>18</v>
      </c>
      <c r="C3364" s="39">
        <v>26</v>
      </c>
      <c r="D3364" s="50" t="s">
        <v>650</v>
      </c>
      <c r="E3364" s="39">
        <v>2003</v>
      </c>
      <c r="F3364" s="4">
        <f>VALUE(RIGHT(Table2[[#This Row],[Commissioned]],4))</f>
        <v>2003</v>
      </c>
      <c r="G3364" s="39">
        <v>660</v>
      </c>
      <c r="H3364" s="39">
        <v>50</v>
      </c>
      <c r="I3364" s="39">
        <v>47</v>
      </c>
      <c r="J3364" s="39" t="s">
        <v>227</v>
      </c>
      <c r="K3364" s="39" t="s">
        <v>624</v>
      </c>
      <c r="L3364" s="39" t="s">
        <v>920</v>
      </c>
      <c r="M3364" s="39" t="s">
        <v>381</v>
      </c>
      <c r="N3364" s="42">
        <v>49.621077148114303</v>
      </c>
      <c r="O3364" s="42">
        <v>-113.49030407587399</v>
      </c>
      <c r="P3364" s="52" t="str">
        <f t="shared" si="104"/>
        <v>49.621077° , -113.490304°</v>
      </c>
      <c r="Q3364" s="51" t="str">
        <f t="shared" si="105"/>
        <v>Yes</v>
      </c>
      <c r="R3364" s="39" t="s">
        <v>356</v>
      </c>
    </row>
    <row r="3365" spans="1:18" ht="15" customHeight="1" x14ac:dyDescent="0.25">
      <c r="A3365" s="39" t="s">
        <v>218</v>
      </c>
      <c r="B3365" s="49" t="s">
        <v>18</v>
      </c>
      <c r="C3365" s="39">
        <v>27</v>
      </c>
      <c r="D3365" s="50" t="s">
        <v>651</v>
      </c>
      <c r="E3365" s="39">
        <v>2003</v>
      </c>
      <c r="F3365" s="4">
        <f>VALUE(RIGHT(Table2[[#This Row],[Commissioned]],4))</f>
        <v>2003</v>
      </c>
      <c r="G3365" s="39">
        <v>660</v>
      </c>
      <c r="H3365" s="39">
        <v>50</v>
      </c>
      <c r="I3365" s="39">
        <v>47</v>
      </c>
      <c r="J3365" s="39" t="s">
        <v>227</v>
      </c>
      <c r="K3365" s="39" t="s">
        <v>624</v>
      </c>
      <c r="L3365" s="39" t="s">
        <v>920</v>
      </c>
      <c r="M3365" s="39" t="s">
        <v>381</v>
      </c>
      <c r="N3365" s="42">
        <v>49.620428501548801</v>
      </c>
      <c r="O3365" s="42">
        <v>-113.488460781667</v>
      </c>
      <c r="P3365" s="52" t="str">
        <f t="shared" si="104"/>
        <v>49.620429° , -113.488461°</v>
      </c>
      <c r="Q3365" s="51" t="str">
        <f t="shared" si="105"/>
        <v>Yes</v>
      </c>
      <c r="R3365" s="39" t="s">
        <v>356</v>
      </c>
    </row>
    <row r="3366" spans="1:18" ht="15" customHeight="1" x14ac:dyDescent="0.25">
      <c r="A3366" s="39" t="s">
        <v>218</v>
      </c>
      <c r="B3366" s="49" t="s">
        <v>18</v>
      </c>
      <c r="C3366" s="39">
        <v>28</v>
      </c>
      <c r="D3366" s="50" t="s">
        <v>652</v>
      </c>
      <c r="E3366" s="39">
        <v>2003</v>
      </c>
      <c r="F3366" s="4">
        <f>VALUE(RIGHT(Table2[[#This Row],[Commissioned]],4))</f>
        <v>2003</v>
      </c>
      <c r="G3366" s="39">
        <v>660</v>
      </c>
      <c r="H3366" s="39">
        <v>50</v>
      </c>
      <c r="I3366" s="39">
        <v>47</v>
      </c>
      <c r="J3366" s="39" t="s">
        <v>227</v>
      </c>
      <c r="K3366" s="39" t="s">
        <v>624</v>
      </c>
      <c r="L3366" s="39" t="s">
        <v>920</v>
      </c>
      <c r="M3366" s="39" t="s">
        <v>381</v>
      </c>
      <c r="N3366" s="42">
        <v>49.6199086551579</v>
      </c>
      <c r="O3366" s="42">
        <v>-113.48671349625999</v>
      </c>
      <c r="P3366" s="52" t="str">
        <f t="shared" si="104"/>
        <v>49.619909° , -113.486713°</v>
      </c>
      <c r="Q3366" s="51" t="str">
        <f t="shared" si="105"/>
        <v>Yes</v>
      </c>
      <c r="R3366" s="39" t="s">
        <v>356</v>
      </c>
    </row>
    <row r="3367" spans="1:18" ht="15" customHeight="1" x14ac:dyDescent="0.25">
      <c r="A3367" s="39" t="s">
        <v>218</v>
      </c>
      <c r="B3367" s="49" t="s">
        <v>18</v>
      </c>
      <c r="C3367" s="39">
        <v>29</v>
      </c>
      <c r="D3367" s="50" t="s">
        <v>653</v>
      </c>
      <c r="E3367" s="39">
        <v>2003</v>
      </c>
      <c r="F3367" s="4">
        <f>VALUE(RIGHT(Table2[[#This Row],[Commissioned]],4))</f>
        <v>2003</v>
      </c>
      <c r="G3367" s="39">
        <v>660</v>
      </c>
      <c r="H3367" s="39">
        <v>50</v>
      </c>
      <c r="I3367" s="39">
        <v>47</v>
      </c>
      <c r="J3367" s="39" t="s">
        <v>227</v>
      </c>
      <c r="K3367" s="39" t="s">
        <v>624</v>
      </c>
      <c r="L3367" s="39" t="s">
        <v>920</v>
      </c>
      <c r="M3367" s="39" t="s">
        <v>381</v>
      </c>
      <c r="N3367" s="42">
        <v>49.619301865211298</v>
      </c>
      <c r="O3367" s="42">
        <v>-113.485042374063</v>
      </c>
      <c r="P3367" s="52" t="str">
        <f t="shared" si="104"/>
        <v>49.619302° , -113.485042°</v>
      </c>
      <c r="Q3367" s="51" t="str">
        <f t="shared" si="105"/>
        <v>Yes</v>
      </c>
      <c r="R3367" s="39" t="s">
        <v>356</v>
      </c>
    </row>
    <row r="3368" spans="1:18" ht="15" customHeight="1" x14ac:dyDescent="0.25">
      <c r="A3368" s="39" t="s">
        <v>218</v>
      </c>
      <c r="B3368" s="49" t="s">
        <v>18</v>
      </c>
      <c r="C3368" s="39">
        <v>30</v>
      </c>
      <c r="D3368" s="50" t="s">
        <v>654</v>
      </c>
      <c r="E3368" s="39">
        <v>2003</v>
      </c>
      <c r="F3368" s="4">
        <f>VALUE(RIGHT(Table2[[#This Row],[Commissioned]],4))</f>
        <v>2003</v>
      </c>
      <c r="G3368" s="39">
        <v>660</v>
      </c>
      <c r="H3368" s="39">
        <v>50</v>
      </c>
      <c r="I3368" s="39">
        <v>47</v>
      </c>
      <c r="J3368" s="39" t="s">
        <v>227</v>
      </c>
      <c r="K3368" s="39" t="s">
        <v>624</v>
      </c>
      <c r="L3368" s="39" t="s">
        <v>920</v>
      </c>
      <c r="M3368" s="39" t="s">
        <v>381</v>
      </c>
      <c r="N3368" s="42">
        <v>49.618728488273099</v>
      </c>
      <c r="O3368" s="42">
        <v>-113.48325797868701</v>
      </c>
      <c r="P3368" s="52" t="str">
        <f t="shared" si="104"/>
        <v>49.618728° , -113.483258°</v>
      </c>
      <c r="Q3368" s="51" t="str">
        <f t="shared" si="105"/>
        <v>Yes</v>
      </c>
      <c r="R3368" s="39" t="s">
        <v>356</v>
      </c>
    </row>
    <row r="3369" spans="1:18" ht="15" customHeight="1" x14ac:dyDescent="0.25">
      <c r="A3369" s="39" t="s">
        <v>218</v>
      </c>
      <c r="B3369" s="49" t="s">
        <v>18</v>
      </c>
      <c r="C3369" s="39">
        <v>31</v>
      </c>
      <c r="D3369" s="50" t="s">
        <v>655</v>
      </c>
      <c r="E3369" s="39">
        <v>2003</v>
      </c>
      <c r="F3369" s="4">
        <f>VALUE(RIGHT(Table2[[#This Row],[Commissioned]],4))</f>
        <v>2003</v>
      </c>
      <c r="G3369" s="39">
        <v>660</v>
      </c>
      <c r="H3369" s="39">
        <v>50</v>
      </c>
      <c r="I3369" s="39">
        <v>47</v>
      </c>
      <c r="J3369" s="39" t="s">
        <v>227</v>
      </c>
      <c r="K3369" s="39" t="s">
        <v>624</v>
      </c>
      <c r="L3369" s="39" t="s">
        <v>920</v>
      </c>
      <c r="M3369" s="39" t="s">
        <v>381</v>
      </c>
      <c r="N3369" s="42">
        <v>49.618095413489698</v>
      </c>
      <c r="O3369" s="42">
        <v>-113.48139562599501</v>
      </c>
      <c r="P3369" s="52" t="str">
        <f t="shared" si="104"/>
        <v>49.618095° , -113.481396°</v>
      </c>
      <c r="Q3369" s="51" t="str">
        <f t="shared" si="105"/>
        <v>Yes</v>
      </c>
      <c r="R3369" s="39" t="s">
        <v>356</v>
      </c>
    </row>
    <row r="3370" spans="1:18" ht="15" customHeight="1" x14ac:dyDescent="0.25">
      <c r="A3370" s="39" t="s">
        <v>218</v>
      </c>
      <c r="B3370" s="49" t="s">
        <v>18</v>
      </c>
      <c r="C3370" s="39">
        <v>32</v>
      </c>
      <c r="D3370" s="50" t="s">
        <v>656</v>
      </c>
      <c r="E3370" s="39">
        <v>2003</v>
      </c>
      <c r="F3370" s="4">
        <f>VALUE(RIGHT(Table2[[#This Row],[Commissioned]],4))</f>
        <v>2003</v>
      </c>
      <c r="G3370" s="39">
        <v>660</v>
      </c>
      <c r="H3370" s="39">
        <v>50</v>
      </c>
      <c r="I3370" s="39">
        <v>47</v>
      </c>
      <c r="J3370" s="39" t="s">
        <v>227</v>
      </c>
      <c r="K3370" s="39" t="s">
        <v>624</v>
      </c>
      <c r="L3370" s="39" t="s">
        <v>920</v>
      </c>
      <c r="M3370" s="39" t="s">
        <v>381</v>
      </c>
      <c r="N3370" s="42">
        <v>49.617559504121203</v>
      </c>
      <c r="O3370" s="42">
        <v>-113.479732226972</v>
      </c>
      <c r="P3370" s="52" t="str">
        <f t="shared" si="104"/>
        <v>49.617560° , -113.479732°</v>
      </c>
      <c r="Q3370" s="51" t="str">
        <f t="shared" si="105"/>
        <v>Yes</v>
      </c>
      <c r="R3370" s="39" t="s">
        <v>356</v>
      </c>
    </row>
    <row r="3371" spans="1:18" ht="15" customHeight="1" x14ac:dyDescent="0.25">
      <c r="A3371" s="39" t="s">
        <v>218</v>
      </c>
      <c r="B3371" s="49" t="s">
        <v>18</v>
      </c>
      <c r="C3371" s="39">
        <v>33</v>
      </c>
      <c r="D3371" s="50" t="s">
        <v>657</v>
      </c>
      <c r="E3371" s="39">
        <v>2003</v>
      </c>
      <c r="F3371" s="4">
        <f>VALUE(RIGHT(Table2[[#This Row],[Commissioned]],4))</f>
        <v>2003</v>
      </c>
      <c r="G3371" s="39">
        <v>660</v>
      </c>
      <c r="H3371" s="39">
        <v>50</v>
      </c>
      <c r="I3371" s="39">
        <v>47</v>
      </c>
      <c r="J3371" s="39" t="s">
        <v>227</v>
      </c>
      <c r="K3371" s="39" t="s">
        <v>624</v>
      </c>
      <c r="L3371" s="39" t="s">
        <v>920</v>
      </c>
      <c r="M3371" s="39" t="s">
        <v>381</v>
      </c>
      <c r="N3371" s="42">
        <v>49.616953708024901</v>
      </c>
      <c r="O3371" s="42">
        <v>-113.477907773943</v>
      </c>
      <c r="P3371" s="52" t="str">
        <f t="shared" si="104"/>
        <v>49.616954° , -113.477908°</v>
      </c>
      <c r="Q3371" s="51" t="str">
        <f t="shared" si="105"/>
        <v>Yes</v>
      </c>
      <c r="R3371" s="39" t="s">
        <v>356</v>
      </c>
    </row>
    <row r="3372" spans="1:18" ht="15" customHeight="1" x14ac:dyDescent="0.25">
      <c r="A3372" s="39" t="s">
        <v>218</v>
      </c>
      <c r="B3372" s="49" t="s">
        <v>18</v>
      </c>
      <c r="C3372" s="39">
        <v>34</v>
      </c>
      <c r="D3372" s="50" t="s">
        <v>658</v>
      </c>
      <c r="E3372" s="39">
        <v>2003</v>
      </c>
      <c r="F3372" s="4">
        <f>VALUE(RIGHT(Table2[[#This Row],[Commissioned]],4))</f>
        <v>2003</v>
      </c>
      <c r="G3372" s="39">
        <v>660</v>
      </c>
      <c r="H3372" s="39">
        <v>50</v>
      </c>
      <c r="I3372" s="39">
        <v>47</v>
      </c>
      <c r="J3372" s="39" t="s">
        <v>227</v>
      </c>
      <c r="K3372" s="39" t="s">
        <v>624</v>
      </c>
      <c r="L3372" s="39" t="s">
        <v>920</v>
      </c>
      <c r="M3372" s="39" t="s">
        <v>381</v>
      </c>
      <c r="N3372" s="42">
        <v>49.619131957470003</v>
      </c>
      <c r="O3372" s="42">
        <v>-113.501613931324</v>
      </c>
      <c r="P3372" s="52" t="str">
        <f t="shared" si="104"/>
        <v>49.619132° , -113.501614°</v>
      </c>
      <c r="Q3372" s="51" t="str">
        <f t="shared" si="105"/>
        <v>Yes</v>
      </c>
      <c r="R3372" s="39" t="s">
        <v>356</v>
      </c>
    </row>
    <row r="3373" spans="1:18" ht="15" customHeight="1" x14ac:dyDescent="0.25">
      <c r="A3373" s="39" t="s">
        <v>218</v>
      </c>
      <c r="B3373" s="49" t="s">
        <v>18</v>
      </c>
      <c r="C3373" s="39">
        <v>35</v>
      </c>
      <c r="D3373" s="50" t="s">
        <v>659</v>
      </c>
      <c r="E3373" s="39">
        <v>2003</v>
      </c>
      <c r="F3373" s="4">
        <f>VALUE(RIGHT(Table2[[#This Row],[Commissioned]],4))</f>
        <v>2003</v>
      </c>
      <c r="G3373" s="39">
        <v>660</v>
      </c>
      <c r="H3373" s="39">
        <v>50</v>
      </c>
      <c r="I3373" s="39">
        <v>47</v>
      </c>
      <c r="J3373" s="39" t="s">
        <v>227</v>
      </c>
      <c r="K3373" s="39" t="s">
        <v>624</v>
      </c>
      <c r="L3373" s="39" t="s">
        <v>920</v>
      </c>
      <c r="M3373" s="39" t="s">
        <v>381</v>
      </c>
      <c r="N3373" s="42">
        <v>49.6181892536639</v>
      </c>
      <c r="O3373" s="42">
        <v>-113.500139084297</v>
      </c>
      <c r="P3373" s="52" t="str">
        <f t="shared" si="104"/>
        <v>49.618189° , -113.500139°</v>
      </c>
      <c r="Q3373" s="51" t="str">
        <f t="shared" si="105"/>
        <v>Yes</v>
      </c>
      <c r="R3373" s="39" t="s">
        <v>356</v>
      </c>
    </row>
    <row r="3374" spans="1:18" ht="15" customHeight="1" x14ac:dyDescent="0.25">
      <c r="A3374" s="39" t="s">
        <v>218</v>
      </c>
      <c r="B3374" s="49" t="s">
        <v>18</v>
      </c>
      <c r="C3374" s="39">
        <v>36</v>
      </c>
      <c r="D3374" s="50" t="s">
        <v>660</v>
      </c>
      <c r="E3374" s="39">
        <v>2003</v>
      </c>
      <c r="F3374" s="4">
        <f>VALUE(RIGHT(Table2[[#This Row],[Commissioned]],4))</f>
        <v>2003</v>
      </c>
      <c r="G3374" s="39">
        <v>660</v>
      </c>
      <c r="H3374" s="39">
        <v>50</v>
      </c>
      <c r="I3374" s="39">
        <v>47</v>
      </c>
      <c r="J3374" s="39" t="s">
        <v>227</v>
      </c>
      <c r="K3374" s="39" t="s">
        <v>624</v>
      </c>
      <c r="L3374" s="39" t="s">
        <v>920</v>
      </c>
      <c r="M3374" s="39" t="s">
        <v>381</v>
      </c>
      <c r="N3374" s="42">
        <v>49.6172142300098</v>
      </c>
      <c r="O3374" s="42">
        <v>-113.49891610221199</v>
      </c>
      <c r="P3374" s="52" t="str">
        <f t="shared" si="104"/>
        <v>49.617214° , -113.498916°</v>
      </c>
      <c r="Q3374" s="51" t="str">
        <f t="shared" si="105"/>
        <v>Yes</v>
      </c>
      <c r="R3374" s="39" t="s">
        <v>356</v>
      </c>
    </row>
    <row r="3375" spans="1:18" ht="15" customHeight="1" x14ac:dyDescent="0.25">
      <c r="A3375" s="39" t="s">
        <v>218</v>
      </c>
      <c r="B3375" s="49" t="s">
        <v>18</v>
      </c>
      <c r="C3375" s="39">
        <v>37</v>
      </c>
      <c r="D3375" s="50" t="s">
        <v>661</v>
      </c>
      <c r="E3375" s="39">
        <v>2003</v>
      </c>
      <c r="F3375" s="4">
        <f>VALUE(RIGHT(Table2[[#This Row],[Commissioned]],4))</f>
        <v>2003</v>
      </c>
      <c r="G3375" s="39">
        <v>660</v>
      </c>
      <c r="H3375" s="39">
        <v>50</v>
      </c>
      <c r="I3375" s="39">
        <v>47</v>
      </c>
      <c r="J3375" s="39" t="s">
        <v>227</v>
      </c>
      <c r="K3375" s="39" t="s">
        <v>624</v>
      </c>
      <c r="L3375" s="39" t="s">
        <v>920</v>
      </c>
      <c r="M3375" s="39" t="s">
        <v>381</v>
      </c>
      <c r="N3375" s="42">
        <v>49.616228053028102</v>
      </c>
      <c r="O3375" s="42">
        <v>-113.497578855854</v>
      </c>
      <c r="P3375" s="52" t="str">
        <f t="shared" si="104"/>
        <v>49.616228° , -113.497579°</v>
      </c>
      <c r="Q3375" s="51" t="str">
        <f t="shared" si="105"/>
        <v>Yes</v>
      </c>
      <c r="R3375" s="39" t="s">
        <v>356</v>
      </c>
    </row>
    <row r="3376" spans="1:18" ht="15" customHeight="1" x14ac:dyDescent="0.25">
      <c r="A3376" s="39" t="s">
        <v>218</v>
      </c>
      <c r="B3376" s="49" t="s">
        <v>18</v>
      </c>
      <c r="C3376" s="39">
        <v>38</v>
      </c>
      <c r="D3376" s="50" t="s">
        <v>662</v>
      </c>
      <c r="E3376" s="39">
        <v>2003</v>
      </c>
      <c r="F3376" s="4">
        <f>VALUE(RIGHT(Table2[[#This Row],[Commissioned]],4))</f>
        <v>2003</v>
      </c>
      <c r="G3376" s="39">
        <v>660</v>
      </c>
      <c r="H3376" s="39">
        <v>50</v>
      </c>
      <c r="I3376" s="39">
        <v>47</v>
      </c>
      <c r="J3376" s="39" t="s">
        <v>227</v>
      </c>
      <c r="K3376" s="39" t="s">
        <v>624</v>
      </c>
      <c r="L3376" s="39" t="s">
        <v>920</v>
      </c>
      <c r="M3376" s="39" t="s">
        <v>381</v>
      </c>
      <c r="N3376" s="42">
        <v>49.6153838672154</v>
      </c>
      <c r="O3376" s="42">
        <v>-113.496317175664</v>
      </c>
      <c r="P3376" s="52" t="str">
        <f t="shared" si="104"/>
        <v>49.615384° , -113.496317°</v>
      </c>
      <c r="Q3376" s="51" t="str">
        <f t="shared" si="105"/>
        <v>Yes</v>
      </c>
      <c r="R3376" s="39" t="s">
        <v>356</v>
      </c>
    </row>
    <row r="3377" spans="1:18" ht="15" customHeight="1" x14ac:dyDescent="0.25">
      <c r="A3377" s="39" t="s">
        <v>218</v>
      </c>
      <c r="B3377" s="49" t="s">
        <v>18</v>
      </c>
      <c r="C3377" s="39">
        <v>39</v>
      </c>
      <c r="D3377" s="50" t="s">
        <v>663</v>
      </c>
      <c r="E3377" s="39">
        <v>2003</v>
      </c>
      <c r="F3377" s="4">
        <f>VALUE(RIGHT(Table2[[#This Row],[Commissioned]],4))</f>
        <v>2003</v>
      </c>
      <c r="G3377" s="39">
        <v>660</v>
      </c>
      <c r="H3377" s="39">
        <v>50</v>
      </c>
      <c r="I3377" s="39">
        <v>47</v>
      </c>
      <c r="J3377" s="39" t="s">
        <v>227</v>
      </c>
      <c r="K3377" s="39" t="s">
        <v>624</v>
      </c>
      <c r="L3377" s="39" t="s">
        <v>920</v>
      </c>
      <c r="M3377" s="39" t="s">
        <v>381</v>
      </c>
      <c r="N3377" s="42">
        <v>49.614797145393901</v>
      </c>
      <c r="O3377" s="42">
        <v>-113.49456477712501</v>
      </c>
      <c r="P3377" s="52" t="str">
        <f t="shared" si="104"/>
        <v>49.614797° , -113.494565°</v>
      </c>
      <c r="Q3377" s="51" t="str">
        <f t="shared" si="105"/>
        <v>Yes</v>
      </c>
      <c r="R3377" s="39" t="s">
        <v>356</v>
      </c>
    </row>
    <row r="3378" spans="1:18" ht="15" customHeight="1" x14ac:dyDescent="0.25">
      <c r="A3378" s="39" t="s">
        <v>218</v>
      </c>
      <c r="B3378" s="49" t="s">
        <v>18</v>
      </c>
      <c r="C3378" s="39">
        <v>40</v>
      </c>
      <c r="D3378" s="50" t="s">
        <v>664</v>
      </c>
      <c r="E3378" s="39">
        <v>2003</v>
      </c>
      <c r="F3378" s="4">
        <f>VALUE(RIGHT(Table2[[#This Row],[Commissioned]],4))</f>
        <v>2003</v>
      </c>
      <c r="G3378" s="39">
        <v>660</v>
      </c>
      <c r="H3378" s="39">
        <v>50</v>
      </c>
      <c r="I3378" s="39">
        <v>47</v>
      </c>
      <c r="J3378" s="39" t="s">
        <v>227</v>
      </c>
      <c r="K3378" s="39" t="s">
        <v>624</v>
      </c>
      <c r="L3378" s="39" t="s">
        <v>920</v>
      </c>
      <c r="M3378" s="39" t="s">
        <v>381</v>
      </c>
      <c r="N3378" s="42">
        <v>49.614264283995801</v>
      </c>
      <c r="O3378" s="42">
        <v>-113.492854688303</v>
      </c>
      <c r="P3378" s="52" t="str">
        <f t="shared" si="104"/>
        <v>49.614264° , -113.492855°</v>
      </c>
      <c r="Q3378" s="51" t="str">
        <f t="shared" si="105"/>
        <v>Yes</v>
      </c>
      <c r="R3378" s="39" t="s">
        <v>356</v>
      </c>
    </row>
    <row r="3379" spans="1:18" ht="15" customHeight="1" x14ac:dyDescent="0.25">
      <c r="A3379" s="39" t="s">
        <v>218</v>
      </c>
      <c r="B3379" s="49" t="s">
        <v>18</v>
      </c>
      <c r="C3379" s="39">
        <v>41</v>
      </c>
      <c r="D3379" s="50" t="s">
        <v>665</v>
      </c>
      <c r="E3379" s="39">
        <v>2003</v>
      </c>
      <c r="F3379" s="4">
        <f>VALUE(RIGHT(Table2[[#This Row],[Commissioned]],4))</f>
        <v>2003</v>
      </c>
      <c r="G3379" s="39">
        <v>660</v>
      </c>
      <c r="H3379" s="39">
        <v>50</v>
      </c>
      <c r="I3379" s="39">
        <v>47</v>
      </c>
      <c r="J3379" s="39" t="s">
        <v>227</v>
      </c>
      <c r="K3379" s="39" t="s">
        <v>624</v>
      </c>
      <c r="L3379" s="39" t="s">
        <v>920</v>
      </c>
      <c r="M3379" s="39" t="s">
        <v>381</v>
      </c>
      <c r="N3379" s="42">
        <v>49.613709138569803</v>
      </c>
      <c r="O3379" s="42">
        <v>-113.491070459399</v>
      </c>
      <c r="P3379" s="52" t="str">
        <f t="shared" si="104"/>
        <v>49.613709° , -113.491070°</v>
      </c>
      <c r="Q3379" s="51" t="str">
        <f t="shared" si="105"/>
        <v>Yes</v>
      </c>
      <c r="R3379" s="39" t="s">
        <v>356</v>
      </c>
    </row>
    <row r="3380" spans="1:18" ht="15" customHeight="1" x14ac:dyDescent="0.25">
      <c r="A3380" s="39" t="s">
        <v>218</v>
      </c>
      <c r="B3380" s="49" t="s">
        <v>18</v>
      </c>
      <c r="C3380" s="39">
        <v>42</v>
      </c>
      <c r="D3380" s="50" t="s">
        <v>666</v>
      </c>
      <c r="E3380" s="39">
        <v>2003</v>
      </c>
      <c r="F3380" s="4">
        <f>VALUE(RIGHT(Table2[[#This Row],[Commissioned]],4))</f>
        <v>2003</v>
      </c>
      <c r="G3380" s="39">
        <v>660</v>
      </c>
      <c r="H3380" s="39">
        <v>50</v>
      </c>
      <c r="I3380" s="39">
        <v>47</v>
      </c>
      <c r="J3380" s="39" t="s">
        <v>227</v>
      </c>
      <c r="K3380" s="39" t="s">
        <v>624</v>
      </c>
      <c r="L3380" s="39" t="s">
        <v>920</v>
      </c>
      <c r="M3380" s="39" t="s">
        <v>381</v>
      </c>
      <c r="N3380" s="42">
        <v>49.613053887595903</v>
      </c>
      <c r="O3380" s="42">
        <v>-113.48927281825399</v>
      </c>
      <c r="P3380" s="52" t="str">
        <f t="shared" si="104"/>
        <v>49.613054° , -113.489273°</v>
      </c>
      <c r="Q3380" s="51" t="str">
        <f t="shared" si="105"/>
        <v>Yes</v>
      </c>
      <c r="R3380" s="39" t="s">
        <v>356</v>
      </c>
    </row>
    <row r="3381" spans="1:18" ht="15" customHeight="1" x14ac:dyDescent="0.25">
      <c r="A3381" s="39" t="s">
        <v>218</v>
      </c>
      <c r="B3381" s="49" t="s">
        <v>18</v>
      </c>
      <c r="C3381" s="39">
        <v>43</v>
      </c>
      <c r="D3381" s="50" t="s">
        <v>667</v>
      </c>
      <c r="E3381" s="39">
        <v>2003</v>
      </c>
      <c r="F3381" s="4">
        <f>VALUE(RIGHT(Table2[[#This Row],[Commissioned]],4))</f>
        <v>2003</v>
      </c>
      <c r="G3381" s="39">
        <v>660</v>
      </c>
      <c r="H3381" s="39">
        <v>50</v>
      </c>
      <c r="I3381" s="39">
        <v>47</v>
      </c>
      <c r="J3381" s="39" t="s">
        <v>227</v>
      </c>
      <c r="K3381" s="39" t="s">
        <v>624</v>
      </c>
      <c r="L3381" s="39" t="s">
        <v>920</v>
      </c>
      <c r="M3381" s="39" t="s">
        <v>381</v>
      </c>
      <c r="N3381" s="42">
        <v>49.612505136518799</v>
      </c>
      <c r="O3381" s="42">
        <v>-113.487522067624</v>
      </c>
      <c r="P3381" s="52" t="str">
        <f t="shared" si="104"/>
        <v>49.612505° , -113.487522°</v>
      </c>
      <c r="Q3381" s="51" t="str">
        <f t="shared" si="105"/>
        <v>Yes</v>
      </c>
      <c r="R3381" s="39" t="s">
        <v>356</v>
      </c>
    </row>
    <row r="3382" spans="1:18" ht="15" customHeight="1" x14ac:dyDescent="0.25">
      <c r="A3382" s="39" t="s">
        <v>218</v>
      </c>
      <c r="B3382" s="49" t="s">
        <v>18</v>
      </c>
      <c r="C3382" s="39">
        <v>44</v>
      </c>
      <c r="D3382" s="50" t="s">
        <v>668</v>
      </c>
      <c r="E3382" s="39">
        <v>2003</v>
      </c>
      <c r="F3382" s="4">
        <f>VALUE(RIGHT(Table2[[#This Row],[Commissioned]],4))</f>
        <v>2003</v>
      </c>
      <c r="G3382" s="39">
        <v>660</v>
      </c>
      <c r="H3382" s="39">
        <v>50</v>
      </c>
      <c r="I3382" s="39">
        <v>47</v>
      </c>
      <c r="J3382" s="39" t="s">
        <v>227</v>
      </c>
      <c r="K3382" s="39" t="s">
        <v>624</v>
      </c>
      <c r="L3382" s="39" t="s">
        <v>920</v>
      </c>
      <c r="M3382" s="39" t="s">
        <v>381</v>
      </c>
      <c r="N3382" s="42">
        <v>49.611913088680801</v>
      </c>
      <c r="O3382" s="42">
        <v>-113.48580629499099</v>
      </c>
      <c r="P3382" s="52" t="str">
        <f t="shared" si="104"/>
        <v>49.611913° , -113.485806°</v>
      </c>
      <c r="Q3382" s="51" t="str">
        <f t="shared" si="105"/>
        <v>Yes</v>
      </c>
      <c r="R3382" s="39" t="s">
        <v>356</v>
      </c>
    </row>
    <row r="3383" spans="1:18" ht="15" customHeight="1" x14ac:dyDescent="0.25">
      <c r="A3383" s="39" t="s">
        <v>218</v>
      </c>
      <c r="B3383" s="49" t="s">
        <v>18</v>
      </c>
      <c r="C3383" s="39">
        <v>45</v>
      </c>
      <c r="D3383" s="50" t="s">
        <v>669</v>
      </c>
      <c r="E3383" s="39">
        <v>2003</v>
      </c>
      <c r="F3383" s="4">
        <f>VALUE(RIGHT(Table2[[#This Row],[Commissioned]],4))</f>
        <v>2003</v>
      </c>
      <c r="G3383" s="39">
        <v>660</v>
      </c>
      <c r="H3383" s="39">
        <v>50</v>
      </c>
      <c r="I3383" s="39">
        <v>47</v>
      </c>
      <c r="J3383" s="39" t="s">
        <v>227</v>
      </c>
      <c r="K3383" s="39" t="s">
        <v>624</v>
      </c>
      <c r="L3383" s="39" t="s">
        <v>920</v>
      </c>
      <c r="M3383" s="39" t="s">
        <v>381</v>
      </c>
      <c r="N3383" s="42">
        <v>49.611275889794399</v>
      </c>
      <c r="O3383" s="42">
        <v>-113.483939593234</v>
      </c>
      <c r="P3383" s="52" t="str">
        <f t="shared" si="104"/>
        <v>49.611276° , -113.483940°</v>
      </c>
      <c r="Q3383" s="51" t="str">
        <f t="shared" si="105"/>
        <v>Yes</v>
      </c>
      <c r="R3383" s="39" t="s">
        <v>356</v>
      </c>
    </row>
    <row r="3384" spans="1:18" ht="15" customHeight="1" x14ac:dyDescent="0.25">
      <c r="A3384" s="39" t="s">
        <v>218</v>
      </c>
      <c r="B3384" s="49" t="s">
        <v>18</v>
      </c>
      <c r="C3384" s="39">
        <v>46</v>
      </c>
      <c r="D3384" s="50" t="s">
        <v>670</v>
      </c>
      <c r="E3384" s="39">
        <v>2003</v>
      </c>
      <c r="F3384" s="4">
        <f>VALUE(RIGHT(Table2[[#This Row],[Commissioned]],4))</f>
        <v>2003</v>
      </c>
      <c r="G3384" s="39">
        <v>660</v>
      </c>
      <c r="H3384" s="39">
        <v>50</v>
      </c>
      <c r="I3384" s="39">
        <v>47</v>
      </c>
      <c r="J3384" s="39" t="s">
        <v>227</v>
      </c>
      <c r="K3384" s="39" t="s">
        <v>624</v>
      </c>
      <c r="L3384" s="39" t="s">
        <v>920</v>
      </c>
      <c r="M3384" s="39" t="s">
        <v>381</v>
      </c>
      <c r="N3384" s="42">
        <v>49.610726594674297</v>
      </c>
      <c r="O3384" s="42">
        <v>-113.482099716701</v>
      </c>
      <c r="P3384" s="52" t="str">
        <f t="shared" si="104"/>
        <v>49.610727° , -113.482100°</v>
      </c>
      <c r="Q3384" s="51" t="str">
        <f t="shared" si="105"/>
        <v>Yes</v>
      </c>
      <c r="R3384" s="39" t="s">
        <v>356</v>
      </c>
    </row>
    <row r="3385" spans="1:18" ht="15" customHeight="1" x14ac:dyDescent="0.25">
      <c r="A3385" s="39" t="s">
        <v>218</v>
      </c>
      <c r="B3385" s="49" t="s">
        <v>18</v>
      </c>
      <c r="C3385" s="39">
        <v>47</v>
      </c>
      <c r="D3385" s="50" t="s">
        <v>671</v>
      </c>
      <c r="E3385" s="39">
        <v>2003</v>
      </c>
      <c r="F3385" s="4">
        <f>VALUE(RIGHT(Table2[[#This Row],[Commissioned]],4))</f>
        <v>2003</v>
      </c>
      <c r="G3385" s="39">
        <v>660</v>
      </c>
      <c r="H3385" s="39">
        <v>50</v>
      </c>
      <c r="I3385" s="39">
        <v>47</v>
      </c>
      <c r="J3385" s="39" t="s">
        <v>227</v>
      </c>
      <c r="K3385" s="39" t="s">
        <v>624</v>
      </c>
      <c r="L3385" s="39" t="s">
        <v>920</v>
      </c>
      <c r="M3385" s="39" t="s">
        <v>381</v>
      </c>
      <c r="N3385" s="42">
        <v>49.610662991661599</v>
      </c>
      <c r="O3385" s="42">
        <v>-113.501630510902</v>
      </c>
      <c r="P3385" s="52" t="str">
        <f t="shared" si="104"/>
        <v>49.610663° , -113.501631°</v>
      </c>
      <c r="Q3385" s="51" t="str">
        <f t="shared" si="105"/>
        <v>Yes</v>
      </c>
      <c r="R3385" s="39" t="s">
        <v>356</v>
      </c>
    </row>
    <row r="3386" spans="1:18" ht="15" customHeight="1" x14ac:dyDescent="0.25">
      <c r="A3386" s="39" t="s">
        <v>218</v>
      </c>
      <c r="B3386" s="49" t="s">
        <v>18</v>
      </c>
      <c r="C3386" s="39">
        <v>48</v>
      </c>
      <c r="D3386" s="50" t="s">
        <v>672</v>
      </c>
      <c r="E3386" s="39">
        <v>2003</v>
      </c>
      <c r="F3386" s="4">
        <f>VALUE(RIGHT(Table2[[#This Row],[Commissioned]],4))</f>
        <v>2003</v>
      </c>
      <c r="G3386" s="39">
        <v>660</v>
      </c>
      <c r="H3386" s="39">
        <v>50</v>
      </c>
      <c r="I3386" s="39">
        <v>47</v>
      </c>
      <c r="J3386" s="39" t="s">
        <v>227</v>
      </c>
      <c r="K3386" s="39" t="s">
        <v>624</v>
      </c>
      <c r="L3386" s="39" t="s">
        <v>920</v>
      </c>
      <c r="M3386" s="39" t="s">
        <v>381</v>
      </c>
      <c r="N3386" s="42">
        <v>49.610012922887201</v>
      </c>
      <c r="O3386" s="42">
        <v>-113.49980382914001</v>
      </c>
      <c r="P3386" s="52" t="str">
        <f t="shared" si="104"/>
        <v>49.610013° , -113.499804°</v>
      </c>
      <c r="Q3386" s="51" t="str">
        <f t="shared" si="105"/>
        <v>Yes</v>
      </c>
      <c r="R3386" s="39" t="s">
        <v>356</v>
      </c>
    </row>
    <row r="3387" spans="1:18" ht="15" customHeight="1" x14ac:dyDescent="0.25">
      <c r="A3387" s="39" t="s">
        <v>218</v>
      </c>
      <c r="B3387" s="49" t="s">
        <v>18</v>
      </c>
      <c r="C3387" s="39">
        <v>49</v>
      </c>
      <c r="D3387" s="50" t="s">
        <v>673</v>
      </c>
      <c r="E3387" s="39">
        <v>2003</v>
      </c>
      <c r="F3387" s="4">
        <f>VALUE(RIGHT(Table2[[#This Row],[Commissioned]],4))</f>
        <v>2003</v>
      </c>
      <c r="G3387" s="39">
        <v>660</v>
      </c>
      <c r="H3387" s="39">
        <v>50</v>
      </c>
      <c r="I3387" s="39">
        <v>47</v>
      </c>
      <c r="J3387" s="39" t="s">
        <v>227</v>
      </c>
      <c r="K3387" s="39" t="s">
        <v>624</v>
      </c>
      <c r="L3387" s="39" t="s">
        <v>920</v>
      </c>
      <c r="M3387" s="39" t="s">
        <v>381</v>
      </c>
      <c r="N3387" s="42">
        <v>49.6095144586657</v>
      </c>
      <c r="O3387" s="42">
        <v>-113.498001482085</v>
      </c>
      <c r="P3387" s="52" t="str">
        <f t="shared" si="104"/>
        <v>49.609514° , -113.498001°</v>
      </c>
      <c r="Q3387" s="51" t="str">
        <f t="shared" si="105"/>
        <v>Yes</v>
      </c>
      <c r="R3387" s="39" t="s">
        <v>356</v>
      </c>
    </row>
    <row r="3388" spans="1:18" ht="15" customHeight="1" x14ac:dyDescent="0.25">
      <c r="A3388" s="39" t="s">
        <v>218</v>
      </c>
      <c r="B3388" s="49" t="s">
        <v>18</v>
      </c>
      <c r="C3388" s="39">
        <v>50</v>
      </c>
      <c r="D3388" s="50" t="s">
        <v>674</v>
      </c>
      <c r="E3388" s="39">
        <v>2003</v>
      </c>
      <c r="F3388" s="4">
        <f>VALUE(RIGHT(Table2[[#This Row],[Commissioned]],4))</f>
        <v>2003</v>
      </c>
      <c r="G3388" s="39">
        <v>660</v>
      </c>
      <c r="H3388" s="39">
        <v>50</v>
      </c>
      <c r="I3388" s="39">
        <v>47</v>
      </c>
      <c r="J3388" s="39" t="s">
        <v>227</v>
      </c>
      <c r="K3388" s="39" t="s">
        <v>624</v>
      </c>
      <c r="L3388" s="39" t="s">
        <v>920</v>
      </c>
      <c r="M3388" s="39" t="s">
        <v>381</v>
      </c>
      <c r="N3388" s="42">
        <v>49.608856836430199</v>
      </c>
      <c r="O3388" s="42">
        <v>-113.496307198994</v>
      </c>
      <c r="P3388" s="52" t="str">
        <f t="shared" si="104"/>
        <v>49.608857° , -113.496307°</v>
      </c>
      <c r="Q3388" s="51" t="str">
        <f t="shared" si="105"/>
        <v>Yes</v>
      </c>
      <c r="R3388" s="39" t="s">
        <v>356</v>
      </c>
    </row>
    <row r="3389" spans="1:18" ht="15" customHeight="1" x14ac:dyDescent="0.25">
      <c r="A3389" s="39" t="s">
        <v>218</v>
      </c>
      <c r="B3389" s="49" t="s">
        <v>18</v>
      </c>
      <c r="C3389" s="39">
        <v>51</v>
      </c>
      <c r="D3389" s="50" t="s">
        <v>675</v>
      </c>
      <c r="E3389" s="39">
        <v>2003</v>
      </c>
      <c r="F3389" s="4">
        <f>VALUE(RIGHT(Table2[[#This Row],[Commissioned]],4))</f>
        <v>2003</v>
      </c>
      <c r="G3389" s="39">
        <v>660</v>
      </c>
      <c r="H3389" s="39">
        <v>50</v>
      </c>
      <c r="I3389" s="39">
        <v>47</v>
      </c>
      <c r="J3389" s="39" t="s">
        <v>227</v>
      </c>
      <c r="K3389" s="39" t="s">
        <v>624</v>
      </c>
      <c r="L3389" s="39" t="s">
        <v>920</v>
      </c>
      <c r="M3389" s="39" t="s">
        <v>381</v>
      </c>
      <c r="N3389" s="42">
        <v>49.608299319686097</v>
      </c>
      <c r="O3389" s="42">
        <v>-113.494517738746</v>
      </c>
      <c r="P3389" s="52" t="str">
        <f t="shared" si="104"/>
        <v>49.608299° , -113.494518°</v>
      </c>
      <c r="Q3389" s="51" t="str">
        <f t="shared" si="105"/>
        <v>Yes</v>
      </c>
      <c r="R3389" s="39" t="s">
        <v>356</v>
      </c>
    </row>
    <row r="3390" spans="1:18" ht="15" customHeight="1" x14ac:dyDescent="0.25">
      <c r="A3390" s="39" t="s">
        <v>218</v>
      </c>
      <c r="B3390" s="49" t="s">
        <v>18</v>
      </c>
      <c r="C3390" s="39">
        <v>52</v>
      </c>
      <c r="D3390" s="50" t="s">
        <v>676</v>
      </c>
      <c r="E3390" s="39">
        <v>2003</v>
      </c>
      <c r="F3390" s="4">
        <f>VALUE(RIGHT(Table2[[#This Row],[Commissioned]],4))</f>
        <v>2003</v>
      </c>
      <c r="G3390" s="39">
        <v>660</v>
      </c>
      <c r="H3390" s="39">
        <v>50</v>
      </c>
      <c r="I3390" s="39">
        <v>47</v>
      </c>
      <c r="J3390" s="39" t="s">
        <v>227</v>
      </c>
      <c r="K3390" s="39" t="s">
        <v>624</v>
      </c>
      <c r="L3390" s="39" t="s">
        <v>920</v>
      </c>
      <c r="M3390" s="39" t="s">
        <v>381</v>
      </c>
      <c r="N3390" s="42">
        <v>49.607661913469499</v>
      </c>
      <c r="O3390" s="42">
        <v>-113.492717411675</v>
      </c>
      <c r="P3390" s="52" t="str">
        <f t="shared" si="104"/>
        <v>49.607662° , -113.492717°</v>
      </c>
      <c r="Q3390" s="51" t="str">
        <f t="shared" si="105"/>
        <v>Yes</v>
      </c>
      <c r="R3390" s="39" t="s">
        <v>356</v>
      </c>
    </row>
    <row r="3391" spans="1:18" ht="15" customHeight="1" x14ac:dyDescent="0.25">
      <c r="A3391" s="39" t="s">
        <v>218</v>
      </c>
      <c r="B3391" s="49" t="s">
        <v>18</v>
      </c>
      <c r="C3391" s="39">
        <v>53</v>
      </c>
      <c r="D3391" s="50" t="s">
        <v>677</v>
      </c>
      <c r="E3391" s="39">
        <v>2003</v>
      </c>
      <c r="F3391" s="4">
        <f>VALUE(RIGHT(Table2[[#This Row],[Commissioned]],4))</f>
        <v>2003</v>
      </c>
      <c r="G3391" s="39">
        <v>660</v>
      </c>
      <c r="H3391" s="39">
        <v>50</v>
      </c>
      <c r="I3391" s="39">
        <v>47</v>
      </c>
      <c r="J3391" s="39" t="s">
        <v>227</v>
      </c>
      <c r="K3391" s="39" t="s">
        <v>624</v>
      </c>
      <c r="L3391" s="39" t="s">
        <v>920</v>
      </c>
      <c r="M3391" s="39" t="s">
        <v>381</v>
      </c>
      <c r="N3391" s="42">
        <v>49.607185142772003</v>
      </c>
      <c r="O3391" s="42">
        <v>-113.490997578036</v>
      </c>
      <c r="P3391" s="52" t="str">
        <f t="shared" si="104"/>
        <v>49.607185° , -113.490998°</v>
      </c>
      <c r="Q3391" s="51" t="str">
        <f t="shared" si="105"/>
        <v>Yes</v>
      </c>
      <c r="R3391" s="39" t="s">
        <v>356</v>
      </c>
    </row>
    <row r="3392" spans="1:18" ht="15" customHeight="1" x14ac:dyDescent="0.25">
      <c r="A3392" s="39" t="s">
        <v>218</v>
      </c>
      <c r="B3392" s="49" t="s">
        <v>18</v>
      </c>
      <c r="C3392" s="39">
        <v>54</v>
      </c>
      <c r="D3392" s="50" t="s">
        <v>678</v>
      </c>
      <c r="E3392" s="39">
        <v>2003</v>
      </c>
      <c r="F3392" s="4">
        <f>VALUE(RIGHT(Table2[[#This Row],[Commissioned]],4))</f>
        <v>2003</v>
      </c>
      <c r="G3392" s="39">
        <v>660</v>
      </c>
      <c r="H3392" s="39">
        <v>50</v>
      </c>
      <c r="I3392" s="39">
        <v>47</v>
      </c>
      <c r="J3392" s="39" t="s">
        <v>227</v>
      </c>
      <c r="K3392" s="39" t="s">
        <v>624</v>
      </c>
      <c r="L3392" s="39" t="s">
        <v>920</v>
      </c>
      <c r="M3392" s="39" t="s">
        <v>381</v>
      </c>
      <c r="N3392" s="42">
        <v>49.6053603823663</v>
      </c>
      <c r="O3392" s="42">
        <v>-113.501548423375</v>
      </c>
      <c r="P3392" s="52" t="str">
        <f t="shared" si="104"/>
        <v>49.605360° , -113.501548°</v>
      </c>
      <c r="Q3392" s="51" t="str">
        <f t="shared" si="105"/>
        <v>Yes</v>
      </c>
      <c r="R3392" s="39" t="s">
        <v>356</v>
      </c>
    </row>
    <row r="3393" spans="1:18" ht="15" customHeight="1" x14ac:dyDescent="0.25">
      <c r="A3393" s="39" t="s">
        <v>218</v>
      </c>
      <c r="B3393" s="49" t="s">
        <v>18</v>
      </c>
      <c r="C3393" s="39">
        <v>55</v>
      </c>
      <c r="D3393" s="50" t="s">
        <v>679</v>
      </c>
      <c r="E3393" s="39">
        <v>2003</v>
      </c>
      <c r="F3393" s="4">
        <f>VALUE(RIGHT(Table2[[#This Row],[Commissioned]],4))</f>
        <v>2003</v>
      </c>
      <c r="G3393" s="39">
        <v>660</v>
      </c>
      <c r="H3393" s="39">
        <v>50</v>
      </c>
      <c r="I3393" s="39">
        <v>47</v>
      </c>
      <c r="J3393" s="39" t="s">
        <v>227</v>
      </c>
      <c r="K3393" s="39" t="s">
        <v>624</v>
      </c>
      <c r="L3393" s="39" t="s">
        <v>920</v>
      </c>
      <c r="M3393" s="39" t="s">
        <v>381</v>
      </c>
      <c r="N3393" s="42">
        <v>49.604730656380198</v>
      </c>
      <c r="O3393" s="42">
        <v>-113.499819416121</v>
      </c>
      <c r="P3393" s="52" t="str">
        <f t="shared" si="104"/>
        <v>49.604731° , -113.499819°</v>
      </c>
      <c r="Q3393" s="51" t="str">
        <f t="shared" si="105"/>
        <v>Yes</v>
      </c>
      <c r="R3393" s="39" t="s">
        <v>356</v>
      </c>
    </row>
    <row r="3394" spans="1:18" ht="15" customHeight="1" x14ac:dyDescent="0.25">
      <c r="A3394" s="39" t="s">
        <v>218</v>
      </c>
      <c r="B3394" s="49" t="s">
        <v>18</v>
      </c>
      <c r="C3394" s="39">
        <v>56</v>
      </c>
      <c r="D3394" s="50" t="s">
        <v>680</v>
      </c>
      <c r="E3394" s="39">
        <v>2003</v>
      </c>
      <c r="F3394" s="4">
        <f>VALUE(RIGHT(Table2[[#This Row],[Commissioned]],4))</f>
        <v>2003</v>
      </c>
      <c r="G3394" s="39">
        <v>660</v>
      </c>
      <c r="H3394" s="39">
        <v>50</v>
      </c>
      <c r="I3394" s="39">
        <v>47</v>
      </c>
      <c r="J3394" s="39" t="s">
        <v>227</v>
      </c>
      <c r="K3394" s="39" t="s">
        <v>624</v>
      </c>
      <c r="L3394" s="39" t="s">
        <v>920</v>
      </c>
      <c r="M3394" s="39" t="s">
        <v>381</v>
      </c>
      <c r="N3394" s="42">
        <v>49.604288896040799</v>
      </c>
      <c r="O3394" s="42">
        <v>-113.498034261277</v>
      </c>
      <c r="P3394" s="52" t="str">
        <f t="shared" ref="P3394:P3457" si="106">TEXT(N3394,"##0.000000")&amp;CHAR(176)&amp;" , "&amp;TEXT(O3394,"##0.000000")&amp;CHAR(176)</f>
        <v>49.604289° , -113.498034°</v>
      </c>
      <c r="Q3394" s="51" t="str">
        <f t="shared" ref="Q3394:Q3457" si="107">IF(OR(ISBLANK(N3394),ISBLANK(O3394)),"No","Yes")</f>
        <v>Yes</v>
      </c>
      <c r="R3394" s="39" t="s">
        <v>356</v>
      </c>
    </row>
    <row r="3395" spans="1:18" ht="15" customHeight="1" x14ac:dyDescent="0.25">
      <c r="A3395" s="39" t="s">
        <v>218</v>
      </c>
      <c r="B3395" s="49" t="s">
        <v>18</v>
      </c>
      <c r="C3395" s="39">
        <v>57</v>
      </c>
      <c r="D3395" s="50" t="s">
        <v>681</v>
      </c>
      <c r="E3395" s="39">
        <v>2003</v>
      </c>
      <c r="F3395" s="4">
        <f>VALUE(RIGHT(Table2[[#This Row],[Commissioned]],4))</f>
        <v>2003</v>
      </c>
      <c r="G3395" s="39">
        <v>660</v>
      </c>
      <c r="H3395" s="39">
        <v>50</v>
      </c>
      <c r="I3395" s="39">
        <v>47</v>
      </c>
      <c r="J3395" s="39" t="s">
        <v>227</v>
      </c>
      <c r="K3395" s="39" t="s">
        <v>624</v>
      </c>
      <c r="L3395" s="39" t="s">
        <v>920</v>
      </c>
      <c r="M3395" s="39" t="s">
        <v>381</v>
      </c>
      <c r="N3395" s="42">
        <v>49.603748153836499</v>
      </c>
      <c r="O3395" s="42">
        <v>-113.496390921432</v>
      </c>
      <c r="P3395" s="52" t="str">
        <f t="shared" si="106"/>
        <v>49.603748° , -113.496391°</v>
      </c>
      <c r="Q3395" s="51" t="str">
        <f t="shared" si="107"/>
        <v>Yes</v>
      </c>
      <c r="R3395" s="39" t="s">
        <v>356</v>
      </c>
    </row>
    <row r="3396" spans="1:18" ht="15" customHeight="1" x14ac:dyDescent="0.25">
      <c r="A3396" s="39" t="s">
        <v>218</v>
      </c>
      <c r="B3396" s="49" t="s">
        <v>18</v>
      </c>
      <c r="C3396" s="39">
        <v>58</v>
      </c>
      <c r="D3396" s="50" t="s">
        <v>682</v>
      </c>
      <c r="E3396" s="39">
        <v>2003</v>
      </c>
      <c r="F3396" s="4">
        <f>VALUE(RIGHT(Table2[[#This Row],[Commissioned]],4))</f>
        <v>2003</v>
      </c>
      <c r="G3396" s="39">
        <v>660</v>
      </c>
      <c r="H3396" s="39">
        <v>50</v>
      </c>
      <c r="I3396" s="39">
        <v>47</v>
      </c>
      <c r="J3396" s="39" t="s">
        <v>227</v>
      </c>
      <c r="K3396" s="39" t="s">
        <v>624</v>
      </c>
      <c r="L3396" s="39" t="s">
        <v>920</v>
      </c>
      <c r="M3396" s="39" t="s">
        <v>381</v>
      </c>
      <c r="N3396" s="42">
        <v>49.603193617820502</v>
      </c>
      <c r="O3396" s="42">
        <v>-113.49447494887499</v>
      </c>
      <c r="P3396" s="52" t="str">
        <f t="shared" si="106"/>
        <v>49.603194° , -113.494475°</v>
      </c>
      <c r="Q3396" s="51" t="str">
        <f t="shared" si="107"/>
        <v>Yes</v>
      </c>
      <c r="R3396" s="39" t="s">
        <v>356</v>
      </c>
    </row>
    <row r="3397" spans="1:18" ht="15" customHeight="1" x14ac:dyDescent="0.25">
      <c r="A3397" s="39" t="s">
        <v>218</v>
      </c>
      <c r="B3397" s="49" t="s">
        <v>18</v>
      </c>
      <c r="C3397" s="39">
        <v>59</v>
      </c>
      <c r="D3397" s="50" t="s">
        <v>683</v>
      </c>
      <c r="E3397" s="39">
        <v>2003</v>
      </c>
      <c r="F3397" s="4">
        <f>VALUE(RIGHT(Table2[[#This Row],[Commissioned]],4))</f>
        <v>2003</v>
      </c>
      <c r="G3397" s="39">
        <v>660</v>
      </c>
      <c r="H3397" s="39">
        <v>50</v>
      </c>
      <c r="I3397" s="39">
        <v>47</v>
      </c>
      <c r="J3397" s="39" t="s">
        <v>227</v>
      </c>
      <c r="K3397" s="39" t="s">
        <v>624</v>
      </c>
      <c r="L3397" s="39" t="s">
        <v>920</v>
      </c>
      <c r="M3397" s="39" t="s">
        <v>381</v>
      </c>
      <c r="N3397" s="42">
        <v>49.6025778703927</v>
      </c>
      <c r="O3397" s="42">
        <v>-113.492831505637</v>
      </c>
      <c r="P3397" s="52" t="str">
        <f t="shared" si="106"/>
        <v>49.602578° , -113.492832°</v>
      </c>
      <c r="Q3397" s="51" t="str">
        <f t="shared" si="107"/>
        <v>Yes</v>
      </c>
      <c r="R3397" s="39" t="s">
        <v>356</v>
      </c>
    </row>
    <row r="3398" spans="1:18" ht="15" customHeight="1" x14ac:dyDescent="0.25">
      <c r="A3398" s="39" t="s">
        <v>218</v>
      </c>
      <c r="B3398" s="49" t="s">
        <v>18</v>
      </c>
      <c r="C3398" s="39">
        <v>60</v>
      </c>
      <c r="D3398" s="50" t="s">
        <v>684</v>
      </c>
      <c r="E3398" s="39">
        <v>2003</v>
      </c>
      <c r="F3398" s="4">
        <f>VALUE(RIGHT(Table2[[#This Row],[Commissioned]],4))</f>
        <v>2003</v>
      </c>
      <c r="G3398" s="39">
        <v>660</v>
      </c>
      <c r="H3398" s="39">
        <v>50</v>
      </c>
      <c r="I3398" s="39">
        <v>47</v>
      </c>
      <c r="J3398" s="39" t="s">
        <v>227</v>
      </c>
      <c r="K3398" s="39" t="s">
        <v>624</v>
      </c>
      <c r="L3398" s="39" t="s">
        <v>920</v>
      </c>
      <c r="M3398" s="39" t="s">
        <v>381</v>
      </c>
      <c r="N3398" s="42">
        <v>49.601947252430698</v>
      </c>
      <c r="O3398" s="42">
        <v>-113.490999628748</v>
      </c>
      <c r="P3398" s="52" t="str">
        <f t="shared" si="106"/>
        <v>49.601947° , -113.491000°</v>
      </c>
      <c r="Q3398" s="51" t="str">
        <f t="shared" si="107"/>
        <v>Yes</v>
      </c>
      <c r="R3398" s="39" t="s">
        <v>356</v>
      </c>
    </row>
    <row r="3399" spans="1:18" ht="15" customHeight="1" x14ac:dyDescent="0.25">
      <c r="A3399" s="39" t="s">
        <v>218</v>
      </c>
      <c r="B3399" s="49" t="s">
        <v>18</v>
      </c>
      <c r="C3399" s="39">
        <v>61</v>
      </c>
      <c r="D3399" s="50" t="s">
        <v>685</v>
      </c>
      <c r="E3399" s="39">
        <v>2003</v>
      </c>
      <c r="F3399" s="4">
        <f>VALUE(RIGHT(Table2[[#This Row],[Commissioned]],4))</f>
        <v>2003</v>
      </c>
      <c r="G3399" s="39">
        <v>660</v>
      </c>
      <c r="H3399" s="39">
        <v>50</v>
      </c>
      <c r="I3399" s="39">
        <v>47</v>
      </c>
      <c r="J3399" s="39" t="s">
        <v>227</v>
      </c>
      <c r="K3399" s="39" t="s">
        <v>624</v>
      </c>
      <c r="L3399" s="39" t="s">
        <v>920</v>
      </c>
      <c r="M3399" s="39" t="s">
        <v>381</v>
      </c>
      <c r="N3399" s="42">
        <v>49.602796009748197</v>
      </c>
      <c r="O3399" s="42">
        <v>-113.510846077444</v>
      </c>
      <c r="P3399" s="52" t="str">
        <f t="shared" si="106"/>
        <v>49.602796° , -113.510846°</v>
      </c>
      <c r="Q3399" s="51" t="str">
        <f t="shared" si="107"/>
        <v>Yes</v>
      </c>
      <c r="R3399" s="39" t="s">
        <v>356</v>
      </c>
    </row>
    <row r="3400" spans="1:18" ht="15" customHeight="1" x14ac:dyDescent="0.25">
      <c r="A3400" s="39" t="s">
        <v>218</v>
      </c>
      <c r="B3400" s="49" t="s">
        <v>18</v>
      </c>
      <c r="C3400" s="39">
        <v>62</v>
      </c>
      <c r="D3400" s="50" t="s">
        <v>686</v>
      </c>
      <c r="E3400" s="39">
        <v>2003</v>
      </c>
      <c r="F3400" s="4">
        <f>VALUE(RIGHT(Table2[[#This Row],[Commissioned]],4))</f>
        <v>2003</v>
      </c>
      <c r="G3400" s="39">
        <v>660</v>
      </c>
      <c r="H3400" s="39">
        <v>50</v>
      </c>
      <c r="I3400" s="39">
        <v>47</v>
      </c>
      <c r="J3400" s="39" t="s">
        <v>227</v>
      </c>
      <c r="K3400" s="39" t="s">
        <v>624</v>
      </c>
      <c r="L3400" s="39" t="s">
        <v>920</v>
      </c>
      <c r="M3400" s="39" t="s">
        <v>381</v>
      </c>
      <c r="N3400" s="42">
        <v>49.602003129019401</v>
      </c>
      <c r="O3400" s="42">
        <v>-113.508439984703</v>
      </c>
      <c r="P3400" s="52" t="str">
        <f t="shared" si="106"/>
        <v>49.602003° , -113.508440°</v>
      </c>
      <c r="Q3400" s="51" t="str">
        <f t="shared" si="107"/>
        <v>Yes</v>
      </c>
      <c r="R3400" s="39" t="s">
        <v>356</v>
      </c>
    </row>
    <row r="3401" spans="1:18" ht="15" customHeight="1" x14ac:dyDescent="0.25">
      <c r="A3401" s="39" t="s">
        <v>218</v>
      </c>
      <c r="B3401" s="49" t="s">
        <v>18</v>
      </c>
      <c r="C3401" s="39">
        <v>63</v>
      </c>
      <c r="D3401" s="50" t="s">
        <v>687</v>
      </c>
      <c r="E3401" s="39">
        <v>2003</v>
      </c>
      <c r="F3401" s="4">
        <f>VALUE(RIGHT(Table2[[#This Row],[Commissioned]],4))</f>
        <v>2003</v>
      </c>
      <c r="G3401" s="39">
        <v>660</v>
      </c>
      <c r="H3401" s="39">
        <v>50</v>
      </c>
      <c r="I3401" s="39">
        <v>47</v>
      </c>
      <c r="J3401" s="39" t="s">
        <v>227</v>
      </c>
      <c r="K3401" s="39" t="s">
        <v>624</v>
      </c>
      <c r="L3401" s="39" t="s">
        <v>920</v>
      </c>
      <c r="M3401" s="39" t="s">
        <v>381</v>
      </c>
      <c r="N3401" s="42">
        <v>49.6012849029606</v>
      </c>
      <c r="O3401" s="42">
        <v>-113.50618064875501</v>
      </c>
      <c r="P3401" s="52" t="str">
        <f t="shared" si="106"/>
        <v>49.601285° , -113.506181°</v>
      </c>
      <c r="Q3401" s="51" t="str">
        <f t="shared" si="107"/>
        <v>Yes</v>
      </c>
      <c r="R3401" s="39" t="s">
        <v>356</v>
      </c>
    </row>
    <row r="3402" spans="1:18" ht="15" customHeight="1" x14ac:dyDescent="0.25">
      <c r="A3402" s="39" t="s">
        <v>218</v>
      </c>
      <c r="B3402" s="49" t="s">
        <v>18</v>
      </c>
      <c r="C3402" s="39">
        <v>64</v>
      </c>
      <c r="D3402" s="50" t="s">
        <v>688</v>
      </c>
      <c r="E3402" s="39">
        <v>2003</v>
      </c>
      <c r="F3402" s="4">
        <f>VALUE(RIGHT(Table2[[#This Row],[Commissioned]],4))</f>
        <v>2003</v>
      </c>
      <c r="G3402" s="39">
        <v>660</v>
      </c>
      <c r="H3402" s="39">
        <v>50</v>
      </c>
      <c r="I3402" s="39">
        <v>47</v>
      </c>
      <c r="J3402" s="39" t="s">
        <v>227</v>
      </c>
      <c r="K3402" s="39" t="s">
        <v>624</v>
      </c>
      <c r="L3402" s="39" t="s">
        <v>920</v>
      </c>
      <c r="M3402" s="39" t="s">
        <v>381</v>
      </c>
      <c r="N3402" s="42">
        <v>49.600528249982098</v>
      </c>
      <c r="O3402" s="42">
        <v>-113.50381037401399</v>
      </c>
      <c r="P3402" s="52" t="str">
        <f t="shared" si="106"/>
        <v>49.600528° , -113.503810°</v>
      </c>
      <c r="Q3402" s="51" t="str">
        <f t="shared" si="107"/>
        <v>Yes</v>
      </c>
      <c r="R3402" s="39" t="s">
        <v>356</v>
      </c>
    </row>
    <row r="3403" spans="1:18" ht="15" customHeight="1" x14ac:dyDescent="0.25">
      <c r="A3403" s="39" t="s">
        <v>218</v>
      </c>
      <c r="B3403" s="49" t="s">
        <v>18</v>
      </c>
      <c r="C3403" s="39">
        <v>65</v>
      </c>
      <c r="D3403" s="50" t="s">
        <v>689</v>
      </c>
      <c r="E3403" s="39">
        <v>2003</v>
      </c>
      <c r="F3403" s="4">
        <f>VALUE(RIGHT(Table2[[#This Row],[Commissioned]],4))</f>
        <v>2003</v>
      </c>
      <c r="G3403" s="39">
        <v>660</v>
      </c>
      <c r="H3403" s="39">
        <v>50</v>
      </c>
      <c r="I3403" s="39">
        <v>47</v>
      </c>
      <c r="J3403" s="39" t="s">
        <v>227</v>
      </c>
      <c r="K3403" s="39" t="s">
        <v>624</v>
      </c>
      <c r="L3403" s="39" t="s">
        <v>920</v>
      </c>
      <c r="M3403" s="39" t="s">
        <v>381</v>
      </c>
      <c r="N3403" s="42">
        <v>49.599707861788801</v>
      </c>
      <c r="O3403" s="42">
        <v>-113.501520272844</v>
      </c>
      <c r="P3403" s="52" t="str">
        <f t="shared" si="106"/>
        <v>49.599708° , -113.501520°</v>
      </c>
      <c r="Q3403" s="51" t="str">
        <f t="shared" si="107"/>
        <v>Yes</v>
      </c>
      <c r="R3403" s="39" t="s">
        <v>356</v>
      </c>
    </row>
    <row r="3404" spans="1:18" ht="15" customHeight="1" x14ac:dyDescent="0.25">
      <c r="A3404" s="39" t="s">
        <v>218</v>
      </c>
      <c r="B3404" s="49" t="s">
        <v>18</v>
      </c>
      <c r="C3404" s="39">
        <v>66</v>
      </c>
      <c r="D3404" s="50" t="s">
        <v>690</v>
      </c>
      <c r="E3404" s="39">
        <v>2003</v>
      </c>
      <c r="F3404" s="4">
        <f>VALUE(RIGHT(Table2[[#This Row],[Commissioned]],4))</f>
        <v>2003</v>
      </c>
      <c r="G3404" s="39">
        <v>660</v>
      </c>
      <c r="H3404" s="39">
        <v>50</v>
      </c>
      <c r="I3404" s="39">
        <v>47</v>
      </c>
      <c r="J3404" s="39" t="s">
        <v>227</v>
      </c>
      <c r="K3404" s="39" t="s">
        <v>624</v>
      </c>
      <c r="L3404" s="39" t="s">
        <v>920</v>
      </c>
      <c r="M3404" s="39" t="s">
        <v>381</v>
      </c>
      <c r="N3404" s="42">
        <v>49.599218466783697</v>
      </c>
      <c r="O3404" s="42">
        <v>-113.499778261229</v>
      </c>
      <c r="P3404" s="52" t="str">
        <f t="shared" si="106"/>
        <v>49.599218° , -113.499778°</v>
      </c>
      <c r="Q3404" s="51" t="str">
        <f t="shared" si="107"/>
        <v>Yes</v>
      </c>
      <c r="R3404" s="39" t="s">
        <v>356</v>
      </c>
    </row>
    <row r="3405" spans="1:18" ht="15" customHeight="1" x14ac:dyDescent="0.25">
      <c r="A3405" s="39" t="s">
        <v>218</v>
      </c>
      <c r="B3405" s="49" t="s">
        <v>18</v>
      </c>
      <c r="C3405" s="39">
        <v>67</v>
      </c>
      <c r="D3405" s="50" t="s">
        <v>691</v>
      </c>
      <c r="E3405" s="39">
        <v>2003</v>
      </c>
      <c r="F3405" s="4">
        <f>VALUE(RIGHT(Table2[[#This Row],[Commissioned]],4))</f>
        <v>2003</v>
      </c>
      <c r="G3405" s="39">
        <v>660</v>
      </c>
      <c r="H3405" s="39">
        <v>50</v>
      </c>
      <c r="I3405" s="39">
        <v>47</v>
      </c>
      <c r="J3405" s="39" t="s">
        <v>227</v>
      </c>
      <c r="K3405" s="39" t="s">
        <v>624</v>
      </c>
      <c r="L3405" s="39" t="s">
        <v>920</v>
      </c>
      <c r="M3405" s="39" t="s">
        <v>381</v>
      </c>
      <c r="N3405" s="42">
        <v>49.598548686055601</v>
      </c>
      <c r="O3405" s="42">
        <v>-113.49808786840001</v>
      </c>
      <c r="P3405" s="52" t="str">
        <f t="shared" si="106"/>
        <v>49.598549° , -113.498088°</v>
      </c>
      <c r="Q3405" s="51" t="str">
        <f t="shared" si="107"/>
        <v>Yes</v>
      </c>
      <c r="R3405" s="39" t="s">
        <v>356</v>
      </c>
    </row>
    <row r="3406" spans="1:18" ht="15" customHeight="1" x14ac:dyDescent="0.25">
      <c r="A3406" s="39" t="s">
        <v>218</v>
      </c>
      <c r="B3406" s="49" t="s">
        <v>18</v>
      </c>
      <c r="C3406" s="39">
        <v>68</v>
      </c>
      <c r="D3406" s="50" t="s">
        <v>692</v>
      </c>
      <c r="E3406" s="39">
        <v>2003</v>
      </c>
      <c r="F3406" s="4">
        <f>VALUE(RIGHT(Table2[[#This Row],[Commissioned]],4))</f>
        <v>2003</v>
      </c>
      <c r="G3406" s="39">
        <v>660</v>
      </c>
      <c r="H3406" s="39">
        <v>50</v>
      </c>
      <c r="I3406" s="39">
        <v>47</v>
      </c>
      <c r="J3406" s="39" t="s">
        <v>227</v>
      </c>
      <c r="K3406" s="39" t="s">
        <v>624</v>
      </c>
      <c r="L3406" s="39" t="s">
        <v>920</v>
      </c>
      <c r="M3406" s="39" t="s">
        <v>381</v>
      </c>
      <c r="N3406" s="42">
        <v>49.597979985126301</v>
      </c>
      <c r="O3406" s="42">
        <v>-113.496300594942</v>
      </c>
      <c r="P3406" s="52" t="str">
        <f t="shared" si="106"/>
        <v>49.597980° , -113.496301°</v>
      </c>
      <c r="Q3406" s="51" t="str">
        <f t="shared" si="107"/>
        <v>Yes</v>
      </c>
      <c r="R3406" s="39" t="s">
        <v>356</v>
      </c>
    </row>
    <row r="3407" spans="1:18" ht="15" customHeight="1" x14ac:dyDescent="0.25">
      <c r="A3407" s="39" t="s">
        <v>218</v>
      </c>
      <c r="B3407" s="49" t="s">
        <v>18</v>
      </c>
      <c r="C3407" s="39">
        <v>69</v>
      </c>
      <c r="D3407" s="50" t="s">
        <v>693</v>
      </c>
      <c r="E3407" s="39">
        <v>2003</v>
      </c>
      <c r="F3407" s="4">
        <f>VALUE(RIGHT(Table2[[#This Row],[Commissioned]],4))</f>
        <v>2003</v>
      </c>
      <c r="G3407" s="39">
        <v>660</v>
      </c>
      <c r="H3407" s="39">
        <v>50</v>
      </c>
      <c r="I3407" s="39">
        <v>47</v>
      </c>
      <c r="J3407" s="39" t="s">
        <v>227</v>
      </c>
      <c r="K3407" s="39" t="s">
        <v>624</v>
      </c>
      <c r="L3407" s="39" t="s">
        <v>920</v>
      </c>
      <c r="M3407" s="39" t="s">
        <v>381</v>
      </c>
      <c r="N3407" s="42">
        <v>49.597471801029698</v>
      </c>
      <c r="O3407" s="42">
        <v>-113.49450815157201</v>
      </c>
      <c r="P3407" s="52" t="str">
        <f t="shared" si="106"/>
        <v>49.597472° , -113.494508°</v>
      </c>
      <c r="Q3407" s="51" t="str">
        <f t="shared" si="107"/>
        <v>Yes</v>
      </c>
      <c r="R3407" s="39" t="s">
        <v>356</v>
      </c>
    </row>
    <row r="3408" spans="1:18" ht="15" customHeight="1" x14ac:dyDescent="0.25">
      <c r="A3408" s="39" t="s">
        <v>218</v>
      </c>
      <c r="B3408" s="49" t="s">
        <v>18</v>
      </c>
      <c r="C3408" s="39">
        <v>70</v>
      </c>
      <c r="D3408" s="50" t="s">
        <v>694</v>
      </c>
      <c r="E3408" s="39">
        <v>2003</v>
      </c>
      <c r="F3408" s="4">
        <f>VALUE(RIGHT(Table2[[#This Row],[Commissioned]],4))</f>
        <v>2003</v>
      </c>
      <c r="G3408" s="39">
        <v>660</v>
      </c>
      <c r="H3408" s="39">
        <v>50</v>
      </c>
      <c r="I3408" s="39">
        <v>47</v>
      </c>
      <c r="J3408" s="39" t="s">
        <v>227</v>
      </c>
      <c r="K3408" s="39" t="s">
        <v>624</v>
      </c>
      <c r="L3408" s="39" t="s">
        <v>920</v>
      </c>
      <c r="M3408" s="39" t="s">
        <v>381</v>
      </c>
      <c r="N3408" s="42">
        <v>49.596667103172102</v>
      </c>
      <c r="O3408" s="42">
        <v>-113.492120925023</v>
      </c>
      <c r="P3408" s="52" t="str">
        <f t="shared" si="106"/>
        <v>49.596667° , -113.492121°</v>
      </c>
      <c r="Q3408" s="51" t="str">
        <f t="shared" si="107"/>
        <v>Yes</v>
      </c>
      <c r="R3408" s="39" t="s">
        <v>356</v>
      </c>
    </row>
    <row r="3409" spans="1:18" ht="15" customHeight="1" x14ac:dyDescent="0.25">
      <c r="A3409" s="39" t="s">
        <v>218</v>
      </c>
      <c r="B3409" s="49" t="s">
        <v>18</v>
      </c>
      <c r="C3409" s="39">
        <v>71</v>
      </c>
      <c r="D3409" s="50" t="s">
        <v>695</v>
      </c>
      <c r="E3409" s="39">
        <v>2003</v>
      </c>
      <c r="F3409" s="4">
        <f>VALUE(RIGHT(Table2[[#This Row],[Commissioned]],4))</f>
        <v>2003</v>
      </c>
      <c r="G3409" s="39">
        <v>660</v>
      </c>
      <c r="H3409" s="39">
        <v>50</v>
      </c>
      <c r="I3409" s="39">
        <v>47</v>
      </c>
      <c r="J3409" s="39" t="s">
        <v>227</v>
      </c>
      <c r="K3409" s="39" t="s">
        <v>624</v>
      </c>
      <c r="L3409" s="39" t="s">
        <v>920</v>
      </c>
      <c r="M3409" s="39" t="s">
        <v>381</v>
      </c>
      <c r="N3409" s="42">
        <v>49.595816251392399</v>
      </c>
      <c r="O3409" s="42">
        <v>-113.489892952091</v>
      </c>
      <c r="P3409" s="52" t="str">
        <f t="shared" si="106"/>
        <v>49.595816° , -113.489893°</v>
      </c>
      <c r="Q3409" s="51" t="str">
        <f t="shared" si="107"/>
        <v>Yes</v>
      </c>
      <c r="R3409" s="39" t="s">
        <v>356</v>
      </c>
    </row>
    <row r="3410" spans="1:18" ht="15" customHeight="1" x14ac:dyDescent="0.25">
      <c r="A3410" s="39" t="s">
        <v>218</v>
      </c>
      <c r="B3410" s="49" t="s">
        <v>18</v>
      </c>
      <c r="C3410" s="39">
        <v>72</v>
      </c>
      <c r="D3410" s="50" t="s">
        <v>696</v>
      </c>
      <c r="E3410" s="39">
        <v>2003</v>
      </c>
      <c r="F3410" s="4">
        <f>VALUE(RIGHT(Table2[[#This Row],[Commissioned]],4))</f>
        <v>2003</v>
      </c>
      <c r="G3410" s="39">
        <v>660</v>
      </c>
      <c r="H3410" s="39">
        <v>50</v>
      </c>
      <c r="I3410" s="39">
        <v>47</v>
      </c>
      <c r="J3410" s="39" t="s">
        <v>227</v>
      </c>
      <c r="K3410" s="39" t="s">
        <v>624</v>
      </c>
      <c r="L3410" s="39" t="s">
        <v>920</v>
      </c>
      <c r="M3410" s="39" t="s">
        <v>381</v>
      </c>
      <c r="N3410" s="42">
        <v>49.595161691588601</v>
      </c>
      <c r="O3410" s="42">
        <v>-113.487472847326</v>
      </c>
      <c r="P3410" s="52" t="str">
        <f t="shared" si="106"/>
        <v>49.595162° , -113.487473°</v>
      </c>
      <c r="Q3410" s="51" t="str">
        <f t="shared" si="107"/>
        <v>Yes</v>
      </c>
      <c r="R3410" s="39" t="s">
        <v>356</v>
      </c>
    </row>
    <row r="3411" spans="1:18" ht="15" customHeight="1" x14ac:dyDescent="0.25">
      <c r="A3411" s="39" t="s">
        <v>218</v>
      </c>
      <c r="B3411" s="49" t="s">
        <v>18</v>
      </c>
      <c r="C3411" s="39">
        <v>73</v>
      </c>
      <c r="D3411" s="50" t="s">
        <v>697</v>
      </c>
      <c r="E3411" s="39">
        <v>2003</v>
      </c>
      <c r="F3411" s="4">
        <f>VALUE(RIGHT(Table2[[#This Row],[Commissioned]],4))</f>
        <v>2003</v>
      </c>
      <c r="G3411" s="39">
        <v>660</v>
      </c>
      <c r="H3411" s="39">
        <v>50</v>
      </c>
      <c r="I3411" s="39">
        <v>47</v>
      </c>
      <c r="J3411" s="39" t="s">
        <v>227</v>
      </c>
      <c r="K3411" s="39" t="s">
        <v>624</v>
      </c>
      <c r="L3411" s="39" t="s">
        <v>920</v>
      </c>
      <c r="M3411" s="39" t="s">
        <v>381</v>
      </c>
      <c r="N3411" s="42">
        <v>49.5941459403249</v>
      </c>
      <c r="O3411" s="42">
        <v>-113.473689507187</v>
      </c>
      <c r="P3411" s="52" t="str">
        <f t="shared" si="106"/>
        <v>49.594146° , -113.473690°</v>
      </c>
      <c r="Q3411" s="51" t="str">
        <f t="shared" si="107"/>
        <v>Yes</v>
      </c>
      <c r="R3411" s="39" t="s">
        <v>356</v>
      </c>
    </row>
    <row r="3412" spans="1:18" ht="15" customHeight="1" x14ac:dyDescent="0.25">
      <c r="A3412" s="39" t="s">
        <v>218</v>
      </c>
      <c r="B3412" s="49" t="s">
        <v>18</v>
      </c>
      <c r="C3412" s="39">
        <v>74</v>
      </c>
      <c r="D3412" s="50" t="s">
        <v>698</v>
      </c>
      <c r="E3412" s="39">
        <v>2003</v>
      </c>
      <c r="F3412" s="4">
        <f>VALUE(RIGHT(Table2[[#This Row],[Commissioned]],4))</f>
        <v>2003</v>
      </c>
      <c r="G3412" s="39">
        <v>660</v>
      </c>
      <c r="H3412" s="39">
        <v>50</v>
      </c>
      <c r="I3412" s="39">
        <v>47</v>
      </c>
      <c r="J3412" s="39" t="s">
        <v>227</v>
      </c>
      <c r="K3412" s="39" t="s">
        <v>624</v>
      </c>
      <c r="L3412" s="39" t="s">
        <v>920</v>
      </c>
      <c r="M3412" s="39" t="s">
        <v>381</v>
      </c>
      <c r="N3412" s="42">
        <v>49.593385920534999</v>
      </c>
      <c r="O3412" s="42">
        <v>-113.472014388391</v>
      </c>
      <c r="P3412" s="52" t="str">
        <f t="shared" si="106"/>
        <v>49.593386° , -113.472014°</v>
      </c>
      <c r="Q3412" s="51" t="str">
        <f t="shared" si="107"/>
        <v>Yes</v>
      </c>
      <c r="R3412" s="39" t="s">
        <v>356</v>
      </c>
    </row>
    <row r="3413" spans="1:18" ht="15" customHeight="1" x14ac:dyDescent="0.25">
      <c r="A3413" s="39" t="s">
        <v>218</v>
      </c>
      <c r="B3413" s="49" t="s">
        <v>18</v>
      </c>
      <c r="C3413" s="39">
        <v>75</v>
      </c>
      <c r="D3413" s="50" t="s">
        <v>699</v>
      </c>
      <c r="E3413" s="39">
        <v>2003</v>
      </c>
      <c r="F3413" s="4">
        <f>VALUE(RIGHT(Table2[[#This Row],[Commissioned]],4))</f>
        <v>2003</v>
      </c>
      <c r="G3413" s="39">
        <v>660</v>
      </c>
      <c r="H3413" s="39">
        <v>50</v>
      </c>
      <c r="I3413" s="39">
        <v>47</v>
      </c>
      <c r="J3413" s="39" t="s">
        <v>227</v>
      </c>
      <c r="K3413" s="39" t="s">
        <v>624</v>
      </c>
      <c r="L3413" s="39" t="s">
        <v>920</v>
      </c>
      <c r="M3413" s="39" t="s">
        <v>381</v>
      </c>
      <c r="N3413" s="42">
        <v>49.592673977937203</v>
      </c>
      <c r="O3413" s="42">
        <v>-113.4706087541</v>
      </c>
      <c r="P3413" s="52" t="str">
        <f t="shared" si="106"/>
        <v>49.592674° , -113.470609°</v>
      </c>
      <c r="Q3413" s="51" t="str">
        <f t="shared" si="107"/>
        <v>Yes</v>
      </c>
      <c r="R3413" s="39" t="s">
        <v>356</v>
      </c>
    </row>
    <row r="3414" spans="1:18" ht="15" customHeight="1" x14ac:dyDescent="0.25">
      <c r="A3414" s="39" t="s">
        <v>218</v>
      </c>
      <c r="B3414" s="49" t="s">
        <v>18</v>
      </c>
      <c r="C3414" s="39">
        <v>76</v>
      </c>
      <c r="D3414" s="50" t="s">
        <v>700</v>
      </c>
      <c r="E3414" s="39">
        <v>2003</v>
      </c>
      <c r="F3414" s="4">
        <f>VALUE(RIGHT(Table2[[#This Row],[Commissioned]],4))</f>
        <v>2003</v>
      </c>
      <c r="G3414" s="39">
        <v>660</v>
      </c>
      <c r="H3414" s="39">
        <v>50</v>
      </c>
      <c r="I3414" s="39">
        <v>47</v>
      </c>
      <c r="J3414" s="39" t="s">
        <v>227</v>
      </c>
      <c r="K3414" s="39" t="s">
        <v>624</v>
      </c>
      <c r="L3414" s="39" t="s">
        <v>920</v>
      </c>
      <c r="M3414" s="39" t="s">
        <v>381</v>
      </c>
      <c r="N3414" s="42">
        <v>49.591969959792202</v>
      </c>
      <c r="O3414" s="42">
        <v>-113.468983494632</v>
      </c>
      <c r="P3414" s="52" t="str">
        <f t="shared" si="106"/>
        <v>49.591970° , -113.468983°</v>
      </c>
      <c r="Q3414" s="51" t="str">
        <f t="shared" si="107"/>
        <v>Yes</v>
      </c>
      <c r="R3414" s="39" t="s">
        <v>356</v>
      </c>
    </row>
    <row r="3415" spans="1:18" ht="15" customHeight="1" x14ac:dyDescent="0.25">
      <c r="A3415" s="39" t="s">
        <v>218</v>
      </c>
      <c r="B3415" s="49" t="s">
        <v>18</v>
      </c>
      <c r="C3415" s="39">
        <v>77</v>
      </c>
      <c r="D3415" s="50" t="s">
        <v>701</v>
      </c>
      <c r="E3415" s="39">
        <v>2003</v>
      </c>
      <c r="F3415" s="4">
        <f>VALUE(RIGHT(Table2[[#This Row],[Commissioned]],4))</f>
        <v>2003</v>
      </c>
      <c r="G3415" s="39">
        <v>660</v>
      </c>
      <c r="H3415" s="39">
        <v>50</v>
      </c>
      <c r="I3415" s="39">
        <v>47</v>
      </c>
      <c r="J3415" s="39" t="s">
        <v>227</v>
      </c>
      <c r="K3415" s="39" t="s">
        <v>624</v>
      </c>
      <c r="L3415" s="39" t="s">
        <v>920</v>
      </c>
      <c r="M3415" s="39" t="s">
        <v>381</v>
      </c>
      <c r="N3415" s="42">
        <v>49.5910871061267</v>
      </c>
      <c r="O3415" s="42">
        <v>-113.467367651606</v>
      </c>
      <c r="P3415" s="52" t="str">
        <f t="shared" si="106"/>
        <v>49.591087° , -113.467368°</v>
      </c>
      <c r="Q3415" s="51" t="str">
        <f t="shared" si="107"/>
        <v>Yes</v>
      </c>
      <c r="R3415" s="39" t="s">
        <v>356</v>
      </c>
    </row>
    <row r="3416" spans="1:18" ht="15" customHeight="1" x14ac:dyDescent="0.25">
      <c r="A3416" s="39" t="s">
        <v>218</v>
      </c>
      <c r="B3416" s="49" t="s">
        <v>18</v>
      </c>
      <c r="C3416" s="39">
        <v>78</v>
      </c>
      <c r="D3416" s="50" t="s">
        <v>702</v>
      </c>
      <c r="E3416" s="39">
        <v>2003</v>
      </c>
      <c r="F3416" s="4">
        <f>VALUE(RIGHT(Table2[[#This Row],[Commissioned]],4))</f>
        <v>2003</v>
      </c>
      <c r="G3416" s="39">
        <v>660</v>
      </c>
      <c r="H3416" s="39">
        <v>50</v>
      </c>
      <c r="I3416" s="39">
        <v>47</v>
      </c>
      <c r="J3416" s="39" t="s">
        <v>227</v>
      </c>
      <c r="K3416" s="39" t="s">
        <v>624</v>
      </c>
      <c r="L3416" s="39" t="s">
        <v>920</v>
      </c>
      <c r="M3416" s="39" t="s">
        <v>381</v>
      </c>
      <c r="N3416" s="42">
        <v>49.590257789759598</v>
      </c>
      <c r="O3416" s="42">
        <v>-113.465928781559</v>
      </c>
      <c r="P3416" s="52" t="str">
        <f t="shared" si="106"/>
        <v>49.590258° , -113.465929°</v>
      </c>
      <c r="Q3416" s="51" t="str">
        <f t="shared" si="107"/>
        <v>Yes</v>
      </c>
      <c r="R3416" s="39" t="s">
        <v>356</v>
      </c>
    </row>
    <row r="3417" spans="1:18" ht="15" customHeight="1" x14ac:dyDescent="0.25">
      <c r="A3417" s="39" t="s">
        <v>218</v>
      </c>
      <c r="B3417" s="49" t="s">
        <v>18</v>
      </c>
      <c r="C3417" s="39">
        <v>79</v>
      </c>
      <c r="D3417" s="50" t="s">
        <v>703</v>
      </c>
      <c r="E3417" s="39">
        <v>2003</v>
      </c>
      <c r="F3417" s="4">
        <f>VALUE(RIGHT(Table2[[#This Row],[Commissioned]],4))</f>
        <v>2003</v>
      </c>
      <c r="G3417" s="39">
        <v>660</v>
      </c>
      <c r="H3417" s="39">
        <v>50</v>
      </c>
      <c r="I3417" s="39">
        <v>47</v>
      </c>
      <c r="J3417" s="39" t="s">
        <v>227</v>
      </c>
      <c r="K3417" s="39" t="s">
        <v>624</v>
      </c>
      <c r="L3417" s="39" t="s">
        <v>920</v>
      </c>
      <c r="M3417" s="39" t="s">
        <v>381</v>
      </c>
      <c r="N3417" s="42">
        <v>49.589573500615401</v>
      </c>
      <c r="O3417" s="42">
        <v>-113.464142465452</v>
      </c>
      <c r="P3417" s="52" t="str">
        <f t="shared" si="106"/>
        <v>49.589574° , -113.464142°</v>
      </c>
      <c r="Q3417" s="51" t="str">
        <f t="shared" si="107"/>
        <v>Yes</v>
      </c>
      <c r="R3417" s="39" t="s">
        <v>356</v>
      </c>
    </row>
    <row r="3418" spans="1:18" ht="15" customHeight="1" x14ac:dyDescent="0.25">
      <c r="A3418" s="39" t="s">
        <v>218</v>
      </c>
      <c r="B3418" s="49" t="s">
        <v>18</v>
      </c>
      <c r="C3418" s="39">
        <v>80</v>
      </c>
      <c r="D3418" s="50" t="s">
        <v>704</v>
      </c>
      <c r="E3418" s="39">
        <v>2003</v>
      </c>
      <c r="F3418" s="4">
        <f>VALUE(RIGHT(Table2[[#This Row],[Commissioned]],4))</f>
        <v>2003</v>
      </c>
      <c r="G3418" s="39">
        <v>660</v>
      </c>
      <c r="H3418" s="39">
        <v>50</v>
      </c>
      <c r="I3418" s="39">
        <v>47</v>
      </c>
      <c r="J3418" s="39" t="s">
        <v>227</v>
      </c>
      <c r="K3418" s="39" t="s">
        <v>624</v>
      </c>
      <c r="L3418" s="39" t="s">
        <v>920</v>
      </c>
      <c r="M3418" s="39" t="s">
        <v>381</v>
      </c>
      <c r="N3418" s="42">
        <v>49.588869817621898</v>
      </c>
      <c r="O3418" s="42">
        <v>-113.46284891079399</v>
      </c>
      <c r="P3418" s="52" t="str">
        <f t="shared" si="106"/>
        <v>49.588870° , -113.462849°</v>
      </c>
      <c r="Q3418" s="51" t="str">
        <f t="shared" si="107"/>
        <v>Yes</v>
      </c>
      <c r="R3418" s="39" t="s">
        <v>356</v>
      </c>
    </row>
    <row r="3419" spans="1:18" ht="15" customHeight="1" x14ac:dyDescent="0.25">
      <c r="A3419" s="39" t="s">
        <v>218</v>
      </c>
      <c r="B3419" s="49" t="s">
        <v>18</v>
      </c>
      <c r="C3419" s="39">
        <v>81</v>
      </c>
      <c r="D3419" s="50" t="s">
        <v>705</v>
      </c>
      <c r="E3419" s="39">
        <v>2003</v>
      </c>
      <c r="F3419" s="4">
        <f>VALUE(RIGHT(Table2[[#This Row],[Commissioned]],4))</f>
        <v>2003</v>
      </c>
      <c r="G3419" s="39">
        <v>660</v>
      </c>
      <c r="H3419" s="39">
        <v>50</v>
      </c>
      <c r="I3419" s="39">
        <v>47</v>
      </c>
      <c r="J3419" s="39" t="s">
        <v>227</v>
      </c>
      <c r="K3419" s="39" t="s">
        <v>624</v>
      </c>
      <c r="L3419" s="39" t="s">
        <v>920</v>
      </c>
      <c r="M3419" s="39" t="s">
        <v>381</v>
      </c>
      <c r="N3419" s="42">
        <v>49.588114209042502</v>
      </c>
      <c r="O3419" s="42">
        <v>-113.46110126158101</v>
      </c>
      <c r="P3419" s="52" t="str">
        <f t="shared" si="106"/>
        <v>49.588114° , -113.461101°</v>
      </c>
      <c r="Q3419" s="51" t="str">
        <f t="shared" si="107"/>
        <v>Yes</v>
      </c>
      <c r="R3419" s="39" t="s">
        <v>356</v>
      </c>
    </row>
    <row r="3420" spans="1:18" ht="15" customHeight="1" x14ac:dyDescent="0.25">
      <c r="A3420" s="39" t="s">
        <v>218</v>
      </c>
      <c r="B3420" s="49" t="s">
        <v>18</v>
      </c>
      <c r="C3420" s="39">
        <v>82</v>
      </c>
      <c r="D3420" s="50" t="s">
        <v>706</v>
      </c>
      <c r="E3420" s="39">
        <v>2003</v>
      </c>
      <c r="F3420" s="4">
        <f>VALUE(RIGHT(Table2[[#This Row],[Commissioned]],4))</f>
        <v>2003</v>
      </c>
      <c r="G3420" s="39">
        <v>660</v>
      </c>
      <c r="H3420" s="39">
        <v>50</v>
      </c>
      <c r="I3420" s="39">
        <v>47</v>
      </c>
      <c r="J3420" s="39" t="s">
        <v>227</v>
      </c>
      <c r="K3420" s="39" t="s">
        <v>624</v>
      </c>
      <c r="L3420" s="39" t="s">
        <v>920</v>
      </c>
      <c r="M3420" s="39" t="s">
        <v>381</v>
      </c>
      <c r="N3420" s="42">
        <v>49.5872399584268</v>
      </c>
      <c r="O3420" s="42">
        <v>-113.459494209867</v>
      </c>
      <c r="P3420" s="52" t="str">
        <f t="shared" si="106"/>
        <v>49.587240° , -113.459494°</v>
      </c>
      <c r="Q3420" s="51" t="str">
        <f t="shared" si="107"/>
        <v>Yes</v>
      </c>
      <c r="R3420" s="39" t="s">
        <v>356</v>
      </c>
    </row>
    <row r="3421" spans="1:18" ht="15" customHeight="1" x14ac:dyDescent="0.25">
      <c r="A3421" s="39" t="s">
        <v>218</v>
      </c>
      <c r="B3421" s="49" t="s">
        <v>18</v>
      </c>
      <c r="C3421" s="39">
        <v>83</v>
      </c>
      <c r="D3421" s="50" t="s">
        <v>707</v>
      </c>
      <c r="E3421" s="39">
        <v>2003</v>
      </c>
      <c r="F3421" s="4">
        <f>VALUE(RIGHT(Table2[[#This Row],[Commissioned]],4))</f>
        <v>2003</v>
      </c>
      <c r="G3421" s="39">
        <v>660</v>
      </c>
      <c r="H3421" s="39">
        <v>50</v>
      </c>
      <c r="I3421" s="39">
        <v>47</v>
      </c>
      <c r="J3421" s="39" t="s">
        <v>227</v>
      </c>
      <c r="K3421" s="39" t="s">
        <v>624</v>
      </c>
      <c r="L3421" s="39" t="s">
        <v>920</v>
      </c>
      <c r="M3421" s="39" t="s">
        <v>381</v>
      </c>
      <c r="N3421" s="42">
        <v>49.586511522547603</v>
      </c>
      <c r="O3421" s="42">
        <v>-113.45800896896699</v>
      </c>
      <c r="P3421" s="52" t="str">
        <f t="shared" si="106"/>
        <v>49.586512° , -113.458009°</v>
      </c>
      <c r="Q3421" s="51" t="str">
        <f t="shared" si="107"/>
        <v>Yes</v>
      </c>
      <c r="R3421" s="39" t="s">
        <v>356</v>
      </c>
    </row>
    <row r="3422" spans="1:18" ht="15" customHeight="1" x14ac:dyDescent="0.25">
      <c r="A3422" s="39" t="s">
        <v>218</v>
      </c>
      <c r="B3422" s="49" t="s">
        <v>18</v>
      </c>
      <c r="C3422" s="39">
        <v>84</v>
      </c>
      <c r="D3422" s="50" t="s">
        <v>708</v>
      </c>
      <c r="E3422" s="39">
        <v>2003</v>
      </c>
      <c r="F3422" s="4">
        <f>VALUE(RIGHT(Table2[[#This Row],[Commissioned]],4))</f>
        <v>2003</v>
      </c>
      <c r="G3422" s="39">
        <v>660</v>
      </c>
      <c r="H3422" s="39">
        <v>50</v>
      </c>
      <c r="I3422" s="39">
        <v>47</v>
      </c>
      <c r="J3422" s="39" t="s">
        <v>227</v>
      </c>
      <c r="K3422" s="39" t="s">
        <v>624</v>
      </c>
      <c r="L3422" s="39" t="s">
        <v>920</v>
      </c>
      <c r="M3422" s="39" t="s">
        <v>381</v>
      </c>
      <c r="N3422" s="42">
        <v>49.589454046402103</v>
      </c>
      <c r="O3422" s="42">
        <v>-113.48526423864099</v>
      </c>
      <c r="P3422" s="52" t="str">
        <f t="shared" si="106"/>
        <v>49.589454° , -113.485264°</v>
      </c>
      <c r="Q3422" s="51" t="str">
        <f t="shared" si="107"/>
        <v>Yes</v>
      </c>
      <c r="R3422" s="39" t="s">
        <v>356</v>
      </c>
    </row>
    <row r="3423" spans="1:18" ht="15" customHeight="1" x14ac:dyDescent="0.25">
      <c r="A3423" s="39" t="s">
        <v>218</v>
      </c>
      <c r="B3423" s="49" t="s">
        <v>18</v>
      </c>
      <c r="C3423" s="39">
        <v>85</v>
      </c>
      <c r="D3423" s="50" t="s">
        <v>709</v>
      </c>
      <c r="E3423" s="39">
        <v>2003</v>
      </c>
      <c r="F3423" s="4">
        <f>VALUE(RIGHT(Table2[[#This Row],[Commissioned]],4))</f>
        <v>2003</v>
      </c>
      <c r="G3423" s="39">
        <v>660</v>
      </c>
      <c r="H3423" s="39">
        <v>50</v>
      </c>
      <c r="I3423" s="39">
        <v>47</v>
      </c>
      <c r="J3423" s="39" t="s">
        <v>227</v>
      </c>
      <c r="K3423" s="39" t="s">
        <v>624</v>
      </c>
      <c r="L3423" s="39" t="s">
        <v>920</v>
      </c>
      <c r="M3423" s="39" t="s">
        <v>381</v>
      </c>
      <c r="N3423" s="42">
        <v>49.588763723208402</v>
      </c>
      <c r="O3423" s="42">
        <v>-113.483457674817</v>
      </c>
      <c r="P3423" s="52" t="str">
        <f t="shared" si="106"/>
        <v>49.588764° , -113.483458°</v>
      </c>
      <c r="Q3423" s="51" t="str">
        <f t="shared" si="107"/>
        <v>Yes</v>
      </c>
      <c r="R3423" s="39" t="s">
        <v>356</v>
      </c>
    </row>
    <row r="3424" spans="1:18" ht="15" customHeight="1" x14ac:dyDescent="0.25">
      <c r="A3424" s="39" t="s">
        <v>218</v>
      </c>
      <c r="B3424" s="49" t="s">
        <v>18</v>
      </c>
      <c r="C3424" s="39">
        <v>86</v>
      </c>
      <c r="D3424" s="50" t="s">
        <v>710</v>
      </c>
      <c r="E3424" s="39">
        <v>2003</v>
      </c>
      <c r="F3424" s="4">
        <f>VALUE(RIGHT(Table2[[#This Row],[Commissioned]],4))</f>
        <v>2003</v>
      </c>
      <c r="G3424" s="39">
        <v>660</v>
      </c>
      <c r="H3424" s="39">
        <v>50</v>
      </c>
      <c r="I3424" s="39">
        <v>47</v>
      </c>
      <c r="J3424" s="39" t="s">
        <v>227</v>
      </c>
      <c r="K3424" s="39" t="s">
        <v>624</v>
      </c>
      <c r="L3424" s="39" t="s">
        <v>920</v>
      </c>
      <c r="M3424" s="39" t="s">
        <v>381</v>
      </c>
      <c r="N3424" s="42">
        <v>49.5880562845323</v>
      </c>
      <c r="O3424" s="42">
        <v>-113.481780837684</v>
      </c>
      <c r="P3424" s="52" t="str">
        <f t="shared" si="106"/>
        <v>49.588056° , -113.481781°</v>
      </c>
      <c r="Q3424" s="51" t="str">
        <f t="shared" si="107"/>
        <v>Yes</v>
      </c>
      <c r="R3424" s="39" t="s">
        <v>356</v>
      </c>
    </row>
    <row r="3425" spans="1:18" ht="15" customHeight="1" x14ac:dyDescent="0.25">
      <c r="A3425" s="39" t="s">
        <v>218</v>
      </c>
      <c r="B3425" s="49" t="s">
        <v>18</v>
      </c>
      <c r="C3425" s="39">
        <v>87</v>
      </c>
      <c r="D3425" s="50" t="s">
        <v>711</v>
      </c>
      <c r="E3425" s="39">
        <v>2003</v>
      </c>
      <c r="F3425" s="4">
        <f>VALUE(RIGHT(Table2[[#This Row],[Commissioned]],4))</f>
        <v>2003</v>
      </c>
      <c r="G3425" s="39">
        <v>660</v>
      </c>
      <c r="H3425" s="39">
        <v>50</v>
      </c>
      <c r="I3425" s="39">
        <v>47</v>
      </c>
      <c r="J3425" s="39" t="s">
        <v>227</v>
      </c>
      <c r="K3425" s="39" t="s">
        <v>624</v>
      </c>
      <c r="L3425" s="39" t="s">
        <v>920</v>
      </c>
      <c r="M3425" s="39" t="s">
        <v>381</v>
      </c>
      <c r="N3425" s="42">
        <v>49.587456561706198</v>
      </c>
      <c r="O3425" s="42">
        <v>-113.48019894314299</v>
      </c>
      <c r="P3425" s="52" t="str">
        <f t="shared" si="106"/>
        <v>49.587457° , -113.480199°</v>
      </c>
      <c r="Q3425" s="51" t="str">
        <f t="shared" si="107"/>
        <v>Yes</v>
      </c>
      <c r="R3425" s="39" t="s">
        <v>356</v>
      </c>
    </row>
    <row r="3426" spans="1:18" ht="15" customHeight="1" x14ac:dyDescent="0.25">
      <c r="A3426" s="39" t="s">
        <v>218</v>
      </c>
      <c r="B3426" s="49" t="s">
        <v>18</v>
      </c>
      <c r="C3426" s="39">
        <v>88</v>
      </c>
      <c r="D3426" s="50" t="s">
        <v>712</v>
      </c>
      <c r="E3426" s="39">
        <v>2003</v>
      </c>
      <c r="F3426" s="4">
        <f>VALUE(RIGHT(Table2[[#This Row],[Commissioned]],4))</f>
        <v>2003</v>
      </c>
      <c r="G3426" s="39">
        <v>660</v>
      </c>
      <c r="H3426" s="39">
        <v>50</v>
      </c>
      <c r="I3426" s="39">
        <v>47</v>
      </c>
      <c r="J3426" s="39" t="s">
        <v>227</v>
      </c>
      <c r="K3426" s="39" t="s">
        <v>624</v>
      </c>
      <c r="L3426" s="39" t="s">
        <v>920</v>
      </c>
      <c r="M3426" s="39" t="s">
        <v>381</v>
      </c>
      <c r="N3426" s="42">
        <v>49.586736007772899</v>
      </c>
      <c r="O3426" s="42">
        <v>-113.47857052562399</v>
      </c>
      <c r="P3426" s="52" t="str">
        <f t="shared" si="106"/>
        <v>49.586736° , -113.478571°</v>
      </c>
      <c r="Q3426" s="51" t="str">
        <f t="shared" si="107"/>
        <v>Yes</v>
      </c>
      <c r="R3426" s="39" t="s">
        <v>356</v>
      </c>
    </row>
    <row r="3427" spans="1:18" ht="15" customHeight="1" x14ac:dyDescent="0.25">
      <c r="A3427" s="39" t="s">
        <v>218</v>
      </c>
      <c r="B3427" s="49" t="s">
        <v>18</v>
      </c>
      <c r="C3427" s="39">
        <v>89</v>
      </c>
      <c r="D3427" s="50" t="s">
        <v>713</v>
      </c>
      <c r="E3427" s="39">
        <v>2003</v>
      </c>
      <c r="F3427" s="4">
        <f>VALUE(RIGHT(Table2[[#This Row],[Commissioned]],4))</f>
        <v>2003</v>
      </c>
      <c r="G3427" s="39">
        <v>660</v>
      </c>
      <c r="H3427" s="39">
        <v>50</v>
      </c>
      <c r="I3427" s="39">
        <v>47</v>
      </c>
      <c r="J3427" s="39" t="s">
        <v>227</v>
      </c>
      <c r="K3427" s="39" t="s">
        <v>624</v>
      </c>
      <c r="L3427" s="39" t="s">
        <v>920</v>
      </c>
      <c r="M3427" s="39" t="s">
        <v>381</v>
      </c>
      <c r="N3427" s="42">
        <v>49.586066345608799</v>
      </c>
      <c r="O3427" s="42">
        <v>-113.476950200715</v>
      </c>
      <c r="P3427" s="52" t="str">
        <f t="shared" si="106"/>
        <v>49.586066° , -113.476950°</v>
      </c>
      <c r="Q3427" s="51" t="str">
        <f t="shared" si="107"/>
        <v>Yes</v>
      </c>
      <c r="R3427" s="39" t="s">
        <v>356</v>
      </c>
    </row>
    <row r="3428" spans="1:18" ht="15" customHeight="1" x14ac:dyDescent="0.25">
      <c r="A3428" s="39" t="s">
        <v>218</v>
      </c>
      <c r="B3428" s="49" t="s">
        <v>18</v>
      </c>
      <c r="C3428" s="39">
        <v>90</v>
      </c>
      <c r="D3428" s="50" t="s">
        <v>714</v>
      </c>
      <c r="E3428" s="39">
        <v>2003</v>
      </c>
      <c r="F3428" s="4">
        <f>VALUE(RIGHT(Table2[[#This Row],[Commissioned]],4))</f>
        <v>2003</v>
      </c>
      <c r="G3428" s="39">
        <v>660</v>
      </c>
      <c r="H3428" s="39">
        <v>50</v>
      </c>
      <c r="I3428" s="39">
        <v>47</v>
      </c>
      <c r="J3428" s="39" t="s">
        <v>227</v>
      </c>
      <c r="K3428" s="39" t="s">
        <v>624</v>
      </c>
      <c r="L3428" s="39" t="s">
        <v>920</v>
      </c>
      <c r="M3428" s="39" t="s">
        <v>381</v>
      </c>
      <c r="N3428" s="42">
        <v>49.585367037169704</v>
      </c>
      <c r="O3428" s="42">
        <v>-113.475260738676</v>
      </c>
      <c r="P3428" s="52" t="str">
        <f t="shared" si="106"/>
        <v>49.585367° , -113.475261°</v>
      </c>
      <c r="Q3428" s="51" t="str">
        <f t="shared" si="107"/>
        <v>Yes</v>
      </c>
      <c r="R3428" s="39" t="s">
        <v>356</v>
      </c>
    </row>
    <row r="3429" spans="1:18" ht="15" customHeight="1" x14ac:dyDescent="0.25">
      <c r="A3429" s="39" t="s">
        <v>218</v>
      </c>
      <c r="B3429" s="49" t="s">
        <v>18</v>
      </c>
      <c r="C3429" s="39">
        <v>91</v>
      </c>
      <c r="D3429" s="50" t="s">
        <v>715</v>
      </c>
      <c r="E3429" s="39">
        <v>2003</v>
      </c>
      <c r="F3429" s="4">
        <f>VALUE(RIGHT(Table2[[#This Row],[Commissioned]],4))</f>
        <v>2003</v>
      </c>
      <c r="G3429" s="39">
        <v>660</v>
      </c>
      <c r="H3429" s="39">
        <v>50</v>
      </c>
      <c r="I3429" s="39">
        <v>47</v>
      </c>
      <c r="J3429" s="39" t="s">
        <v>227</v>
      </c>
      <c r="K3429" s="39" t="s">
        <v>624</v>
      </c>
      <c r="L3429" s="39" t="s">
        <v>920</v>
      </c>
      <c r="M3429" s="39" t="s">
        <v>381</v>
      </c>
      <c r="N3429" s="42">
        <v>49.584634334556704</v>
      </c>
      <c r="O3429" s="42">
        <v>-113.473641719022</v>
      </c>
      <c r="P3429" s="52" t="str">
        <f t="shared" si="106"/>
        <v>49.584634° , -113.473642°</v>
      </c>
      <c r="Q3429" s="51" t="str">
        <f t="shared" si="107"/>
        <v>Yes</v>
      </c>
      <c r="R3429" s="39" t="s">
        <v>356</v>
      </c>
    </row>
    <row r="3430" spans="1:18" ht="15" customHeight="1" x14ac:dyDescent="0.25">
      <c r="A3430" s="39" t="s">
        <v>218</v>
      </c>
      <c r="B3430" s="49" t="s">
        <v>18</v>
      </c>
      <c r="C3430" s="39">
        <v>92</v>
      </c>
      <c r="D3430" s="50" t="s">
        <v>716</v>
      </c>
      <c r="E3430" s="39">
        <v>2003</v>
      </c>
      <c r="F3430" s="4">
        <f>VALUE(RIGHT(Table2[[#This Row],[Commissioned]],4))</f>
        <v>2003</v>
      </c>
      <c r="G3430" s="39">
        <v>660</v>
      </c>
      <c r="H3430" s="39">
        <v>50</v>
      </c>
      <c r="I3430" s="39">
        <v>47</v>
      </c>
      <c r="J3430" s="39" t="s">
        <v>227</v>
      </c>
      <c r="K3430" s="39" t="s">
        <v>624</v>
      </c>
      <c r="L3430" s="39" t="s">
        <v>920</v>
      </c>
      <c r="M3430" s="39" t="s">
        <v>381</v>
      </c>
      <c r="N3430" s="42">
        <v>49.584005010204798</v>
      </c>
      <c r="O3430" s="42">
        <v>-113.471880533378</v>
      </c>
      <c r="P3430" s="52" t="str">
        <f t="shared" si="106"/>
        <v>49.584005° , -113.471881°</v>
      </c>
      <c r="Q3430" s="51" t="str">
        <f t="shared" si="107"/>
        <v>Yes</v>
      </c>
      <c r="R3430" s="39" t="s">
        <v>356</v>
      </c>
    </row>
    <row r="3431" spans="1:18" ht="15" customHeight="1" x14ac:dyDescent="0.25">
      <c r="A3431" s="39" t="s">
        <v>218</v>
      </c>
      <c r="B3431" s="49" t="s">
        <v>18</v>
      </c>
      <c r="C3431" s="39">
        <v>93</v>
      </c>
      <c r="D3431" s="50" t="s">
        <v>717</v>
      </c>
      <c r="E3431" s="39">
        <v>2003</v>
      </c>
      <c r="F3431" s="4">
        <f>VALUE(RIGHT(Table2[[#This Row],[Commissioned]],4))</f>
        <v>2003</v>
      </c>
      <c r="G3431" s="39">
        <v>660</v>
      </c>
      <c r="H3431" s="39">
        <v>50</v>
      </c>
      <c r="I3431" s="39">
        <v>47</v>
      </c>
      <c r="J3431" s="39" t="s">
        <v>227</v>
      </c>
      <c r="K3431" s="39" t="s">
        <v>624</v>
      </c>
      <c r="L3431" s="39" t="s">
        <v>920</v>
      </c>
      <c r="M3431" s="39" t="s">
        <v>381</v>
      </c>
      <c r="N3431" s="42">
        <v>49.583334099969697</v>
      </c>
      <c r="O3431" s="42">
        <v>-113.47035968096201</v>
      </c>
      <c r="P3431" s="52" t="str">
        <f t="shared" si="106"/>
        <v>49.583334° , -113.470360°</v>
      </c>
      <c r="Q3431" s="51" t="str">
        <f t="shared" si="107"/>
        <v>Yes</v>
      </c>
      <c r="R3431" s="39" t="s">
        <v>356</v>
      </c>
    </row>
    <row r="3432" spans="1:18" ht="15" customHeight="1" x14ac:dyDescent="0.25">
      <c r="A3432" s="39" t="s">
        <v>218</v>
      </c>
      <c r="B3432" s="49" t="s">
        <v>18</v>
      </c>
      <c r="C3432" s="39">
        <v>94</v>
      </c>
      <c r="D3432" s="50" t="s">
        <v>718</v>
      </c>
      <c r="E3432" s="39">
        <v>2003</v>
      </c>
      <c r="F3432" s="4">
        <f>VALUE(RIGHT(Table2[[#This Row],[Commissioned]],4))</f>
        <v>2003</v>
      </c>
      <c r="G3432" s="39">
        <v>660</v>
      </c>
      <c r="H3432" s="39">
        <v>50</v>
      </c>
      <c r="I3432" s="39">
        <v>47</v>
      </c>
      <c r="J3432" s="39" t="s">
        <v>227</v>
      </c>
      <c r="K3432" s="39" t="s">
        <v>624</v>
      </c>
      <c r="L3432" s="39" t="s">
        <v>920</v>
      </c>
      <c r="M3432" s="39" t="s">
        <v>381</v>
      </c>
      <c r="N3432" s="42">
        <v>49.582639548634297</v>
      </c>
      <c r="O3432" s="42">
        <v>-113.468676672439</v>
      </c>
      <c r="P3432" s="52" t="str">
        <f t="shared" si="106"/>
        <v>49.582640° , -113.468677°</v>
      </c>
      <c r="Q3432" s="51" t="str">
        <f t="shared" si="107"/>
        <v>Yes</v>
      </c>
      <c r="R3432" s="39" t="s">
        <v>356</v>
      </c>
    </row>
    <row r="3433" spans="1:18" ht="15" customHeight="1" x14ac:dyDescent="0.25">
      <c r="A3433" s="39" t="s">
        <v>218</v>
      </c>
      <c r="B3433" s="49" t="s">
        <v>18</v>
      </c>
      <c r="C3433" s="39">
        <v>95</v>
      </c>
      <c r="D3433" s="50" t="s">
        <v>719</v>
      </c>
      <c r="E3433" s="39">
        <v>2003</v>
      </c>
      <c r="F3433" s="4">
        <f>VALUE(RIGHT(Table2[[#This Row],[Commissioned]],4))</f>
        <v>2003</v>
      </c>
      <c r="G3433" s="39">
        <v>660</v>
      </c>
      <c r="H3433" s="39">
        <v>50</v>
      </c>
      <c r="I3433" s="39">
        <v>47</v>
      </c>
      <c r="J3433" s="39" t="s">
        <v>227</v>
      </c>
      <c r="K3433" s="39" t="s">
        <v>624</v>
      </c>
      <c r="L3433" s="39" t="s">
        <v>920</v>
      </c>
      <c r="M3433" s="39" t="s">
        <v>381</v>
      </c>
      <c r="N3433" s="42">
        <v>49.581783597058703</v>
      </c>
      <c r="O3433" s="42">
        <v>-113.46713910820201</v>
      </c>
      <c r="P3433" s="52" t="str">
        <f t="shared" si="106"/>
        <v>49.581784° , -113.467139°</v>
      </c>
      <c r="Q3433" s="51" t="str">
        <f t="shared" si="107"/>
        <v>Yes</v>
      </c>
      <c r="R3433" s="39" t="s">
        <v>356</v>
      </c>
    </row>
    <row r="3434" spans="1:18" ht="15" customHeight="1" x14ac:dyDescent="0.25">
      <c r="A3434" s="39" t="s">
        <v>218</v>
      </c>
      <c r="B3434" s="49" t="s">
        <v>18</v>
      </c>
      <c r="C3434" s="39">
        <v>96</v>
      </c>
      <c r="D3434" s="50" t="s">
        <v>720</v>
      </c>
      <c r="E3434" s="39">
        <v>2003</v>
      </c>
      <c r="F3434" s="4">
        <f>VALUE(RIGHT(Table2[[#This Row],[Commissioned]],4))</f>
        <v>2003</v>
      </c>
      <c r="G3434" s="39">
        <v>660</v>
      </c>
      <c r="H3434" s="39">
        <v>50</v>
      </c>
      <c r="I3434" s="39">
        <v>47</v>
      </c>
      <c r="J3434" s="39" t="s">
        <v>227</v>
      </c>
      <c r="K3434" s="39" t="s">
        <v>624</v>
      </c>
      <c r="L3434" s="39" t="s">
        <v>920</v>
      </c>
      <c r="M3434" s="39" t="s">
        <v>381</v>
      </c>
      <c r="N3434" s="42">
        <v>49.580943388192999</v>
      </c>
      <c r="O3434" s="42">
        <v>-113.465586614876</v>
      </c>
      <c r="P3434" s="52" t="str">
        <f t="shared" si="106"/>
        <v>49.580943° , -113.465587°</v>
      </c>
      <c r="Q3434" s="51" t="str">
        <f t="shared" si="107"/>
        <v>Yes</v>
      </c>
      <c r="R3434" s="39" t="s">
        <v>356</v>
      </c>
    </row>
    <row r="3435" spans="1:18" ht="15" customHeight="1" x14ac:dyDescent="0.25">
      <c r="A3435" s="39" t="s">
        <v>218</v>
      </c>
      <c r="B3435" s="49" t="s">
        <v>18</v>
      </c>
      <c r="C3435" s="39">
        <v>97</v>
      </c>
      <c r="D3435" s="50" t="s">
        <v>721</v>
      </c>
      <c r="E3435" s="39">
        <v>2003</v>
      </c>
      <c r="F3435" s="4">
        <f>VALUE(RIGHT(Table2[[#This Row],[Commissioned]],4))</f>
        <v>2003</v>
      </c>
      <c r="G3435" s="39">
        <v>660</v>
      </c>
      <c r="H3435" s="39">
        <v>50</v>
      </c>
      <c r="I3435" s="39">
        <v>47</v>
      </c>
      <c r="J3435" s="39" t="s">
        <v>227</v>
      </c>
      <c r="K3435" s="39" t="s">
        <v>624</v>
      </c>
      <c r="L3435" s="39" t="s">
        <v>920</v>
      </c>
      <c r="M3435" s="39" t="s">
        <v>381</v>
      </c>
      <c r="N3435" s="42">
        <v>49.580118679197298</v>
      </c>
      <c r="O3435" s="42">
        <v>-113.464029876547</v>
      </c>
      <c r="P3435" s="52" t="str">
        <f t="shared" si="106"/>
        <v>49.580119° , -113.464030°</v>
      </c>
      <c r="Q3435" s="51" t="str">
        <f t="shared" si="107"/>
        <v>Yes</v>
      </c>
      <c r="R3435" s="39" t="s">
        <v>356</v>
      </c>
    </row>
    <row r="3436" spans="1:18" ht="15" customHeight="1" x14ac:dyDescent="0.25">
      <c r="A3436" s="39" t="s">
        <v>218</v>
      </c>
      <c r="B3436" s="49" t="s">
        <v>18</v>
      </c>
      <c r="C3436" s="39">
        <v>98</v>
      </c>
      <c r="D3436" s="50" t="s">
        <v>722</v>
      </c>
      <c r="E3436" s="39">
        <v>2003</v>
      </c>
      <c r="F3436" s="4">
        <f>VALUE(RIGHT(Table2[[#This Row],[Commissioned]],4))</f>
        <v>2003</v>
      </c>
      <c r="G3436" s="39">
        <v>660</v>
      </c>
      <c r="H3436" s="39">
        <v>50</v>
      </c>
      <c r="I3436" s="39">
        <v>47</v>
      </c>
      <c r="J3436" s="39" t="s">
        <v>227</v>
      </c>
      <c r="K3436" s="39" t="s">
        <v>624</v>
      </c>
      <c r="L3436" s="39" t="s">
        <v>920</v>
      </c>
      <c r="M3436" s="39" t="s">
        <v>381</v>
      </c>
      <c r="N3436" s="42">
        <v>49.5793638314329</v>
      </c>
      <c r="O3436" s="42">
        <v>-113.462649946901</v>
      </c>
      <c r="P3436" s="52" t="str">
        <f t="shared" si="106"/>
        <v>49.579364° , -113.462650°</v>
      </c>
      <c r="Q3436" s="51" t="str">
        <f t="shared" si="107"/>
        <v>Yes</v>
      </c>
      <c r="R3436" s="39" t="s">
        <v>356</v>
      </c>
    </row>
    <row r="3437" spans="1:18" ht="15" customHeight="1" x14ac:dyDescent="0.25">
      <c r="A3437" s="39" t="s">
        <v>218</v>
      </c>
      <c r="B3437" s="49" t="s">
        <v>18</v>
      </c>
      <c r="C3437" s="39">
        <v>99</v>
      </c>
      <c r="D3437" s="50" t="s">
        <v>723</v>
      </c>
      <c r="E3437" s="39">
        <v>2003</v>
      </c>
      <c r="F3437" s="4">
        <f>VALUE(RIGHT(Table2[[#This Row],[Commissioned]],4))</f>
        <v>2003</v>
      </c>
      <c r="G3437" s="39">
        <v>660</v>
      </c>
      <c r="H3437" s="39">
        <v>50</v>
      </c>
      <c r="I3437" s="39">
        <v>47</v>
      </c>
      <c r="J3437" s="39" t="s">
        <v>227</v>
      </c>
      <c r="K3437" s="39" t="s">
        <v>624</v>
      </c>
      <c r="L3437" s="39" t="s">
        <v>920</v>
      </c>
      <c r="M3437" s="39" t="s">
        <v>381</v>
      </c>
      <c r="N3437" s="42">
        <v>49.578577123767602</v>
      </c>
      <c r="O3437" s="42">
        <v>-113.46103981277101</v>
      </c>
      <c r="P3437" s="52" t="str">
        <f t="shared" si="106"/>
        <v>49.578577° , -113.461040°</v>
      </c>
      <c r="Q3437" s="51" t="str">
        <f t="shared" si="107"/>
        <v>Yes</v>
      </c>
      <c r="R3437" s="39" t="s">
        <v>356</v>
      </c>
    </row>
    <row r="3438" spans="1:18" ht="15" customHeight="1" x14ac:dyDescent="0.25">
      <c r="A3438" s="39" t="s">
        <v>218</v>
      </c>
      <c r="B3438" s="49" t="s">
        <v>18</v>
      </c>
      <c r="C3438" s="39">
        <v>100</v>
      </c>
      <c r="D3438" s="50" t="s">
        <v>724</v>
      </c>
      <c r="E3438" s="39">
        <v>2003</v>
      </c>
      <c r="F3438" s="4">
        <f>VALUE(RIGHT(Table2[[#This Row],[Commissioned]],4))</f>
        <v>2003</v>
      </c>
      <c r="G3438" s="39">
        <v>660</v>
      </c>
      <c r="H3438" s="39">
        <v>50</v>
      </c>
      <c r="I3438" s="39">
        <v>47</v>
      </c>
      <c r="J3438" s="39" t="s">
        <v>227</v>
      </c>
      <c r="K3438" s="39" t="s">
        <v>624</v>
      </c>
      <c r="L3438" s="39" t="s">
        <v>920</v>
      </c>
      <c r="M3438" s="39" t="s">
        <v>381</v>
      </c>
      <c r="N3438" s="42">
        <v>49.577804949968403</v>
      </c>
      <c r="O3438" s="42">
        <v>-113.459381284291</v>
      </c>
      <c r="P3438" s="52" t="str">
        <f t="shared" si="106"/>
        <v>49.577805° , -113.459381°</v>
      </c>
      <c r="Q3438" s="51" t="str">
        <f t="shared" si="107"/>
        <v>Yes</v>
      </c>
      <c r="R3438" s="39" t="s">
        <v>356</v>
      </c>
    </row>
    <row r="3439" spans="1:18" ht="15" customHeight="1" x14ac:dyDescent="0.25">
      <c r="A3439" s="39" t="s">
        <v>218</v>
      </c>
      <c r="B3439" s="49" t="s">
        <v>18</v>
      </c>
      <c r="C3439" s="39">
        <v>101</v>
      </c>
      <c r="D3439" s="50" t="s">
        <v>725</v>
      </c>
      <c r="E3439" s="39">
        <v>2003</v>
      </c>
      <c r="F3439" s="4">
        <f>VALUE(RIGHT(Table2[[#This Row],[Commissioned]],4))</f>
        <v>2003</v>
      </c>
      <c r="G3439" s="39">
        <v>660</v>
      </c>
      <c r="H3439" s="39">
        <v>50</v>
      </c>
      <c r="I3439" s="39">
        <v>47</v>
      </c>
      <c r="J3439" s="39" t="s">
        <v>227</v>
      </c>
      <c r="K3439" s="39" t="s">
        <v>624</v>
      </c>
      <c r="L3439" s="39" t="s">
        <v>920</v>
      </c>
      <c r="M3439" s="39" t="s">
        <v>381</v>
      </c>
      <c r="N3439" s="42">
        <v>49.5770361921399</v>
      </c>
      <c r="O3439" s="42">
        <v>-113.45789044388199</v>
      </c>
      <c r="P3439" s="52" t="str">
        <f t="shared" si="106"/>
        <v>49.577036° , -113.457890°</v>
      </c>
      <c r="Q3439" s="51" t="str">
        <f t="shared" si="107"/>
        <v>Yes</v>
      </c>
      <c r="R3439" s="39" t="s">
        <v>356</v>
      </c>
    </row>
    <row r="3440" spans="1:18" ht="15" customHeight="1" x14ac:dyDescent="0.25">
      <c r="A3440" s="39" t="s">
        <v>218</v>
      </c>
      <c r="B3440" s="49" t="s">
        <v>18</v>
      </c>
      <c r="C3440" s="39">
        <v>102</v>
      </c>
      <c r="D3440" s="50" t="s">
        <v>726</v>
      </c>
      <c r="E3440" s="39">
        <v>2003</v>
      </c>
      <c r="F3440" s="4">
        <f>VALUE(RIGHT(Table2[[#This Row],[Commissioned]],4))</f>
        <v>2003</v>
      </c>
      <c r="G3440" s="39">
        <v>660</v>
      </c>
      <c r="H3440" s="39">
        <v>50</v>
      </c>
      <c r="I3440" s="39">
        <v>47</v>
      </c>
      <c r="J3440" s="39" t="s">
        <v>227</v>
      </c>
      <c r="K3440" s="39" t="s">
        <v>624</v>
      </c>
      <c r="L3440" s="39" t="s">
        <v>920</v>
      </c>
      <c r="M3440" s="39" t="s">
        <v>381</v>
      </c>
      <c r="N3440" s="42">
        <v>49.5910690035332</v>
      </c>
      <c r="O3440" s="42">
        <v>-113.517755430196</v>
      </c>
      <c r="P3440" s="52" t="str">
        <f t="shared" si="106"/>
        <v>49.591069° , -113.517755°</v>
      </c>
      <c r="Q3440" s="51" t="str">
        <f t="shared" si="107"/>
        <v>Yes</v>
      </c>
      <c r="R3440" s="39" t="s">
        <v>356</v>
      </c>
    </row>
    <row r="3441" spans="1:18" ht="15" customHeight="1" x14ac:dyDescent="0.25">
      <c r="A3441" s="39" t="s">
        <v>218</v>
      </c>
      <c r="B3441" s="49" t="s">
        <v>18</v>
      </c>
      <c r="C3441" s="39">
        <v>103</v>
      </c>
      <c r="D3441" s="50" t="s">
        <v>727</v>
      </c>
      <c r="E3441" s="39">
        <v>2003</v>
      </c>
      <c r="F3441" s="4">
        <f>VALUE(RIGHT(Table2[[#This Row],[Commissioned]],4))</f>
        <v>2003</v>
      </c>
      <c r="G3441" s="39">
        <v>660</v>
      </c>
      <c r="H3441" s="39">
        <v>50</v>
      </c>
      <c r="I3441" s="39">
        <v>47</v>
      </c>
      <c r="J3441" s="39" t="s">
        <v>227</v>
      </c>
      <c r="K3441" s="39" t="s">
        <v>624</v>
      </c>
      <c r="L3441" s="39" t="s">
        <v>920</v>
      </c>
      <c r="M3441" s="39" t="s">
        <v>381</v>
      </c>
      <c r="N3441" s="42">
        <v>49.590331306684703</v>
      </c>
      <c r="O3441" s="42">
        <v>-113.51605375584801</v>
      </c>
      <c r="P3441" s="52" t="str">
        <f t="shared" si="106"/>
        <v>49.590331° , -113.516054°</v>
      </c>
      <c r="Q3441" s="51" t="str">
        <f t="shared" si="107"/>
        <v>Yes</v>
      </c>
      <c r="R3441" s="39" t="s">
        <v>356</v>
      </c>
    </row>
    <row r="3442" spans="1:18" ht="15" customHeight="1" x14ac:dyDescent="0.25">
      <c r="A3442" s="39" t="s">
        <v>218</v>
      </c>
      <c r="B3442" s="49" t="s">
        <v>18</v>
      </c>
      <c r="C3442" s="39">
        <v>104</v>
      </c>
      <c r="D3442" s="50" t="s">
        <v>728</v>
      </c>
      <c r="E3442" s="39">
        <v>2003</v>
      </c>
      <c r="F3442" s="4">
        <f>VALUE(RIGHT(Table2[[#This Row],[Commissioned]],4))</f>
        <v>2003</v>
      </c>
      <c r="G3442" s="39">
        <v>660</v>
      </c>
      <c r="H3442" s="39">
        <v>50</v>
      </c>
      <c r="I3442" s="39">
        <v>47</v>
      </c>
      <c r="J3442" s="39" t="s">
        <v>227</v>
      </c>
      <c r="K3442" s="39" t="s">
        <v>624</v>
      </c>
      <c r="L3442" s="39" t="s">
        <v>920</v>
      </c>
      <c r="M3442" s="39" t="s">
        <v>381</v>
      </c>
      <c r="N3442" s="42">
        <v>49.589787091545901</v>
      </c>
      <c r="O3442" s="42">
        <v>-113.514603091864</v>
      </c>
      <c r="P3442" s="52" t="str">
        <f t="shared" si="106"/>
        <v>49.589787° , -113.514603°</v>
      </c>
      <c r="Q3442" s="51" t="str">
        <f t="shared" si="107"/>
        <v>Yes</v>
      </c>
      <c r="R3442" s="39" t="s">
        <v>356</v>
      </c>
    </row>
    <row r="3443" spans="1:18" ht="15" customHeight="1" x14ac:dyDescent="0.25">
      <c r="A3443" s="39" t="s">
        <v>218</v>
      </c>
      <c r="B3443" s="49" t="s">
        <v>18</v>
      </c>
      <c r="C3443" s="39">
        <v>105</v>
      </c>
      <c r="D3443" s="50" t="s">
        <v>729</v>
      </c>
      <c r="E3443" s="39">
        <v>2003</v>
      </c>
      <c r="F3443" s="4">
        <f>VALUE(RIGHT(Table2[[#This Row],[Commissioned]],4))</f>
        <v>2003</v>
      </c>
      <c r="G3443" s="39">
        <v>660</v>
      </c>
      <c r="H3443" s="39">
        <v>50</v>
      </c>
      <c r="I3443" s="39">
        <v>47</v>
      </c>
      <c r="J3443" s="39" t="s">
        <v>227</v>
      </c>
      <c r="K3443" s="39" t="s">
        <v>624</v>
      </c>
      <c r="L3443" s="39" t="s">
        <v>920</v>
      </c>
      <c r="M3443" s="39" t="s">
        <v>381</v>
      </c>
      <c r="N3443" s="42">
        <v>49.588924255808102</v>
      </c>
      <c r="O3443" s="42">
        <v>-113.512673829332</v>
      </c>
      <c r="P3443" s="52" t="str">
        <f t="shared" si="106"/>
        <v>49.588924° , -113.512674°</v>
      </c>
      <c r="Q3443" s="51" t="str">
        <f t="shared" si="107"/>
        <v>Yes</v>
      </c>
      <c r="R3443" s="39" t="s">
        <v>356</v>
      </c>
    </row>
    <row r="3444" spans="1:18" ht="15" customHeight="1" x14ac:dyDescent="0.25">
      <c r="A3444" s="39" t="s">
        <v>218</v>
      </c>
      <c r="B3444" s="49" t="s">
        <v>18</v>
      </c>
      <c r="C3444" s="39">
        <v>106</v>
      </c>
      <c r="D3444" s="50" t="s">
        <v>730</v>
      </c>
      <c r="E3444" s="39">
        <v>2003</v>
      </c>
      <c r="F3444" s="4">
        <f>VALUE(RIGHT(Table2[[#This Row],[Commissioned]],4))</f>
        <v>2003</v>
      </c>
      <c r="G3444" s="39">
        <v>660</v>
      </c>
      <c r="H3444" s="39">
        <v>50</v>
      </c>
      <c r="I3444" s="39">
        <v>47</v>
      </c>
      <c r="J3444" s="39" t="s">
        <v>227</v>
      </c>
      <c r="K3444" s="39" t="s">
        <v>624</v>
      </c>
      <c r="L3444" s="39" t="s">
        <v>920</v>
      </c>
      <c r="M3444" s="39" t="s">
        <v>381</v>
      </c>
      <c r="N3444" s="42">
        <v>49.588279653271996</v>
      </c>
      <c r="O3444" s="42">
        <v>-113.511136872508</v>
      </c>
      <c r="P3444" s="52" t="str">
        <f t="shared" si="106"/>
        <v>49.588280° , -113.511137°</v>
      </c>
      <c r="Q3444" s="51" t="str">
        <f t="shared" si="107"/>
        <v>Yes</v>
      </c>
      <c r="R3444" s="39" t="s">
        <v>356</v>
      </c>
    </row>
    <row r="3445" spans="1:18" ht="15" customHeight="1" x14ac:dyDescent="0.25">
      <c r="A3445" s="39" t="s">
        <v>218</v>
      </c>
      <c r="B3445" s="49" t="s">
        <v>18</v>
      </c>
      <c r="C3445" s="39">
        <v>107</v>
      </c>
      <c r="D3445" s="50" t="s">
        <v>731</v>
      </c>
      <c r="E3445" s="39">
        <v>2003</v>
      </c>
      <c r="F3445" s="4">
        <f>VALUE(RIGHT(Table2[[#This Row],[Commissioned]],4))</f>
        <v>2003</v>
      </c>
      <c r="G3445" s="39">
        <v>660</v>
      </c>
      <c r="H3445" s="39">
        <v>50</v>
      </c>
      <c r="I3445" s="39">
        <v>47</v>
      </c>
      <c r="J3445" s="39" t="s">
        <v>227</v>
      </c>
      <c r="K3445" s="39" t="s">
        <v>624</v>
      </c>
      <c r="L3445" s="39" t="s">
        <v>920</v>
      </c>
      <c r="M3445" s="39" t="s">
        <v>381</v>
      </c>
      <c r="N3445" s="42">
        <v>49.587485825425802</v>
      </c>
      <c r="O3445" s="42">
        <v>-113.50955063236199</v>
      </c>
      <c r="P3445" s="52" t="str">
        <f t="shared" si="106"/>
        <v>49.587486° , -113.509551°</v>
      </c>
      <c r="Q3445" s="51" t="str">
        <f t="shared" si="107"/>
        <v>Yes</v>
      </c>
      <c r="R3445" s="39" t="s">
        <v>356</v>
      </c>
    </row>
    <row r="3446" spans="1:18" ht="15" customHeight="1" x14ac:dyDescent="0.25">
      <c r="A3446" s="39" t="s">
        <v>218</v>
      </c>
      <c r="B3446" s="49" t="s">
        <v>18</v>
      </c>
      <c r="C3446" s="39">
        <v>108</v>
      </c>
      <c r="D3446" s="50" t="s">
        <v>732</v>
      </c>
      <c r="E3446" s="39">
        <v>2003</v>
      </c>
      <c r="F3446" s="4">
        <f>VALUE(RIGHT(Table2[[#This Row],[Commissioned]],4))</f>
        <v>2003</v>
      </c>
      <c r="G3446" s="39">
        <v>660</v>
      </c>
      <c r="H3446" s="39">
        <v>50</v>
      </c>
      <c r="I3446" s="39">
        <v>47</v>
      </c>
      <c r="J3446" s="39" t="s">
        <v>227</v>
      </c>
      <c r="K3446" s="39" t="s">
        <v>624</v>
      </c>
      <c r="L3446" s="39" t="s">
        <v>920</v>
      </c>
      <c r="M3446" s="39" t="s">
        <v>381</v>
      </c>
      <c r="N3446" s="42">
        <v>49.5868694979984</v>
      </c>
      <c r="O3446" s="42">
        <v>-113.507787500967</v>
      </c>
      <c r="P3446" s="52" t="str">
        <f t="shared" si="106"/>
        <v>49.586869° , -113.507788°</v>
      </c>
      <c r="Q3446" s="51" t="str">
        <f t="shared" si="107"/>
        <v>Yes</v>
      </c>
      <c r="R3446" s="39" t="s">
        <v>356</v>
      </c>
    </row>
    <row r="3447" spans="1:18" ht="15" customHeight="1" x14ac:dyDescent="0.25">
      <c r="A3447" s="39" t="s">
        <v>218</v>
      </c>
      <c r="B3447" s="49" t="s">
        <v>18</v>
      </c>
      <c r="C3447" s="39">
        <v>109</v>
      </c>
      <c r="D3447" s="50" t="s">
        <v>733</v>
      </c>
      <c r="E3447" s="39">
        <v>2003</v>
      </c>
      <c r="F3447" s="4">
        <f>VALUE(RIGHT(Table2[[#This Row],[Commissioned]],4))</f>
        <v>2003</v>
      </c>
      <c r="G3447" s="39">
        <v>660</v>
      </c>
      <c r="H3447" s="39">
        <v>50</v>
      </c>
      <c r="I3447" s="39">
        <v>47</v>
      </c>
      <c r="J3447" s="39" t="s">
        <v>227</v>
      </c>
      <c r="K3447" s="39" t="s">
        <v>624</v>
      </c>
      <c r="L3447" s="39" t="s">
        <v>920</v>
      </c>
      <c r="M3447" s="39" t="s">
        <v>381</v>
      </c>
      <c r="N3447" s="42">
        <v>49.586164738794899</v>
      </c>
      <c r="O3447" s="42">
        <v>-113.506283851893</v>
      </c>
      <c r="P3447" s="52" t="str">
        <f t="shared" si="106"/>
        <v>49.586165° , -113.506284°</v>
      </c>
      <c r="Q3447" s="51" t="str">
        <f t="shared" si="107"/>
        <v>Yes</v>
      </c>
      <c r="R3447" s="39" t="s">
        <v>356</v>
      </c>
    </row>
    <row r="3448" spans="1:18" ht="15" customHeight="1" x14ac:dyDescent="0.25">
      <c r="A3448" s="39" t="s">
        <v>218</v>
      </c>
      <c r="B3448" s="49" t="s">
        <v>18</v>
      </c>
      <c r="C3448" s="39">
        <v>110</v>
      </c>
      <c r="D3448" s="50" t="s">
        <v>734</v>
      </c>
      <c r="E3448" s="39">
        <v>2003</v>
      </c>
      <c r="F3448" s="4">
        <f>VALUE(RIGHT(Table2[[#This Row],[Commissioned]],4))</f>
        <v>2003</v>
      </c>
      <c r="G3448" s="39">
        <v>660</v>
      </c>
      <c r="H3448" s="39">
        <v>50</v>
      </c>
      <c r="I3448" s="39">
        <v>47</v>
      </c>
      <c r="J3448" s="39" t="s">
        <v>227</v>
      </c>
      <c r="K3448" s="39" t="s">
        <v>624</v>
      </c>
      <c r="L3448" s="39" t="s">
        <v>920</v>
      </c>
      <c r="M3448" s="39" t="s">
        <v>381</v>
      </c>
      <c r="N3448" s="42">
        <v>49.585438565221899</v>
      </c>
      <c r="O3448" s="42">
        <v>-113.504608509664</v>
      </c>
      <c r="P3448" s="52" t="str">
        <f t="shared" si="106"/>
        <v>49.585439° , -113.504609°</v>
      </c>
      <c r="Q3448" s="51" t="str">
        <f t="shared" si="107"/>
        <v>Yes</v>
      </c>
      <c r="R3448" s="39" t="s">
        <v>356</v>
      </c>
    </row>
    <row r="3449" spans="1:18" ht="15" customHeight="1" x14ac:dyDescent="0.25">
      <c r="A3449" s="39" t="s">
        <v>218</v>
      </c>
      <c r="B3449" s="49" t="s">
        <v>18</v>
      </c>
      <c r="C3449" s="39">
        <v>111</v>
      </c>
      <c r="D3449" s="50" t="s">
        <v>735</v>
      </c>
      <c r="E3449" s="39">
        <v>2003</v>
      </c>
      <c r="F3449" s="4">
        <f>VALUE(RIGHT(Table2[[#This Row],[Commissioned]],4))</f>
        <v>2003</v>
      </c>
      <c r="G3449" s="39">
        <v>660</v>
      </c>
      <c r="H3449" s="39">
        <v>50</v>
      </c>
      <c r="I3449" s="39">
        <v>47</v>
      </c>
      <c r="J3449" s="39" t="s">
        <v>227</v>
      </c>
      <c r="K3449" s="39" t="s">
        <v>624</v>
      </c>
      <c r="L3449" s="39" t="s">
        <v>920</v>
      </c>
      <c r="M3449" s="39" t="s">
        <v>381</v>
      </c>
      <c r="N3449" s="42">
        <v>49.584683215140998</v>
      </c>
      <c r="O3449" s="42">
        <v>-113.502853530065</v>
      </c>
      <c r="P3449" s="52" t="str">
        <f t="shared" si="106"/>
        <v>49.584683° , -113.502854°</v>
      </c>
      <c r="Q3449" s="51" t="str">
        <f t="shared" si="107"/>
        <v>Yes</v>
      </c>
      <c r="R3449" s="39" t="s">
        <v>356</v>
      </c>
    </row>
    <row r="3450" spans="1:18" ht="15" customHeight="1" x14ac:dyDescent="0.25">
      <c r="A3450" s="39" t="s">
        <v>218</v>
      </c>
      <c r="B3450" s="49" t="s">
        <v>18</v>
      </c>
      <c r="C3450" s="39">
        <v>112</v>
      </c>
      <c r="D3450" s="50" t="s">
        <v>736</v>
      </c>
      <c r="E3450" s="39">
        <v>2003</v>
      </c>
      <c r="F3450" s="4">
        <f>VALUE(RIGHT(Table2[[#This Row],[Commissioned]],4))</f>
        <v>2003</v>
      </c>
      <c r="G3450" s="39">
        <v>660</v>
      </c>
      <c r="H3450" s="39">
        <v>50</v>
      </c>
      <c r="I3450" s="39">
        <v>47</v>
      </c>
      <c r="J3450" s="39" t="s">
        <v>227</v>
      </c>
      <c r="K3450" s="39" t="s">
        <v>624</v>
      </c>
      <c r="L3450" s="39" t="s">
        <v>920</v>
      </c>
      <c r="M3450" s="39" t="s">
        <v>381</v>
      </c>
      <c r="N3450" s="42">
        <v>49.584010213333102</v>
      </c>
      <c r="O3450" s="42">
        <v>-113.501156670244</v>
      </c>
      <c r="P3450" s="52" t="str">
        <f t="shared" si="106"/>
        <v>49.584010° , -113.501157°</v>
      </c>
      <c r="Q3450" s="51" t="str">
        <f t="shared" si="107"/>
        <v>Yes</v>
      </c>
      <c r="R3450" s="39" t="s">
        <v>356</v>
      </c>
    </row>
    <row r="3451" spans="1:18" ht="15" customHeight="1" x14ac:dyDescent="0.25">
      <c r="A3451" s="39" t="s">
        <v>218</v>
      </c>
      <c r="B3451" s="49" t="s">
        <v>18</v>
      </c>
      <c r="C3451" s="39">
        <v>113</v>
      </c>
      <c r="D3451" s="50" t="s">
        <v>737</v>
      </c>
      <c r="E3451" s="39">
        <v>2003</v>
      </c>
      <c r="F3451" s="4">
        <f>VALUE(RIGHT(Table2[[#This Row],[Commissioned]],4))</f>
        <v>2003</v>
      </c>
      <c r="G3451" s="39">
        <v>660</v>
      </c>
      <c r="H3451" s="39">
        <v>50</v>
      </c>
      <c r="I3451" s="39">
        <v>47</v>
      </c>
      <c r="J3451" s="39" t="s">
        <v>227</v>
      </c>
      <c r="K3451" s="39" t="s">
        <v>624</v>
      </c>
      <c r="L3451" s="39" t="s">
        <v>920</v>
      </c>
      <c r="M3451" s="39" t="s">
        <v>381</v>
      </c>
      <c r="N3451" s="42">
        <v>49.583361308737999</v>
      </c>
      <c r="O3451" s="42">
        <v>-113.499677794916</v>
      </c>
      <c r="P3451" s="52" t="str">
        <f t="shared" si="106"/>
        <v>49.583361° , -113.499678°</v>
      </c>
      <c r="Q3451" s="51" t="str">
        <f t="shared" si="107"/>
        <v>Yes</v>
      </c>
      <c r="R3451" s="39" t="s">
        <v>356</v>
      </c>
    </row>
    <row r="3452" spans="1:18" ht="15" customHeight="1" x14ac:dyDescent="0.25">
      <c r="A3452" s="39" t="s">
        <v>218</v>
      </c>
      <c r="B3452" s="49" t="s">
        <v>18</v>
      </c>
      <c r="C3452" s="39">
        <v>114</v>
      </c>
      <c r="D3452" s="50" t="s">
        <v>738</v>
      </c>
      <c r="E3452" s="39">
        <v>2003</v>
      </c>
      <c r="F3452" s="4">
        <f>VALUE(RIGHT(Table2[[#This Row],[Commissioned]],4))</f>
        <v>2003</v>
      </c>
      <c r="G3452" s="39">
        <v>660</v>
      </c>
      <c r="H3452" s="39">
        <v>50</v>
      </c>
      <c r="I3452" s="39">
        <v>47</v>
      </c>
      <c r="J3452" s="39" t="s">
        <v>227</v>
      </c>
      <c r="K3452" s="39" t="s">
        <v>624</v>
      </c>
      <c r="L3452" s="39" t="s">
        <v>920</v>
      </c>
      <c r="M3452" s="39" t="s">
        <v>381</v>
      </c>
      <c r="N3452" s="42">
        <v>49.582646226285398</v>
      </c>
      <c r="O3452" s="42">
        <v>-113.497994456729</v>
      </c>
      <c r="P3452" s="52" t="str">
        <f t="shared" si="106"/>
        <v>49.582646° , -113.497994°</v>
      </c>
      <c r="Q3452" s="51" t="str">
        <f t="shared" si="107"/>
        <v>Yes</v>
      </c>
      <c r="R3452" s="39" t="s">
        <v>356</v>
      </c>
    </row>
    <row r="3453" spans="1:18" ht="15" customHeight="1" x14ac:dyDescent="0.25">
      <c r="A3453" s="39" t="s">
        <v>218</v>
      </c>
      <c r="B3453" s="49" t="s">
        <v>18</v>
      </c>
      <c r="C3453" s="39">
        <v>115</v>
      </c>
      <c r="D3453" s="50" t="s">
        <v>739</v>
      </c>
      <c r="E3453" s="39">
        <v>2001</v>
      </c>
      <c r="F3453" s="4">
        <f>VALUE(RIGHT(Table2[[#This Row],[Commissioned]],4))</f>
        <v>2001</v>
      </c>
      <c r="G3453" s="39">
        <v>660</v>
      </c>
      <c r="H3453" s="39">
        <v>50</v>
      </c>
      <c r="I3453" s="39">
        <v>47</v>
      </c>
      <c r="J3453" s="39" t="s">
        <v>227</v>
      </c>
      <c r="K3453" s="39" t="s">
        <v>624</v>
      </c>
      <c r="L3453" s="39" t="s">
        <v>920</v>
      </c>
      <c r="M3453" s="39" t="s">
        <v>381</v>
      </c>
      <c r="N3453" s="42">
        <v>49.582865803689103</v>
      </c>
      <c r="O3453" s="42">
        <v>-113.45103812924</v>
      </c>
      <c r="P3453" s="52" t="str">
        <f t="shared" si="106"/>
        <v>49.582866° , -113.451038°</v>
      </c>
      <c r="Q3453" s="51" t="str">
        <f t="shared" si="107"/>
        <v>Yes</v>
      </c>
      <c r="R3453" s="39" t="s">
        <v>356</v>
      </c>
    </row>
    <row r="3454" spans="1:18" x14ac:dyDescent="0.25">
      <c r="A3454" s="39" t="s">
        <v>219</v>
      </c>
      <c r="B3454" s="49" t="s">
        <v>3748</v>
      </c>
      <c r="C3454" s="39">
        <v>1</v>
      </c>
      <c r="D3454" s="50" t="s">
        <v>3724</v>
      </c>
      <c r="E3454" s="39">
        <v>2014</v>
      </c>
      <c r="F3454" s="4">
        <f>VALUE(RIGHT(Table2[[#This Row],[Commissioned]],4))</f>
        <v>2014</v>
      </c>
      <c r="G3454" s="39">
        <v>2850</v>
      </c>
      <c r="H3454" s="39">
        <v>103</v>
      </c>
      <c r="I3454" s="39">
        <v>98</v>
      </c>
      <c r="J3454" s="39" t="s">
        <v>605</v>
      </c>
      <c r="K3454" s="39" t="s">
        <v>3749</v>
      </c>
      <c r="L3454" s="39" t="s">
        <v>3750</v>
      </c>
      <c r="M3454" s="42" t="s">
        <v>3461</v>
      </c>
      <c r="N3454" s="42">
        <v>45.909372336700301</v>
      </c>
      <c r="O3454" s="42">
        <v>-82.086861686940196</v>
      </c>
      <c r="P3454" s="52" t="str">
        <f t="shared" si="106"/>
        <v>45.909372° , -82.086862°</v>
      </c>
      <c r="Q3454" s="51" t="str">
        <f t="shared" si="107"/>
        <v>Yes</v>
      </c>
      <c r="R3454" s="39" t="s">
        <v>356</v>
      </c>
    </row>
    <row r="3455" spans="1:18" x14ac:dyDescent="0.25">
      <c r="A3455" s="39" t="s">
        <v>219</v>
      </c>
      <c r="B3455" s="49" t="s">
        <v>3748</v>
      </c>
      <c r="C3455" s="39">
        <v>2</v>
      </c>
      <c r="D3455" s="50" t="s">
        <v>3725</v>
      </c>
      <c r="E3455" s="39">
        <v>2014</v>
      </c>
      <c r="F3455" s="4">
        <f>VALUE(RIGHT(Table2[[#This Row],[Commissioned]],4))</f>
        <v>2014</v>
      </c>
      <c r="G3455" s="39">
        <v>2850</v>
      </c>
      <c r="H3455" s="39">
        <v>103</v>
      </c>
      <c r="I3455" s="39">
        <v>98</v>
      </c>
      <c r="J3455" s="39" t="s">
        <v>605</v>
      </c>
      <c r="K3455" s="39" t="s">
        <v>3749</v>
      </c>
      <c r="L3455" s="39" t="s">
        <v>3750</v>
      </c>
      <c r="M3455" s="42" t="s">
        <v>3461</v>
      </c>
      <c r="N3455" s="42">
        <v>45.902619169625297</v>
      </c>
      <c r="O3455" s="42">
        <v>-82.087536126724999</v>
      </c>
      <c r="P3455" s="52" t="str">
        <f t="shared" si="106"/>
        <v>45.902619° , -82.087536°</v>
      </c>
      <c r="Q3455" s="51" t="str">
        <f t="shared" si="107"/>
        <v>Yes</v>
      </c>
      <c r="R3455" s="39" t="s">
        <v>356</v>
      </c>
    </row>
    <row r="3456" spans="1:18" x14ac:dyDescent="0.25">
      <c r="A3456" s="39" t="s">
        <v>219</v>
      </c>
      <c r="B3456" s="49" t="s">
        <v>3748</v>
      </c>
      <c r="C3456" s="39">
        <v>3</v>
      </c>
      <c r="D3456" s="50" t="s">
        <v>3726</v>
      </c>
      <c r="E3456" s="39">
        <v>2014</v>
      </c>
      <c r="F3456" s="4">
        <f>VALUE(RIGHT(Table2[[#This Row],[Commissioned]],4))</f>
        <v>2014</v>
      </c>
      <c r="G3456" s="39">
        <v>2850</v>
      </c>
      <c r="H3456" s="39">
        <v>103</v>
      </c>
      <c r="I3456" s="39">
        <v>98</v>
      </c>
      <c r="J3456" s="39" t="s">
        <v>605</v>
      </c>
      <c r="K3456" s="39" t="s">
        <v>3749</v>
      </c>
      <c r="L3456" s="39" t="s">
        <v>3750</v>
      </c>
      <c r="M3456" s="42" t="s">
        <v>3461</v>
      </c>
      <c r="N3456" s="42">
        <v>45.899784470724001</v>
      </c>
      <c r="O3456" s="42">
        <v>-82.080848515290697</v>
      </c>
      <c r="P3456" s="52" t="str">
        <f t="shared" si="106"/>
        <v>45.899784° , -82.080849°</v>
      </c>
      <c r="Q3456" s="51" t="str">
        <f t="shared" si="107"/>
        <v>Yes</v>
      </c>
      <c r="R3456" s="39" t="s">
        <v>356</v>
      </c>
    </row>
    <row r="3457" spans="1:18" x14ac:dyDescent="0.25">
      <c r="A3457" s="39" t="s">
        <v>219</v>
      </c>
      <c r="B3457" s="49" t="s">
        <v>3748</v>
      </c>
      <c r="C3457" s="39">
        <v>4</v>
      </c>
      <c r="D3457" s="50" t="s">
        <v>3727</v>
      </c>
      <c r="E3457" s="39">
        <v>2014</v>
      </c>
      <c r="F3457" s="4">
        <f>VALUE(RIGHT(Table2[[#This Row],[Commissioned]],4))</f>
        <v>2014</v>
      </c>
      <c r="G3457" s="39">
        <v>2850</v>
      </c>
      <c r="H3457" s="39">
        <v>103</v>
      </c>
      <c r="I3457" s="39">
        <v>98</v>
      </c>
      <c r="J3457" s="39" t="s">
        <v>605</v>
      </c>
      <c r="K3457" s="39" t="s">
        <v>3749</v>
      </c>
      <c r="L3457" s="39" t="s">
        <v>3750</v>
      </c>
      <c r="M3457" s="42" t="s">
        <v>3461</v>
      </c>
      <c r="N3457" s="42">
        <v>45.896745110113002</v>
      </c>
      <c r="O3457" s="42">
        <v>-82.087305948398793</v>
      </c>
      <c r="P3457" s="52" t="str">
        <f t="shared" si="106"/>
        <v>45.896745° , -82.087306°</v>
      </c>
      <c r="Q3457" s="51" t="str">
        <f t="shared" si="107"/>
        <v>Yes</v>
      </c>
      <c r="R3457" s="39" t="s">
        <v>356</v>
      </c>
    </row>
    <row r="3458" spans="1:18" x14ac:dyDescent="0.25">
      <c r="A3458" s="39" t="s">
        <v>219</v>
      </c>
      <c r="B3458" s="49" t="s">
        <v>3748</v>
      </c>
      <c r="C3458" s="39">
        <v>5</v>
      </c>
      <c r="D3458" s="50" t="s">
        <v>3728</v>
      </c>
      <c r="E3458" s="39">
        <v>2014</v>
      </c>
      <c r="F3458" s="4">
        <f>VALUE(RIGHT(Table2[[#This Row],[Commissioned]],4))</f>
        <v>2014</v>
      </c>
      <c r="G3458" s="39">
        <v>2850</v>
      </c>
      <c r="H3458" s="39">
        <v>103</v>
      </c>
      <c r="I3458" s="39">
        <v>98</v>
      </c>
      <c r="J3458" s="39" t="s">
        <v>605</v>
      </c>
      <c r="K3458" s="39" t="s">
        <v>3749</v>
      </c>
      <c r="L3458" s="39" t="s">
        <v>3750</v>
      </c>
      <c r="M3458" s="42" t="s">
        <v>3461</v>
      </c>
      <c r="N3458" s="42">
        <v>45.891946839661699</v>
      </c>
      <c r="O3458" s="42">
        <v>-82.091319921669196</v>
      </c>
      <c r="P3458" s="52" t="str">
        <f t="shared" ref="P3458:P3521" si="108">TEXT(N3458,"##0.000000")&amp;CHAR(176)&amp;" , "&amp;TEXT(O3458,"##0.000000")&amp;CHAR(176)</f>
        <v>45.891947° , -82.091320°</v>
      </c>
      <c r="Q3458" s="51" t="str">
        <f t="shared" ref="Q3458:Q3521" si="109">IF(OR(ISBLANK(N3458),ISBLANK(O3458)),"No","Yes")</f>
        <v>Yes</v>
      </c>
      <c r="R3458" s="39" t="s">
        <v>356</v>
      </c>
    </row>
    <row r="3459" spans="1:18" x14ac:dyDescent="0.25">
      <c r="A3459" s="39" t="s">
        <v>219</v>
      </c>
      <c r="B3459" s="49" t="s">
        <v>3748</v>
      </c>
      <c r="C3459" s="39">
        <v>6</v>
      </c>
      <c r="D3459" s="50" t="s">
        <v>3729</v>
      </c>
      <c r="E3459" s="39">
        <v>2014</v>
      </c>
      <c r="F3459" s="4">
        <f>VALUE(RIGHT(Table2[[#This Row],[Commissioned]],4))</f>
        <v>2014</v>
      </c>
      <c r="G3459" s="39">
        <v>2850</v>
      </c>
      <c r="H3459" s="39">
        <v>103</v>
      </c>
      <c r="I3459" s="39">
        <v>98</v>
      </c>
      <c r="J3459" s="39" t="s">
        <v>605</v>
      </c>
      <c r="K3459" s="39" t="s">
        <v>3749</v>
      </c>
      <c r="L3459" s="39" t="s">
        <v>3750</v>
      </c>
      <c r="M3459" s="42" t="s">
        <v>3461</v>
      </c>
      <c r="N3459" s="42">
        <v>45.924062095564501</v>
      </c>
      <c r="O3459" s="42">
        <v>-82.020639140826106</v>
      </c>
      <c r="P3459" s="52" t="str">
        <f t="shared" si="108"/>
        <v>45.924062° , -82.020639°</v>
      </c>
      <c r="Q3459" s="51" t="str">
        <f t="shared" si="109"/>
        <v>Yes</v>
      </c>
      <c r="R3459" s="39" t="s">
        <v>356</v>
      </c>
    </row>
    <row r="3460" spans="1:18" x14ac:dyDescent="0.25">
      <c r="A3460" s="39" t="s">
        <v>219</v>
      </c>
      <c r="B3460" s="49" t="s">
        <v>3748</v>
      </c>
      <c r="C3460" s="39">
        <v>7</v>
      </c>
      <c r="D3460" s="50" t="s">
        <v>3730</v>
      </c>
      <c r="E3460" s="39">
        <v>2014</v>
      </c>
      <c r="F3460" s="4">
        <f>VALUE(RIGHT(Table2[[#This Row],[Commissioned]],4))</f>
        <v>2014</v>
      </c>
      <c r="G3460" s="39">
        <v>2850</v>
      </c>
      <c r="H3460" s="39">
        <v>103</v>
      </c>
      <c r="I3460" s="39">
        <v>98</v>
      </c>
      <c r="J3460" s="39" t="s">
        <v>605</v>
      </c>
      <c r="K3460" s="39" t="s">
        <v>3749</v>
      </c>
      <c r="L3460" s="39" t="s">
        <v>3750</v>
      </c>
      <c r="M3460" s="42" t="s">
        <v>3461</v>
      </c>
      <c r="N3460" s="42">
        <v>45.9270552875482</v>
      </c>
      <c r="O3460" s="42">
        <v>-82.017110556384907</v>
      </c>
      <c r="P3460" s="52" t="str">
        <f t="shared" si="108"/>
        <v>45.927055° , -82.017111°</v>
      </c>
      <c r="Q3460" s="51" t="str">
        <f t="shared" si="109"/>
        <v>Yes</v>
      </c>
      <c r="R3460" s="39" t="s">
        <v>356</v>
      </c>
    </row>
    <row r="3461" spans="1:18" x14ac:dyDescent="0.25">
      <c r="A3461" s="39" t="s">
        <v>219</v>
      </c>
      <c r="B3461" s="49" t="s">
        <v>3748</v>
      </c>
      <c r="C3461" s="39">
        <v>8</v>
      </c>
      <c r="D3461" s="50" t="s">
        <v>3731</v>
      </c>
      <c r="E3461" s="39">
        <v>2014</v>
      </c>
      <c r="F3461" s="4">
        <f>VALUE(RIGHT(Table2[[#This Row],[Commissioned]],4))</f>
        <v>2014</v>
      </c>
      <c r="G3461" s="39">
        <v>2850</v>
      </c>
      <c r="H3461" s="39">
        <v>103</v>
      </c>
      <c r="I3461" s="39">
        <v>98</v>
      </c>
      <c r="J3461" s="39" t="s">
        <v>605</v>
      </c>
      <c r="K3461" s="39" t="s">
        <v>3749</v>
      </c>
      <c r="L3461" s="39" t="s">
        <v>3750</v>
      </c>
      <c r="M3461" s="42" t="s">
        <v>3461</v>
      </c>
      <c r="N3461" s="42">
        <v>45.921701619750799</v>
      </c>
      <c r="O3461" s="42">
        <v>-81.992950540626694</v>
      </c>
      <c r="P3461" s="52" t="str">
        <f t="shared" si="108"/>
        <v>45.921702° , -81.992951°</v>
      </c>
      <c r="Q3461" s="51" t="str">
        <f t="shared" si="109"/>
        <v>Yes</v>
      </c>
      <c r="R3461" s="39" t="s">
        <v>356</v>
      </c>
    </row>
    <row r="3462" spans="1:18" x14ac:dyDescent="0.25">
      <c r="A3462" s="39" t="s">
        <v>219</v>
      </c>
      <c r="B3462" s="49" t="s">
        <v>3748</v>
      </c>
      <c r="C3462" s="39">
        <v>9</v>
      </c>
      <c r="D3462" s="50" t="s">
        <v>3732</v>
      </c>
      <c r="E3462" s="39">
        <v>2014</v>
      </c>
      <c r="F3462" s="4">
        <f>VALUE(RIGHT(Table2[[#This Row],[Commissioned]],4))</f>
        <v>2014</v>
      </c>
      <c r="G3462" s="39">
        <v>2850</v>
      </c>
      <c r="H3462" s="39">
        <v>103</v>
      </c>
      <c r="I3462" s="39">
        <v>98</v>
      </c>
      <c r="J3462" s="39" t="s">
        <v>605</v>
      </c>
      <c r="K3462" s="39" t="s">
        <v>3749</v>
      </c>
      <c r="L3462" s="39" t="s">
        <v>3750</v>
      </c>
      <c r="M3462" s="42" t="s">
        <v>3461</v>
      </c>
      <c r="N3462" s="42">
        <v>45.925292178043797</v>
      </c>
      <c r="O3462" s="42">
        <v>-81.992735523977402</v>
      </c>
      <c r="P3462" s="52" t="str">
        <f t="shared" si="108"/>
        <v>45.925292° , -81.992736°</v>
      </c>
      <c r="Q3462" s="51" t="str">
        <f t="shared" si="109"/>
        <v>Yes</v>
      </c>
      <c r="R3462" s="39" t="s">
        <v>356</v>
      </c>
    </row>
    <row r="3463" spans="1:18" x14ac:dyDescent="0.25">
      <c r="A3463" s="39" t="s">
        <v>219</v>
      </c>
      <c r="B3463" s="49" t="s">
        <v>3748</v>
      </c>
      <c r="C3463" s="39">
        <v>10</v>
      </c>
      <c r="D3463" s="50" t="s">
        <v>3733</v>
      </c>
      <c r="E3463" s="39">
        <v>2014</v>
      </c>
      <c r="F3463" s="4">
        <f>VALUE(RIGHT(Table2[[#This Row],[Commissioned]],4))</f>
        <v>2014</v>
      </c>
      <c r="G3463" s="39">
        <v>2850</v>
      </c>
      <c r="H3463" s="39">
        <v>103</v>
      </c>
      <c r="I3463" s="39">
        <v>98</v>
      </c>
      <c r="J3463" s="39" t="s">
        <v>605</v>
      </c>
      <c r="K3463" s="39" t="s">
        <v>3749</v>
      </c>
      <c r="L3463" s="39" t="s">
        <v>3750</v>
      </c>
      <c r="M3463" s="42" t="s">
        <v>3461</v>
      </c>
      <c r="N3463" s="42">
        <v>45.916033409192501</v>
      </c>
      <c r="O3463" s="42">
        <v>-81.980275279813895</v>
      </c>
      <c r="P3463" s="52" t="str">
        <f t="shared" si="108"/>
        <v>45.916033° , -81.980275°</v>
      </c>
      <c r="Q3463" s="51" t="str">
        <f t="shared" si="109"/>
        <v>Yes</v>
      </c>
      <c r="R3463" s="39" t="s">
        <v>356</v>
      </c>
    </row>
    <row r="3464" spans="1:18" x14ac:dyDescent="0.25">
      <c r="A3464" s="39" t="s">
        <v>219</v>
      </c>
      <c r="B3464" s="49" t="s">
        <v>3748</v>
      </c>
      <c r="C3464" s="39">
        <v>11</v>
      </c>
      <c r="D3464" s="50" t="s">
        <v>3734</v>
      </c>
      <c r="E3464" s="39">
        <v>2014</v>
      </c>
      <c r="F3464" s="4">
        <f>VALUE(RIGHT(Table2[[#This Row],[Commissioned]],4))</f>
        <v>2014</v>
      </c>
      <c r="G3464" s="39">
        <v>2850</v>
      </c>
      <c r="H3464" s="39">
        <v>103</v>
      </c>
      <c r="I3464" s="39">
        <v>98</v>
      </c>
      <c r="J3464" s="39" t="s">
        <v>605</v>
      </c>
      <c r="K3464" s="39" t="s">
        <v>3749</v>
      </c>
      <c r="L3464" s="39" t="s">
        <v>3750</v>
      </c>
      <c r="M3464" s="42" t="s">
        <v>3461</v>
      </c>
      <c r="N3464" s="42">
        <v>45.913339576167203</v>
      </c>
      <c r="O3464" s="42">
        <v>-81.983436831566493</v>
      </c>
      <c r="P3464" s="52" t="str">
        <f t="shared" si="108"/>
        <v>45.913340° , -81.983437°</v>
      </c>
      <c r="Q3464" s="51" t="str">
        <f t="shared" si="109"/>
        <v>Yes</v>
      </c>
      <c r="R3464" s="39" t="s">
        <v>356</v>
      </c>
    </row>
    <row r="3465" spans="1:18" x14ac:dyDescent="0.25">
      <c r="A3465" s="39" t="s">
        <v>219</v>
      </c>
      <c r="B3465" s="49" t="s">
        <v>3748</v>
      </c>
      <c r="C3465" s="39">
        <v>12</v>
      </c>
      <c r="D3465" s="50" t="s">
        <v>3735</v>
      </c>
      <c r="E3465" s="39">
        <v>2014</v>
      </c>
      <c r="F3465" s="4">
        <f>VALUE(RIGHT(Table2[[#This Row],[Commissioned]],4))</f>
        <v>2014</v>
      </c>
      <c r="G3465" s="39">
        <v>2850</v>
      </c>
      <c r="H3465" s="39">
        <v>103</v>
      </c>
      <c r="I3465" s="39">
        <v>98</v>
      </c>
      <c r="J3465" s="39" t="s">
        <v>605</v>
      </c>
      <c r="K3465" s="39" t="s">
        <v>3749</v>
      </c>
      <c r="L3465" s="39" t="s">
        <v>3750</v>
      </c>
      <c r="M3465" s="42" t="s">
        <v>3461</v>
      </c>
      <c r="N3465" s="42">
        <v>45.9103352367555</v>
      </c>
      <c r="O3465" s="42">
        <v>-81.976562246390102</v>
      </c>
      <c r="P3465" s="52" t="str">
        <f t="shared" si="108"/>
        <v>45.910335° , -81.976562°</v>
      </c>
      <c r="Q3465" s="51" t="str">
        <f t="shared" si="109"/>
        <v>Yes</v>
      </c>
      <c r="R3465" s="39" t="s">
        <v>356</v>
      </c>
    </row>
    <row r="3466" spans="1:18" x14ac:dyDescent="0.25">
      <c r="A3466" s="39" t="s">
        <v>219</v>
      </c>
      <c r="B3466" s="49" t="s">
        <v>3748</v>
      </c>
      <c r="C3466" s="39">
        <v>13</v>
      </c>
      <c r="D3466" s="50" t="s">
        <v>3736</v>
      </c>
      <c r="E3466" s="39">
        <v>2014</v>
      </c>
      <c r="F3466" s="4">
        <f>VALUE(RIGHT(Table2[[#This Row],[Commissioned]],4))</f>
        <v>2014</v>
      </c>
      <c r="G3466" s="39">
        <v>2850</v>
      </c>
      <c r="H3466" s="39">
        <v>103</v>
      </c>
      <c r="I3466" s="39">
        <v>98</v>
      </c>
      <c r="J3466" s="39" t="s">
        <v>605</v>
      </c>
      <c r="K3466" s="39" t="s">
        <v>3749</v>
      </c>
      <c r="L3466" s="39" t="s">
        <v>3750</v>
      </c>
      <c r="M3466" s="42" t="s">
        <v>3461</v>
      </c>
      <c r="N3466" s="42">
        <v>45.912968202088102</v>
      </c>
      <c r="O3466" s="42">
        <v>-81.969993649755594</v>
      </c>
      <c r="P3466" s="52" t="str">
        <f t="shared" si="108"/>
        <v>45.912968° , -81.969994°</v>
      </c>
      <c r="Q3466" s="51" t="str">
        <f t="shared" si="109"/>
        <v>Yes</v>
      </c>
      <c r="R3466" s="39" t="s">
        <v>356</v>
      </c>
    </row>
    <row r="3467" spans="1:18" x14ac:dyDescent="0.25">
      <c r="A3467" s="39" t="s">
        <v>219</v>
      </c>
      <c r="B3467" s="49" t="s">
        <v>3748</v>
      </c>
      <c r="C3467" s="39">
        <v>14</v>
      </c>
      <c r="D3467" s="50" t="s">
        <v>3737</v>
      </c>
      <c r="E3467" s="39">
        <v>2014</v>
      </c>
      <c r="F3467" s="4">
        <f>VALUE(RIGHT(Table2[[#This Row],[Commissioned]],4))</f>
        <v>2014</v>
      </c>
      <c r="G3467" s="39">
        <v>2850</v>
      </c>
      <c r="H3467" s="39">
        <v>103</v>
      </c>
      <c r="I3467" s="39">
        <v>98</v>
      </c>
      <c r="J3467" s="39" t="s">
        <v>605</v>
      </c>
      <c r="K3467" s="39" t="s">
        <v>3749</v>
      </c>
      <c r="L3467" s="39" t="s">
        <v>3750</v>
      </c>
      <c r="M3467" s="42" t="s">
        <v>3461</v>
      </c>
      <c r="N3467" s="42">
        <v>45.925912136819697</v>
      </c>
      <c r="O3467" s="42">
        <v>-81.954303947267604</v>
      </c>
      <c r="P3467" s="52" t="str">
        <f t="shared" si="108"/>
        <v>45.925912° , -81.954304°</v>
      </c>
      <c r="Q3467" s="51" t="str">
        <f t="shared" si="109"/>
        <v>Yes</v>
      </c>
      <c r="R3467" s="39" t="s">
        <v>356</v>
      </c>
    </row>
    <row r="3468" spans="1:18" x14ac:dyDescent="0.25">
      <c r="A3468" s="39" t="s">
        <v>219</v>
      </c>
      <c r="B3468" s="49" t="s">
        <v>3748</v>
      </c>
      <c r="C3468" s="39">
        <v>15</v>
      </c>
      <c r="D3468" s="50" t="s">
        <v>3738</v>
      </c>
      <c r="E3468" s="39">
        <v>2014</v>
      </c>
      <c r="F3468" s="4">
        <f>VALUE(RIGHT(Table2[[#This Row],[Commissioned]],4))</f>
        <v>2014</v>
      </c>
      <c r="G3468" s="39">
        <v>2850</v>
      </c>
      <c r="H3468" s="39">
        <v>103</v>
      </c>
      <c r="I3468" s="39">
        <v>98</v>
      </c>
      <c r="J3468" s="39" t="s">
        <v>605</v>
      </c>
      <c r="K3468" s="39" t="s">
        <v>3749</v>
      </c>
      <c r="L3468" s="39" t="s">
        <v>3750</v>
      </c>
      <c r="M3468" s="42" t="s">
        <v>3461</v>
      </c>
      <c r="N3468" s="42">
        <v>45.9265151299252</v>
      </c>
      <c r="O3468" s="42">
        <v>-81.963751853884602</v>
      </c>
      <c r="P3468" s="52" t="str">
        <f t="shared" si="108"/>
        <v>45.926515° , -81.963752°</v>
      </c>
      <c r="Q3468" s="51" t="str">
        <f t="shared" si="109"/>
        <v>Yes</v>
      </c>
      <c r="R3468" s="39" t="s">
        <v>356</v>
      </c>
    </row>
    <row r="3469" spans="1:18" x14ac:dyDescent="0.25">
      <c r="A3469" s="39" t="s">
        <v>219</v>
      </c>
      <c r="B3469" s="49" t="s">
        <v>3748</v>
      </c>
      <c r="C3469" s="39">
        <v>16</v>
      </c>
      <c r="D3469" s="50" t="s">
        <v>3739</v>
      </c>
      <c r="E3469" s="39">
        <v>2014</v>
      </c>
      <c r="F3469" s="4">
        <f>VALUE(RIGHT(Table2[[#This Row],[Commissioned]],4))</f>
        <v>2014</v>
      </c>
      <c r="G3469" s="39">
        <v>2850</v>
      </c>
      <c r="H3469" s="39">
        <v>103</v>
      </c>
      <c r="I3469" s="39">
        <v>98</v>
      </c>
      <c r="J3469" s="39" t="s">
        <v>605</v>
      </c>
      <c r="K3469" s="39" t="s">
        <v>3749</v>
      </c>
      <c r="L3469" s="39" t="s">
        <v>3750</v>
      </c>
      <c r="M3469" s="42" t="s">
        <v>3461</v>
      </c>
      <c r="N3469" s="42">
        <v>45.937275188980799</v>
      </c>
      <c r="O3469" s="42">
        <v>-81.947160985865594</v>
      </c>
      <c r="P3469" s="52" t="str">
        <f t="shared" si="108"/>
        <v>45.937275° , -81.947161°</v>
      </c>
      <c r="Q3469" s="51" t="str">
        <f t="shared" si="109"/>
        <v>Yes</v>
      </c>
      <c r="R3469" s="39" t="s">
        <v>356</v>
      </c>
    </row>
    <row r="3470" spans="1:18" x14ac:dyDescent="0.25">
      <c r="A3470" s="39" t="s">
        <v>219</v>
      </c>
      <c r="B3470" s="49" t="s">
        <v>3748</v>
      </c>
      <c r="C3470" s="39">
        <v>17</v>
      </c>
      <c r="D3470" s="50" t="s">
        <v>3740</v>
      </c>
      <c r="E3470" s="39">
        <v>2014</v>
      </c>
      <c r="F3470" s="4">
        <f>VALUE(RIGHT(Table2[[#This Row],[Commissioned]],4))</f>
        <v>2014</v>
      </c>
      <c r="G3470" s="39">
        <v>2850</v>
      </c>
      <c r="H3470" s="39">
        <v>103</v>
      </c>
      <c r="I3470" s="39">
        <v>98</v>
      </c>
      <c r="J3470" s="39" t="s">
        <v>605</v>
      </c>
      <c r="K3470" s="39" t="s">
        <v>3749</v>
      </c>
      <c r="L3470" s="39" t="s">
        <v>3750</v>
      </c>
      <c r="M3470" s="42" t="s">
        <v>3461</v>
      </c>
      <c r="N3470" s="42">
        <v>45.944148603264402</v>
      </c>
      <c r="O3470" s="42">
        <v>-81.942114922645004</v>
      </c>
      <c r="P3470" s="52" t="str">
        <f t="shared" si="108"/>
        <v>45.944149° , -81.942115°</v>
      </c>
      <c r="Q3470" s="51" t="str">
        <f t="shared" si="109"/>
        <v>Yes</v>
      </c>
      <c r="R3470" s="39" t="s">
        <v>356</v>
      </c>
    </row>
    <row r="3471" spans="1:18" x14ac:dyDescent="0.25">
      <c r="A3471" s="39" t="s">
        <v>219</v>
      </c>
      <c r="B3471" s="49" t="s">
        <v>3748</v>
      </c>
      <c r="C3471" s="39">
        <v>18</v>
      </c>
      <c r="D3471" s="50" t="s">
        <v>3741</v>
      </c>
      <c r="E3471" s="39">
        <v>2014</v>
      </c>
      <c r="F3471" s="4">
        <f>VALUE(RIGHT(Table2[[#This Row],[Commissioned]],4))</f>
        <v>2014</v>
      </c>
      <c r="G3471" s="39">
        <v>2850</v>
      </c>
      <c r="H3471" s="39">
        <v>103</v>
      </c>
      <c r="I3471" s="39">
        <v>98</v>
      </c>
      <c r="J3471" s="39" t="s">
        <v>605</v>
      </c>
      <c r="K3471" s="39" t="s">
        <v>3749</v>
      </c>
      <c r="L3471" s="39" t="s">
        <v>3750</v>
      </c>
      <c r="M3471" s="42" t="s">
        <v>3461</v>
      </c>
      <c r="N3471" s="42">
        <v>45.943283404800297</v>
      </c>
      <c r="O3471" s="42">
        <v>-81.951137692403194</v>
      </c>
      <c r="P3471" s="52" t="str">
        <f t="shared" si="108"/>
        <v>45.943283° , -81.951138°</v>
      </c>
      <c r="Q3471" s="51" t="str">
        <f t="shared" si="109"/>
        <v>Yes</v>
      </c>
      <c r="R3471" s="39" t="s">
        <v>356</v>
      </c>
    </row>
    <row r="3472" spans="1:18" x14ac:dyDescent="0.25">
      <c r="A3472" s="39" t="s">
        <v>219</v>
      </c>
      <c r="B3472" s="49" t="s">
        <v>3748</v>
      </c>
      <c r="C3472" s="39">
        <v>19</v>
      </c>
      <c r="D3472" s="50" t="s">
        <v>3742</v>
      </c>
      <c r="E3472" s="39">
        <v>2014</v>
      </c>
      <c r="F3472" s="4">
        <f>VALUE(RIGHT(Table2[[#This Row],[Commissioned]],4))</f>
        <v>2014</v>
      </c>
      <c r="G3472" s="39">
        <v>2850</v>
      </c>
      <c r="H3472" s="39">
        <v>103</v>
      </c>
      <c r="I3472" s="39">
        <v>98</v>
      </c>
      <c r="J3472" s="39" t="s">
        <v>605</v>
      </c>
      <c r="K3472" s="39" t="s">
        <v>3749</v>
      </c>
      <c r="L3472" s="39" t="s">
        <v>3750</v>
      </c>
      <c r="M3472" s="42" t="s">
        <v>3461</v>
      </c>
      <c r="N3472" s="42">
        <v>45.9486928532612</v>
      </c>
      <c r="O3472" s="42">
        <v>-81.9550137254963</v>
      </c>
      <c r="P3472" s="52" t="str">
        <f t="shared" si="108"/>
        <v>45.948693° , -81.955014°</v>
      </c>
      <c r="Q3472" s="51" t="str">
        <f t="shared" si="109"/>
        <v>Yes</v>
      </c>
      <c r="R3472" s="39" t="s">
        <v>356</v>
      </c>
    </row>
    <row r="3473" spans="1:18" x14ac:dyDescent="0.25">
      <c r="A3473" s="39" t="s">
        <v>219</v>
      </c>
      <c r="B3473" s="49" t="s">
        <v>3748</v>
      </c>
      <c r="C3473" s="39">
        <v>20</v>
      </c>
      <c r="D3473" s="50" t="s">
        <v>3743</v>
      </c>
      <c r="E3473" s="39">
        <v>2014</v>
      </c>
      <c r="F3473" s="4">
        <f>VALUE(RIGHT(Table2[[#This Row],[Commissioned]],4))</f>
        <v>2014</v>
      </c>
      <c r="G3473" s="39">
        <v>2850</v>
      </c>
      <c r="H3473" s="39">
        <v>103</v>
      </c>
      <c r="I3473" s="39">
        <v>98</v>
      </c>
      <c r="J3473" s="39" t="s">
        <v>605</v>
      </c>
      <c r="K3473" s="39" t="s">
        <v>3749</v>
      </c>
      <c r="L3473" s="39" t="s">
        <v>3750</v>
      </c>
      <c r="M3473" s="42" t="s">
        <v>3461</v>
      </c>
      <c r="N3473" s="42">
        <v>45.946570260568002</v>
      </c>
      <c r="O3473" s="42">
        <v>-81.962776330003095</v>
      </c>
      <c r="P3473" s="52" t="str">
        <f t="shared" si="108"/>
        <v>45.946570° , -81.962776°</v>
      </c>
      <c r="Q3473" s="51" t="str">
        <f t="shared" si="109"/>
        <v>Yes</v>
      </c>
      <c r="R3473" s="39" t="s">
        <v>356</v>
      </c>
    </row>
    <row r="3474" spans="1:18" x14ac:dyDescent="0.25">
      <c r="A3474" s="39" t="s">
        <v>219</v>
      </c>
      <c r="B3474" s="49" t="s">
        <v>3748</v>
      </c>
      <c r="C3474" s="39">
        <v>21</v>
      </c>
      <c r="D3474" s="50" t="s">
        <v>3744</v>
      </c>
      <c r="E3474" s="39">
        <v>2014</v>
      </c>
      <c r="F3474" s="4">
        <f>VALUE(RIGHT(Table2[[#This Row],[Commissioned]],4))</f>
        <v>2014</v>
      </c>
      <c r="G3474" s="39">
        <v>2850</v>
      </c>
      <c r="H3474" s="39">
        <v>103</v>
      </c>
      <c r="I3474" s="39">
        <v>98</v>
      </c>
      <c r="J3474" s="39" t="s">
        <v>605</v>
      </c>
      <c r="K3474" s="39" t="s">
        <v>3749</v>
      </c>
      <c r="L3474" s="39" t="s">
        <v>3750</v>
      </c>
      <c r="M3474" s="42" t="s">
        <v>3461</v>
      </c>
      <c r="N3474" s="42">
        <v>45.939382586614002</v>
      </c>
      <c r="O3474" s="42">
        <v>-81.960183384630895</v>
      </c>
      <c r="P3474" s="52" t="str">
        <f t="shared" si="108"/>
        <v>45.939383° , -81.960183°</v>
      </c>
      <c r="Q3474" s="51" t="str">
        <f t="shared" si="109"/>
        <v>Yes</v>
      </c>
      <c r="R3474" s="39" t="s">
        <v>356</v>
      </c>
    </row>
    <row r="3475" spans="1:18" x14ac:dyDescent="0.25">
      <c r="A3475" s="39" t="s">
        <v>219</v>
      </c>
      <c r="B3475" s="49" t="s">
        <v>3748</v>
      </c>
      <c r="C3475" s="39">
        <v>22</v>
      </c>
      <c r="D3475" s="50" t="s">
        <v>3745</v>
      </c>
      <c r="E3475" s="39">
        <v>2014</v>
      </c>
      <c r="F3475" s="4">
        <f>VALUE(RIGHT(Table2[[#This Row],[Commissioned]],4))</f>
        <v>2014</v>
      </c>
      <c r="G3475" s="39">
        <v>2850</v>
      </c>
      <c r="H3475" s="39">
        <v>103</v>
      </c>
      <c r="I3475" s="39">
        <v>98</v>
      </c>
      <c r="J3475" s="39" t="s">
        <v>605</v>
      </c>
      <c r="K3475" s="39" t="s">
        <v>3749</v>
      </c>
      <c r="L3475" s="39" t="s">
        <v>3750</v>
      </c>
      <c r="M3475" s="42" t="s">
        <v>3461</v>
      </c>
      <c r="N3475" s="42">
        <v>45.939736517674298</v>
      </c>
      <c r="O3475" s="42">
        <v>-81.971387676190801</v>
      </c>
      <c r="P3475" s="52" t="str">
        <f t="shared" si="108"/>
        <v>45.939737° , -81.971388°</v>
      </c>
      <c r="Q3475" s="51" t="str">
        <f t="shared" si="109"/>
        <v>Yes</v>
      </c>
      <c r="R3475" s="39" t="s">
        <v>356</v>
      </c>
    </row>
    <row r="3476" spans="1:18" x14ac:dyDescent="0.25">
      <c r="A3476" s="39" t="s">
        <v>219</v>
      </c>
      <c r="B3476" s="49" t="s">
        <v>3748</v>
      </c>
      <c r="C3476" s="39">
        <v>23</v>
      </c>
      <c r="D3476" s="50" t="s">
        <v>3746</v>
      </c>
      <c r="E3476" s="39">
        <v>2014</v>
      </c>
      <c r="F3476" s="4">
        <f>VALUE(RIGHT(Table2[[#This Row],[Commissioned]],4))</f>
        <v>2014</v>
      </c>
      <c r="G3476" s="39">
        <v>2850</v>
      </c>
      <c r="H3476" s="39">
        <v>103</v>
      </c>
      <c r="I3476" s="39">
        <v>98</v>
      </c>
      <c r="J3476" s="39" t="s">
        <v>605</v>
      </c>
      <c r="K3476" s="39" t="s">
        <v>3749</v>
      </c>
      <c r="L3476" s="39" t="s">
        <v>3750</v>
      </c>
      <c r="M3476" s="42" t="s">
        <v>3461</v>
      </c>
      <c r="N3476" s="42">
        <v>45.939107711496398</v>
      </c>
      <c r="O3476" s="42">
        <v>-81.978888764413696</v>
      </c>
      <c r="P3476" s="52" t="str">
        <f t="shared" si="108"/>
        <v>45.939108° , -81.978889°</v>
      </c>
      <c r="Q3476" s="51" t="str">
        <f t="shared" si="109"/>
        <v>Yes</v>
      </c>
      <c r="R3476" s="39" t="s">
        <v>356</v>
      </c>
    </row>
    <row r="3477" spans="1:18" x14ac:dyDescent="0.25">
      <c r="A3477" s="39" t="s">
        <v>219</v>
      </c>
      <c r="B3477" s="49" t="s">
        <v>3748</v>
      </c>
      <c r="C3477" s="39">
        <v>24</v>
      </c>
      <c r="D3477" s="50" t="s">
        <v>3747</v>
      </c>
      <c r="E3477" s="39">
        <v>2014</v>
      </c>
      <c r="F3477" s="4">
        <f>VALUE(RIGHT(Table2[[#This Row],[Commissioned]],4))</f>
        <v>2014</v>
      </c>
      <c r="G3477" s="39">
        <v>2850</v>
      </c>
      <c r="H3477" s="39">
        <v>103</v>
      </c>
      <c r="I3477" s="39">
        <v>98</v>
      </c>
      <c r="J3477" s="39" t="s">
        <v>605</v>
      </c>
      <c r="K3477" s="39" t="s">
        <v>3749</v>
      </c>
      <c r="L3477" s="39" t="s">
        <v>3750</v>
      </c>
      <c r="M3477" s="42" t="s">
        <v>3461</v>
      </c>
      <c r="N3477" s="42">
        <v>45.937878299401298</v>
      </c>
      <c r="O3477" s="42">
        <v>-81.990978289107801</v>
      </c>
      <c r="P3477" s="52" t="str">
        <f t="shared" si="108"/>
        <v>45.937878° , -81.990978°</v>
      </c>
      <c r="Q3477" s="51" t="str">
        <f t="shared" si="109"/>
        <v>Yes</v>
      </c>
      <c r="R3477" s="39" t="s">
        <v>356</v>
      </c>
    </row>
    <row r="3478" spans="1:18" ht="15" customHeight="1" x14ac:dyDescent="0.25">
      <c r="A3478" s="39" t="s">
        <v>224</v>
      </c>
      <c r="B3478" s="49" t="s">
        <v>4312</v>
      </c>
      <c r="C3478" s="39">
        <v>1</v>
      </c>
      <c r="D3478" s="39" t="s">
        <v>4313</v>
      </c>
      <c r="E3478" s="39">
        <v>2017</v>
      </c>
      <c r="F3478" s="4">
        <f>VALUE(RIGHT(Table2[[#This Row],[Commissioned]],4))</f>
        <v>2017</v>
      </c>
      <c r="G3478" s="39">
        <v>2750</v>
      </c>
      <c r="H3478" s="39">
        <v>120</v>
      </c>
      <c r="I3478" s="39">
        <v>110</v>
      </c>
      <c r="J3478" s="39" t="s">
        <v>605</v>
      </c>
      <c r="K3478" s="39" t="s">
        <v>4375</v>
      </c>
      <c r="L3478" s="39" t="s">
        <v>4374</v>
      </c>
      <c r="M3478" s="42" t="s">
        <v>1394</v>
      </c>
      <c r="N3478" s="42">
        <v>55.283869000000003</v>
      </c>
      <c r="O3478" s="42">
        <v>-121.424246</v>
      </c>
      <c r="P3478" s="52" t="str">
        <f t="shared" si="108"/>
        <v>55.283869° , -121.424246°</v>
      </c>
      <c r="Q3478" s="51" t="str">
        <f t="shared" si="109"/>
        <v>Yes</v>
      </c>
      <c r="R3478" s="39" t="s">
        <v>356</v>
      </c>
    </row>
    <row r="3479" spans="1:18" ht="15" customHeight="1" x14ac:dyDescent="0.25">
      <c r="A3479" s="39" t="s">
        <v>224</v>
      </c>
      <c r="B3479" s="49" t="s">
        <v>4312</v>
      </c>
      <c r="C3479" s="39">
        <v>2</v>
      </c>
      <c r="D3479" s="39" t="s">
        <v>4314</v>
      </c>
      <c r="E3479" s="39">
        <v>2017</v>
      </c>
      <c r="F3479" s="4">
        <f>VALUE(RIGHT(Table2[[#This Row],[Commissioned]],4))</f>
        <v>2017</v>
      </c>
      <c r="G3479" s="39">
        <v>2750</v>
      </c>
      <c r="H3479" s="39">
        <v>120</v>
      </c>
      <c r="I3479" s="39">
        <v>110</v>
      </c>
      <c r="J3479" s="39" t="s">
        <v>605</v>
      </c>
      <c r="K3479" s="39" t="s">
        <v>4375</v>
      </c>
      <c r="L3479" s="39" t="s">
        <v>4374</v>
      </c>
      <c r="M3479" s="42" t="s">
        <v>1394</v>
      </c>
      <c r="N3479" s="42">
        <v>55.285848999999999</v>
      </c>
      <c r="O3479" s="42">
        <v>-121.427121</v>
      </c>
      <c r="P3479" s="52" t="str">
        <f t="shared" si="108"/>
        <v>55.285849° , -121.427121°</v>
      </c>
      <c r="Q3479" s="51" t="str">
        <f t="shared" si="109"/>
        <v>Yes</v>
      </c>
      <c r="R3479" s="39" t="s">
        <v>356</v>
      </c>
    </row>
    <row r="3480" spans="1:18" ht="15" customHeight="1" x14ac:dyDescent="0.25">
      <c r="A3480" s="39" t="s">
        <v>224</v>
      </c>
      <c r="B3480" s="49" t="s">
        <v>4312</v>
      </c>
      <c r="C3480" s="39">
        <v>3</v>
      </c>
      <c r="D3480" s="39" t="s">
        <v>4315</v>
      </c>
      <c r="E3480" s="39">
        <v>2017</v>
      </c>
      <c r="F3480" s="4">
        <f>VALUE(RIGHT(Table2[[#This Row],[Commissioned]],4))</f>
        <v>2017</v>
      </c>
      <c r="G3480" s="39">
        <v>2750</v>
      </c>
      <c r="H3480" s="39">
        <v>120</v>
      </c>
      <c r="I3480" s="39">
        <v>110</v>
      </c>
      <c r="J3480" s="39" t="s">
        <v>605</v>
      </c>
      <c r="K3480" s="39" t="s">
        <v>4375</v>
      </c>
      <c r="L3480" s="39" t="s">
        <v>4374</v>
      </c>
      <c r="M3480" s="42" t="s">
        <v>1394</v>
      </c>
      <c r="N3480" s="42">
        <v>55.287218000000003</v>
      </c>
      <c r="O3480" s="42">
        <v>-121.429739</v>
      </c>
      <c r="P3480" s="52" t="str">
        <f t="shared" si="108"/>
        <v>55.287218° , -121.429739°</v>
      </c>
      <c r="Q3480" s="51" t="str">
        <f t="shared" si="109"/>
        <v>Yes</v>
      </c>
      <c r="R3480" s="39" t="s">
        <v>356</v>
      </c>
    </row>
    <row r="3481" spans="1:18" ht="15" customHeight="1" x14ac:dyDescent="0.25">
      <c r="A3481" s="39" t="s">
        <v>224</v>
      </c>
      <c r="B3481" s="49" t="s">
        <v>4312</v>
      </c>
      <c r="C3481" s="39">
        <v>4</v>
      </c>
      <c r="D3481" s="39" t="s">
        <v>4316</v>
      </c>
      <c r="E3481" s="39">
        <v>2017</v>
      </c>
      <c r="F3481" s="4">
        <f>VALUE(RIGHT(Table2[[#This Row],[Commissioned]],4))</f>
        <v>2017</v>
      </c>
      <c r="G3481" s="39">
        <v>2750</v>
      </c>
      <c r="H3481" s="39">
        <v>120</v>
      </c>
      <c r="I3481" s="39">
        <v>110</v>
      </c>
      <c r="J3481" s="39" t="s">
        <v>605</v>
      </c>
      <c r="K3481" s="39" t="s">
        <v>4375</v>
      </c>
      <c r="L3481" s="39" t="s">
        <v>4374</v>
      </c>
      <c r="M3481" s="42" t="s">
        <v>1394</v>
      </c>
      <c r="N3481" s="42">
        <v>55.287657000000003</v>
      </c>
      <c r="O3481" s="42">
        <v>-121.433387</v>
      </c>
      <c r="P3481" s="52" t="str">
        <f t="shared" si="108"/>
        <v>55.287657° , -121.433387°</v>
      </c>
      <c r="Q3481" s="51" t="str">
        <f t="shared" si="109"/>
        <v>Yes</v>
      </c>
      <c r="R3481" s="39" t="s">
        <v>356</v>
      </c>
    </row>
    <row r="3482" spans="1:18" ht="15" customHeight="1" x14ac:dyDescent="0.25">
      <c r="A3482" s="39" t="s">
        <v>224</v>
      </c>
      <c r="B3482" s="49" t="s">
        <v>4312</v>
      </c>
      <c r="C3482" s="39">
        <v>5</v>
      </c>
      <c r="D3482" s="39" t="s">
        <v>4317</v>
      </c>
      <c r="E3482" s="39">
        <v>2017</v>
      </c>
      <c r="F3482" s="4">
        <f>VALUE(RIGHT(Table2[[#This Row],[Commissioned]],4))</f>
        <v>2017</v>
      </c>
      <c r="G3482" s="39">
        <v>2750</v>
      </c>
      <c r="H3482" s="39">
        <v>120</v>
      </c>
      <c r="I3482" s="39">
        <v>110</v>
      </c>
      <c r="J3482" s="39" t="s">
        <v>605</v>
      </c>
      <c r="K3482" s="39" t="s">
        <v>4375</v>
      </c>
      <c r="L3482" s="39" t="s">
        <v>4374</v>
      </c>
      <c r="M3482" s="42" t="s">
        <v>1394</v>
      </c>
      <c r="N3482" s="42">
        <v>55.289875000000002</v>
      </c>
      <c r="O3482" s="42">
        <v>-121.436498</v>
      </c>
      <c r="P3482" s="52" t="str">
        <f t="shared" si="108"/>
        <v>55.289875° , -121.436498°</v>
      </c>
      <c r="Q3482" s="51" t="str">
        <f t="shared" si="109"/>
        <v>Yes</v>
      </c>
      <c r="R3482" s="39" t="s">
        <v>356</v>
      </c>
    </row>
    <row r="3483" spans="1:18" ht="15" customHeight="1" x14ac:dyDescent="0.25">
      <c r="A3483" s="39" t="s">
        <v>224</v>
      </c>
      <c r="B3483" s="49" t="s">
        <v>4312</v>
      </c>
      <c r="C3483" s="39">
        <v>6</v>
      </c>
      <c r="D3483" s="39" t="s">
        <v>4318</v>
      </c>
      <c r="E3483" s="39">
        <v>2017</v>
      </c>
      <c r="F3483" s="4">
        <f>VALUE(RIGHT(Table2[[#This Row],[Commissioned]],4))</f>
        <v>2017</v>
      </c>
      <c r="G3483" s="39">
        <v>2750</v>
      </c>
      <c r="H3483" s="39">
        <v>120</v>
      </c>
      <c r="I3483" s="39">
        <v>110</v>
      </c>
      <c r="J3483" s="39" t="s">
        <v>605</v>
      </c>
      <c r="K3483" s="39" t="s">
        <v>4375</v>
      </c>
      <c r="L3483" s="39" t="s">
        <v>4374</v>
      </c>
      <c r="M3483" s="42" t="s">
        <v>1394</v>
      </c>
      <c r="N3483" s="42">
        <v>55.290694000000002</v>
      </c>
      <c r="O3483" s="42">
        <v>-121.440682</v>
      </c>
      <c r="P3483" s="52" t="str">
        <f t="shared" si="108"/>
        <v>55.290694° , -121.440682°</v>
      </c>
      <c r="Q3483" s="51" t="str">
        <f t="shared" si="109"/>
        <v>Yes</v>
      </c>
      <c r="R3483" s="39" t="s">
        <v>356</v>
      </c>
    </row>
    <row r="3484" spans="1:18" ht="15" customHeight="1" x14ac:dyDescent="0.25">
      <c r="A3484" s="39" t="s">
        <v>224</v>
      </c>
      <c r="B3484" s="49" t="s">
        <v>4312</v>
      </c>
      <c r="C3484" s="39">
        <v>7</v>
      </c>
      <c r="D3484" s="39" t="s">
        <v>4319</v>
      </c>
      <c r="E3484" s="39">
        <v>2017</v>
      </c>
      <c r="F3484" s="4">
        <f>VALUE(RIGHT(Table2[[#This Row],[Commissioned]],4))</f>
        <v>2017</v>
      </c>
      <c r="G3484" s="39">
        <v>2750</v>
      </c>
      <c r="H3484" s="39">
        <v>120</v>
      </c>
      <c r="I3484" s="39">
        <v>110</v>
      </c>
      <c r="J3484" s="39" t="s">
        <v>605</v>
      </c>
      <c r="K3484" s="39" t="s">
        <v>4375</v>
      </c>
      <c r="L3484" s="39" t="s">
        <v>4374</v>
      </c>
      <c r="M3484" s="42" t="s">
        <v>1394</v>
      </c>
      <c r="N3484" s="42">
        <v>55.291488000000001</v>
      </c>
      <c r="O3484" s="42">
        <v>-121.44409400000001</v>
      </c>
      <c r="P3484" s="52" t="str">
        <f t="shared" si="108"/>
        <v>55.291488° , -121.444094°</v>
      </c>
      <c r="Q3484" s="51" t="str">
        <f t="shared" si="109"/>
        <v>Yes</v>
      </c>
      <c r="R3484" s="39" t="s">
        <v>356</v>
      </c>
    </row>
    <row r="3485" spans="1:18" ht="15" customHeight="1" x14ac:dyDescent="0.25">
      <c r="A3485" s="39" t="s">
        <v>224</v>
      </c>
      <c r="B3485" s="49" t="s">
        <v>4312</v>
      </c>
      <c r="C3485" s="39">
        <v>8</v>
      </c>
      <c r="D3485" s="39" t="s">
        <v>4320</v>
      </c>
      <c r="E3485" s="39">
        <v>2017</v>
      </c>
      <c r="F3485" s="4">
        <f>VALUE(RIGHT(Table2[[#This Row],[Commissioned]],4))</f>
        <v>2017</v>
      </c>
      <c r="G3485" s="39">
        <v>2750</v>
      </c>
      <c r="H3485" s="39">
        <v>120</v>
      </c>
      <c r="I3485" s="39">
        <v>110</v>
      </c>
      <c r="J3485" s="39" t="s">
        <v>605</v>
      </c>
      <c r="K3485" s="39" t="s">
        <v>4375</v>
      </c>
      <c r="L3485" s="39" t="s">
        <v>4374</v>
      </c>
      <c r="M3485" s="42" t="s">
        <v>1394</v>
      </c>
      <c r="N3485" s="42">
        <v>55.292330999999997</v>
      </c>
      <c r="O3485" s="42">
        <v>-121.447613</v>
      </c>
      <c r="P3485" s="52" t="str">
        <f t="shared" si="108"/>
        <v>55.292331° , -121.447613°</v>
      </c>
      <c r="Q3485" s="51" t="str">
        <f t="shared" si="109"/>
        <v>Yes</v>
      </c>
      <c r="R3485" s="39" t="s">
        <v>356</v>
      </c>
    </row>
    <row r="3486" spans="1:18" ht="15" customHeight="1" x14ac:dyDescent="0.25">
      <c r="A3486" s="39" t="s">
        <v>224</v>
      </c>
      <c r="B3486" s="49" t="s">
        <v>4312</v>
      </c>
      <c r="C3486" s="39">
        <v>9</v>
      </c>
      <c r="D3486" s="39" t="s">
        <v>4321</v>
      </c>
      <c r="E3486" s="39">
        <v>2017</v>
      </c>
      <c r="F3486" s="4">
        <f>VALUE(RIGHT(Table2[[#This Row],[Commissioned]],4))</f>
        <v>2017</v>
      </c>
      <c r="G3486" s="39">
        <v>2750</v>
      </c>
      <c r="H3486" s="39">
        <v>120</v>
      </c>
      <c r="I3486" s="39">
        <v>110</v>
      </c>
      <c r="J3486" s="39" t="s">
        <v>605</v>
      </c>
      <c r="K3486" s="39" t="s">
        <v>4375</v>
      </c>
      <c r="L3486" s="39" t="s">
        <v>4374</v>
      </c>
      <c r="M3486" s="42" t="s">
        <v>1394</v>
      </c>
      <c r="N3486" s="42">
        <v>55.2934669999999</v>
      </c>
      <c r="O3486" s="42">
        <v>-121.44969500000001</v>
      </c>
      <c r="P3486" s="52" t="str">
        <f t="shared" si="108"/>
        <v>55.293467° , -121.449695°</v>
      </c>
      <c r="Q3486" s="51" t="str">
        <f t="shared" si="109"/>
        <v>Yes</v>
      </c>
      <c r="R3486" s="39" t="s">
        <v>356</v>
      </c>
    </row>
    <row r="3487" spans="1:18" ht="15" customHeight="1" x14ac:dyDescent="0.25">
      <c r="A3487" s="39" t="s">
        <v>224</v>
      </c>
      <c r="B3487" s="49" t="s">
        <v>4312</v>
      </c>
      <c r="C3487" s="39">
        <v>10</v>
      </c>
      <c r="D3487" s="39" t="s">
        <v>4322</v>
      </c>
      <c r="E3487" s="39">
        <v>2017</v>
      </c>
      <c r="F3487" s="4">
        <f>VALUE(RIGHT(Table2[[#This Row],[Commissioned]],4))</f>
        <v>2017</v>
      </c>
      <c r="G3487" s="39">
        <v>2750</v>
      </c>
      <c r="H3487" s="39">
        <v>120</v>
      </c>
      <c r="I3487" s="39">
        <v>110</v>
      </c>
      <c r="J3487" s="39" t="s">
        <v>605</v>
      </c>
      <c r="K3487" s="39" t="s">
        <v>4375</v>
      </c>
      <c r="L3487" s="39" t="s">
        <v>4374</v>
      </c>
      <c r="M3487" s="42" t="s">
        <v>1394</v>
      </c>
      <c r="N3487" s="42">
        <v>55.294468999999999</v>
      </c>
      <c r="O3487" s="42">
        <v>-121.454179</v>
      </c>
      <c r="P3487" s="52" t="str">
        <f t="shared" si="108"/>
        <v>55.294469° , -121.454179°</v>
      </c>
      <c r="Q3487" s="51" t="str">
        <f t="shared" si="109"/>
        <v>Yes</v>
      </c>
      <c r="R3487" s="39" t="s">
        <v>356</v>
      </c>
    </row>
    <row r="3488" spans="1:18" ht="15" customHeight="1" x14ac:dyDescent="0.25">
      <c r="A3488" s="39" t="s">
        <v>224</v>
      </c>
      <c r="B3488" s="49" t="s">
        <v>4312</v>
      </c>
      <c r="C3488" s="39">
        <v>11</v>
      </c>
      <c r="D3488" s="39" t="s">
        <v>4323</v>
      </c>
      <c r="E3488" s="39">
        <v>2017</v>
      </c>
      <c r="F3488" s="4">
        <f>VALUE(RIGHT(Table2[[#This Row],[Commissioned]],4))</f>
        <v>2017</v>
      </c>
      <c r="G3488" s="39">
        <v>2750</v>
      </c>
      <c r="H3488" s="39">
        <v>120</v>
      </c>
      <c r="I3488" s="39">
        <v>110</v>
      </c>
      <c r="J3488" s="39" t="s">
        <v>605</v>
      </c>
      <c r="K3488" s="39" t="s">
        <v>4375</v>
      </c>
      <c r="L3488" s="39" t="s">
        <v>4374</v>
      </c>
      <c r="M3488" s="42" t="s">
        <v>1394</v>
      </c>
      <c r="N3488" s="42">
        <v>55.295690999999998</v>
      </c>
      <c r="O3488" s="42">
        <v>-121.457334</v>
      </c>
      <c r="P3488" s="52" t="str">
        <f t="shared" si="108"/>
        <v>55.295691° , -121.457334°</v>
      </c>
      <c r="Q3488" s="51" t="str">
        <f t="shared" si="109"/>
        <v>Yes</v>
      </c>
      <c r="R3488" s="39" t="s">
        <v>356</v>
      </c>
    </row>
    <row r="3489" spans="1:18" ht="15" customHeight="1" x14ac:dyDescent="0.25">
      <c r="A3489" s="39" t="s">
        <v>224</v>
      </c>
      <c r="B3489" s="49" t="s">
        <v>4312</v>
      </c>
      <c r="C3489" s="39">
        <v>12</v>
      </c>
      <c r="D3489" s="39" t="s">
        <v>4324</v>
      </c>
      <c r="E3489" s="39">
        <v>2017</v>
      </c>
      <c r="F3489" s="4">
        <f>VALUE(RIGHT(Table2[[#This Row],[Commissioned]],4))</f>
        <v>2017</v>
      </c>
      <c r="G3489" s="39">
        <v>2750</v>
      </c>
      <c r="H3489" s="39">
        <v>120</v>
      </c>
      <c r="I3489" s="39">
        <v>110</v>
      </c>
      <c r="J3489" s="39" t="s">
        <v>605</v>
      </c>
      <c r="K3489" s="39" t="s">
        <v>4375</v>
      </c>
      <c r="L3489" s="39" t="s">
        <v>4374</v>
      </c>
      <c r="M3489" s="42" t="s">
        <v>1394</v>
      </c>
      <c r="N3489" s="42">
        <v>55.296667999999997</v>
      </c>
      <c r="O3489" s="42">
        <v>-121.460745</v>
      </c>
      <c r="P3489" s="52" t="str">
        <f t="shared" si="108"/>
        <v>55.296668° , -121.460745°</v>
      </c>
      <c r="Q3489" s="51" t="str">
        <f t="shared" si="109"/>
        <v>Yes</v>
      </c>
      <c r="R3489" s="39" t="s">
        <v>356</v>
      </c>
    </row>
    <row r="3490" spans="1:18" ht="15" customHeight="1" x14ac:dyDescent="0.25">
      <c r="A3490" s="39" t="s">
        <v>224</v>
      </c>
      <c r="B3490" s="49" t="s">
        <v>4312</v>
      </c>
      <c r="C3490" s="39">
        <v>13</v>
      </c>
      <c r="D3490" s="39" t="s">
        <v>4325</v>
      </c>
      <c r="E3490" s="39">
        <v>2017</v>
      </c>
      <c r="F3490" s="4">
        <f>VALUE(RIGHT(Table2[[#This Row],[Commissioned]],4))</f>
        <v>2017</v>
      </c>
      <c r="G3490" s="39">
        <v>2750</v>
      </c>
      <c r="H3490" s="39">
        <v>120</v>
      </c>
      <c r="I3490" s="39">
        <v>110</v>
      </c>
      <c r="J3490" s="39" t="s">
        <v>605</v>
      </c>
      <c r="K3490" s="39" t="s">
        <v>4375</v>
      </c>
      <c r="L3490" s="39" t="s">
        <v>4374</v>
      </c>
      <c r="M3490" s="42" t="s">
        <v>1394</v>
      </c>
      <c r="N3490" s="42">
        <v>55.297925999999997</v>
      </c>
      <c r="O3490" s="42">
        <v>-121.463835</v>
      </c>
      <c r="P3490" s="52" t="str">
        <f t="shared" si="108"/>
        <v>55.297926° , -121.463835°</v>
      </c>
      <c r="Q3490" s="51" t="str">
        <f t="shared" si="109"/>
        <v>Yes</v>
      </c>
      <c r="R3490" s="39" t="s">
        <v>356</v>
      </c>
    </row>
    <row r="3491" spans="1:18" ht="15" customHeight="1" x14ac:dyDescent="0.25">
      <c r="A3491" s="39" t="s">
        <v>224</v>
      </c>
      <c r="B3491" s="49" t="s">
        <v>4312</v>
      </c>
      <c r="C3491" s="39">
        <v>14</v>
      </c>
      <c r="D3491" s="39" t="s">
        <v>4326</v>
      </c>
      <c r="E3491" s="39">
        <v>2017</v>
      </c>
      <c r="F3491" s="4">
        <f>VALUE(RIGHT(Table2[[#This Row],[Commissioned]],4))</f>
        <v>2017</v>
      </c>
      <c r="G3491" s="39">
        <v>2750</v>
      </c>
      <c r="H3491" s="39">
        <v>120</v>
      </c>
      <c r="I3491" s="39">
        <v>110</v>
      </c>
      <c r="J3491" s="39" t="s">
        <v>605</v>
      </c>
      <c r="K3491" s="39" t="s">
        <v>4375</v>
      </c>
      <c r="L3491" s="39" t="s">
        <v>4374</v>
      </c>
      <c r="M3491" s="42" t="s">
        <v>1394</v>
      </c>
      <c r="N3491" s="42">
        <v>55.299404000000003</v>
      </c>
      <c r="O3491" s="42">
        <v>-121.46641</v>
      </c>
      <c r="P3491" s="52" t="str">
        <f t="shared" si="108"/>
        <v>55.299404° , -121.466410°</v>
      </c>
      <c r="Q3491" s="51" t="str">
        <f t="shared" si="109"/>
        <v>Yes</v>
      </c>
      <c r="R3491" s="39" t="s">
        <v>356</v>
      </c>
    </row>
    <row r="3492" spans="1:18" ht="15" customHeight="1" x14ac:dyDescent="0.25">
      <c r="A3492" s="39" t="s">
        <v>224</v>
      </c>
      <c r="B3492" s="49" t="s">
        <v>4312</v>
      </c>
      <c r="C3492" s="39">
        <v>15</v>
      </c>
      <c r="D3492" s="39" t="s">
        <v>4327</v>
      </c>
      <c r="E3492" s="39">
        <v>2017</v>
      </c>
      <c r="F3492" s="4">
        <f>VALUE(RIGHT(Table2[[#This Row],[Commissioned]],4))</f>
        <v>2017</v>
      </c>
      <c r="G3492" s="39">
        <v>2750</v>
      </c>
      <c r="H3492" s="39">
        <v>120</v>
      </c>
      <c r="I3492" s="39">
        <v>110</v>
      </c>
      <c r="J3492" s="39" t="s">
        <v>605</v>
      </c>
      <c r="K3492" s="39" t="s">
        <v>4375</v>
      </c>
      <c r="L3492" s="39" t="s">
        <v>4374</v>
      </c>
      <c r="M3492" s="42" t="s">
        <v>1394</v>
      </c>
      <c r="N3492" s="42">
        <v>55.273059000000003</v>
      </c>
      <c r="O3492" s="42">
        <v>-121.436412</v>
      </c>
      <c r="P3492" s="52" t="str">
        <f t="shared" si="108"/>
        <v>55.273059° , -121.436412°</v>
      </c>
      <c r="Q3492" s="51" t="str">
        <f t="shared" si="109"/>
        <v>Yes</v>
      </c>
      <c r="R3492" s="39" t="s">
        <v>356</v>
      </c>
    </row>
    <row r="3493" spans="1:18" ht="15" customHeight="1" x14ac:dyDescent="0.25">
      <c r="A3493" s="39" t="s">
        <v>224</v>
      </c>
      <c r="B3493" s="49" t="s">
        <v>4312</v>
      </c>
      <c r="C3493" s="39">
        <v>16</v>
      </c>
      <c r="D3493" s="39" t="s">
        <v>4328</v>
      </c>
      <c r="E3493" s="39">
        <v>2017</v>
      </c>
      <c r="F3493" s="4">
        <f>VALUE(RIGHT(Table2[[#This Row],[Commissioned]],4))</f>
        <v>2017</v>
      </c>
      <c r="G3493" s="39">
        <v>2750</v>
      </c>
      <c r="H3493" s="39">
        <v>120</v>
      </c>
      <c r="I3493" s="39">
        <v>110</v>
      </c>
      <c r="J3493" s="39" t="s">
        <v>605</v>
      </c>
      <c r="K3493" s="39" t="s">
        <v>4375</v>
      </c>
      <c r="L3493" s="39" t="s">
        <v>4374</v>
      </c>
      <c r="M3493" s="42" t="s">
        <v>1394</v>
      </c>
      <c r="N3493" s="42">
        <v>55.27375</v>
      </c>
      <c r="O3493" s="42">
        <v>-121.43999599999999</v>
      </c>
      <c r="P3493" s="52" t="str">
        <f t="shared" si="108"/>
        <v>55.273750° , -121.439996°</v>
      </c>
      <c r="Q3493" s="51" t="str">
        <f t="shared" si="109"/>
        <v>Yes</v>
      </c>
      <c r="R3493" s="39" t="s">
        <v>356</v>
      </c>
    </row>
    <row r="3494" spans="1:18" ht="15" customHeight="1" x14ac:dyDescent="0.25">
      <c r="A3494" s="39" t="s">
        <v>224</v>
      </c>
      <c r="B3494" s="49" t="s">
        <v>4312</v>
      </c>
      <c r="C3494" s="39">
        <v>17</v>
      </c>
      <c r="D3494" s="39" t="s">
        <v>4329</v>
      </c>
      <c r="E3494" s="39">
        <v>2017</v>
      </c>
      <c r="F3494" s="4">
        <f>VALUE(RIGHT(Table2[[#This Row],[Commissioned]],4))</f>
        <v>2017</v>
      </c>
      <c r="G3494" s="39">
        <v>2750</v>
      </c>
      <c r="H3494" s="39">
        <v>120</v>
      </c>
      <c r="I3494" s="39">
        <v>110</v>
      </c>
      <c r="J3494" s="39" t="s">
        <v>605</v>
      </c>
      <c r="K3494" s="39" t="s">
        <v>4375</v>
      </c>
      <c r="L3494" s="39" t="s">
        <v>4374</v>
      </c>
      <c r="M3494" s="42" t="s">
        <v>1394</v>
      </c>
      <c r="N3494" s="42">
        <v>55.274580999999998</v>
      </c>
      <c r="O3494" s="42">
        <v>-121.443944</v>
      </c>
      <c r="P3494" s="52" t="str">
        <f t="shared" si="108"/>
        <v>55.274581° , -121.443944°</v>
      </c>
      <c r="Q3494" s="51" t="str">
        <f t="shared" si="109"/>
        <v>Yes</v>
      </c>
      <c r="R3494" s="39" t="s">
        <v>356</v>
      </c>
    </row>
    <row r="3495" spans="1:18" ht="15" customHeight="1" x14ac:dyDescent="0.25">
      <c r="A3495" s="39" t="s">
        <v>224</v>
      </c>
      <c r="B3495" s="49" t="s">
        <v>4312</v>
      </c>
      <c r="C3495" s="39">
        <v>18</v>
      </c>
      <c r="D3495" s="39" t="s">
        <v>4330</v>
      </c>
      <c r="E3495" s="39">
        <v>2017</v>
      </c>
      <c r="F3495" s="4">
        <f>VALUE(RIGHT(Table2[[#This Row],[Commissioned]],4))</f>
        <v>2017</v>
      </c>
      <c r="G3495" s="39">
        <v>2750</v>
      </c>
      <c r="H3495" s="39">
        <v>120</v>
      </c>
      <c r="I3495" s="39">
        <v>110</v>
      </c>
      <c r="J3495" s="39" t="s">
        <v>605</v>
      </c>
      <c r="K3495" s="39" t="s">
        <v>4375</v>
      </c>
      <c r="L3495" s="39" t="s">
        <v>4374</v>
      </c>
      <c r="M3495" s="42" t="s">
        <v>1394</v>
      </c>
      <c r="N3495" s="42">
        <v>55.276096000000003</v>
      </c>
      <c r="O3495" s="42">
        <v>-121.44673299999999</v>
      </c>
      <c r="P3495" s="52" t="str">
        <f t="shared" si="108"/>
        <v>55.276096° , -121.446733°</v>
      </c>
      <c r="Q3495" s="51" t="str">
        <f t="shared" si="109"/>
        <v>Yes</v>
      </c>
      <c r="R3495" s="39" t="s">
        <v>356</v>
      </c>
    </row>
    <row r="3496" spans="1:18" ht="15" customHeight="1" x14ac:dyDescent="0.25">
      <c r="A3496" s="39" t="s">
        <v>224</v>
      </c>
      <c r="B3496" s="49" t="s">
        <v>4312</v>
      </c>
      <c r="C3496" s="39">
        <v>19</v>
      </c>
      <c r="D3496" s="39" t="s">
        <v>4331</v>
      </c>
      <c r="E3496" s="39">
        <v>2017</v>
      </c>
      <c r="F3496" s="4">
        <f>VALUE(RIGHT(Table2[[#This Row],[Commissioned]],4))</f>
        <v>2017</v>
      </c>
      <c r="G3496" s="39">
        <v>2750</v>
      </c>
      <c r="H3496" s="39">
        <v>120</v>
      </c>
      <c r="I3496" s="39">
        <v>110</v>
      </c>
      <c r="J3496" s="39" t="s">
        <v>605</v>
      </c>
      <c r="K3496" s="39" t="s">
        <v>4375</v>
      </c>
      <c r="L3496" s="39" t="s">
        <v>4374</v>
      </c>
      <c r="M3496" s="42" t="s">
        <v>1394</v>
      </c>
      <c r="N3496" s="42">
        <v>55.278199000000001</v>
      </c>
      <c r="O3496" s="42">
        <v>-121.449223</v>
      </c>
      <c r="P3496" s="52" t="str">
        <f t="shared" si="108"/>
        <v>55.278199° , -121.449223°</v>
      </c>
      <c r="Q3496" s="51" t="str">
        <f t="shared" si="109"/>
        <v>Yes</v>
      </c>
      <c r="R3496" s="39" t="s">
        <v>356</v>
      </c>
    </row>
    <row r="3497" spans="1:18" ht="15" customHeight="1" x14ac:dyDescent="0.25">
      <c r="A3497" s="39" t="s">
        <v>224</v>
      </c>
      <c r="B3497" s="49" t="s">
        <v>4312</v>
      </c>
      <c r="C3497" s="39">
        <v>20</v>
      </c>
      <c r="D3497" s="39" t="s">
        <v>4332</v>
      </c>
      <c r="E3497" s="39">
        <v>2017</v>
      </c>
      <c r="F3497" s="4">
        <f>VALUE(RIGHT(Table2[[#This Row],[Commissioned]],4))</f>
        <v>2017</v>
      </c>
      <c r="G3497" s="39">
        <v>2750</v>
      </c>
      <c r="H3497" s="39">
        <v>120</v>
      </c>
      <c r="I3497" s="39">
        <v>110</v>
      </c>
      <c r="J3497" s="39" t="s">
        <v>605</v>
      </c>
      <c r="K3497" s="39" t="s">
        <v>4375</v>
      </c>
      <c r="L3497" s="39" t="s">
        <v>4374</v>
      </c>
      <c r="M3497" s="42" t="s">
        <v>1394</v>
      </c>
      <c r="N3497" s="42">
        <v>55.279322999999998</v>
      </c>
      <c r="O3497" s="42">
        <v>-121.452055</v>
      </c>
      <c r="P3497" s="52" t="str">
        <f t="shared" si="108"/>
        <v>55.279323° , -121.452055°</v>
      </c>
      <c r="Q3497" s="51" t="str">
        <f t="shared" si="109"/>
        <v>Yes</v>
      </c>
      <c r="R3497" s="39" t="s">
        <v>356</v>
      </c>
    </row>
    <row r="3498" spans="1:18" ht="15" customHeight="1" x14ac:dyDescent="0.25">
      <c r="A3498" s="39" t="s">
        <v>224</v>
      </c>
      <c r="B3498" s="49" t="s">
        <v>4312</v>
      </c>
      <c r="C3498" s="39">
        <v>21</v>
      </c>
      <c r="D3498" s="39" t="s">
        <v>4333</v>
      </c>
      <c r="E3498" s="39">
        <v>2017</v>
      </c>
      <c r="F3498" s="4">
        <f>VALUE(RIGHT(Table2[[#This Row],[Commissioned]],4))</f>
        <v>2017</v>
      </c>
      <c r="G3498" s="39">
        <v>2750</v>
      </c>
      <c r="H3498" s="39">
        <v>120</v>
      </c>
      <c r="I3498" s="39">
        <v>110</v>
      </c>
      <c r="J3498" s="39" t="s">
        <v>605</v>
      </c>
      <c r="K3498" s="39" t="s">
        <v>4375</v>
      </c>
      <c r="L3498" s="39" t="s">
        <v>4374</v>
      </c>
      <c r="M3498" s="42" t="s">
        <v>1394</v>
      </c>
      <c r="N3498" s="42">
        <v>55.281889999999997</v>
      </c>
      <c r="O3498" s="42">
        <v>-121.452484</v>
      </c>
      <c r="P3498" s="52" t="str">
        <f t="shared" si="108"/>
        <v>55.281890° , -121.452484°</v>
      </c>
      <c r="Q3498" s="51" t="str">
        <f t="shared" si="109"/>
        <v>Yes</v>
      </c>
      <c r="R3498" s="39" t="s">
        <v>356</v>
      </c>
    </row>
    <row r="3499" spans="1:18" ht="15" customHeight="1" x14ac:dyDescent="0.25">
      <c r="A3499" s="39" t="s">
        <v>224</v>
      </c>
      <c r="B3499" s="49" t="s">
        <v>4312</v>
      </c>
      <c r="C3499" s="39">
        <v>22</v>
      </c>
      <c r="D3499" s="39" t="s">
        <v>4334</v>
      </c>
      <c r="E3499" s="39">
        <v>2017</v>
      </c>
      <c r="F3499" s="4">
        <f>VALUE(RIGHT(Table2[[#This Row],[Commissioned]],4))</f>
        <v>2017</v>
      </c>
      <c r="G3499" s="39">
        <v>2750</v>
      </c>
      <c r="H3499" s="39">
        <v>120</v>
      </c>
      <c r="I3499" s="39">
        <v>110</v>
      </c>
      <c r="J3499" s="39" t="s">
        <v>605</v>
      </c>
      <c r="K3499" s="39" t="s">
        <v>4375</v>
      </c>
      <c r="L3499" s="39" t="s">
        <v>4374</v>
      </c>
      <c r="M3499" s="42" t="s">
        <v>1394</v>
      </c>
      <c r="N3499" s="42">
        <v>55.282426999999998</v>
      </c>
      <c r="O3499" s="42">
        <v>-121.45634699999999</v>
      </c>
      <c r="P3499" s="52" t="str">
        <f t="shared" si="108"/>
        <v>55.282427° , -121.456347°</v>
      </c>
      <c r="Q3499" s="51" t="str">
        <f t="shared" si="109"/>
        <v>Yes</v>
      </c>
      <c r="R3499" s="39" t="s">
        <v>356</v>
      </c>
    </row>
    <row r="3500" spans="1:18" ht="15" customHeight="1" x14ac:dyDescent="0.25">
      <c r="A3500" s="39" t="s">
        <v>224</v>
      </c>
      <c r="B3500" s="49" t="s">
        <v>4312</v>
      </c>
      <c r="C3500" s="39">
        <v>23</v>
      </c>
      <c r="D3500" s="39" t="s">
        <v>4335</v>
      </c>
      <c r="E3500" s="39">
        <v>2017</v>
      </c>
      <c r="F3500" s="4">
        <f>VALUE(RIGHT(Table2[[#This Row],[Commissioned]],4))</f>
        <v>2017</v>
      </c>
      <c r="G3500" s="39">
        <v>2750</v>
      </c>
      <c r="H3500" s="39">
        <v>120</v>
      </c>
      <c r="I3500" s="39">
        <v>110</v>
      </c>
      <c r="J3500" s="39" t="s">
        <v>605</v>
      </c>
      <c r="K3500" s="39" t="s">
        <v>4375</v>
      </c>
      <c r="L3500" s="39" t="s">
        <v>4374</v>
      </c>
      <c r="M3500" s="42" t="s">
        <v>1394</v>
      </c>
      <c r="N3500" s="42">
        <v>55.282646999999997</v>
      </c>
      <c r="O3500" s="42">
        <v>-121.459479</v>
      </c>
      <c r="P3500" s="52" t="str">
        <f t="shared" si="108"/>
        <v>55.282647° , -121.459479°</v>
      </c>
      <c r="Q3500" s="51" t="str">
        <f t="shared" si="109"/>
        <v>Yes</v>
      </c>
      <c r="R3500" s="39" t="s">
        <v>356</v>
      </c>
    </row>
    <row r="3501" spans="1:18" ht="15" customHeight="1" x14ac:dyDescent="0.25">
      <c r="A3501" s="39" t="s">
        <v>224</v>
      </c>
      <c r="B3501" s="49" t="s">
        <v>4312</v>
      </c>
      <c r="C3501" s="39">
        <v>24</v>
      </c>
      <c r="D3501" s="39" t="s">
        <v>4336</v>
      </c>
      <c r="E3501" s="39">
        <v>2017</v>
      </c>
      <c r="F3501" s="4">
        <f>VALUE(RIGHT(Table2[[#This Row],[Commissioned]],4))</f>
        <v>2017</v>
      </c>
      <c r="G3501" s="39">
        <v>2750</v>
      </c>
      <c r="H3501" s="39">
        <v>120</v>
      </c>
      <c r="I3501" s="39">
        <v>110</v>
      </c>
      <c r="J3501" s="39" t="s">
        <v>605</v>
      </c>
      <c r="K3501" s="39" t="s">
        <v>4375</v>
      </c>
      <c r="L3501" s="39" t="s">
        <v>4374</v>
      </c>
      <c r="M3501" s="42" t="s">
        <v>1394</v>
      </c>
      <c r="N3501" s="42">
        <v>55.2834539999999</v>
      </c>
      <c r="O3501" s="42">
        <v>-121.464028</v>
      </c>
      <c r="P3501" s="52" t="str">
        <f t="shared" si="108"/>
        <v>55.283454° , -121.464028°</v>
      </c>
      <c r="Q3501" s="51" t="str">
        <f t="shared" si="109"/>
        <v>Yes</v>
      </c>
      <c r="R3501" s="39" t="s">
        <v>356</v>
      </c>
    </row>
    <row r="3502" spans="1:18" ht="15" customHeight="1" x14ac:dyDescent="0.25">
      <c r="A3502" s="39" t="s">
        <v>224</v>
      </c>
      <c r="B3502" s="49" t="s">
        <v>4312</v>
      </c>
      <c r="C3502" s="39">
        <v>25</v>
      </c>
      <c r="D3502" s="39" t="s">
        <v>4337</v>
      </c>
      <c r="E3502" s="39">
        <v>2017</v>
      </c>
      <c r="F3502" s="4">
        <f>VALUE(RIGHT(Table2[[#This Row],[Commissioned]],4))</f>
        <v>2017</v>
      </c>
      <c r="G3502" s="39">
        <v>2750</v>
      </c>
      <c r="H3502" s="39">
        <v>120</v>
      </c>
      <c r="I3502" s="39">
        <v>110</v>
      </c>
      <c r="J3502" s="39" t="s">
        <v>605</v>
      </c>
      <c r="K3502" s="39" t="s">
        <v>4375</v>
      </c>
      <c r="L3502" s="39" t="s">
        <v>4374</v>
      </c>
      <c r="M3502" s="42" t="s">
        <v>1394</v>
      </c>
      <c r="N3502" s="42">
        <v>55.284554</v>
      </c>
      <c r="O3502" s="42">
        <v>-121.46759</v>
      </c>
      <c r="P3502" s="52" t="str">
        <f t="shared" si="108"/>
        <v>55.284554° , -121.467590°</v>
      </c>
      <c r="Q3502" s="51" t="str">
        <f t="shared" si="109"/>
        <v>Yes</v>
      </c>
      <c r="R3502" s="39" t="s">
        <v>356</v>
      </c>
    </row>
    <row r="3503" spans="1:18" ht="15" customHeight="1" x14ac:dyDescent="0.25">
      <c r="A3503" s="39" t="s">
        <v>224</v>
      </c>
      <c r="B3503" s="49" t="s">
        <v>4312</v>
      </c>
      <c r="C3503" s="39">
        <v>26</v>
      </c>
      <c r="D3503" s="39" t="s">
        <v>4338</v>
      </c>
      <c r="E3503" s="39">
        <v>2017</v>
      </c>
      <c r="F3503" s="4">
        <f>VALUE(RIGHT(Table2[[#This Row],[Commissioned]],4))</f>
        <v>2017</v>
      </c>
      <c r="G3503" s="39">
        <v>2750</v>
      </c>
      <c r="H3503" s="39">
        <v>120</v>
      </c>
      <c r="I3503" s="39">
        <v>110</v>
      </c>
      <c r="J3503" s="39" t="s">
        <v>605</v>
      </c>
      <c r="K3503" s="39" t="s">
        <v>4375</v>
      </c>
      <c r="L3503" s="39" t="s">
        <v>4374</v>
      </c>
      <c r="M3503" s="42" t="s">
        <v>1394</v>
      </c>
      <c r="N3503" s="42">
        <v>55.285409000000001</v>
      </c>
      <c r="O3503" s="42">
        <v>-121.471152</v>
      </c>
      <c r="P3503" s="52" t="str">
        <f t="shared" si="108"/>
        <v>55.285409° , -121.471152°</v>
      </c>
      <c r="Q3503" s="51" t="str">
        <f t="shared" si="109"/>
        <v>Yes</v>
      </c>
      <c r="R3503" s="39" t="s">
        <v>356</v>
      </c>
    </row>
    <row r="3504" spans="1:18" ht="15" customHeight="1" x14ac:dyDescent="0.25">
      <c r="A3504" s="39" t="s">
        <v>224</v>
      </c>
      <c r="B3504" s="49" t="s">
        <v>4312</v>
      </c>
      <c r="C3504" s="39">
        <v>27</v>
      </c>
      <c r="D3504" s="39" t="s">
        <v>4339</v>
      </c>
      <c r="E3504" s="39">
        <v>2017</v>
      </c>
      <c r="F3504" s="4">
        <f>VALUE(RIGHT(Table2[[#This Row],[Commissioned]],4))</f>
        <v>2017</v>
      </c>
      <c r="G3504" s="39">
        <v>3200</v>
      </c>
      <c r="H3504" s="39">
        <v>103</v>
      </c>
      <c r="I3504" s="39">
        <v>100</v>
      </c>
      <c r="J3504" s="39" t="s">
        <v>605</v>
      </c>
      <c r="K3504" s="39" t="s">
        <v>4376</v>
      </c>
      <c r="L3504" s="39" t="s">
        <v>4374</v>
      </c>
      <c r="M3504" s="42" t="s">
        <v>1394</v>
      </c>
      <c r="N3504" s="42">
        <v>55.262338999999997</v>
      </c>
      <c r="O3504" s="42">
        <v>-121.434377</v>
      </c>
      <c r="P3504" s="52" t="str">
        <f t="shared" si="108"/>
        <v>55.262339° , -121.434377°</v>
      </c>
      <c r="Q3504" s="51" t="str">
        <f t="shared" si="109"/>
        <v>Yes</v>
      </c>
      <c r="R3504" s="39" t="s">
        <v>356</v>
      </c>
    </row>
    <row r="3505" spans="1:18" ht="15" customHeight="1" x14ac:dyDescent="0.25">
      <c r="A3505" s="39" t="s">
        <v>224</v>
      </c>
      <c r="B3505" s="49" t="s">
        <v>4312</v>
      </c>
      <c r="C3505" s="39">
        <v>28</v>
      </c>
      <c r="D3505" s="39" t="s">
        <v>4340</v>
      </c>
      <c r="E3505" s="39">
        <v>2017</v>
      </c>
      <c r="F3505" s="4">
        <f>VALUE(RIGHT(Table2[[#This Row],[Commissioned]],4))</f>
        <v>2017</v>
      </c>
      <c r="G3505" s="39">
        <v>3200</v>
      </c>
      <c r="H3505" s="39">
        <v>103</v>
      </c>
      <c r="I3505" s="39">
        <v>100</v>
      </c>
      <c r="J3505" s="39" t="s">
        <v>605</v>
      </c>
      <c r="K3505" s="39" t="s">
        <v>4376</v>
      </c>
      <c r="L3505" s="39" t="s">
        <v>4374</v>
      </c>
      <c r="M3505" s="42" t="s">
        <v>1394</v>
      </c>
      <c r="N3505" s="42">
        <v>55.262608999999998</v>
      </c>
      <c r="O3505" s="42">
        <v>-121.437939</v>
      </c>
      <c r="P3505" s="52" t="str">
        <f t="shared" si="108"/>
        <v>55.262609° , -121.437939°</v>
      </c>
      <c r="Q3505" s="51" t="str">
        <f t="shared" si="109"/>
        <v>Yes</v>
      </c>
      <c r="R3505" s="39" t="s">
        <v>356</v>
      </c>
    </row>
    <row r="3506" spans="1:18" ht="15" customHeight="1" x14ac:dyDescent="0.25">
      <c r="A3506" s="39" t="s">
        <v>224</v>
      </c>
      <c r="B3506" s="49" t="s">
        <v>4312</v>
      </c>
      <c r="C3506" s="39">
        <v>29</v>
      </c>
      <c r="D3506" s="39" t="s">
        <v>4341</v>
      </c>
      <c r="E3506" s="39">
        <v>2017</v>
      </c>
      <c r="F3506" s="4">
        <f>VALUE(RIGHT(Table2[[#This Row],[Commissioned]],4))</f>
        <v>2017</v>
      </c>
      <c r="G3506" s="39">
        <v>3200</v>
      </c>
      <c r="H3506" s="39">
        <v>103</v>
      </c>
      <c r="I3506" s="39">
        <v>100</v>
      </c>
      <c r="J3506" s="39" t="s">
        <v>605</v>
      </c>
      <c r="K3506" s="39" t="s">
        <v>4376</v>
      </c>
      <c r="L3506" s="39" t="s">
        <v>4374</v>
      </c>
      <c r="M3506" s="42" t="s">
        <v>1394</v>
      </c>
      <c r="N3506" s="42">
        <v>55.263271000000003</v>
      </c>
      <c r="O3506" s="42">
        <v>-121.441458</v>
      </c>
      <c r="P3506" s="52" t="str">
        <f t="shared" si="108"/>
        <v>55.263271° , -121.441458°</v>
      </c>
      <c r="Q3506" s="51" t="str">
        <f t="shared" si="109"/>
        <v>Yes</v>
      </c>
      <c r="R3506" s="39" t="s">
        <v>356</v>
      </c>
    </row>
    <row r="3507" spans="1:18" ht="15" customHeight="1" x14ac:dyDescent="0.25">
      <c r="A3507" s="39" t="s">
        <v>224</v>
      </c>
      <c r="B3507" s="49" t="s">
        <v>4312</v>
      </c>
      <c r="C3507" s="39">
        <v>30</v>
      </c>
      <c r="D3507" s="39" t="s">
        <v>4342</v>
      </c>
      <c r="E3507" s="39">
        <v>2017</v>
      </c>
      <c r="F3507" s="4">
        <f>VALUE(RIGHT(Table2[[#This Row],[Commissioned]],4))</f>
        <v>2017</v>
      </c>
      <c r="G3507" s="39">
        <v>3200</v>
      </c>
      <c r="H3507" s="39">
        <v>103</v>
      </c>
      <c r="I3507" s="39">
        <v>100</v>
      </c>
      <c r="J3507" s="39" t="s">
        <v>605</v>
      </c>
      <c r="K3507" s="39" t="s">
        <v>4376</v>
      </c>
      <c r="L3507" s="39" t="s">
        <v>4374</v>
      </c>
      <c r="M3507" s="42" t="s">
        <v>1394</v>
      </c>
      <c r="N3507" s="42">
        <v>55.263761000000002</v>
      </c>
      <c r="O3507" s="42">
        <v>-121.444934</v>
      </c>
      <c r="P3507" s="52" t="str">
        <f t="shared" si="108"/>
        <v>55.263761° , -121.444934°</v>
      </c>
      <c r="Q3507" s="51" t="str">
        <f t="shared" si="109"/>
        <v>Yes</v>
      </c>
      <c r="R3507" s="39" t="s">
        <v>356</v>
      </c>
    </row>
    <row r="3508" spans="1:18" ht="15" customHeight="1" x14ac:dyDescent="0.25">
      <c r="A3508" s="39" t="s">
        <v>224</v>
      </c>
      <c r="B3508" s="49" t="s">
        <v>4312</v>
      </c>
      <c r="C3508" s="39">
        <v>31</v>
      </c>
      <c r="D3508" s="39" t="s">
        <v>4343</v>
      </c>
      <c r="E3508" s="39">
        <v>2017</v>
      </c>
      <c r="F3508" s="4">
        <f>VALUE(RIGHT(Table2[[#This Row],[Commissioned]],4))</f>
        <v>2017</v>
      </c>
      <c r="G3508" s="39">
        <v>3200</v>
      </c>
      <c r="H3508" s="39">
        <v>103</v>
      </c>
      <c r="I3508" s="39">
        <v>100</v>
      </c>
      <c r="J3508" s="39" t="s">
        <v>605</v>
      </c>
      <c r="K3508" s="39" t="s">
        <v>4376</v>
      </c>
      <c r="L3508" s="39" t="s">
        <v>4374</v>
      </c>
      <c r="M3508" s="42" t="s">
        <v>1394</v>
      </c>
      <c r="N3508" s="42">
        <v>55.264423000000001</v>
      </c>
      <c r="O3508" s="42">
        <v>-121.448711</v>
      </c>
      <c r="P3508" s="52" t="str">
        <f t="shared" si="108"/>
        <v>55.264423° , -121.448711°</v>
      </c>
      <c r="Q3508" s="51" t="str">
        <f t="shared" si="109"/>
        <v>Yes</v>
      </c>
      <c r="R3508" s="39" t="s">
        <v>356</v>
      </c>
    </row>
    <row r="3509" spans="1:18" ht="15" customHeight="1" x14ac:dyDescent="0.25">
      <c r="A3509" s="39" t="s">
        <v>224</v>
      </c>
      <c r="B3509" s="49" t="s">
        <v>4312</v>
      </c>
      <c r="C3509" s="39">
        <v>32</v>
      </c>
      <c r="D3509" s="39" t="s">
        <v>4344</v>
      </c>
      <c r="E3509" s="39">
        <v>2017</v>
      </c>
      <c r="F3509" s="4">
        <f>VALUE(RIGHT(Table2[[#This Row],[Commissioned]],4))</f>
        <v>2017</v>
      </c>
      <c r="G3509" s="39">
        <v>3200</v>
      </c>
      <c r="H3509" s="39">
        <v>103</v>
      </c>
      <c r="I3509" s="39">
        <v>100</v>
      </c>
      <c r="J3509" s="39" t="s">
        <v>605</v>
      </c>
      <c r="K3509" s="39" t="s">
        <v>4376</v>
      </c>
      <c r="L3509" s="39" t="s">
        <v>4374</v>
      </c>
      <c r="M3509" s="42" t="s">
        <v>1394</v>
      </c>
      <c r="N3509" s="42">
        <v>55.266652999999998</v>
      </c>
      <c r="O3509" s="42">
        <v>-121.452702</v>
      </c>
      <c r="P3509" s="52" t="str">
        <f t="shared" si="108"/>
        <v>55.266653° , -121.452702°</v>
      </c>
      <c r="Q3509" s="51" t="str">
        <f t="shared" si="109"/>
        <v>Yes</v>
      </c>
      <c r="R3509" s="39" t="s">
        <v>356</v>
      </c>
    </row>
    <row r="3510" spans="1:18" ht="15" customHeight="1" x14ac:dyDescent="0.25">
      <c r="A3510" s="39" t="s">
        <v>224</v>
      </c>
      <c r="B3510" s="49" t="s">
        <v>4312</v>
      </c>
      <c r="C3510" s="39">
        <v>33</v>
      </c>
      <c r="D3510" s="39" t="s">
        <v>4345</v>
      </c>
      <c r="E3510" s="39">
        <v>2017</v>
      </c>
      <c r="F3510" s="4">
        <f>VALUE(RIGHT(Table2[[#This Row],[Commissioned]],4))</f>
        <v>2017</v>
      </c>
      <c r="G3510" s="39">
        <v>3200</v>
      </c>
      <c r="H3510" s="39">
        <v>103</v>
      </c>
      <c r="I3510" s="39">
        <v>100</v>
      </c>
      <c r="J3510" s="39" t="s">
        <v>605</v>
      </c>
      <c r="K3510" s="39" t="s">
        <v>4376</v>
      </c>
      <c r="L3510" s="39" t="s">
        <v>4374</v>
      </c>
      <c r="M3510" s="42" t="s">
        <v>1394</v>
      </c>
      <c r="N3510" s="42">
        <v>55.267338000000002</v>
      </c>
      <c r="O3510" s="42">
        <v>-121.455467</v>
      </c>
      <c r="P3510" s="52" t="str">
        <f t="shared" si="108"/>
        <v>55.267338° , -121.455467°</v>
      </c>
      <c r="Q3510" s="51" t="str">
        <f t="shared" si="109"/>
        <v>Yes</v>
      </c>
      <c r="R3510" s="39" t="s">
        <v>356</v>
      </c>
    </row>
    <row r="3511" spans="1:18" ht="15" customHeight="1" x14ac:dyDescent="0.25">
      <c r="A3511" s="39" t="s">
        <v>224</v>
      </c>
      <c r="B3511" s="49" t="s">
        <v>4312</v>
      </c>
      <c r="C3511" s="39">
        <v>34</v>
      </c>
      <c r="D3511" s="39" t="s">
        <v>4346</v>
      </c>
      <c r="E3511" s="39">
        <v>2017</v>
      </c>
      <c r="F3511" s="4">
        <f>VALUE(RIGHT(Table2[[#This Row],[Commissioned]],4))</f>
        <v>2017</v>
      </c>
      <c r="G3511" s="39">
        <v>3200</v>
      </c>
      <c r="H3511" s="39">
        <v>103</v>
      </c>
      <c r="I3511" s="39">
        <v>100</v>
      </c>
      <c r="J3511" s="39" t="s">
        <v>605</v>
      </c>
      <c r="K3511" s="39" t="s">
        <v>4376</v>
      </c>
      <c r="L3511" s="39" t="s">
        <v>4374</v>
      </c>
      <c r="M3511" s="42" t="s">
        <v>1394</v>
      </c>
      <c r="N3511" s="42">
        <v>55.268391999999999</v>
      </c>
      <c r="O3511" s="42">
        <v>-121.458753</v>
      </c>
      <c r="P3511" s="52" t="str">
        <f t="shared" si="108"/>
        <v>55.268392° , -121.458753°</v>
      </c>
      <c r="Q3511" s="51" t="str">
        <f t="shared" si="109"/>
        <v>Yes</v>
      </c>
      <c r="R3511" s="39" t="s">
        <v>356</v>
      </c>
    </row>
    <row r="3512" spans="1:18" ht="15" customHeight="1" x14ac:dyDescent="0.25">
      <c r="A3512" s="39" t="s">
        <v>224</v>
      </c>
      <c r="B3512" s="49" t="s">
        <v>4312</v>
      </c>
      <c r="C3512" s="39">
        <v>35</v>
      </c>
      <c r="D3512" s="39" t="s">
        <v>4347</v>
      </c>
      <c r="E3512" s="39">
        <v>2017</v>
      </c>
      <c r="F3512" s="4">
        <f>VALUE(RIGHT(Table2[[#This Row],[Commissioned]],4))</f>
        <v>2017</v>
      </c>
      <c r="G3512" s="39">
        <v>3200</v>
      </c>
      <c r="H3512" s="39">
        <v>103</v>
      </c>
      <c r="I3512" s="39">
        <v>100</v>
      </c>
      <c r="J3512" s="39" t="s">
        <v>605</v>
      </c>
      <c r="K3512" s="39" t="s">
        <v>4376</v>
      </c>
      <c r="L3512" s="39" t="s">
        <v>4374</v>
      </c>
      <c r="M3512" s="42" t="s">
        <v>1394</v>
      </c>
      <c r="N3512" s="42">
        <v>55.269176000000002</v>
      </c>
      <c r="O3512" s="42">
        <v>-121.4618</v>
      </c>
      <c r="P3512" s="52" t="str">
        <f t="shared" si="108"/>
        <v>55.269176° , -121.461800°</v>
      </c>
      <c r="Q3512" s="51" t="str">
        <f t="shared" si="109"/>
        <v>Yes</v>
      </c>
      <c r="R3512" s="39" t="s">
        <v>356</v>
      </c>
    </row>
    <row r="3513" spans="1:18" ht="15" customHeight="1" x14ac:dyDescent="0.25">
      <c r="A3513" s="39" t="s">
        <v>224</v>
      </c>
      <c r="B3513" s="49" t="s">
        <v>4312</v>
      </c>
      <c r="C3513" s="39">
        <v>36</v>
      </c>
      <c r="D3513" s="39" t="s">
        <v>4348</v>
      </c>
      <c r="E3513" s="39">
        <v>2017</v>
      </c>
      <c r="F3513" s="4">
        <f>VALUE(RIGHT(Table2[[#This Row],[Commissioned]],4))</f>
        <v>2017</v>
      </c>
      <c r="G3513" s="39">
        <v>3200</v>
      </c>
      <c r="H3513" s="39">
        <v>103</v>
      </c>
      <c r="I3513" s="39">
        <v>100</v>
      </c>
      <c r="J3513" s="39" t="s">
        <v>605</v>
      </c>
      <c r="K3513" s="39" t="s">
        <v>4376</v>
      </c>
      <c r="L3513" s="39" t="s">
        <v>4374</v>
      </c>
      <c r="M3513" s="42" t="s">
        <v>1394</v>
      </c>
      <c r="N3513" s="42">
        <v>55.270769000000001</v>
      </c>
      <c r="O3513" s="42">
        <v>-121.465576</v>
      </c>
      <c r="P3513" s="52" t="str">
        <f t="shared" si="108"/>
        <v>55.270769° , -121.465576°</v>
      </c>
      <c r="Q3513" s="51" t="str">
        <f t="shared" si="109"/>
        <v>Yes</v>
      </c>
      <c r="R3513" s="39" t="s">
        <v>356</v>
      </c>
    </row>
    <row r="3514" spans="1:18" ht="15" customHeight="1" x14ac:dyDescent="0.25">
      <c r="A3514" s="39" t="s">
        <v>224</v>
      </c>
      <c r="B3514" s="49" t="s">
        <v>4312</v>
      </c>
      <c r="C3514" s="39">
        <v>37</v>
      </c>
      <c r="D3514" s="39" t="s">
        <v>4349</v>
      </c>
      <c r="E3514" s="39">
        <v>2017</v>
      </c>
      <c r="F3514" s="4">
        <f>VALUE(RIGHT(Table2[[#This Row],[Commissioned]],4))</f>
        <v>2017</v>
      </c>
      <c r="G3514" s="39">
        <v>3200</v>
      </c>
      <c r="H3514" s="39">
        <v>103</v>
      </c>
      <c r="I3514" s="39">
        <v>100</v>
      </c>
      <c r="J3514" s="39" t="s">
        <v>605</v>
      </c>
      <c r="K3514" s="39" t="s">
        <v>4376</v>
      </c>
      <c r="L3514" s="39" t="s">
        <v>4374</v>
      </c>
      <c r="M3514" s="42" t="s">
        <v>1394</v>
      </c>
      <c r="N3514" s="42">
        <v>55.271749</v>
      </c>
      <c r="O3514" s="42">
        <v>-121.468581</v>
      </c>
      <c r="P3514" s="52" t="str">
        <f t="shared" si="108"/>
        <v>55.271749° , -121.468581°</v>
      </c>
      <c r="Q3514" s="51" t="str">
        <f t="shared" si="109"/>
        <v>Yes</v>
      </c>
      <c r="R3514" s="39" t="s">
        <v>356</v>
      </c>
    </row>
    <row r="3515" spans="1:18" ht="15" customHeight="1" x14ac:dyDescent="0.25">
      <c r="A3515" s="39" t="s">
        <v>224</v>
      </c>
      <c r="B3515" s="49" t="s">
        <v>4312</v>
      </c>
      <c r="C3515" s="39">
        <v>38</v>
      </c>
      <c r="D3515" s="39" t="s">
        <v>4350</v>
      </c>
      <c r="E3515" s="39">
        <v>2017</v>
      </c>
      <c r="F3515" s="4">
        <f>VALUE(RIGHT(Table2[[#This Row],[Commissioned]],4))</f>
        <v>2017</v>
      </c>
      <c r="G3515" s="39">
        <v>3200</v>
      </c>
      <c r="H3515" s="39">
        <v>103</v>
      </c>
      <c r="I3515" s="39">
        <v>100</v>
      </c>
      <c r="J3515" s="39" t="s">
        <v>605</v>
      </c>
      <c r="K3515" s="39" t="s">
        <v>4376</v>
      </c>
      <c r="L3515" s="39" t="s">
        <v>4374</v>
      </c>
      <c r="M3515" s="42" t="s">
        <v>1394</v>
      </c>
      <c r="N3515" s="42">
        <v>55.273195000000001</v>
      </c>
      <c r="O3515" s="42">
        <v>-121.47171299999999</v>
      </c>
      <c r="P3515" s="52" t="str">
        <f t="shared" si="108"/>
        <v>55.273195° , -121.471713°</v>
      </c>
      <c r="Q3515" s="51" t="str">
        <f t="shared" si="109"/>
        <v>Yes</v>
      </c>
      <c r="R3515" s="39" t="s">
        <v>356</v>
      </c>
    </row>
    <row r="3516" spans="1:18" ht="15" customHeight="1" x14ac:dyDescent="0.25">
      <c r="A3516" s="39" t="s">
        <v>224</v>
      </c>
      <c r="B3516" s="49" t="s">
        <v>4312</v>
      </c>
      <c r="C3516" s="39">
        <v>39</v>
      </c>
      <c r="D3516" s="39" t="s">
        <v>4351</v>
      </c>
      <c r="E3516" s="39">
        <v>2017</v>
      </c>
      <c r="F3516" s="4">
        <f>VALUE(RIGHT(Table2[[#This Row],[Commissioned]],4))</f>
        <v>2017</v>
      </c>
      <c r="G3516" s="39">
        <v>3200</v>
      </c>
      <c r="H3516" s="39">
        <v>103</v>
      </c>
      <c r="I3516" s="39">
        <v>100</v>
      </c>
      <c r="J3516" s="39" t="s">
        <v>605</v>
      </c>
      <c r="K3516" s="39" t="s">
        <v>4376</v>
      </c>
      <c r="L3516" s="39" t="s">
        <v>4374</v>
      </c>
      <c r="M3516" s="42" t="s">
        <v>1394</v>
      </c>
      <c r="N3516" s="42">
        <v>55.275252999999999</v>
      </c>
      <c r="O3516" s="42">
        <v>-121.472829</v>
      </c>
      <c r="P3516" s="52" t="str">
        <f t="shared" si="108"/>
        <v>55.275253° , -121.472829°</v>
      </c>
      <c r="Q3516" s="51" t="str">
        <f t="shared" si="109"/>
        <v>Yes</v>
      </c>
      <c r="R3516" s="39" t="s">
        <v>356</v>
      </c>
    </row>
    <row r="3517" spans="1:18" ht="15" customHeight="1" x14ac:dyDescent="0.25">
      <c r="A3517" s="39" t="s">
        <v>224</v>
      </c>
      <c r="B3517" s="49" t="s">
        <v>4312</v>
      </c>
      <c r="C3517" s="39">
        <v>40</v>
      </c>
      <c r="D3517" s="39" t="s">
        <v>4352</v>
      </c>
      <c r="E3517" s="39">
        <v>2017</v>
      </c>
      <c r="F3517" s="4">
        <f>VALUE(RIGHT(Table2[[#This Row],[Commissioned]],4))</f>
        <v>2017</v>
      </c>
      <c r="G3517" s="39">
        <v>3200</v>
      </c>
      <c r="H3517" s="39">
        <v>103</v>
      </c>
      <c r="I3517" s="39">
        <v>100</v>
      </c>
      <c r="J3517" s="39" t="s">
        <v>605</v>
      </c>
      <c r="K3517" s="39" t="s">
        <v>4376</v>
      </c>
      <c r="L3517" s="39" t="s">
        <v>4374</v>
      </c>
      <c r="M3517" s="42" t="s">
        <v>1394</v>
      </c>
      <c r="N3517" s="42">
        <v>55.276600000000002</v>
      </c>
      <c r="O3517" s="42">
        <v>-121.47579</v>
      </c>
      <c r="P3517" s="52" t="str">
        <f t="shared" si="108"/>
        <v>55.276600° , -121.475790°</v>
      </c>
      <c r="Q3517" s="51" t="str">
        <f t="shared" si="109"/>
        <v>Yes</v>
      </c>
      <c r="R3517" s="39" t="s">
        <v>356</v>
      </c>
    </row>
    <row r="3518" spans="1:18" ht="15" customHeight="1" x14ac:dyDescent="0.25">
      <c r="A3518" s="39" t="s">
        <v>224</v>
      </c>
      <c r="B3518" s="49" t="s">
        <v>4312</v>
      </c>
      <c r="C3518" s="39">
        <v>41</v>
      </c>
      <c r="D3518" s="39" t="s">
        <v>4353</v>
      </c>
      <c r="E3518" s="39">
        <v>2017</v>
      </c>
      <c r="F3518" s="4">
        <f>VALUE(RIGHT(Table2[[#This Row],[Commissioned]],4))</f>
        <v>2017</v>
      </c>
      <c r="G3518" s="39">
        <v>3200</v>
      </c>
      <c r="H3518" s="39">
        <v>103</v>
      </c>
      <c r="I3518" s="39">
        <v>100</v>
      </c>
      <c r="J3518" s="39" t="s">
        <v>605</v>
      </c>
      <c r="K3518" s="39" t="s">
        <v>4376</v>
      </c>
      <c r="L3518" s="39" t="s">
        <v>4374</v>
      </c>
      <c r="M3518" s="42" t="s">
        <v>1394</v>
      </c>
      <c r="N3518" s="42">
        <v>55.278343999999898</v>
      </c>
      <c r="O3518" s="42">
        <v>-121.477666</v>
      </c>
      <c r="P3518" s="52" t="str">
        <f t="shared" si="108"/>
        <v>55.278344° , -121.477666°</v>
      </c>
      <c r="Q3518" s="51" t="str">
        <f t="shared" si="109"/>
        <v>Yes</v>
      </c>
      <c r="R3518" s="39" t="s">
        <v>356</v>
      </c>
    </row>
    <row r="3519" spans="1:18" ht="15" customHeight="1" x14ac:dyDescent="0.25">
      <c r="A3519" s="39" t="s">
        <v>224</v>
      </c>
      <c r="B3519" s="49" t="s">
        <v>4312</v>
      </c>
      <c r="C3519" s="39">
        <v>42</v>
      </c>
      <c r="D3519" s="39" t="s">
        <v>4354</v>
      </c>
      <c r="E3519" s="39">
        <v>2017</v>
      </c>
      <c r="F3519" s="4">
        <f>VALUE(RIGHT(Table2[[#This Row],[Commissioned]],4))</f>
        <v>2017</v>
      </c>
      <c r="G3519" s="39">
        <v>3200</v>
      </c>
      <c r="H3519" s="39">
        <v>103</v>
      </c>
      <c r="I3519" s="39">
        <v>100</v>
      </c>
      <c r="J3519" s="39" t="s">
        <v>605</v>
      </c>
      <c r="K3519" s="39" t="s">
        <v>4376</v>
      </c>
      <c r="L3519" s="39" t="s">
        <v>4374</v>
      </c>
      <c r="M3519" s="42" t="s">
        <v>1394</v>
      </c>
      <c r="N3519" s="42">
        <v>55.278928000000001</v>
      </c>
      <c r="O3519" s="42">
        <v>-121.481326</v>
      </c>
      <c r="P3519" s="52" t="str">
        <f t="shared" si="108"/>
        <v>55.278928° , -121.481326°</v>
      </c>
      <c r="Q3519" s="51" t="str">
        <f t="shared" si="109"/>
        <v>Yes</v>
      </c>
      <c r="R3519" s="39" t="s">
        <v>356</v>
      </c>
    </row>
    <row r="3520" spans="1:18" ht="15" customHeight="1" x14ac:dyDescent="0.25">
      <c r="A3520" s="39" t="s">
        <v>224</v>
      </c>
      <c r="B3520" s="49" t="s">
        <v>4312</v>
      </c>
      <c r="C3520" s="39">
        <v>43</v>
      </c>
      <c r="D3520" s="39" t="s">
        <v>4355</v>
      </c>
      <c r="E3520" s="39">
        <v>2017</v>
      </c>
      <c r="F3520" s="4">
        <f>VALUE(RIGHT(Table2[[#This Row],[Commissioned]],4))</f>
        <v>2017</v>
      </c>
      <c r="G3520" s="39">
        <v>3200</v>
      </c>
      <c r="H3520" s="39">
        <v>103</v>
      </c>
      <c r="I3520" s="39">
        <v>100</v>
      </c>
      <c r="J3520" s="39" t="s">
        <v>605</v>
      </c>
      <c r="K3520" s="39" t="s">
        <v>4376</v>
      </c>
      <c r="L3520" s="39" t="s">
        <v>4374</v>
      </c>
      <c r="M3520" s="42" t="s">
        <v>1394</v>
      </c>
      <c r="N3520" s="42">
        <v>55.279961</v>
      </c>
      <c r="O3520" s="42">
        <v>-121.485004</v>
      </c>
      <c r="P3520" s="52" t="str">
        <f t="shared" si="108"/>
        <v>55.279961° , -121.485004°</v>
      </c>
      <c r="Q3520" s="51" t="str">
        <f t="shared" si="109"/>
        <v>Yes</v>
      </c>
      <c r="R3520" s="39" t="s">
        <v>356</v>
      </c>
    </row>
    <row r="3521" spans="1:18" ht="15" customHeight="1" x14ac:dyDescent="0.25">
      <c r="A3521" s="39" t="s">
        <v>224</v>
      </c>
      <c r="B3521" s="49" t="s">
        <v>4312</v>
      </c>
      <c r="C3521" s="39">
        <v>44</v>
      </c>
      <c r="D3521" s="39" t="s">
        <v>4356</v>
      </c>
      <c r="E3521" s="39">
        <v>2017</v>
      </c>
      <c r="F3521" s="4">
        <f>VALUE(RIGHT(Table2[[#This Row],[Commissioned]],4))</f>
        <v>2017</v>
      </c>
      <c r="G3521" s="39">
        <v>3200</v>
      </c>
      <c r="H3521" s="39">
        <v>103</v>
      </c>
      <c r="I3521" s="39">
        <v>100</v>
      </c>
      <c r="J3521" s="39" t="s">
        <v>605</v>
      </c>
      <c r="K3521" s="39" t="s">
        <v>4376</v>
      </c>
      <c r="L3521" s="39" t="s">
        <v>4374</v>
      </c>
      <c r="M3521" s="42" t="s">
        <v>1394</v>
      </c>
      <c r="N3521" s="42">
        <v>55.280842999999997</v>
      </c>
      <c r="O3521" s="42">
        <v>-121.488223</v>
      </c>
      <c r="P3521" s="52" t="str">
        <f t="shared" si="108"/>
        <v>55.280843° , -121.488223°</v>
      </c>
      <c r="Q3521" s="51" t="str">
        <f t="shared" si="109"/>
        <v>Yes</v>
      </c>
      <c r="R3521" s="39" t="s">
        <v>356</v>
      </c>
    </row>
    <row r="3522" spans="1:18" ht="15" customHeight="1" x14ac:dyDescent="0.25">
      <c r="A3522" s="39" t="s">
        <v>224</v>
      </c>
      <c r="B3522" s="49" t="s">
        <v>4312</v>
      </c>
      <c r="C3522" s="39">
        <v>45</v>
      </c>
      <c r="D3522" s="39" t="s">
        <v>4357</v>
      </c>
      <c r="E3522" s="39">
        <v>2017</v>
      </c>
      <c r="F3522" s="4">
        <f>VALUE(RIGHT(Table2[[#This Row],[Commissioned]],4))</f>
        <v>2017</v>
      </c>
      <c r="G3522" s="39">
        <v>3200</v>
      </c>
      <c r="H3522" s="39">
        <v>103</v>
      </c>
      <c r="I3522" s="39">
        <v>100</v>
      </c>
      <c r="J3522" s="39" t="s">
        <v>605</v>
      </c>
      <c r="K3522" s="39" t="s">
        <v>4376</v>
      </c>
      <c r="L3522" s="39" t="s">
        <v>4374</v>
      </c>
      <c r="M3522" s="42" t="s">
        <v>1394</v>
      </c>
      <c r="N3522" s="42">
        <v>55.282043000000002</v>
      </c>
      <c r="O3522" s="42">
        <v>-121.49127</v>
      </c>
      <c r="P3522" s="52" t="str">
        <f t="shared" ref="P3522:P3585" si="110">TEXT(N3522,"##0.000000")&amp;CHAR(176)&amp;" , "&amp;TEXT(O3522,"##0.000000")&amp;CHAR(176)</f>
        <v>55.282043° , -121.491270°</v>
      </c>
      <c r="Q3522" s="51" t="str">
        <f t="shared" ref="Q3522:Q3585" si="111">IF(OR(ISBLANK(N3522),ISBLANK(O3522)),"No","Yes")</f>
        <v>Yes</v>
      </c>
      <c r="R3522" s="39" t="s">
        <v>356</v>
      </c>
    </row>
    <row r="3523" spans="1:18" ht="15" customHeight="1" x14ac:dyDescent="0.25">
      <c r="A3523" s="39" t="s">
        <v>224</v>
      </c>
      <c r="B3523" s="49" t="s">
        <v>4312</v>
      </c>
      <c r="C3523" s="39">
        <v>46</v>
      </c>
      <c r="D3523" s="39" t="s">
        <v>4358</v>
      </c>
      <c r="E3523" s="39">
        <v>2017</v>
      </c>
      <c r="F3523" s="4">
        <f>VALUE(RIGHT(Table2[[#This Row],[Commissioned]],4))</f>
        <v>2017</v>
      </c>
      <c r="G3523" s="39">
        <v>3200</v>
      </c>
      <c r="H3523" s="39">
        <v>103</v>
      </c>
      <c r="I3523" s="39">
        <v>100</v>
      </c>
      <c r="J3523" s="39" t="s">
        <v>605</v>
      </c>
      <c r="K3523" s="39" t="s">
        <v>4376</v>
      </c>
      <c r="L3523" s="39" t="s">
        <v>4374</v>
      </c>
      <c r="M3523" s="42" t="s">
        <v>1394</v>
      </c>
      <c r="N3523" s="42">
        <v>55.283979000000002</v>
      </c>
      <c r="O3523" s="42">
        <v>-121.49302900000001</v>
      </c>
      <c r="P3523" s="52" t="str">
        <f t="shared" si="110"/>
        <v>55.283979° , -121.493029°</v>
      </c>
      <c r="Q3523" s="51" t="str">
        <f t="shared" si="111"/>
        <v>Yes</v>
      </c>
      <c r="R3523" s="39" t="s">
        <v>356</v>
      </c>
    </row>
    <row r="3524" spans="1:18" ht="15" customHeight="1" x14ac:dyDescent="0.25">
      <c r="A3524" s="39" t="s">
        <v>224</v>
      </c>
      <c r="B3524" s="49" t="s">
        <v>4312</v>
      </c>
      <c r="C3524" s="39">
        <v>47</v>
      </c>
      <c r="D3524" s="39" t="s">
        <v>4359</v>
      </c>
      <c r="E3524" s="39">
        <v>2017</v>
      </c>
      <c r="F3524" s="4">
        <f>VALUE(RIGHT(Table2[[#This Row],[Commissioned]],4))</f>
        <v>2017</v>
      </c>
      <c r="G3524" s="39">
        <v>3200</v>
      </c>
      <c r="H3524" s="39">
        <v>103</v>
      </c>
      <c r="I3524" s="39">
        <v>100</v>
      </c>
      <c r="J3524" s="39" t="s">
        <v>605</v>
      </c>
      <c r="K3524" s="39" t="s">
        <v>4376</v>
      </c>
      <c r="L3524" s="39" t="s">
        <v>4374</v>
      </c>
      <c r="M3524" s="42" t="s">
        <v>1394</v>
      </c>
      <c r="N3524" s="42">
        <v>55.284762000000001</v>
      </c>
      <c r="O3524" s="42">
        <v>-121.496377</v>
      </c>
      <c r="P3524" s="52" t="str">
        <f t="shared" si="110"/>
        <v>55.284762° , -121.496377°</v>
      </c>
      <c r="Q3524" s="51" t="str">
        <f t="shared" si="111"/>
        <v>Yes</v>
      </c>
      <c r="R3524" s="39" t="s">
        <v>356</v>
      </c>
    </row>
    <row r="3525" spans="1:18" ht="15" customHeight="1" x14ac:dyDescent="0.25">
      <c r="A3525" s="39" t="s">
        <v>224</v>
      </c>
      <c r="B3525" s="49" t="s">
        <v>4312</v>
      </c>
      <c r="C3525" s="39">
        <v>48</v>
      </c>
      <c r="D3525" s="39" t="s">
        <v>4360</v>
      </c>
      <c r="E3525" s="39">
        <v>2017</v>
      </c>
      <c r="F3525" s="4">
        <f>VALUE(RIGHT(Table2[[#This Row],[Commissioned]],4))</f>
        <v>2017</v>
      </c>
      <c r="G3525" s="39">
        <v>3200</v>
      </c>
      <c r="H3525" s="39">
        <v>103</v>
      </c>
      <c r="I3525" s="39">
        <v>100</v>
      </c>
      <c r="J3525" s="39" t="s">
        <v>605</v>
      </c>
      <c r="K3525" s="39" t="s">
        <v>4376</v>
      </c>
      <c r="L3525" s="39" t="s">
        <v>4374</v>
      </c>
      <c r="M3525" s="42" t="s">
        <v>1394</v>
      </c>
      <c r="N3525" s="42">
        <v>55.278222</v>
      </c>
      <c r="O3525" s="42">
        <v>-121.499038</v>
      </c>
      <c r="P3525" s="52" t="str">
        <f t="shared" si="110"/>
        <v>55.278222° , -121.499038°</v>
      </c>
      <c r="Q3525" s="51" t="str">
        <f t="shared" si="111"/>
        <v>Yes</v>
      </c>
      <c r="R3525" s="39" t="s">
        <v>356</v>
      </c>
    </row>
    <row r="3526" spans="1:18" ht="15" customHeight="1" x14ac:dyDescent="0.25">
      <c r="A3526" s="39" t="s">
        <v>224</v>
      </c>
      <c r="B3526" s="49" t="s">
        <v>4312</v>
      </c>
      <c r="C3526" s="39">
        <v>49</v>
      </c>
      <c r="D3526" s="39" t="s">
        <v>4361</v>
      </c>
      <c r="E3526" s="39">
        <v>2017</v>
      </c>
      <c r="F3526" s="4">
        <f>VALUE(RIGHT(Table2[[#This Row],[Commissioned]],4))</f>
        <v>2017</v>
      </c>
      <c r="G3526" s="39">
        <v>3200</v>
      </c>
      <c r="H3526" s="39">
        <v>103</v>
      </c>
      <c r="I3526" s="39">
        <v>100</v>
      </c>
      <c r="J3526" s="39" t="s">
        <v>605</v>
      </c>
      <c r="K3526" s="39" t="s">
        <v>4376</v>
      </c>
      <c r="L3526" s="39" t="s">
        <v>4374</v>
      </c>
      <c r="M3526" s="42" t="s">
        <v>1394</v>
      </c>
      <c r="N3526" s="42">
        <v>55.279569000000002</v>
      </c>
      <c r="O3526" s="42">
        <v>-121.50084</v>
      </c>
      <c r="P3526" s="52" t="str">
        <f t="shared" si="110"/>
        <v>55.279569° , -121.500840°</v>
      </c>
      <c r="Q3526" s="51" t="str">
        <f t="shared" si="111"/>
        <v>Yes</v>
      </c>
      <c r="R3526" s="39" t="s">
        <v>356</v>
      </c>
    </row>
    <row r="3527" spans="1:18" ht="15" customHeight="1" x14ac:dyDescent="0.25">
      <c r="A3527" s="39" t="s">
        <v>224</v>
      </c>
      <c r="B3527" s="49" t="s">
        <v>4312</v>
      </c>
      <c r="C3527" s="39">
        <v>50</v>
      </c>
      <c r="D3527" s="39" t="s">
        <v>4362</v>
      </c>
      <c r="E3527" s="39">
        <v>2017</v>
      </c>
      <c r="F3527" s="4">
        <f>VALUE(RIGHT(Table2[[#This Row],[Commissioned]],4))</f>
        <v>2017</v>
      </c>
      <c r="G3527" s="39">
        <v>3200</v>
      </c>
      <c r="H3527" s="39">
        <v>103</v>
      </c>
      <c r="I3527" s="39">
        <v>100</v>
      </c>
      <c r="J3527" s="39" t="s">
        <v>605</v>
      </c>
      <c r="K3527" s="39" t="s">
        <v>4376</v>
      </c>
      <c r="L3527" s="39" t="s">
        <v>4374</v>
      </c>
      <c r="M3527" s="42" t="s">
        <v>1394</v>
      </c>
      <c r="N3527" s="42">
        <v>55.281404999999999</v>
      </c>
      <c r="O3527" s="42">
        <v>-121.502959</v>
      </c>
      <c r="P3527" s="52" t="str">
        <f t="shared" si="110"/>
        <v>55.281405° , -121.502959°</v>
      </c>
      <c r="Q3527" s="51" t="str">
        <f t="shared" si="111"/>
        <v>Yes</v>
      </c>
      <c r="R3527" s="39" t="s">
        <v>356</v>
      </c>
    </row>
    <row r="3528" spans="1:18" ht="15" customHeight="1" x14ac:dyDescent="0.25">
      <c r="A3528" s="39" t="s">
        <v>224</v>
      </c>
      <c r="B3528" s="49" t="s">
        <v>4312</v>
      </c>
      <c r="C3528" s="39">
        <v>51</v>
      </c>
      <c r="D3528" s="39" t="s">
        <v>4363</v>
      </c>
      <c r="E3528" s="39">
        <v>2017</v>
      </c>
      <c r="F3528" s="4">
        <f>VALUE(RIGHT(Table2[[#This Row],[Commissioned]],4))</f>
        <v>2017</v>
      </c>
      <c r="G3528" s="39">
        <v>3200</v>
      </c>
      <c r="H3528" s="39">
        <v>103</v>
      </c>
      <c r="I3528" s="39">
        <v>100</v>
      </c>
      <c r="J3528" s="39" t="s">
        <v>605</v>
      </c>
      <c r="K3528" s="39" t="s">
        <v>4376</v>
      </c>
      <c r="L3528" s="39" t="s">
        <v>4374</v>
      </c>
      <c r="M3528" s="42" t="s">
        <v>1394</v>
      </c>
      <c r="N3528" s="42">
        <v>55.280791999999998</v>
      </c>
      <c r="O3528" s="42">
        <v>-121.508152</v>
      </c>
      <c r="P3528" s="52" t="str">
        <f t="shared" si="110"/>
        <v>55.280792° , -121.508152°</v>
      </c>
      <c r="Q3528" s="51" t="str">
        <f t="shared" si="111"/>
        <v>Yes</v>
      </c>
      <c r="R3528" s="39" t="s">
        <v>356</v>
      </c>
    </row>
    <row r="3529" spans="1:18" ht="15" customHeight="1" x14ac:dyDescent="0.25">
      <c r="A3529" s="39" t="s">
        <v>224</v>
      </c>
      <c r="B3529" s="49" t="s">
        <v>4312</v>
      </c>
      <c r="C3529" s="39">
        <v>52</v>
      </c>
      <c r="D3529" s="39" t="s">
        <v>4364</v>
      </c>
      <c r="E3529" s="39">
        <v>2017</v>
      </c>
      <c r="F3529" s="4">
        <f>VALUE(RIGHT(Table2[[#This Row],[Commissioned]],4))</f>
        <v>2017</v>
      </c>
      <c r="G3529" s="39">
        <v>3200</v>
      </c>
      <c r="H3529" s="39">
        <v>103</v>
      </c>
      <c r="I3529" s="39">
        <v>100</v>
      </c>
      <c r="J3529" s="39" t="s">
        <v>605</v>
      </c>
      <c r="K3529" s="39" t="s">
        <v>4376</v>
      </c>
      <c r="L3529" s="39" t="s">
        <v>4374</v>
      </c>
      <c r="M3529" s="42" t="s">
        <v>1394</v>
      </c>
      <c r="N3529" s="42">
        <v>55.2812699999999</v>
      </c>
      <c r="O3529" s="42">
        <v>-121.511183</v>
      </c>
      <c r="P3529" s="52" t="str">
        <f t="shared" si="110"/>
        <v>55.281270° , -121.511183°</v>
      </c>
      <c r="Q3529" s="51" t="str">
        <f t="shared" si="111"/>
        <v>Yes</v>
      </c>
      <c r="R3529" s="39" t="s">
        <v>356</v>
      </c>
    </row>
    <row r="3530" spans="1:18" ht="15" customHeight="1" x14ac:dyDescent="0.25">
      <c r="A3530" s="39" t="s">
        <v>224</v>
      </c>
      <c r="B3530" s="49" t="s">
        <v>4312</v>
      </c>
      <c r="C3530" s="39">
        <v>53</v>
      </c>
      <c r="D3530" s="39" t="s">
        <v>4365</v>
      </c>
      <c r="E3530" s="39">
        <v>2017</v>
      </c>
      <c r="F3530" s="4">
        <f>VALUE(RIGHT(Table2[[#This Row],[Commissioned]],4))</f>
        <v>2017</v>
      </c>
      <c r="G3530" s="39">
        <v>3200</v>
      </c>
      <c r="H3530" s="39">
        <v>103</v>
      </c>
      <c r="I3530" s="39">
        <v>100</v>
      </c>
      <c r="J3530" s="39" t="s">
        <v>605</v>
      </c>
      <c r="K3530" s="39" t="s">
        <v>4376</v>
      </c>
      <c r="L3530" s="39" t="s">
        <v>4374</v>
      </c>
      <c r="M3530" s="42" t="s">
        <v>1394</v>
      </c>
      <c r="N3530" s="42">
        <v>55.282960000000003</v>
      </c>
      <c r="O3530" s="42">
        <v>-121.513544</v>
      </c>
      <c r="P3530" s="52" t="str">
        <f t="shared" si="110"/>
        <v>55.282960° , -121.513544°</v>
      </c>
      <c r="Q3530" s="51" t="str">
        <f t="shared" si="111"/>
        <v>Yes</v>
      </c>
      <c r="R3530" s="39" t="s">
        <v>356</v>
      </c>
    </row>
    <row r="3531" spans="1:18" ht="15" customHeight="1" x14ac:dyDescent="0.25">
      <c r="A3531" s="39" t="s">
        <v>224</v>
      </c>
      <c r="B3531" s="49" t="s">
        <v>4312</v>
      </c>
      <c r="C3531" s="39">
        <v>54</v>
      </c>
      <c r="D3531" s="39" t="s">
        <v>4366</v>
      </c>
      <c r="E3531" s="39">
        <v>2017</v>
      </c>
      <c r="F3531" s="4">
        <f>VALUE(RIGHT(Table2[[#This Row],[Commissioned]],4))</f>
        <v>2017</v>
      </c>
      <c r="G3531" s="39">
        <v>3200</v>
      </c>
      <c r="H3531" s="39">
        <v>103</v>
      </c>
      <c r="I3531" s="39">
        <v>100</v>
      </c>
      <c r="J3531" s="39" t="s">
        <v>605</v>
      </c>
      <c r="K3531" s="39" t="s">
        <v>4376</v>
      </c>
      <c r="L3531" s="39" t="s">
        <v>4374</v>
      </c>
      <c r="M3531" s="42" t="s">
        <v>1394</v>
      </c>
      <c r="N3531" s="42">
        <v>55.284796999999898</v>
      </c>
      <c r="O3531" s="42">
        <v>-121.515303</v>
      </c>
      <c r="P3531" s="52" t="str">
        <f t="shared" si="110"/>
        <v>55.284797° , -121.515303°</v>
      </c>
      <c r="Q3531" s="51" t="str">
        <f t="shared" si="111"/>
        <v>Yes</v>
      </c>
      <c r="R3531" s="39" t="s">
        <v>356</v>
      </c>
    </row>
    <row r="3532" spans="1:18" ht="15" customHeight="1" x14ac:dyDescent="0.25">
      <c r="A3532" s="39" t="s">
        <v>224</v>
      </c>
      <c r="B3532" s="49" t="s">
        <v>4312</v>
      </c>
      <c r="C3532" s="39">
        <v>55</v>
      </c>
      <c r="D3532" s="39" t="s">
        <v>4367</v>
      </c>
      <c r="E3532" s="39">
        <v>2017</v>
      </c>
      <c r="F3532" s="4">
        <f>VALUE(RIGHT(Table2[[#This Row],[Commissioned]],4))</f>
        <v>2017</v>
      </c>
      <c r="G3532" s="39">
        <v>3200</v>
      </c>
      <c r="H3532" s="39">
        <v>103</v>
      </c>
      <c r="I3532" s="39">
        <v>100</v>
      </c>
      <c r="J3532" s="39" t="s">
        <v>605</v>
      </c>
      <c r="K3532" s="39" t="s">
        <v>4376</v>
      </c>
      <c r="L3532" s="39" t="s">
        <v>4374</v>
      </c>
      <c r="M3532" s="42" t="s">
        <v>1394</v>
      </c>
      <c r="N3532" s="42">
        <v>55.285924000000001</v>
      </c>
      <c r="O3532" s="42">
        <v>-121.49981099999999</v>
      </c>
      <c r="P3532" s="52" t="str">
        <f t="shared" si="110"/>
        <v>55.285924° , -121.499811°</v>
      </c>
      <c r="Q3532" s="51" t="str">
        <f t="shared" si="111"/>
        <v>Yes</v>
      </c>
      <c r="R3532" s="39" t="s">
        <v>356</v>
      </c>
    </row>
    <row r="3533" spans="1:18" ht="15" customHeight="1" x14ac:dyDescent="0.25">
      <c r="A3533" s="39" t="s">
        <v>224</v>
      </c>
      <c r="B3533" s="49" t="s">
        <v>4312</v>
      </c>
      <c r="C3533" s="39">
        <v>56</v>
      </c>
      <c r="D3533" s="39" t="s">
        <v>4368</v>
      </c>
      <c r="E3533" s="39">
        <v>2017</v>
      </c>
      <c r="F3533" s="4">
        <f>VALUE(RIGHT(Table2[[#This Row],[Commissioned]],4))</f>
        <v>2017</v>
      </c>
      <c r="G3533" s="39">
        <v>3200</v>
      </c>
      <c r="H3533" s="39">
        <v>103</v>
      </c>
      <c r="I3533" s="39">
        <v>100</v>
      </c>
      <c r="J3533" s="39" t="s">
        <v>605</v>
      </c>
      <c r="K3533" s="39" t="s">
        <v>4376</v>
      </c>
      <c r="L3533" s="39" t="s">
        <v>4374</v>
      </c>
      <c r="M3533" s="42" t="s">
        <v>1394</v>
      </c>
      <c r="N3533" s="42">
        <v>55.286365000000004</v>
      </c>
      <c r="O3533" s="42">
        <v>-121.504446</v>
      </c>
      <c r="P3533" s="52" t="str">
        <f t="shared" si="110"/>
        <v>55.286365° , -121.504446°</v>
      </c>
      <c r="Q3533" s="51" t="str">
        <f t="shared" si="111"/>
        <v>Yes</v>
      </c>
      <c r="R3533" s="39" t="s">
        <v>356</v>
      </c>
    </row>
    <row r="3534" spans="1:18" ht="15" customHeight="1" x14ac:dyDescent="0.25">
      <c r="A3534" s="39" t="s">
        <v>224</v>
      </c>
      <c r="B3534" s="49" t="s">
        <v>4312</v>
      </c>
      <c r="C3534" s="39">
        <v>57</v>
      </c>
      <c r="D3534" s="39" t="s">
        <v>4369</v>
      </c>
      <c r="E3534" s="39">
        <v>2017</v>
      </c>
      <c r="F3534" s="4">
        <f>VALUE(RIGHT(Table2[[#This Row],[Commissioned]],4))</f>
        <v>2017</v>
      </c>
      <c r="G3534" s="39">
        <v>3200</v>
      </c>
      <c r="H3534" s="39">
        <v>103</v>
      </c>
      <c r="I3534" s="39">
        <v>100</v>
      </c>
      <c r="J3534" s="39" t="s">
        <v>605</v>
      </c>
      <c r="K3534" s="39" t="s">
        <v>4376</v>
      </c>
      <c r="L3534" s="39" t="s">
        <v>4374</v>
      </c>
      <c r="M3534" s="42" t="s">
        <v>1394</v>
      </c>
      <c r="N3534" s="42">
        <v>55.288274999999899</v>
      </c>
      <c r="O3534" s="42">
        <v>-121.505218</v>
      </c>
      <c r="P3534" s="52" t="str">
        <f t="shared" si="110"/>
        <v>55.288275° , -121.505218°</v>
      </c>
      <c r="Q3534" s="51" t="str">
        <f t="shared" si="111"/>
        <v>Yes</v>
      </c>
      <c r="R3534" s="39" t="s">
        <v>356</v>
      </c>
    </row>
    <row r="3535" spans="1:18" ht="15" customHeight="1" x14ac:dyDescent="0.25">
      <c r="A3535" s="39" t="s">
        <v>224</v>
      </c>
      <c r="B3535" s="49" t="s">
        <v>4312</v>
      </c>
      <c r="C3535" s="39">
        <v>58</v>
      </c>
      <c r="D3535" s="39" t="s">
        <v>4370</v>
      </c>
      <c r="E3535" s="39">
        <v>2017</v>
      </c>
      <c r="F3535" s="4">
        <f>VALUE(RIGHT(Table2[[#This Row],[Commissioned]],4))</f>
        <v>2017</v>
      </c>
      <c r="G3535" s="39">
        <v>3200</v>
      </c>
      <c r="H3535" s="39">
        <v>103</v>
      </c>
      <c r="I3535" s="39">
        <v>100</v>
      </c>
      <c r="J3535" s="39" t="s">
        <v>605</v>
      </c>
      <c r="K3535" s="39" t="s">
        <v>4376</v>
      </c>
      <c r="L3535" s="39" t="s">
        <v>4374</v>
      </c>
      <c r="M3535" s="42" t="s">
        <v>1394</v>
      </c>
      <c r="N3535" s="42">
        <v>55.290556000000002</v>
      </c>
      <c r="O3535" s="42">
        <v>-121.507334</v>
      </c>
      <c r="P3535" s="52" t="str">
        <f t="shared" si="110"/>
        <v>55.290556° , -121.507334°</v>
      </c>
      <c r="Q3535" s="51" t="str">
        <f t="shared" si="111"/>
        <v>Yes</v>
      </c>
      <c r="R3535" s="39" t="s">
        <v>356</v>
      </c>
    </row>
    <row r="3536" spans="1:18" ht="15" customHeight="1" x14ac:dyDescent="0.25">
      <c r="A3536" s="39" t="s">
        <v>224</v>
      </c>
      <c r="B3536" s="49" t="s">
        <v>4312</v>
      </c>
      <c r="C3536" s="39">
        <v>59</v>
      </c>
      <c r="D3536" s="39" t="s">
        <v>4371</v>
      </c>
      <c r="E3536" s="39">
        <v>2017</v>
      </c>
      <c r="F3536" s="4">
        <f>VALUE(RIGHT(Table2[[#This Row],[Commissioned]],4))</f>
        <v>2017</v>
      </c>
      <c r="G3536" s="39">
        <v>3200</v>
      </c>
      <c r="H3536" s="39">
        <v>103</v>
      </c>
      <c r="I3536" s="39">
        <v>100</v>
      </c>
      <c r="J3536" s="39" t="s">
        <v>605</v>
      </c>
      <c r="K3536" s="39" t="s">
        <v>4376</v>
      </c>
      <c r="L3536" s="39" t="s">
        <v>4374</v>
      </c>
      <c r="M3536" s="42" t="s">
        <v>1394</v>
      </c>
      <c r="N3536" s="42">
        <v>55.292195999999997</v>
      </c>
      <c r="O3536" s="42">
        <v>-121.508965</v>
      </c>
      <c r="P3536" s="52" t="str">
        <f t="shared" si="110"/>
        <v>55.292196° , -121.508965°</v>
      </c>
      <c r="Q3536" s="51" t="str">
        <f t="shared" si="111"/>
        <v>Yes</v>
      </c>
      <c r="R3536" s="39" t="s">
        <v>356</v>
      </c>
    </row>
    <row r="3537" spans="1:18" ht="15" customHeight="1" x14ac:dyDescent="0.25">
      <c r="A3537" s="39" t="s">
        <v>224</v>
      </c>
      <c r="B3537" s="49" t="s">
        <v>4312</v>
      </c>
      <c r="C3537" s="39">
        <v>60</v>
      </c>
      <c r="D3537" s="39" t="s">
        <v>4372</v>
      </c>
      <c r="E3537" s="39">
        <v>2017</v>
      </c>
      <c r="F3537" s="4">
        <f>VALUE(RIGHT(Table2[[#This Row],[Commissioned]],4))</f>
        <v>2017</v>
      </c>
      <c r="G3537" s="39">
        <v>3200</v>
      </c>
      <c r="H3537" s="39">
        <v>103</v>
      </c>
      <c r="I3537" s="39">
        <v>100</v>
      </c>
      <c r="J3537" s="39" t="s">
        <v>605</v>
      </c>
      <c r="K3537" s="39" t="s">
        <v>4376</v>
      </c>
      <c r="L3537" s="39" t="s">
        <v>4374</v>
      </c>
      <c r="M3537" s="42" t="s">
        <v>1394</v>
      </c>
      <c r="N3537" s="42">
        <v>55.293984000000002</v>
      </c>
      <c r="O3537" s="42">
        <v>-121.511797</v>
      </c>
      <c r="P3537" s="52" t="str">
        <f t="shared" si="110"/>
        <v>55.293984° , -121.511797°</v>
      </c>
      <c r="Q3537" s="51" t="str">
        <f t="shared" si="111"/>
        <v>Yes</v>
      </c>
      <c r="R3537" s="39" t="s">
        <v>356</v>
      </c>
    </row>
    <row r="3538" spans="1:18" ht="15" customHeight="1" x14ac:dyDescent="0.25">
      <c r="A3538" s="39" t="s">
        <v>224</v>
      </c>
      <c r="B3538" s="49" t="s">
        <v>4312</v>
      </c>
      <c r="C3538" s="39">
        <v>61</v>
      </c>
      <c r="D3538" s="39" t="s">
        <v>4373</v>
      </c>
      <c r="E3538" s="39">
        <v>2017</v>
      </c>
      <c r="F3538" s="4">
        <f>VALUE(RIGHT(Table2[[#This Row],[Commissioned]],4))</f>
        <v>2017</v>
      </c>
      <c r="G3538" s="39">
        <v>3200</v>
      </c>
      <c r="H3538" s="39">
        <v>103</v>
      </c>
      <c r="I3538" s="39">
        <v>100</v>
      </c>
      <c r="J3538" s="39" t="s">
        <v>605</v>
      </c>
      <c r="K3538" s="39" t="s">
        <v>4376</v>
      </c>
      <c r="L3538" s="39" t="s">
        <v>4374</v>
      </c>
      <c r="M3538" s="42" t="s">
        <v>1394</v>
      </c>
      <c r="N3538" s="42">
        <v>55.295968000000002</v>
      </c>
      <c r="O3538" s="42">
        <v>-121.513685</v>
      </c>
      <c r="P3538" s="52" t="str">
        <f t="shared" si="110"/>
        <v>55.295968° , -121.513685°</v>
      </c>
      <c r="Q3538" s="51" t="str">
        <f t="shared" si="111"/>
        <v>Yes</v>
      </c>
      <c r="R3538" s="39" t="s">
        <v>356</v>
      </c>
    </row>
    <row r="3539" spans="1:18" x14ac:dyDescent="0.25">
      <c r="A3539" s="39" t="s">
        <v>219</v>
      </c>
      <c r="B3539" s="49" t="s">
        <v>2166</v>
      </c>
      <c r="C3539" s="39">
        <v>1</v>
      </c>
      <c r="D3539" s="50" t="s">
        <v>2168</v>
      </c>
      <c r="E3539" s="39" t="s">
        <v>2167</v>
      </c>
      <c r="F3539" s="4">
        <f>VALUE(RIGHT(Table2[[#This Row],[Commissioned]],4))</f>
        <v>2008</v>
      </c>
      <c r="G3539" s="39">
        <v>1500</v>
      </c>
      <c r="H3539" s="39">
        <v>77</v>
      </c>
      <c r="I3539" s="39">
        <v>80</v>
      </c>
      <c r="J3539" s="39" t="s">
        <v>605</v>
      </c>
      <c r="K3539" s="39" t="s">
        <v>740</v>
      </c>
      <c r="L3539" s="39" t="s">
        <v>381</v>
      </c>
      <c r="M3539" s="42" t="s">
        <v>381</v>
      </c>
      <c r="N3539" s="42">
        <v>44.160227577168399</v>
      </c>
      <c r="O3539" s="42">
        <v>-80.296958008780607</v>
      </c>
      <c r="P3539" s="52" t="str">
        <f t="shared" si="110"/>
        <v>44.160228° , -80.296958°</v>
      </c>
      <c r="Q3539" s="51" t="str">
        <f t="shared" si="111"/>
        <v>Yes</v>
      </c>
      <c r="R3539" s="39" t="s">
        <v>356</v>
      </c>
    </row>
    <row r="3540" spans="1:18" x14ac:dyDescent="0.25">
      <c r="A3540" s="39" t="s">
        <v>219</v>
      </c>
      <c r="B3540" s="49" t="s">
        <v>2166</v>
      </c>
      <c r="C3540" s="39">
        <v>2</v>
      </c>
      <c r="D3540" s="50" t="s">
        <v>2169</v>
      </c>
      <c r="E3540" s="39" t="s">
        <v>2167</v>
      </c>
      <c r="F3540" s="4">
        <f>VALUE(RIGHT(Table2[[#This Row],[Commissioned]],4))</f>
        <v>2008</v>
      </c>
      <c r="G3540" s="39">
        <v>1500</v>
      </c>
      <c r="H3540" s="39">
        <v>77</v>
      </c>
      <c r="I3540" s="39">
        <v>80</v>
      </c>
      <c r="J3540" s="39" t="s">
        <v>605</v>
      </c>
      <c r="K3540" s="39" t="s">
        <v>740</v>
      </c>
      <c r="L3540" s="39" t="s">
        <v>381</v>
      </c>
      <c r="M3540" s="42" t="s">
        <v>381</v>
      </c>
      <c r="N3540" s="42">
        <v>44.158331047173</v>
      </c>
      <c r="O3540" s="42">
        <v>-80.299378186617801</v>
      </c>
      <c r="P3540" s="52" t="str">
        <f t="shared" si="110"/>
        <v>44.158331° , -80.299378°</v>
      </c>
      <c r="Q3540" s="51" t="str">
        <f t="shared" si="111"/>
        <v>Yes</v>
      </c>
      <c r="R3540" s="39" t="s">
        <v>356</v>
      </c>
    </row>
    <row r="3541" spans="1:18" x14ac:dyDescent="0.25">
      <c r="A3541" s="39" t="s">
        <v>219</v>
      </c>
      <c r="B3541" s="49" t="s">
        <v>2166</v>
      </c>
      <c r="C3541" s="39">
        <v>3</v>
      </c>
      <c r="D3541" s="50" t="s">
        <v>2170</v>
      </c>
      <c r="E3541" s="39" t="s">
        <v>2167</v>
      </c>
      <c r="F3541" s="4">
        <f>VALUE(RIGHT(Table2[[#This Row],[Commissioned]],4))</f>
        <v>2008</v>
      </c>
      <c r="G3541" s="39">
        <v>1500</v>
      </c>
      <c r="H3541" s="39">
        <v>77</v>
      </c>
      <c r="I3541" s="39">
        <v>80</v>
      </c>
      <c r="J3541" s="39" t="s">
        <v>605</v>
      </c>
      <c r="K3541" s="39" t="s">
        <v>740</v>
      </c>
      <c r="L3541" s="39" t="s">
        <v>381</v>
      </c>
      <c r="M3541" s="42" t="s">
        <v>381</v>
      </c>
      <c r="N3541" s="42">
        <v>44.155968662125602</v>
      </c>
      <c r="O3541" s="42">
        <v>-80.302133294123195</v>
      </c>
      <c r="P3541" s="52" t="str">
        <f t="shared" si="110"/>
        <v>44.155969° , -80.302133°</v>
      </c>
      <c r="Q3541" s="51" t="str">
        <f t="shared" si="111"/>
        <v>Yes</v>
      </c>
      <c r="R3541" s="39" t="s">
        <v>356</v>
      </c>
    </row>
    <row r="3542" spans="1:18" x14ac:dyDescent="0.25">
      <c r="A3542" s="39" t="s">
        <v>219</v>
      </c>
      <c r="B3542" s="49" t="s">
        <v>2166</v>
      </c>
      <c r="C3542" s="39">
        <v>4</v>
      </c>
      <c r="D3542" s="50" t="s">
        <v>2171</v>
      </c>
      <c r="E3542" s="39" t="s">
        <v>2167</v>
      </c>
      <c r="F3542" s="4">
        <f>VALUE(RIGHT(Table2[[#This Row],[Commissioned]],4))</f>
        <v>2008</v>
      </c>
      <c r="G3542" s="39">
        <v>1500</v>
      </c>
      <c r="H3542" s="39">
        <v>77</v>
      </c>
      <c r="I3542" s="39">
        <v>80</v>
      </c>
      <c r="J3542" s="39" t="s">
        <v>605</v>
      </c>
      <c r="K3542" s="39" t="s">
        <v>740</v>
      </c>
      <c r="L3542" s="39" t="s">
        <v>381</v>
      </c>
      <c r="M3542" s="42" t="s">
        <v>381</v>
      </c>
      <c r="N3542" s="42">
        <v>44.147729867429099</v>
      </c>
      <c r="O3542" s="42">
        <v>-80.308159538536003</v>
      </c>
      <c r="P3542" s="52" t="str">
        <f t="shared" si="110"/>
        <v>44.147730° , -80.308160°</v>
      </c>
      <c r="Q3542" s="51" t="str">
        <f t="shared" si="111"/>
        <v>Yes</v>
      </c>
      <c r="R3542" s="39" t="s">
        <v>356</v>
      </c>
    </row>
    <row r="3543" spans="1:18" x14ac:dyDescent="0.25">
      <c r="A3543" s="39" t="s">
        <v>219</v>
      </c>
      <c r="B3543" s="49" t="s">
        <v>2166</v>
      </c>
      <c r="C3543" s="39">
        <v>5</v>
      </c>
      <c r="D3543" s="50" t="s">
        <v>2172</v>
      </c>
      <c r="E3543" s="39" t="s">
        <v>2167</v>
      </c>
      <c r="F3543" s="4">
        <f>VALUE(RIGHT(Table2[[#This Row],[Commissioned]],4))</f>
        <v>2008</v>
      </c>
      <c r="G3543" s="39">
        <v>1500</v>
      </c>
      <c r="H3543" s="39">
        <v>77</v>
      </c>
      <c r="I3543" s="39">
        <v>80</v>
      </c>
      <c r="J3543" s="39" t="s">
        <v>605</v>
      </c>
      <c r="K3543" s="39" t="s">
        <v>740</v>
      </c>
      <c r="L3543" s="39" t="s">
        <v>381</v>
      </c>
      <c r="M3543" s="42" t="s">
        <v>381</v>
      </c>
      <c r="N3543" s="42">
        <v>44.144684758018599</v>
      </c>
      <c r="O3543" s="42">
        <v>-80.310080299172796</v>
      </c>
      <c r="P3543" s="52" t="str">
        <f t="shared" si="110"/>
        <v>44.144685° , -80.310080°</v>
      </c>
      <c r="Q3543" s="51" t="str">
        <f t="shared" si="111"/>
        <v>Yes</v>
      </c>
      <c r="R3543" s="39" t="s">
        <v>356</v>
      </c>
    </row>
    <row r="3544" spans="1:18" x14ac:dyDescent="0.25">
      <c r="A3544" s="39" t="s">
        <v>219</v>
      </c>
      <c r="B3544" s="49" t="s">
        <v>2166</v>
      </c>
      <c r="C3544" s="39">
        <v>6</v>
      </c>
      <c r="D3544" s="50" t="s">
        <v>2173</v>
      </c>
      <c r="E3544" s="39" t="s">
        <v>2167</v>
      </c>
      <c r="F3544" s="4">
        <f>VALUE(RIGHT(Table2[[#This Row],[Commissioned]],4))</f>
        <v>2008</v>
      </c>
      <c r="G3544" s="39">
        <v>1500</v>
      </c>
      <c r="H3544" s="39">
        <v>77</v>
      </c>
      <c r="I3544" s="39">
        <v>80</v>
      </c>
      <c r="J3544" s="39" t="s">
        <v>605</v>
      </c>
      <c r="K3544" s="39" t="s">
        <v>740</v>
      </c>
      <c r="L3544" s="39" t="s">
        <v>381</v>
      </c>
      <c r="M3544" s="42" t="s">
        <v>381</v>
      </c>
      <c r="N3544" s="42">
        <v>44.141709279327202</v>
      </c>
      <c r="O3544" s="42">
        <v>-80.314585672101302</v>
      </c>
      <c r="P3544" s="52" t="str">
        <f t="shared" si="110"/>
        <v>44.141709° , -80.314586°</v>
      </c>
      <c r="Q3544" s="51" t="str">
        <f t="shared" si="111"/>
        <v>Yes</v>
      </c>
      <c r="R3544" s="39" t="s">
        <v>356</v>
      </c>
    </row>
    <row r="3545" spans="1:18" x14ac:dyDescent="0.25">
      <c r="A3545" s="39" t="s">
        <v>219</v>
      </c>
      <c r="B3545" s="49" t="s">
        <v>2166</v>
      </c>
      <c r="C3545" s="39">
        <v>7</v>
      </c>
      <c r="D3545" s="50" t="s">
        <v>2174</v>
      </c>
      <c r="E3545" s="39" t="s">
        <v>2167</v>
      </c>
      <c r="F3545" s="4">
        <f>VALUE(RIGHT(Table2[[#This Row],[Commissioned]],4))</f>
        <v>2008</v>
      </c>
      <c r="G3545" s="39">
        <v>1500</v>
      </c>
      <c r="H3545" s="39">
        <v>77</v>
      </c>
      <c r="I3545" s="39">
        <v>80</v>
      </c>
      <c r="J3545" s="39" t="s">
        <v>605</v>
      </c>
      <c r="K3545" s="39" t="s">
        <v>740</v>
      </c>
      <c r="L3545" s="39" t="s">
        <v>381</v>
      </c>
      <c r="M3545" s="42" t="s">
        <v>381</v>
      </c>
      <c r="N3545" s="42">
        <v>44.1406878962364</v>
      </c>
      <c r="O3545" s="42">
        <v>-80.308165440047802</v>
      </c>
      <c r="P3545" s="52" t="str">
        <f t="shared" si="110"/>
        <v>44.140688° , -80.308165°</v>
      </c>
      <c r="Q3545" s="51" t="str">
        <f t="shared" si="111"/>
        <v>Yes</v>
      </c>
      <c r="R3545" s="39" t="s">
        <v>356</v>
      </c>
    </row>
    <row r="3546" spans="1:18" x14ac:dyDescent="0.25">
      <c r="A3546" s="39" t="s">
        <v>219</v>
      </c>
      <c r="B3546" s="49" t="s">
        <v>2166</v>
      </c>
      <c r="C3546" s="39">
        <v>8</v>
      </c>
      <c r="D3546" s="50" t="s">
        <v>2175</v>
      </c>
      <c r="E3546" s="39" t="s">
        <v>2167</v>
      </c>
      <c r="F3546" s="4">
        <f>VALUE(RIGHT(Table2[[#This Row],[Commissioned]],4))</f>
        <v>2008</v>
      </c>
      <c r="G3546" s="39">
        <v>1500</v>
      </c>
      <c r="H3546" s="39">
        <v>77</v>
      </c>
      <c r="I3546" s="39">
        <v>80</v>
      </c>
      <c r="J3546" s="39" t="s">
        <v>605</v>
      </c>
      <c r="K3546" s="39" t="s">
        <v>740</v>
      </c>
      <c r="L3546" s="39" t="s">
        <v>381</v>
      </c>
      <c r="M3546" s="42" t="s">
        <v>381</v>
      </c>
      <c r="N3546" s="42">
        <v>44.143094050854103</v>
      </c>
      <c r="O3546" s="42">
        <v>-80.301576141307507</v>
      </c>
      <c r="P3546" s="52" t="str">
        <f t="shared" si="110"/>
        <v>44.143094° , -80.301576°</v>
      </c>
      <c r="Q3546" s="51" t="str">
        <f t="shared" si="111"/>
        <v>Yes</v>
      </c>
      <c r="R3546" s="39" t="s">
        <v>356</v>
      </c>
    </row>
    <row r="3547" spans="1:18" x14ac:dyDescent="0.25">
      <c r="A3547" s="39" t="s">
        <v>219</v>
      </c>
      <c r="B3547" s="49" t="s">
        <v>2166</v>
      </c>
      <c r="C3547" s="39">
        <v>9</v>
      </c>
      <c r="D3547" s="50" t="s">
        <v>2176</v>
      </c>
      <c r="E3547" s="39" t="s">
        <v>2167</v>
      </c>
      <c r="F3547" s="4">
        <f>VALUE(RIGHT(Table2[[#This Row],[Commissioned]],4))</f>
        <v>2008</v>
      </c>
      <c r="G3547" s="39">
        <v>1500</v>
      </c>
      <c r="H3547" s="39">
        <v>77</v>
      </c>
      <c r="I3547" s="39">
        <v>80</v>
      </c>
      <c r="J3547" s="39" t="s">
        <v>605</v>
      </c>
      <c r="K3547" s="39" t="s">
        <v>740</v>
      </c>
      <c r="L3547" s="39" t="s">
        <v>381</v>
      </c>
      <c r="M3547" s="42" t="s">
        <v>381</v>
      </c>
      <c r="N3547" s="42">
        <v>44.141495699735501</v>
      </c>
      <c r="O3547" s="42">
        <v>-80.298162316871796</v>
      </c>
      <c r="P3547" s="52" t="str">
        <f t="shared" si="110"/>
        <v>44.141496° , -80.298162°</v>
      </c>
      <c r="Q3547" s="51" t="str">
        <f t="shared" si="111"/>
        <v>Yes</v>
      </c>
      <c r="R3547" s="39" t="s">
        <v>356</v>
      </c>
    </row>
    <row r="3548" spans="1:18" x14ac:dyDescent="0.25">
      <c r="A3548" s="39" t="s">
        <v>219</v>
      </c>
      <c r="B3548" s="49" t="s">
        <v>2166</v>
      </c>
      <c r="C3548" s="39">
        <v>10</v>
      </c>
      <c r="D3548" s="50" t="s">
        <v>2177</v>
      </c>
      <c r="E3548" s="39" t="s">
        <v>2167</v>
      </c>
      <c r="F3548" s="4">
        <f>VALUE(RIGHT(Table2[[#This Row],[Commissioned]],4))</f>
        <v>2008</v>
      </c>
      <c r="G3548" s="39">
        <v>1500</v>
      </c>
      <c r="H3548" s="39">
        <v>77</v>
      </c>
      <c r="I3548" s="39">
        <v>80</v>
      </c>
      <c r="J3548" s="39" t="s">
        <v>605</v>
      </c>
      <c r="K3548" s="39" t="s">
        <v>740</v>
      </c>
      <c r="L3548" s="39" t="s">
        <v>381</v>
      </c>
      <c r="M3548" s="42" t="s">
        <v>381</v>
      </c>
      <c r="N3548" s="42">
        <v>44.143835975723</v>
      </c>
      <c r="O3548" s="42">
        <v>-80.282842761241795</v>
      </c>
      <c r="P3548" s="52" t="str">
        <f t="shared" si="110"/>
        <v>44.143836° , -80.282843°</v>
      </c>
      <c r="Q3548" s="51" t="str">
        <f t="shared" si="111"/>
        <v>Yes</v>
      </c>
      <c r="R3548" s="39" t="s">
        <v>356</v>
      </c>
    </row>
    <row r="3549" spans="1:18" x14ac:dyDescent="0.25">
      <c r="A3549" s="39" t="s">
        <v>219</v>
      </c>
      <c r="B3549" s="49" t="s">
        <v>2166</v>
      </c>
      <c r="C3549" s="39">
        <v>11</v>
      </c>
      <c r="D3549" s="50" t="s">
        <v>2178</v>
      </c>
      <c r="E3549" s="39" t="s">
        <v>2167</v>
      </c>
      <c r="F3549" s="4">
        <f>VALUE(RIGHT(Table2[[#This Row],[Commissioned]],4))</f>
        <v>2008</v>
      </c>
      <c r="G3549" s="39">
        <v>1500</v>
      </c>
      <c r="H3549" s="39">
        <v>77</v>
      </c>
      <c r="I3549" s="39">
        <v>80</v>
      </c>
      <c r="J3549" s="39" t="s">
        <v>605</v>
      </c>
      <c r="K3549" s="39" t="s">
        <v>740</v>
      </c>
      <c r="L3549" s="39" t="s">
        <v>381</v>
      </c>
      <c r="M3549" s="42" t="s">
        <v>381</v>
      </c>
      <c r="N3549" s="42">
        <v>44.143179245041502</v>
      </c>
      <c r="O3549" s="42">
        <v>-80.277183336644299</v>
      </c>
      <c r="P3549" s="52" t="str">
        <f t="shared" si="110"/>
        <v>44.143179° , -80.277183°</v>
      </c>
      <c r="Q3549" s="51" t="str">
        <f t="shared" si="111"/>
        <v>Yes</v>
      </c>
      <c r="R3549" s="39" t="s">
        <v>356</v>
      </c>
    </row>
    <row r="3550" spans="1:18" x14ac:dyDescent="0.25">
      <c r="A3550" s="39" t="s">
        <v>219</v>
      </c>
      <c r="B3550" s="49" t="s">
        <v>2166</v>
      </c>
      <c r="C3550" s="39">
        <v>12</v>
      </c>
      <c r="D3550" s="50" t="s">
        <v>2179</v>
      </c>
      <c r="E3550" s="39" t="s">
        <v>2167</v>
      </c>
      <c r="F3550" s="4">
        <f>VALUE(RIGHT(Table2[[#This Row],[Commissioned]],4))</f>
        <v>2008</v>
      </c>
      <c r="G3550" s="39">
        <v>1500</v>
      </c>
      <c r="H3550" s="39">
        <v>77</v>
      </c>
      <c r="I3550" s="39">
        <v>80</v>
      </c>
      <c r="J3550" s="39" t="s">
        <v>605</v>
      </c>
      <c r="K3550" s="39" t="s">
        <v>740</v>
      </c>
      <c r="L3550" s="39" t="s">
        <v>381</v>
      </c>
      <c r="M3550" s="42" t="s">
        <v>381</v>
      </c>
      <c r="N3550" s="42">
        <v>44.139433510690601</v>
      </c>
      <c r="O3550" s="42">
        <v>-80.274256048722407</v>
      </c>
      <c r="P3550" s="52" t="str">
        <f t="shared" si="110"/>
        <v>44.139434° , -80.274256°</v>
      </c>
      <c r="Q3550" s="51" t="str">
        <f t="shared" si="111"/>
        <v>Yes</v>
      </c>
      <c r="R3550" s="39" t="s">
        <v>356</v>
      </c>
    </row>
    <row r="3551" spans="1:18" x14ac:dyDescent="0.25">
      <c r="A3551" s="39" t="s">
        <v>219</v>
      </c>
      <c r="B3551" s="49" t="s">
        <v>2166</v>
      </c>
      <c r="C3551" s="39">
        <v>13</v>
      </c>
      <c r="D3551" s="50" t="s">
        <v>2180</v>
      </c>
      <c r="E3551" s="39" t="s">
        <v>2167</v>
      </c>
      <c r="F3551" s="4">
        <f>VALUE(RIGHT(Table2[[#This Row],[Commissioned]],4))</f>
        <v>2008</v>
      </c>
      <c r="G3551" s="39">
        <v>1500</v>
      </c>
      <c r="H3551" s="39">
        <v>77</v>
      </c>
      <c r="I3551" s="39">
        <v>80</v>
      </c>
      <c r="J3551" s="39" t="s">
        <v>605</v>
      </c>
      <c r="K3551" s="39" t="s">
        <v>740</v>
      </c>
      <c r="L3551" s="39" t="s">
        <v>381</v>
      </c>
      <c r="M3551" s="42" t="s">
        <v>381</v>
      </c>
      <c r="N3551" s="42">
        <v>44.135093883550603</v>
      </c>
      <c r="O3551" s="42">
        <v>-80.291819545747202</v>
      </c>
      <c r="P3551" s="52" t="str">
        <f t="shared" si="110"/>
        <v>44.135094° , -80.291820°</v>
      </c>
      <c r="Q3551" s="51" t="str">
        <f t="shared" si="111"/>
        <v>Yes</v>
      </c>
      <c r="R3551" s="39" t="s">
        <v>356</v>
      </c>
    </row>
    <row r="3552" spans="1:18" x14ac:dyDescent="0.25">
      <c r="A3552" s="39" t="s">
        <v>219</v>
      </c>
      <c r="B3552" s="49" t="s">
        <v>2166</v>
      </c>
      <c r="C3552" s="39">
        <v>14</v>
      </c>
      <c r="D3552" s="50" t="s">
        <v>2181</v>
      </c>
      <c r="E3552" s="39" t="s">
        <v>2167</v>
      </c>
      <c r="F3552" s="4">
        <f>VALUE(RIGHT(Table2[[#This Row],[Commissioned]],4))</f>
        <v>2008</v>
      </c>
      <c r="G3552" s="39">
        <v>1500</v>
      </c>
      <c r="H3552" s="39">
        <v>77</v>
      </c>
      <c r="I3552" s="39">
        <v>80</v>
      </c>
      <c r="J3552" s="39" t="s">
        <v>605</v>
      </c>
      <c r="K3552" s="39" t="s">
        <v>740</v>
      </c>
      <c r="L3552" s="39" t="s">
        <v>381</v>
      </c>
      <c r="M3552" s="42" t="s">
        <v>381</v>
      </c>
      <c r="N3552" s="42">
        <v>44.131900705399602</v>
      </c>
      <c r="O3552" s="42">
        <v>-80.289758314556707</v>
      </c>
      <c r="P3552" s="52" t="str">
        <f t="shared" si="110"/>
        <v>44.131901° , -80.289758°</v>
      </c>
      <c r="Q3552" s="51" t="str">
        <f t="shared" si="111"/>
        <v>Yes</v>
      </c>
      <c r="R3552" s="39" t="s">
        <v>356</v>
      </c>
    </row>
    <row r="3553" spans="1:18" x14ac:dyDescent="0.25">
      <c r="A3553" s="39" t="s">
        <v>219</v>
      </c>
      <c r="B3553" s="49" t="s">
        <v>2166</v>
      </c>
      <c r="C3553" s="39">
        <v>15</v>
      </c>
      <c r="D3553" s="50" t="s">
        <v>2182</v>
      </c>
      <c r="E3553" s="39" t="s">
        <v>2167</v>
      </c>
      <c r="F3553" s="4">
        <f>VALUE(RIGHT(Table2[[#This Row],[Commissioned]],4))</f>
        <v>2008</v>
      </c>
      <c r="G3553" s="39">
        <v>1500</v>
      </c>
      <c r="H3553" s="39">
        <v>77</v>
      </c>
      <c r="I3553" s="39">
        <v>80</v>
      </c>
      <c r="J3553" s="39" t="s">
        <v>605</v>
      </c>
      <c r="K3553" s="39" t="s">
        <v>740</v>
      </c>
      <c r="L3553" s="39" t="s">
        <v>381</v>
      </c>
      <c r="M3553" s="42" t="s">
        <v>381</v>
      </c>
      <c r="N3553" s="42">
        <v>44.128917632481297</v>
      </c>
      <c r="O3553" s="42">
        <v>-80.286696131792397</v>
      </c>
      <c r="P3553" s="52" t="str">
        <f t="shared" si="110"/>
        <v>44.128918° , -80.286696°</v>
      </c>
      <c r="Q3553" s="51" t="str">
        <f t="shared" si="111"/>
        <v>Yes</v>
      </c>
      <c r="R3553" s="39" t="s">
        <v>356</v>
      </c>
    </row>
    <row r="3554" spans="1:18" x14ac:dyDescent="0.25">
      <c r="A3554" s="39" t="s">
        <v>219</v>
      </c>
      <c r="B3554" s="49" t="s">
        <v>2166</v>
      </c>
      <c r="C3554" s="39">
        <v>16</v>
      </c>
      <c r="D3554" s="50" t="s">
        <v>2183</v>
      </c>
      <c r="E3554" s="39" t="s">
        <v>2167</v>
      </c>
      <c r="F3554" s="4">
        <f>VALUE(RIGHT(Table2[[#This Row],[Commissioned]],4))</f>
        <v>2008</v>
      </c>
      <c r="G3554" s="39">
        <v>1500</v>
      </c>
      <c r="H3554" s="39">
        <v>77</v>
      </c>
      <c r="I3554" s="39">
        <v>80</v>
      </c>
      <c r="J3554" s="39" t="s">
        <v>605</v>
      </c>
      <c r="K3554" s="39" t="s">
        <v>740</v>
      </c>
      <c r="L3554" s="39" t="s">
        <v>381</v>
      </c>
      <c r="M3554" s="42" t="s">
        <v>381</v>
      </c>
      <c r="N3554" s="42">
        <v>44.124437040026102</v>
      </c>
      <c r="O3554" s="42">
        <v>-80.285569343205495</v>
      </c>
      <c r="P3554" s="52" t="str">
        <f t="shared" si="110"/>
        <v>44.124437° , -80.285569°</v>
      </c>
      <c r="Q3554" s="51" t="str">
        <f t="shared" si="111"/>
        <v>Yes</v>
      </c>
      <c r="R3554" s="39" t="s">
        <v>356</v>
      </c>
    </row>
    <row r="3555" spans="1:18" x14ac:dyDescent="0.25">
      <c r="A3555" s="39" t="s">
        <v>219</v>
      </c>
      <c r="B3555" s="49" t="s">
        <v>2166</v>
      </c>
      <c r="C3555" s="39">
        <v>17</v>
      </c>
      <c r="D3555" s="50" t="s">
        <v>2184</v>
      </c>
      <c r="E3555" s="39" t="s">
        <v>2167</v>
      </c>
      <c r="F3555" s="4">
        <f>VALUE(RIGHT(Table2[[#This Row],[Commissioned]],4))</f>
        <v>2008</v>
      </c>
      <c r="G3555" s="39">
        <v>1500</v>
      </c>
      <c r="H3555" s="39">
        <v>77</v>
      </c>
      <c r="I3555" s="39">
        <v>80</v>
      </c>
      <c r="J3555" s="39" t="s">
        <v>605</v>
      </c>
      <c r="K3555" s="39" t="s">
        <v>740</v>
      </c>
      <c r="L3555" s="39" t="s">
        <v>381</v>
      </c>
      <c r="M3555" s="42" t="s">
        <v>381</v>
      </c>
      <c r="N3555" s="42">
        <v>44.127645537674603</v>
      </c>
      <c r="O3555" s="42">
        <v>-80.2824859814273</v>
      </c>
      <c r="P3555" s="52" t="str">
        <f t="shared" si="110"/>
        <v>44.127646° , -80.282486°</v>
      </c>
      <c r="Q3555" s="51" t="str">
        <f t="shared" si="111"/>
        <v>Yes</v>
      </c>
      <c r="R3555" s="39" t="s">
        <v>356</v>
      </c>
    </row>
    <row r="3556" spans="1:18" x14ac:dyDescent="0.25">
      <c r="A3556" s="39" t="s">
        <v>219</v>
      </c>
      <c r="B3556" s="49" t="s">
        <v>2166</v>
      </c>
      <c r="C3556" s="39">
        <v>18</v>
      </c>
      <c r="D3556" s="50" t="s">
        <v>2185</v>
      </c>
      <c r="E3556" s="39" t="s">
        <v>2167</v>
      </c>
      <c r="F3556" s="4">
        <f>VALUE(RIGHT(Table2[[#This Row],[Commissioned]],4))</f>
        <v>2008</v>
      </c>
      <c r="G3556" s="39">
        <v>1500</v>
      </c>
      <c r="H3556" s="39">
        <v>77</v>
      </c>
      <c r="I3556" s="39">
        <v>80</v>
      </c>
      <c r="J3556" s="39" t="s">
        <v>605</v>
      </c>
      <c r="K3556" s="39" t="s">
        <v>740</v>
      </c>
      <c r="L3556" s="39" t="s">
        <v>381</v>
      </c>
      <c r="M3556" s="42" t="s">
        <v>381</v>
      </c>
      <c r="N3556" s="42">
        <v>44.125438348483101</v>
      </c>
      <c r="O3556" s="42">
        <v>-80.278677911573098</v>
      </c>
      <c r="P3556" s="52" t="str">
        <f t="shared" si="110"/>
        <v>44.125438° , -80.278678°</v>
      </c>
      <c r="Q3556" s="51" t="str">
        <f t="shared" si="111"/>
        <v>Yes</v>
      </c>
      <c r="R3556" s="39" t="s">
        <v>356</v>
      </c>
    </row>
    <row r="3557" spans="1:18" x14ac:dyDescent="0.25">
      <c r="A3557" s="39" t="s">
        <v>219</v>
      </c>
      <c r="B3557" s="49" t="s">
        <v>2166</v>
      </c>
      <c r="C3557" s="39">
        <v>19</v>
      </c>
      <c r="D3557" s="50" t="s">
        <v>2186</v>
      </c>
      <c r="E3557" s="39" t="s">
        <v>2167</v>
      </c>
      <c r="F3557" s="4">
        <f>VALUE(RIGHT(Table2[[#This Row],[Commissioned]],4))</f>
        <v>2008</v>
      </c>
      <c r="G3557" s="39">
        <v>1500</v>
      </c>
      <c r="H3557" s="39">
        <v>77</v>
      </c>
      <c r="I3557" s="39">
        <v>80</v>
      </c>
      <c r="J3557" s="39" t="s">
        <v>605</v>
      </c>
      <c r="K3557" s="39" t="s">
        <v>740</v>
      </c>
      <c r="L3557" s="39" t="s">
        <v>381</v>
      </c>
      <c r="M3557" s="42" t="s">
        <v>381</v>
      </c>
      <c r="N3557" s="42">
        <v>44.132327231018799</v>
      </c>
      <c r="O3557" s="42">
        <v>-80.338022307135603</v>
      </c>
      <c r="P3557" s="52" t="str">
        <f t="shared" si="110"/>
        <v>44.132327° , -80.338022°</v>
      </c>
      <c r="Q3557" s="51" t="str">
        <f t="shared" si="111"/>
        <v>Yes</v>
      </c>
      <c r="R3557" s="39" t="s">
        <v>356</v>
      </c>
    </row>
    <row r="3558" spans="1:18" x14ac:dyDescent="0.25">
      <c r="A3558" s="39" t="s">
        <v>219</v>
      </c>
      <c r="B3558" s="49" t="s">
        <v>2166</v>
      </c>
      <c r="C3558" s="39">
        <v>20</v>
      </c>
      <c r="D3558" s="50" t="s">
        <v>2187</v>
      </c>
      <c r="E3558" s="39" t="s">
        <v>2167</v>
      </c>
      <c r="F3558" s="4">
        <f>VALUE(RIGHT(Table2[[#This Row],[Commissioned]],4))</f>
        <v>2008</v>
      </c>
      <c r="G3558" s="39">
        <v>1500</v>
      </c>
      <c r="H3558" s="39">
        <v>77</v>
      </c>
      <c r="I3558" s="39">
        <v>80</v>
      </c>
      <c r="J3558" s="39" t="s">
        <v>605</v>
      </c>
      <c r="K3558" s="39" t="s">
        <v>740</v>
      </c>
      <c r="L3558" s="39" t="s">
        <v>381</v>
      </c>
      <c r="M3558" s="42" t="s">
        <v>381</v>
      </c>
      <c r="N3558" s="42">
        <v>44.134912349585797</v>
      </c>
      <c r="O3558" s="42">
        <v>-80.319762556151304</v>
      </c>
      <c r="P3558" s="52" t="str">
        <f t="shared" si="110"/>
        <v>44.134912° , -80.319763°</v>
      </c>
      <c r="Q3558" s="51" t="str">
        <f t="shared" si="111"/>
        <v>Yes</v>
      </c>
      <c r="R3558" s="39" t="s">
        <v>356</v>
      </c>
    </row>
    <row r="3559" spans="1:18" x14ac:dyDescent="0.25">
      <c r="A3559" s="39" t="s">
        <v>219</v>
      </c>
      <c r="B3559" s="49" t="s">
        <v>2166</v>
      </c>
      <c r="C3559" s="39">
        <v>21</v>
      </c>
      <c r="D3559" s="50" t="s">
        <v>2188</v>
      </c>
      <c r="E3559" s="39" t="s">
        <v>2167</v>
      </c>
      <c r="F3559" s="4">
        <f>VALUE(RIGHT(Table2[[#This Row],[Commissioned]],4))</f>
        <v>2008</v>
      </c>
      <c r="G3559" s="39">
        <v>1500</v>
      </c>
      <c r="H3559" s="39">
        <v>77</v>
      </c>
      <c r="I3559" s="39">
        <v>80</v>
      </c>
      <c r="J3559" s="39" t="s">
        <v>605</v>
      </c>
      <c r="K3559" s="39" t="s">
        <v>740</v>
      </c>
      <c r="L3559" s="39" t="s">
        <v>381</v>
      </c>
      <c r="M3559" s="42" t="s">
        <v>381</v>
      </c>
      <c r="N3559" s="42">
        <v>44.133033827691797</v>
      </c>
      <c r="O3559" s="42">
        <v>-80.324590865789602</v>
      </c>
      <c r="P3559" s="52" t="str">
        <f t="shared" si="110"/>
        <v>44.133034° , -80.324591°</v>
      </c>
      <c r="Q3559" s="51" t="str">
        <f t="shared" si="111"/>
        <v>Yes</v>
      </c>
      <c r="R3559" s="39" t="s">
        <v>356</v>
      </c>
    </row>
    <row r="3560" spans="1:18" x14ac:dyDescent="0.25">
      <c r="A3560" s="39" t="s">
        <v>219</v>
      </c>
      <c r="B3560" s="49" t="s">
        <v>2166</v>
      </c>
      <c r="C3560" s="39">
        <v>22</v>
      </c>
      <c r="D3560" s="50" t="s">
        <v>2189</v>
      </c>
      <c r="E3560" s="39" t="s">
        <v>2167</v>
      </c>
      <c r="F3560" s="4">
        <f>VALUE(RIGHT(Table2[[#This Row],[Commissioned]],4))</f>
        <v>2008</v>
      </c>
      <c r="G3560" s="39">
        <v>1500</v>
      </c>
      <c r="H3560" s="39">
        <v>77</v>
      </c>
      <c r="I3560" s="39">
        <v>80</v>
      </c>
      <c r="J3560" s="39" t="s">
        <v>605</v>
      </c>
      <c r="K3560" s="39" t="s">
        <v>740</v>
      </c>
      <c r="L3560" s="39" t="s">
        <v>381</v>
      </c>
      <c r="M3560" s="42" t="s">
        <v>381</v>
      </c>
      <c r="N3560" s="42">
        <v>44.128338042389501</v>
      </c>
      <c r="O3560" s="42">
        <v>-80.330451329091403</v>
      </c>
      <c r="P3560" s="52" t="str">
        <f t="shared" si="110"/>
        <v>44.128338° , -80.330451°</v>
      </c>
      <c r="Q3560" s="51" t="str">
        <f t="shared" si="111"/>
        <v>Yes</v>
      </c>
      <c r="R3560" s="39" t="s">
        <v>356</v>
      </c>
    </row>
    <row r="3561" spans="1:18" x14ac:dyDescent="0.25">
      <c r="A3561" s="39" t="s">
        <v>219</v>
      </c>
      <c r="B3561" s="49" t="s">
        <v>2166</v>
      </c>
      <c r="C3561" s="39">
        <v>23</v>
      </c>
      <c r="D3561" s="50" t="s">
        <v>2190</v>
      </c>
      <c r="E3561" s="39" t="s">
        <v>2167</v>
      </c>
      <c r="F3561" s="4">
        <f>VALUE(RIGHT(Table2[[#This Row],[Commissioned]],4))</f>
        <v>2008</v>
      </c>
      <c r="G3561" s="39">
        <v>1500</v>
      </c>
      <c r="H3561" s="39">
        <v>77</v>
      </c>
      <c r="I3561" s="39">
        <v>80</v>
      </c>
      <c r="J3561" s="39" t="s">
        <v>605</v>
      </c>
      <c r="K3561" s="39" t="s">
        <v>740</v>
      </c>
      <c r="L3561" s="39" t="s">
        <v>381</v>
      </c>
      <c r="M3561" s="42" t="s">
        <v>381</v>
      </c>
      <c r="N3561" s="42">
        <v>44.125412523181197</v>
      </c>
      <c r="O3561" s="42">
        <v>-80.333947797018894</v>
      </c>
      <c r="P3561" s="52" t="str">
        <f t="shared" si="110"/>
        <v>44.125413° , -80.333948°</v>
      </c>
      <c r="Q3561" s="51" t="str">
        <f t="shared" si="111"/>
        <v>Yes</v>
      </c>
      <c r="R3561" s="39" t="s">
        <v>356</v>
      </c>
    </row>
    <row r="3562" spans="1:18" x14ac:dyDescent="0.25">
      <c r="A3562" s="39" t="s">
        <v>219</v>
      </c>
      <c r="B3562" s="49" t="s">
        <v>2166</v>
      </c>
      <c r="C3562" s="39">
        <v>24</v>
      </c>
      <c r="D3562" s="50" t="s">
        <v>2191</v>
      </c>
      <c r="E3562" s="39" t="s">
        <v>2167</v>
      </c>
      <c r="F3562" s="4">
        <f>VALUE(RIGHT(Table2[[#This Row],[Commissioned]],4))</f>
        <v>2008</v>
      </c>
      <c r="G3562" s="39">
        <v>1500</v>
      </c>
      <c r="H3562" s="39">
        <v>77</v>
      </c>
      <c r="I3562" s="39">
        <v>80</v>
      </c>
      <c r="J3562" s="39" t="s">
        <v>605</v>
      </c>
      <c r="K3562" s="39" t="s">
        <v>740</v>
      </c>
      <c r="L3562" s="39" t="s">
        <v>381</v>
      </c>
      <c r="M3562" s="42" t="s">
        <v>381</v>
      </c>
      <c r="N3562" s="42">
        <v>44.125597946328</v>
      </c>
      <c r="O3562" s="42">
        <v>-80.324785755574595</v>
      </c>
      <c r="P3562" s="52" t="str">
        <f t="shared" si="110"/>
        <v>44.125598° , -80.324786°</v>
      </c>
      <c r="Q3562" s="51" t="str">
        <f t="shared" si="111"/>
        <v>Yes</v>
      </c>
      <c r="R3562" s="39" t="s">
        <v>356</v>
      </c>
    </row>
    <row r="3563" spans="1:18" x14ac:dyDescent="0.25">
      <c r="A3563" s="39" t="s">
        <v>219</v>
      </c>
      <c r="B3563" s="49" t="s">
        <v>2166</v>
      </c>
      <c r="C3563" s="39">
        <v>25</v>
      </c>
      <c r="D3563" s="50" t="s">
        <v>2192</v>
      </c>
      <c r="E3563" s="39" t="s">
        <v>2167</v>
      </c>
      <c r="F3563" s="4">
        <f>VALUE(RIGHT(Table2[[#This Row],[Commissioned]],4))</f>
        <v>2008</v>
      </c>
      <c r="G3563" s="39">
        <v>1500</v>
      </c>
      <c r="H3563" s="39">
        <v>77</v>
      </c>
      <c r="I3563" s="39">
        <v>80</v>
      </c>
      <c r="J3563" s="39" t="s">
        <v>605</v>
      </c>
      <c r="K3563" s="39" t="s">
        <v>740</v>
      </c>
      <c r="L3563" s="39" t="s">
        <v>381</v>
      </c>
      <c r="M3563" s="42" t="s">
        <v>381</v>
      </c>
      <c r="N3563" s="42">
        <v>44.121638841314599</v>
      </c>
      <c r="O3563" s="42">
        <v>-80.322563306814203</v>
      </c>
      <c r="P3563" s="52" t="str">
        <f t="shared" si="110"/>
        <v>44.121639° , -80.322563°</v>
      </c>
      <c r="Q3563" s="51" t="str">
        <f t="shared" si="111"/>
        <v>Yes</v>
      </c>
      <c r="R3563" s="39" t="s">
        <v>356</v>
      </c>
    </row>
    <row r="3564" spans="1:18" x14ac:dyDescent="0.25">
      <c r="A3564" s="39" t="s">
        <v>219</v>
      </c>
      <c r="B3564" s="49" t="s">
        <v>2166</v>
      </c>
      <c r="C3564" s="39">
        <v>26</v>
      </c>
      <c r="D3564" s="50" t="s">
        <v>2193</v>
      </c>
      <c r="E3564" s="39" t="s">
        <v>2167</v>
      </c>
      <c r="F3564" s="4">
        <f>VALUE(RIGHT(Table2[[#This Row],[Commissioned]],4))</f>
        <v>2008</v>
      </c>
      <c r="G3564" s="39">
        <v>1500</v>
      </c>
      <c r="H3564" s="39">
        <v>77</v>
      </c>
      <c r="I3564" s="39">
        <v>80</v>
      </c>
      <c r="J3564" s="39" t="s">
        <v>605</v>
      </c>
      <c r="K3564" s="39" t="s">
        <v>740</v>
      </c>
      <c r="L3564" s="39" t="s">
        <v>381</v>
      </c>
      <c r="M3564" s="42" t="s">
        <v>381</v>
      </c>
      <c r="N3564" s="42">
        <v>44.117817173689403</v>
      </c>
      <c r="O3564" s="42">
        <v>-80.313103531828105</v>
      </c>
      <c r="P3564" s="52" t="str">
        <f t="shared" si="110"/>
        <v>44.117817° , -80.313104°</v>
      </c>
      <c r="Q3564" s="51" t="str">
        <f t="shared" si="111"/>
        <v>Yes</v>
      </c>
      <c r="R3564" s="39" t="s">
        <v>356</v>
      </c>
    </row>
    <row r="3565" spans="1:18" x14ac:dyDescent="0.25">
      <c r="A3565" s="39" t="s">
        <v>219</v>
      </c>
      <c r="B3565" s="49" t="s">
        <v>2166</v>
      </c>
      <c r="C3565" s="39">
        <v>27</v>
      </c>
      <c r="D3565" s="50" t="s">
        <v>2194</v>
      </c>
      <c r="E3565" s="39" t="s">
        <v>2167</v>
      </c>
      <c r="F3565" s="4">
        <f>VALUE(RIGHT(Table2[[#This Row],[Commissioned]],4))</f>
        <v>2008</v>
      </c>
      <c r="G3565" s="39">
        <v>1500</v>
      </c>
      <c r="H3565" s="39">
        <v>77</v>
      </c>
      <c r="I3565" s="39">
        <v>80</v>
      </c>
      <c r="J3565" s="39" t="s">
        <v>605</v>
      </c>
      <c r="K3565" s="39" t="s">
        <v>740</v>
      </c>
      <c r="L3565" s="39" t="s">
        <v>381</v>
      </c>
      <c r="M3565" s="42" t="s">
        <v>381</v>
      </c>
      <c r="N3565" s="42">
        <v>44.114305595951102</v>
      </c>
      <c r="O3565" s="42">
        <v>-80.311450714160202</v>
      </c>
      <c r="P3565" s="52" t="str">
        <f t="shared" si="110"/>
        <v>44.114306° , -80.311451°</v>
      </c>
      <c r="Q3565" s="51" t="str">
        <f t="shared" si="111"/>
        <v>Yes</v>
      </c>
      <c r="R3565" s="39" t="s">
        <v>356</v>
      </c>
    </row>
    <row r="3566" spans="1:18" x14ac:dyDescent="0.25">
      <c r="A3566" s="39" t="s">
        <v>219</v>
      </c>
      <c r="B3566" s="49" t="s">
        <v>2166</v>
      </c>
      <c r="C3566" s="39">
        <v>28</v>
      </c>
      <c r="D3566" s="50" t="s">
        <v>2195</v>
      </c>
      <c r="E3566" s="39" t="s">
        <v>2167</v>
      </c>
      <c r="F3566" s="4">
        <f>VALUE(RIGHT(Table2[[#This Row],[Commissioned]],4))</f>
        <v>2008</v>
      </c>
      <c r="G3566" s="39">
        <v>1500</v>
      </c>
      <c r="H3566" s="39">
        <v>77</v>
      </c>
      <c r="I3566" s="39">
        <v>80</v>
      </c>
      <c r="J3566" s="39" t="s">
        <v>605</v>
      </c>
      <c r="K3566" s="39" t="s">
        <v>740</v>
      </c>
      <c r="L3566" s="39" t="s">
        <v>381</v>
      </c>
      <c r="M3566" s="42" t="s">
        <v>381</v>
      </c>
      <c r="N3566" s="42">
        <v>44.117641903320802</v>
      </c>
      <c r="O3566" s="42">
        <v>-80.302321677517895</v>
      </c>
      <c r="P3566" s="52" t="str">
        <f t="shared" si="110"/>
        <v>44.117642° , -80.302322°</v>
      </c>
      <c r="Q3566" s="51" t="str">
        <f t="shared" si="111"/>
        <v>Yes</v>
      </c>
      <c r="R3566" s="39" t="s">
        <v>356</v>
      </c>
    </row>
    <row r="3567" spans="1:18" x14ac:dyDescent="0.25">
      <c r="A3567" s="39" t="s">
        <v>219</v>
      </c>
      <c r="B3567" s="49" t="s">
        <v>2166</v>
      </c>
      <c r="C3567" s="39">
        <v>29</v>
      </c>
      <c r="D3567" s="50" t="s">
        <v>2196</v>
      </c>
      <c r="E3567" s="39" t="s">
        <v>2167</v>
      </c>
      <c r="F3567" s="4">
        <f>VALUE(RIGHT(Table2[[#This Row],[Commissioned]],4))</f>
        <v>2008</v>
      </c>
      <c r="G3567" s="39">
        <v>1500</v>
      </c>
      <c r="H3567" s="39">
        <v>77</v>
      </c>
      <c r="I3567" s="39">
        <v>80</v>
      </c>
      <c r="J3567" s="39" t="s">
        <v>605</v>
      </c>
      <c r="K3567" s="39" t="s">
        <v>740</v>
      </c>
      <c r="L3567" s="39" t="s">
        <v>381</v>
      </c>
      <c r="M3567" s="42" t="s">
        <v>381</v>
      </c>
      <c r="N3567" s="42">
        <v>44.113205947019203</v>
      </c>
      <c r="O3567" s="42">
        <v>-80.298726858807598</v>
      </c>
      <c r="P3567" s="52" t="str">
        <f t="shared" si="110"/>
        <v>44.113206° , -80.298727°</v>
      </c>
      <c r="Q3567" s="51" t="str">
        <f t="shared" si="111"/>
        <v>Yes</v>
      </c>
      <c r="R3567" s="39" t="s">
        <v>356</v>
      </c>
    </row>
    <row r="3568" spans="1:18" x14ac:dyDescent="0.25">
      <c r="A3568" s="39" t="s">
        <v>219</v>
      </c>
      <c r="B3568" s="49" t="s">
        <v>2166</v>
      </c>
      <c r="C3568" s="39">
        <v>30</v>
      </c>
      <c r="D3568" s="50" t="s">
        <v>2197</v>
      </c>
      <c r="E3568" s="39" t="s">
        <v>2167</v>
      </c>
      <c r="F3568" s="4">
        <f>VALUE(RIGHT(Table2[[#This Row],[Commissioned]],4))</f>
        <v>2008</v>
      </c>
      <c r="G3568" s="39">
        <v>1500</v>
      </c>
      <c r="H3568" s="39">
        <v>77</v>
      </c>
      <c r="I3568" s="39">
        <v>80</v>
      </c>
      <c r="J3568" s="39" t="s">
        <v>605</v>
      </c>
      <c r="K3568" s="39" t="s">
        <v>740</v>
      </c>
      <c r="L3568" s="39" t="s">
        <v>381</v>
      </c>
      <c r="M3568" s="42" t="s">
        <v>381</v>
      </c>
      <c r="N3568" s="42">
        <v>44.110200950116102</v>
      </c>
      <c r="O3568" s="42">
        <v>-80.297181572482401</v>
      </c>
      <c r="P3568" s="52" t="str">
        <f t="shared" si="110"/>
        <v>44.110201° , -80.297182°</v>
      </c>
      <c r="Q3568" s="51" t="str">
        <f t="shared" si="111"/>
        <v>Yes</v>
      </c>
      <c r="R3568" s="39" t="s">
        <v>356</v>
      </c>
    </row>
    <row r="3569" spans="1:18" x14ac:dyDescent="0.25">
      <c r="A3569" s="39" t="s">
        <v>219</v>
      </c>
      <c r="B3569" s="49" t="s">
        <v>2166</v>
      </c>
      <c r="C3569" s="39">
        <v>31</v>
      </c>
      <c r="D3569" s="50" t="s">
        <v>2198</v>
      </c>
      <c r="E3569" s="39" t="s">
        <v>2167</v>
      </c>
      <c r="F3569" s="4">
        <f>VALUE(RIGHT(Table2[[#This Row],[Commissioned]],4))</f>
        <v>2008</v>
      </c>
      <c r="G3569" s="39">
        <v>1500</v>
      </c>
      <c r="H3569" s="39">
        <v>77</v>
      </c>
      <c r="I3569" s="39">
        <v>80</v>
      </c>
      <c r="J3569" s="39" t="s">
        <v>605</v>
      </c>
      <c r="K3569" s="39" t="s">
        <v>740</v>
      </c>
      <c r="L3569" s="39" t="s">
        <v>381</v>
      </c>
      <c r="M3569" s="42" t="s">
        <v>381</v>
      </c>
      <c r="N3569" s="42">
        <v>44.1075984353755</v>
      </c>
      <c r="O3569" s="42">
        <v>-80.295540077899105</v>
      </c>
      <c r="P3569" s="52" t="str">
        <f t="shared" si="110"/>
        <v>44.107598° , -80.295540°</v>
      </c>
      <c r="Q3569" s="51" t="str">
        <f t="shared" si="111"/>
        <v>Yes</v>
      </c>
      <c r="R3569" s="39" t="s">
        <v>356</v>
      </c>
    </row>
    <row r="3570" spans="1:18" x14ac:dyDescent="0.25">
      <c r="A3570" s="39" t="s">
        <v>219</v>
      </c>
      <c r="B3570" s="49" t="s">
        <v>2166</v>
      </c>
      <c r="C3570" s="39">
        <v>32</v>
      </c>
      <c r="D3570" s="50" t="s">
        <v>2199</v>
      </c>
      <c r="E3570" s="39" t="s">
        <v>2167</v>
      </c>
      <c r="F3570" s="4">
        <f>VALUE(RIGHT(Table2[[#This Row],[Commissioned]],4))</f>
        <v>2008</v>
      </c>
      <c r="G3570" s="39">
        <v>1500</v>
      </c>
      <c r="H3570" s="39">
        <v>77</v>
      </c>
      <c r="I3570" s="39">
        <v>80</v>
      </c>
      <c r="J3570" s="39" t="s">
        <v>605</v>
      </c>
      <c r="K3570" s="39" t="s">
        <v>740</v>
      </c>
      <c r="L3570" s="39" t="s">
        <v>381</v>
      </c>
      <c r="M3570" s="42" t="s">
        <v>381</v>
      </c>
      <c r="N3570" s="42">
        <v>44.105720273227</v>
      </c>
      <c r="O3570" s="42">
        <v>-80.292886957194398</v>
      </c>
      <c r="P3570" s="52" t="str">
        <f t="shared" si="110"/>
        <v>44.105720° , -80.292887°</v>
      </c>
      <c r="Q3570" s="51" t="str">
        <f t="shared" si="111"/>
        <v>Yes</v>
      </c>
      <c r="R3570" s="39" t="s">
        <v>356</v>
      </c>
    </row>
    <row r="3571" spans="1:18" x14ac:dyDescent="0.25">
      <c r="A3571" s="39" t="s">
        <v>219</v>
      </c>
      <c r="B3571" s="49" t="s">
        <v>2166</v>
      </c>
      <c r="C3571" s="39">
        <v>33</v>
      </c>
      <c r="D3571" s="50" t="s">
        <v>2200</v>
      </c>
      <c r="E3571" s="39" t="s">
        <v>2167</v>
      </c>
      <c r="F3571" s="4">
        <f>VALUE(RIGHT(Table2[[#This Row],[Commissioned]],4))</f>
        <v>2008</v>
      </c>
      <c r="G3571" s="39">
        <v>1500</v>
      </c>
      <c r="H3571" s="39">
        <v>77</v>
      </c>
      <c r="I3571" s="39">
        <v>80</v>
      </c>
      <c r="J3571" s="39" t="s">
        <v>605</v>
      </c>
      <c r="K3571" s="39" t="s">
        <v>740</v>
      </c>
      <c r="L3571" s="39" t="s">
        <v>381</v>
      </c>
      <c r="M3571" s="42" t="s">
        <v>381</v>
      </c>
      <c r="N3571" s="42">
        <v>44.102526223350097</v>
      </c>
      <c r="O3571" s="42">
        <v>-80.291981099643806</v>
      </c>
      <c r="P3571" s="52" t="str">
        <f t="shared" si="110"/>
        <v>44.102526° , -80.291981°</v>
      </c>
      <c r="Q3571" s="51" t="str">
        <f t="shared" si="111"/>
        <v>Yes</v>
      </c>
      <c r="R3571" s="39" t="s">
        <v>356</v>
      </c>
    </row>
    <row r="3572" spans="1:18" x14ac:dyDescent="0.25">
      <c r="A3572" s="39" t="s">
        <v>219</v>
      </c>
      <c r="B3572" s="49" t="s">
        <v>2166</v>
      </c>
      <c r="C3572" s="39">
        <v>34</v>
      </c>
      <c r="D3572" s="50" t="s">
        <v>2201</v>
      </c>
      <c r="E3572" s="39" t="s">
        <v>2167</v>
      </c>
      <c r="F3572" s="4">
        <f>VALUE(RIGHT(Table2[[#This Row],[Commissioned]],4))</f>
        <v>2008</v>
      </c>
      <c r="G3572" s="39">
        <v>1500</v>
      </c>
      <c r="H3572" s="39">
        <v>77</v>
      </c>
      <c r="I3572" s="39">
        <v>80</v>
      </c>
      <c r="J3572" s="39" t="s">
        <v>605</v>
      </c>
      <c r="K3572" s="39" t="s">
        <v>740</v>
      </c>
      <c r="L3572" s="39" t="s">
        <v>381</v>
      </c>
      <c r="M3572" s="42" t="s">
        <v>381</v>
      </c>
      <c r="N3572" s="42">
        <v>44.101981624362701</v>
      </c>
      <c r="O3572" s="42">
        <v>-80.280360171651907</v>
      </c>
      <c r="P3572" s="52" t="str">
        <f t="shared" si="110"/>
        <v>44.101982° , -80.280360°</v>
      </c>
      <c r="Q3572" s="51" t="str">
        <f t="shared" si="111"/>
        <v>Yes</v>
      </c>
      <c r="R3572" s="39" t="s">
        <v>356</v>
      </c>
    </row>
    <row r="3573" spans="1:18" x14ac:dyDescent="0.25">
      <c r="A3573" s="39" t="s">
        <v>219</v>
      </c>
      <c r="B3573" s="49" t="s">
        <v>2166</v>
      </c>
      <c r="C3573" s="39">
        <v>35</v>
      </c>
      <c r="D3573" s="50" t="s">
        <v>2202</v>
      </c>
      <c r="E3573" s="39" t="s">
        <v>2167</v>
      </c>
      <c r="F3573" s="4">
        <f>VALUE(RIGHT(Table2[[#This Row],[Commissioned]],4))</f>
        <v>2008</v>
      </c>
      <c r="G3573" s="39">
        <v>1500</v>
      </c>
      <c r="H3573" s="39">
        <v>77</v>
      </c>
      <c r="I3573" s="39">
        <v>80</v>
      </c>
      <c r="J3573" s="39" t="s">
        <v>605</v>
      </c>
      <c r="K3573" s="39" t="s">
        <v>740</v>
      </c>
      <c r="L3573" s="39" t="s">
        <v>381</v>
      </c>
      <c r="M3573" s="42" t="s">
        <v>381</v>
      </c>
      <c r="N3573" s="42">
        <v>44.099502814944202</v>
      </c>
      <c r="O3573" s="42">
        <v>-80.2829432172027</v>
      </c>
      <c r="P3573" s="52" t="str">
        <f t="shared" si="110"/>
        <v>44.099503° , -80.282943°</v>
      </c>
      <c r="Q3573" s="51" t="str">
        <f t="shared" si="111"/>
        <v>Yes</v>
      </c>
      <c r="R3573" s="39" t="s">
        <v>356</v>
      </c>
    </row>
    <row r="3574" spans="1:18" x14ac:dyDescent="0.25">
      <c r="A3574" s="39" t="s">
        <v>219</v>
      </c>
      <c r="B3574" s="49" t="s">
        <v>2166</v>
      </c>
      <c r="C3574" s="39">
        <v>36</v>
      </c>
      <c r="D3574" s="50" t="s">
        <v>2203</v>
      </c>
      <c r="E3574" s="39" t="s">
        <v>2167</v>
      </c>
      <c r="F3574" s="4">
        <f>VALUE(RIGHT(Table2[[#This Row],[Commissioned]],4))</f>
        <v>2008</v>
      </c>
      <c r="G3574" s="39">
        <v>1500</v>
      </c>
      <c r="H3574" s="39">
        <v>77</v>
      </c>
      <c r="I3574" s="39">
        <v>80</v>
      </c>
      <c r="J3574" s="39" t="s">
        <v>605</v>
      </c>
      <c r="K3574" s="39" t="s">
        <v>740</v>
      </c>
      <c r="L3574" s="39" t="s">
        <v>381</v>
      </c>
      <c r="M3574" s="42" t="s">
        <v>381</v>
      </c>
      <c r="N3574" s="42">
        <v>44.097237109638797</v>
      </c>
      <c r="O3574" s="42">
        <v>-80.269377061270006</v>
      </c>
      <c r="P3574" s="52" t="str">
        <f t="shared" si="110"/>
        <v>44.097237° , -80.269377°</v>
      </c>
      <c r="Q3574" s="51" t="str">
        <f t="shared" si="111"/>
        <v>Yes</v>
      </c>
      <c r="R3574" s="39" t="s">
        <v>356</v>
      </c>
    </row>
    <row r="3575" spans="1:18" x14ac:dyDescent="0.25">
      <c r="A3575" s="39" t="s">
        <v>219</v>
      </c>
      <c r="B3575" s="49" t="s">
        <v>2166</v>
      </c>
      <c r="C3575" s="39">
        <v>37</v>
      </c>
      <c r="D3575" s="50" t="s">
        <v>2204</v>
      </c>
      <c r="E3575" s="39" t="s">
        <v>2167</v>
      </c>
      <c r="F3575" s="4">
        <f>VALUE(RIGHT(Table2[[#This Row],[Commissioned]],4))</f>
        <v>2008</v>
      </c>
      <c r="G3575" s="39">
        <v>1500</v>
      </c>
      <c r="H3575" s="39">
        <v>77</v>
      </c>
      <c r="I3575" s="39">
        <v>80</v>
      </c>
      <c r="J3575" s="39" t="s">
        <v>605</v>
      </c>
      <c r="K3575" s="39" t="s">
        <v>740</v>
      </c>
      <c r="L3575" s="39" t="s">
        <v>381</v>
      </c>
      <c r="M3575" s="42" t="s">
        <v>381</v>
      </c>
      <c r="N3575" s="42">
        <v>44.095054149311899</v>
      </c>
      <c r="O3575" s="42">
        <v>-80.268934424922406</v>
      </c>
      <c r="P3575" s="52" t="str">
        <f t="shared" si="110"/>
        <v>44.095054° , -80.268934°</v>
      </c>
      <c r="Q3575" s="51" t="str">
        <f t="shared" si="111"/>
        <v>Yes</v>
      </c>
      <c r="R3575" s="39" t="s">
        <v>356</v>
      </c>
    </row>
    <row r="3576" spans="1:18" x14ac:dyDescent="0.25">
      <c r="A3576" s="39" t="s">
        <v>219</v>
      </c>
      <c r="B3576" s="49" t="s">
        <v>2166</v>
      </c>
      <c r="C3576" s="39">
        <v>38</v>
      </c>
      <c r="D3576" s="50" t="s">
        <v>2205</v>
      </c>
      <c r="E3576" s="39" t="s">
        <v>2167</v>
      </c>
      <c r="F3576" s="4">
        <f>VALUE(RIGHT(Table2[[#This Row],[Commissioned]],4))</f>
        <v>2008</v>
      </c>
      <c r="G3576" s="39">
        <v>1500</v>
      </c>
      <c r="H3576" s="39">
        <v>77</v>
      </c>
      <c r="I3576" s="39">
        <v>80</v>
      </c>
      <c r="J3576" s="39" t="s">
        <v>605</v>
      </c>
      <c r="K3576" s="39" t="s">
        <v>740</v>
      </c>
      <c r="L3576" s="39" t="s">
        <v>381</v>
      </c>
      <c r="M3576" s="42" t="s">
        <v>381</v>
      </c>
      <c r="N3576" s="42">
        <v>44.093096860263003</v>
      </c>
      <c r="O3576" s="42">
        <v>-80.268092947081101</v>
      </c>
      <c r="P3576" s="52" t="str">
        <f t="shared" si="110"/>
        <v>44.093097° , -80.268093°</v>
      </c>
      <c r="Q3576" s="51" t="str">
        <f t="shared" si="111"/>
        <v>Yes</v>
      </c>
      <c r="R3576" s="39" t="s">
        <v>356</v>
      </c>
    </row>
    <row r="3577" spans="1:18" x14ac:dyDescent="0.25">
      <c r="A3577" s="39" t="s">
        <v>219</v>
      </c>
      <c r="B3577" s="49" t="s">
        <v>2166</v>
      </c>
      <c r="C3577" s="39">
        <v>39</v>
      </c>
      <c r="D3577" s="50" t="s">
        <v>2206</v>
      </c>
      <c r="E3577" s="39" t="s">
        <v>2167</v>
      </c>
      <c r="F3577" s="4">
        <f>VALUE(RIGHT(Table2[[#This Row],[Commissioned]],4))</f>
        <v>2008</v>
      </c>
      <c r="G3577" s="39">
        <v>1500</v>
      </c>
      <c r="H3577" s="39">
        <v>77</v>
      </c>
      <c r="I3577" s="39">
        <v>80</v>
      </c>
      <c r="J3577" s="39" t="s">
        <v>605</v>
      </c>
      <c r="K3577" s="39" t="s">
        <v>740</v>
      </c>
      <c r="L3577" s="39" t="s">
        <v>381</v>
      </c>
      <c r="M3577" s="42" t="s">
        <v>381</v>
      </c>
      <c r="N3577" s="42">
        <v>44.091053360815003</v>
      </c>
      <c r="O3577" s="42">
        <v>-80.270312602920498</v>
      </c>
      <c r="P3577" s="52" t="str">
        <f t="shared" si="110"/>
        <v>44.091053° , -80.270313°</v>
      </c>
      <c r="Q3577" s="51" t="str">
        <f t="shared" si="111"/>
        <v>Yes</v>
      </c>
      <c r="R3577" s="39" t="s">
        <v>356</v>
      </c>
    </row>
    <row r="3578" spans="1:18" x14ac:dyDescent="0.25">
      <c r="A3578" s="39" t="s">
        <v>219</v>
      </c>
      <c r="B3578" s="49" t="s">
        <v>2166</v>
      </c>
      <c r="C3578" s="39">
        <v>40</v>
      </c>
      <c r="D3578" s="50" t="s">
        <v>2207</v>
      </c>
      <c r="E3578" s="39" t="s">
        <v>2167</v>
      </c>
      <c r="F3578" s="4">
        <f>VALUE(RIGHT(Table2[[#This Row],[Commissioned]],4))</f>
        <v>2008</v>
      </c>
      <c r="G3578" s="39">
        <v>1500</v>
      </c>
      <c r="H3578" s="39">
        <v>77</v>
      </c>
      <c r="I3578" s="39">
        <v>80</v>
      </c>
      <c r="J3578" s="39" t="s">
        <v>605</v>
      </c>
      <c r="K3578" s="39" t="s">
        <v>740</v>
      </c>
      <c r="L3578" s="39" t="s">
        <v>381</v>
      </c>
      <c r="M3578" s="42" t="s">
        <v>381</v>
      </c>
      <c r="N3578" s="42">
        <v>44.091953900979</v>
      </c>
      <c r="O3578" s="42">
        <v>-80.259853499060696</v>
      </c>
      <c r="P3578" s="52" t="str">
        <f t="shared" si="110"/>
        <v>44.091954° , -80.259853°</v>
      </c>
      <c r="Q3578" s="51" t="str">
        <f t="shared" si="111"/>
        <v>Yes</v>
      </c>
      <c r="R3578" s="39" t="s">
        <v>356</v>
      </c>
    </row>
    <row r="3579" spans="1:18" x14ac:dyDescent="0.25">
      <c r="A3579" s="39" t="s">
        <v>219</v>
      </c>
      <c r="B3579" s="49" t="s">
        <v>2166</v>
      </c>
      <c r="C3579" s="39">
        <v>41</v>
      </c>
      <c r="D3579" s="50" t="s">
        <v>2208</v>
      </c>
      <c r="E3579" s="39" t="s">
        <v>2167</v>
      </c>
      <c r="F3579" s="4">
        <f>VALUE(RIGHT(Table2[[#This Row],[Commissioned]],4))</f>
        <v>2008</v>
      </c>
      <c r="G3579" s="39">
        <v>1500</v>
      </c>
      <c r="H3579" s="39">
        <v>77</v>
      </c>
      <c r="I3579" s="39">
        <v>80</v>
      </c>
      <c r="J3579" s="39" t="s">
        <v>605</v>
      </c>
      <c r="K3579" s="39" t="s">
        <v>740</v>
      </c>
      <c r="L3579" s="39" t="s">
        <v>381</v>
      </c>
      <c r="M3579" s="42" t="s">
        <v>381</v>
      </c>
      <c r="N3579" s="42">
        <v>44.089321422610801</v>
      </c>
      <c r="O3579" s="42">
        <v>-80.257979463330898</v>
      </c>
      <c r="P3579" s="52" t="str">
        <f t="shared" si="110"/>
        <v>44.089321° , -80.257979°</v>
      </c>
      <c r="Q3579" s="51" t="str">
        <f t="shared" si="111"/>
        <v>Yes</v>
      </c>
      <c r="R3579" s="39" t="s">
        <v>356</v>
      </c>
    </row>
    <row r="3580" spans="1:18" x14ac:dyDescent="0.25">
      <c r="A3580" s="39" t="s">
        <v>219</v>
      </c>
      <c r="B3580" s="49" t="s">
        <v>2166</v>
      </c>
      <c r="C3580" s="39">
        <v>42</v>
      </c>
      <c r="D3580" s="50" t="s">
        <v>2209</v>
      </c>
      <c r="E3580" s="39" t="s">
        <v>2167</v>
      </c>
      <c r="F3580" s="4">
        <f>VALUE(RIGHT(Table2[[#This Row],[Commissioned]],4))</f>
        <v>2008</v>
      </c>
      <c r="G3580" s="39">
        <v>1500</v>
      </c>
      <c r="H3580" s="39">
        <v>77</v>
      </c>
      <c r="I3580" s="39">
        <v>80</v>
      </c>
      <c r="J3580" s="39" t="s">
        <v>605</v>
      </c>
      <c r="K3580" s="39" t="s">
        <v>740</v>
      </c>
      <c r="L3580" s="39" t="s">
        <v>381</v>
      </c>
      <c r="M3580" s="42" t="s">
        <v>381</v>
      </c>
      <c r="N3580" s="42">
        <v>44.087046190679899</v>
      </c>
      <c r="O3580" s="42">
        <v>-80.256281656644106</v>
      </c>
      <c r="P3580" s="52" t="str">
        <f t="shared" si="110"/>
        <v>44.087046° , -80.256282°</v>
      </c>
      <c r="Q3580" s="51" t="str">
        <f t="shared" si="111"/>
        <v>Yes</v>
      </c>
      <c r="R3580" s="39" t="s">
        <v>356</v>
      </c>
    </row>
    <row r="3581" spans="1:18" x14ac:dyDescent="0.25">
      <c r="A3581" s="39" t="s">
        <v>219</v>
      </c>
      <c r="B3581" s="49" t="s">
        <v>2166</v>
      </c>
      <c r="C3581" s="39">
        <v>43</v>
      </c>
      <c r="D3581" s="50" t="s">
        <v>2210</v>
      </c>
      <c r="E3581" s="39" t="s">
        <v>2167</v>
      </c>
      <c r="F3581" s="4">
        <f>VALUE(RIGHT(Table2[[#This Row],[Commissioned]],4))</f>
        <v>2008</v>
      </c>
      <c r="G3581" s="39">
        <v>1500</v>
      </c>
      <c r="H3581" s="39">
        <v>77</v>
      </c>
      <c r="I3581" s="39">
        <v>80</v>
      </c>
      <c r="J3581" s="39" t="s">
        <v>605</v>
      </c>
      <c r="K3581" s="39" t="s">
        <v>740</v>
      </c>
      <c r="L3581" s="39" t="s">
        <v>381</v>
      </c>
      <c r="M3581" s="42" t="s">
        <v>381</v>
      </c>
      <c r="N3581" s="42">
        <v>44.084843556425703</v>
      </c>
      <c r="O3581" s="42">
        <v>-80.259126859219606</v>
      </c>
      <c r="P3581" s="52" t="str">
        <f t="shared" si="110"/>
        <v>44.084844° , -80.259127°</v>
      </c>
      <c r="Q3581" s="51" t="str">
        <f t="shared" si="111"/>
        <v>Yes</v>
      </c>
      <c r="R3581" s="39" t="s">
        <v>356</v>
      </c>
    </row>
    <row r="3582" spans="1:18" x14ac:dyDescent="0.25">
      <c r="A3582" s="39" t="s">
        <v>219</v>
      </c>
      <c r="B3582" s="49" t="s">
        <v>2166</v>
      </c>
      <c r="C3582" s="39">
        <v>44</v>
      </c>
      <c r="D3582" s="50" t="s">
        <v>2211</v>
      </c>
      <c r="E3582" s="39" t="s">
        <v>2167</v>
      </c>
      <c r="F3582" s="4">
        <f>VALUE(RIGHT(Table2[[#This Row],[Commissioned]],4))</f>
        <v>2008</v>
      </c>
      <c r="G3582" s="39">
        <v>1500</v>
      </c>
      <c r="H3582" s="39">
        <v>77</v>
      </c>
      <c r="I3582" s="39">
        <v>80</v>
      </c>
      <c r="J3582" s="39" t="s">
        <v>605</v>
      </c>
      <c r="K3582" s="39" t="s">
        <v>740</v>
      </c>
      <c r="L3582" s="39" t="s">
        <v>381</v>
      </c>
      <c r="M3582" s="42" t="s">
        <v>381</v>
      </c>
      <c r="N3582" s="42">
        <v>44.132067025955202</v>
      </c>
      <c r="O3582" s="42">
        <v>-80.360738059646295</v>
      </c>
      <c r="P3582" s="52" t="str">
        <f t="shared" si="110"/>
        <v>44.132067° , -80.360738°</v>
      </c>
      <c r="Q3582" s="51" t="str">
        <f t="shared" si="111"/>
        <v>Yes</v>
      </c>
      <c r="R3582" s="39" t="s">
        <v>356</v>
      </c>
    </row>
    <row r="3583" spans="1:18" x14ac:dyDescent="0.25">
      <c r="A3583" s="39" t="s">
        <v>219</v>
      </c>
      <c r="B3583" s="49" t="s">
        <v>2166</v>
      </c>
      <c r="C3583" s="39">
        <v>45</v>
      </c>
      <c r="D3583" s="50" t="s">
        <v>2212</v>
      </c>
      <c r="E3583" s="39" t="s">
        <v>2167</v>
      </c>
      <c r="F3583" s="4">
        <f>VALUE(RIGHT(Table2[[#This Row],[Commissioned]],4))</f>
        <v>2008</v>
      </c>
      <c r="G3583" s="39">
        <v>1500</v>
      </c>
      <c r="H3583" s="39">
        <v>77</v>
      </c>
      <c r="I3583" s="39">
        <v>80</v>
      </c>
      <c r="J3583" s="39" t="s">
        <v>605</v>
      </c>
      <c r="K3583" s="39" t="s">
        <v>740</v>
      </c>
      <c r="L3583" s="39" t="s">
        <v>381</v>
      </c>
      <c r="M3583" s="42" t="s">
        <v>381</v>
      </c>
      <c r="N3583" s="42">
        <v>44.128462071436203</v>
      </c>
      <c r="O3583" s="42">
        <v>-80.363679176257307</v>
      </c>
      <c r="P3583" s="52" t="str">
        <f t="shared" si="110"/>
        <v>44.128462° , -80.363679°</v>
      </c>
      <c r="Q3583" s="51" t="str">
        <f t="shared" si="111"/>
        <v>Yes</v>
      </c>
      <c r="R3583" s="39" t="s">
        <v>356</v>
      </c>
    </row>
    <row r="3584" spans="1:18" x14ac:dyDescent="0.25">
      <c r="A3584" s="39" t="s">
        <v>219</v>
      </c>
      <c r="B3584" s="49" t="s">
        <v>2166</v>
      </c>
      <c r="C3584" s="39">
        <v>46</v>
      </c>
      <c r="D3584" s="50" t="s">
        <v>2213</v>
      </c>
      <c r="E3584" s="39" t="s">
        <v>2167</v>
      </c>
      <c r="F3584" s="4">
        <f>VALUE(RIGHT(Table2[[#This Row],[Commissioned]],4))</f>
        <v>2008</v>
      </c>
      <c r="G3584" s="39">
        <v>1500</v>
      </c>
      <c r="H3584" s="39">
        <v>77</v>
      </c>
      <c r="I3584" s="39">
        <v>80</v>
      </c>
      <c r="J3584" s="39" t="s">
        <v>605</v>
      </c>
      <c r="K3584" s="39" t="s">
        <v>740</v>
      </c>
      <c r="L3584" s="39" t="s">
        <v>381</v>
      </c>
      <c r="M3584" s="42" t="s">
        <v>381</v>
      </c>
      <c r="N3584" s="42">
        <v>44.126930689896803</v>
      </c>
      <c r="O3584" s="42">
        <v>-80.352724006528803</v>
      </c>
      <c r="P3584" s="52" t="str">
        <f t="shared" si="110"/>
        <v>44.126931° , -80.352724°</v>
      </c>
      <c r="Q3584" s="51" t="str">
        <f t="shared" si="111"/>
        <v>Yes</v>
      </c>
      <c r="R3584" s="39" t="s">
        <v>356</v>
      </c>
    </row>
    <row r="3585" spans="1:18" x14ac:dyDescent="0.25">
      <c r="A3585" s="39" t="s">
        <v>219</v>
      </c>
      <c r="B3585" s="49" t="s">
        <v>2166</v>
      </c>
      <c r="C3585" s="39">
        <v>47</v>
      </c>
      <c r="D3585" s="50" t="s">
        <v>2214</v>
      </c>
      <c r="E3585" s="39" t="s">
        <v>2167</v>
      </c>
      <c r="F3585" s="4">
        <f>VALUE(RIGHT(Table2[[#This Row],[Commissioned]],4))</f>
        <v>2008</v>
      </c>
      <c r="G3585" s="39">
        <v>1500</v>
      </c>
      <c r="H3585" s="39">
        <v>77</v>
      </c>
      <c r="I3585" s="39">
        <v>80</v>
      </c>
      <c r="J3585" s="39" t="s">
        <v>605</v>
      </c>
      <c r="K3585" s="39" t="s">
        <v>740</v>
      </c>
      <c r="L3585" s="39" t="s">
        <v>381</v>
      </c>
      <c r="M3585" s="42" t="s">
        <v>381</v>
      </c>
      <c r="N3585" s="42">
        <v>44.1241443715261</v>
      </c>
      <c r="O3585" s="42">
        <v>-80.354714047174397</v>
      </c>
      <c r="P3585" s="52" t="str">
        <f t="shared" si="110"/>
        <v>44.124144° , -80.354714°</v>
      </c>
      <c r="Q3585" s="51" t="str">
        <f t="shared" si="111"/>
        <v>Yes</v>
      </c>
      <c r="R3585" s="39" t="s">
        <v>356</v>
      </c>
    </row>
    <row r="3586" spans="1:18" x14ac:dyDescent="0.25">
      <c r="A3586" s="39" t="s">
        <v>219</v>
      </c>
      <c r="B3586" s="49" t="s">
        <v>2166</v>
      </c>
      <c r="C3586" s="39">
        <v>48</v>
      </c>
      <c r="D3586" s="50" t="s">
        <v>2215</v>
      </c>
      <c r="E3586" s="39" t="s">
        <v>2167</v>
      </c>
      <c r="F3586" s="4">
        <f>VALUE(RIGHT(Table2[[#This Row],[Commissioned]],4))</f>
        <v>2008</v>
      </c>
      <c r="G3586" s="39">
        <v>1500</v>
      </c>
      <c r="H3586" s="39">
        <v>77</v>
      </c>
      <c r="I3586" s="39">
        <v>80</v>
      </c>
      <c r="J3586" s="39" t="s">
        <v>605</v>
      </c>
      <c r="K3586" s="39" t="s">
        <v>740</v>
      </c>
      <c r="L3586" s="39" t="s">
        <v>381</v>
      </c>
      <c r="M3586" s="42" t="s">
        <v>381</v>
      </c>
      <c r="N3586" s="42">
        <v>44.120192334254597</v>
      </c>
      <c r="O3586" s="42">
        <v>-80.339432742540694</v>
      </c>
      <c r="P3586" s="52" t="str">
        <f t="shared" ref="P3586:P3649" si="112">TEXT(N3586,"##0.000000")&amp;CHAR(176)&amp;" , "&amp;TEXT(O3586,"##0.000000")&amp;CHAR(176)</f>
        <v>44.120192° , -80.339433°</v>
      </c>
      <c r="Q3586" s="51" t="str">
        <f t="shared" ref="Q3586:Q3649" si="113">IF(OR(ISBLANK(N3586),ISBLANK(O3586)),"No","Yes")</f>
        <v>Yes</v>
      </c>
      <c r="R3586" s="39" t="s">
        <v>356</v>
      </c>
    </row>
    <row r="3587" spans="1:18" x14ac:dyDescent="0.25">
      <c r="A3587" s="39" t="s">
        <v>219</v>
      </c>
      <c r="B3587" s="49" t="s">
        <v>2166</v>
      </c>
      <c r="C3587" s="39">
        <v>49</v>
      </c>
      <c r="D3587" s="50" t="s">
        <v>2216</v>
      </c>
      <c r="E3587" s="39" t="s">
        <v>2167</v>
      </c>
      <c r="F3587" s="4">
        <f>VALUE(RIGHT(Table2[[#This Row],[Commissioned]],4))</f>
        <v>2008</v>
      </c>
      <c r="G3587" s="39">
        <v>1500</v>
      </c>
      <c r="H3587" s="39">
        <v>77</v>
      </c>
      <c r="I3587" s="39">
        <v>80</v>
      </c>
      <c r="J3587" s="39" t="s">
        <v>605</v>
      </c>
      <c r="K3587" s="39" t="s">
        <v>740</v>
      </c>
      <c r="L3587" s="39" t="s">
        <v>381</v>
      </c>
      <c r="M3587" s="42" t="s">
        <v>381</v>
      </c>
      <c r="N3587" s="42">
        <v>44.117436735357799</v>
      </c>
      <c r="O3587" s="42">
        <v>-80.334766888284904</v>
      </c>
      <c r="P3587" s="52" t="str">
        <f t="shared" si="112"/>
        <v>44.117437° , -80.334767°</v>
      </c>
      <c r="Q3587" s="51" t="str">
        <f t="shared" si="113"/>
        <v>Yes</v>
      </c>
      <c r="R3587" s="39" t="s">
        <v>356</v>
      </c>
    </row>
    <row r="3588" spans="1:18" x14ac:dyDescent="0.25">
      <c r="A3588" s="39" t="s">
        <v>219</v>
      </c>
      <c r="B3588" s="49" t="s">
        <v>2166</v>
      </c>
      <c r="C3588" s="39">
        <v>50</v>
      </c>
      <c r="D3588" s="50" t="s">
        <v>2217</v>
      </c>
      <c r="E3588" s="39" t="s">
        <v>2167</v>
      </c>
      <c r="F3588" s="4">
        <f>VALUE(RIGHT(Table2[[#This Row],[Commissioned]],4))</f>
        <v>2008</v>
      </c>
      <c r="G3588" s="39">
        <v>1500</v>
      </c>
      <c r="H3588" s="39">
        <v>77</v>
      </c>
      <c r="I3588" s="39">
        <v>80</v>
      </c>
      <c r="J3588" s="39" t="s">
        <v>605</v>
      </c>
      <c r="K3588" s="39" t="s">
        <v>740</v>
      </c>
      <c r="L3588" s="39" t="s">
        <v>381</v>
      </c>
      <c r="M3588" s="42" t="s">
        <v>381</v>
      </c>
      <c r="N3588" s="42">
        <v>44.116071727001</v>
      </c>
      <c r="O3588" s="42">
        <v>-80.345681482584794</v>
      </c>
      <c r="P3588" s="52" t="str">
        <f t="shared" si="112"/>
        <v>44.116072° , -80.345681°</v>
      </c>
      <c r="Q3588" s="51" t="str">
        <f t="shared" si="113"/>
        <v>Yes</v>
      </c>
      <c r="R3588" s="39" t="s">
        <v>356</v>
      </c>
    </row>
    <row r="3589" spans="1:18" x14ac:dyDescent="0.25">
      <c r="A3589" s="39" t="s">
        <v>219</v>
      </c>
      <c r="B3589" s="49" t="s">
        <v>2166</v>
      </c>
      <c r="C3589" s="39">
        <v>51</v>
      </c>
      <c r="D3589" s="50" t="s">
        <v>2218</v>
      </c>
      <c r="E3589" s="39" t="s">
        <v>2167</v>
      </c>
      <c r="F3589" s="4">
        <f>VALUE(RIGHT(Table2[[#This Row],[Commissioned]],4))</f>
        <v>2008</v>
      </c>
      <c r="G3589" s="39">
        <v>1500</v>
      </c>
      <c r="H3589" s="39">
        <v>77</v>
      </c>
      <c r="I3589" s="39">
        <v>80</v>
      </c>
      <c r="J3589" s="39" t="s">
        <v>605</v>
      </c>
      <c r="K3589" s="39" t="s">
        <v>740</v>
      </c>
      <c r="L3589" s="39" t="s">
        <v>381</v>
      </c>
      <c r="M3589" s="42" t="s">
        <v>381</v>
      </c>
      <c r="N3589" s="42">
        <v>44.114237123798297</v>
      </c>
      <c r="O3589" s="42">
        <v>-80.339920429967506</v>
      </c>
      <c r="P3589" s="52" t="str">
        <f t="shared" si="112"/>
        <v>44.114237° , -80.339920°</v>
      </c>
      <c r="Q3589" s="51" t="str">
        <f t="shared" si="113"/>
        <v>Yes</v>
      </c>
      <c r="R3589" s="39" t="s">
        <v>356</v>
      </c>
    </row>
    <row r="3590" spans="1:18" x14ac:dyDescent="0.25">
      <c r="A3590" s="39" t="s">
        <v>219</v>
      </c>
      <c r="B3590" s="49" t="s">
        <v>2166</v>
      </c>
      <c r="C3590" s="39">
        <v>52</v>
      </c>
      <c r="D3590" s="50" t="s">
        <v>2219</v>
      </c>
      <c r="E3590" s="39" t="s">
        <v>2167</v>
      </c>
      <c r="F3590" s="4">
        <f>VALUE(RIGHT(Table2[[#This Row],[Commissioned]],4))</f>
        <v>2008</v>
      </c>
      <c r="G3590" s="39">
        <v>1500</v>
      </c>
      <c r="H3590" s="39">
        <v>77</v>
      </c>
      <c r="I3590" s="39">
        <v>80</v>
      </c>
      <c r="J3590" s="39" t="s">
        <v>605</v>
      </c>
      <c r="K3590" s="39" t="s">
        <v>740</v>
      </c>
      <c r="L3590" s="39" t="s">
        <v>381</v>
      </c>
      <c r="M3590" s="42" t="s">
        <v>381</v>
      </c>
      <c r="N3590" s="42">
        <v>44.106981341681703</v>
      </c>
      <c r="O3590" s="42">
        <v>-80.3425457425042</v>
      </c>
      <c r="P3590" s="52" t="str">
        <f t="shared" si="112"/>
        <v>44.106981° , -80.342546°</v>
      </c>
      <c r="Q3590" s="51" t="str">
        <f t="shared" si="113"/>
        <v>Yes</v>
      </c>
      <c r="R3590" s="39" t="s">
        <v>356</v>
      </c>
    </row>
    <row r="3591" spans="1:18" x14ac:dyDescent="0.25">
      <c r="A3591" s="39" t="s">
        <v>219</v>
      </c>
      <c r="B3591" s="49" t="s">
        <v>2166</v>
      </c>
      <c r="C3591" s="39">
        <v>53</v>
      </c>
      <c r="D3591" s="50" t="s">
        <v>2220</v>
      </c>
      <c r="E3591" s="39" t="s">
        <v>2167</v>
      </c>
      <c r="F3591" s="4">
        <f>VALUE(RIGHT(Table2[[#This Row],[Commissioned]],4))</f>
        <v>2008</v>
      </c>
      <c r="G3591" s="39">
        <v>1500</v>
      </c>
      <c r="H3591" s="39">
        <v>77</v>
      </c>
      <c r="I3591" s="39">
        <v>80</v>
      </c>
      <c r="J3591" s="39" t="s">
        <v>605</v>
      </c>
      <c r="K3591" s="39" t="s">
        <v>740</v>
      </c>
      <c r="L3591" s="39" t="s">
        <v>381</v>
      </c>
      <c r="M3591" s="42" t="s">
        <v>381</v>
      </c>
      <c r="N3591" s="42">
        <v>44.101302388033297</v>
      </c>
      <c r="O3591" s="42">
        <v>-80.326158110923004</v>
      </c>
      <c r="P3591" s="52" t="str">
        <f t="shared" si="112"/>
        <v>44.101302° , -80.326158°</v>
      </c>
      <c r="Q3591" s="51" t="str">
        <f t="shared" si="113"/>
        <v>Yes</v>
      </c>
      <c r="R3591" s="39" t="s">
        <v>356</v>
      </c>
    </row>
    <row r="3592" spans="1:18" x14ac:dyDescent="0.25">
      <c r="A3592" s="39" t="s">
        <v>219</v>
      </c>
      <c r="B3592" s="49" t="s">
        <v>2166</v>
      </c>
      <c r="C3592" s="39">
        <v>54</v>
      </c>
      <c r="D3592" s="50" t="s">
        <v>2221</v>
      </c>
      <c r="E3592" s="39" t="s">
        <v>2167</v>
      </c>
      <c r="F3592" s="4">
        <f>VALUE(RIGHT(Table2[[#This Row],[Commissioned]],4))</f>
        <v>2008</v>
      </c>
      <c r="G3592" s="39">
        <v>1500</v>
      </c>
      <c r="H3592" s="39">
        <v>77</v>
      </c>
      <c r="I3592" s="39">
        <v>80</v>
      </c>
      <c r="J3592" s="39" t="s">
        <v>605</v>
      </c>
      <c r="K3592" s="39" t="s">
        <v>740</v>
      </c>
      <c r="L3592" s="39" t="s">
        <v>381</v>
      </c>
      <c r="M3592" s="42" t="s">
        <v>381</v>
      </c>
      <c r="N3592" s="42">
        <v>44.1021173000738</v>
      </c>
      <c r="O3592" s="42">
        <v>-80.317682069569301</v>
      </c>
      <c r="P3592" s="52" t="str">
        <f t="shared" si="112"/>
        <v>44.102117° , -80.317682°</v>
      </c>
      <c r="Q3592" s="51" t="str">
        <f t="shared" si="113"/>
        <v>Yes</v>
      </c>
      <c r="R3592" s="39" t="s">
        <v>356</v>
      </c>
    </row>
    <row r="3593" spans="1:18" x14ac:dyDescent="0.25">
      <c r="A3593" s="39" t="s">
        <v>219</v>
      </c>
      <c r="B3593" s="49" t="s">
        <v>2166</v>
      </c>
      <c r="C3593" s="39">
        <v>55</v>
      </c>
      <c r="D3593" s="50" t="s">
        <v>2222</v>
      </c>
      <c r="E3593" s="39" t="s">
        <v>2167</v>
      </c>
      <c r="F3593" s="4">
        <f>VALUE(RIGHT(Table2[[#This Row],[Commissioned]],4))</f>
        <v>2008</v>
      </c>
      <c r="G3593" s="39">
        <v>1500</v>
      </c>
      <c r="H3593" s="39">
        <v>77</v>
      </c>
      <c r="I3593" s="39">
        <v>80</v>
      </c>
      <c r="J3593" s="39" t="s">
        <v>605</v>
      </c>
      <c r="K3593" s="39" t="s">
        <v>740</v>
      </c>
      <c r="L3593" s="39" t="s">
        <v>381</v>
      </c>
      <c r="M3593" s="42" t="s">
        <v>381</v>
      </c>
      <c r="N3593" s="42">
        <v>44.098018962422103</v>
      </c>
      <c r="O3593" s="42">
        <v>-80.320163351291299</v>
      </c>
      <c r="P3593" s="52" t="str">
        <f t="shared" si="112"/>
        <v>44.098019° , -80.320163°</v>
      </c>
      <c r="Q3593" s="51" t="str">
        <f t="shared" si="113"/>
        <v>Yes</v>
      </c>
      <c r="R3593" s="39" t="s">
        <v>356</v>
      </c>
    </row>
    <row r="3594" spans="1:18" x14ac:dyDescent="0.25">
      <c r="A3594" s="39" t="s">
        <v>219</v>
      </c>
      <c r="B3594" s="49" t="s">
        <v>2166</v>
      </c>
      <c r="C3594" s="39">
        <v>56</v>
      </c>
      <c r="D3594" s="50" t="s">
        <v>2223</v>
      </c>
      <c r="E3594" s="39" t="s">
        <v>2167</v>
      </c>
      <c r="F3594" s="4">
        <f>VALUE(RIGHT(Table2[[#This Row],[Commissioned]],4))</f>
        <v>2008</v>
      </c>
      <c r="G3594" s="39">
        <v>1500</v>
      </c>
      <c r="H3594" s="39">
        <v>77</v>
      </c>
      <c r="I3594" s="39">
        <v>80</v>
      </c>
      <c r="J3594" s="39" t="s">
        <v>605</v>
      </c>
      <c r="K3594" s="39" t="s">
        <v>740</v>
      </c>
      <c r="L3594" s="39" t="s">
        <v>381</v>
      </c>
      <c r="M3594" s="42" t="s">
        <v>381</v>
      </c>
      <c r="N3594" s="42">
        <v>44.094936396458998</v>
      </c>
      <c r="O3594" s="42">
        <v>-80.320173268893996</v>
      </c>
      <c r="P3594" s="52" t="str">
        <f t="shared" si="112"/>
        <v>44.094936° , -80.320173°</v>
      </c>
      <c r="Q3594" s="51" t="str">
        <f t="shared" si="113"/>
        <v>Yes</v>
      </c>
      <c r="R3594" s="39" t="s">
        <v>356</v>
      </c>
    </row>
    <row r="3595" spans="1:18" x14ac:dyDescent="0.25">
      <c r="A3595" s="39" t="s">
        <v>219</v>
      </c>
      <c r="B3595" s="49" t="s">
        <v>2166</v>
      </c>
      <c r="C3595" s="39">
        <v>57</v>
      </c>
      <c r="D3595" s="50" t="s">
        <v>2224</v>
      </c>
      <c r="E3595" s="39" t="s">
        <v>2167</v>
      </c>
      <c r="F3595" s="4">
        <f>VALUE(RIGHT(Table2[[#This Row],[Commissioned]],4))</f>
        <v>2008</v>
      </c>
      <c r="G3595" s="39">
        <v>1500</v>
      </c>
      <c r="H3595" s="39">
        <v>77</v>
      </c>
      <c r="I3595" s="39">
        <v>80</v>
      </c>
      <c r="J3595" s="39" t="s">
        <v>605</v>
      </c>
      <c r="K3595" s="39" t="s">
        <v>740</v>
      </c>
      <c r="L3595" s="39" t="s">
        <v>381</v>
      </c>
      <c r="M3595" s="42" t="s">
        <v>381</v>
      </c>
      <c r="N3595" s="42">
        <v>44.0934512349193</v>
      </c>
      <c r="O3595" s="42">
        <v>-80.315736261137801</v>
      </c>
      <c r="P3595" s="52" t="str">
        <f t="shared" si="112"/>
        <v>44.093451° , -80.315736°</v>
      </c>
      <c r="Q3595" s="51" t="str">
        <f t="shared" si="113"/>
        <v>Yes</v>
      </c>
      <c r="R3595" s="39" t="s">
        <v>356</v>
      </c>
    </row>
    <row r="3596" spans="1:18" x14ac:dyDescent="0.25">
      <c r="A3596" s="39" t="s">
        <v>219</v>
      </c>
      <c r="B3596" s="49" t="s">
        <v>2166</v>
      </c>
      <c r="C3596" s="39">
        <v>58</v>
      </c>
      <c r="D3596" s="50" t="s">
        <v>2225</v>
      </c>
      <c r="E3596" s="39" t="s">
        <v>2167</v>
      </c>
      <c r="F3596" s="4">
        <f>VALUE(RIGHT(Table2[[#This Row],[Commissioned]],4))</f>
        <v>2008</v>
      </c>
      <c r="G3596" s="39">
        <v>1500</v>
      </c>
      <c r="H3596" s="39">
        <v>77</v>
      </c>
      <c r="I3596" s="39">
        <v>80</v>
      </c>
      <c r="J3596" s="39" t="s">
        <v>605</v>
      </c>
      <c r="K3596" s="39" t="s">
        <v>740</v>
      </c>
      <c r="L3596" s="39" t="s">
        <v>381</v>
      </c>
      <c r="M3596" s="42" t="s">
        <v>381</v>
      </c>
      <c r="N3596" s="42">
        <v>44.091903859584598</v>
      </c>
      <c r="O3596" s="42">
        <v>-80.310404785363701</v>
      </c>
      <c r="P3596" s="52" t="str">
        <f t="shared" si="112"/>
        <v>44.091904° , -80.310405°</v>
      </c>
      <c r="Q3596" s="51" t="str">
        <f t="shared" si="113"/>
        <v>Yes</v>
      </c>
      <c r="R3596" s="39" t="s">
        <v>356</v>
      </c>
    </row>
    <row r="3597" spans="1:18" x14ac:dyDescent="0.25">
      <c r="A3597" s="39" t="s">
        <v>219</v>
      </c>
      <c r="B3597" s="49" t="s">
        <v>2166</v>
      </c>
      <c r="C3597" s="39">
        <v>59</v>
      </c>
      <c r="D3597" s="50" t="s">
        <v>2226</v>
      </c>
      <c r="E3597" s="39" t="s">
        <v>2167</v>
      </c>
      <c r="F3597" s="4">
        <f>VALUE(RIGHT(Table2[[#This Row],[Commissioned]],4))</f>
        <v>2008</v>
      </c>
      <c r="G3597" s="39">
        <v>1500</v>
      </c>
      <c r="H3597" s="39">
        <v>77</v>
      </c>
      <c r="I3597" s="39">
        <v>80</v>
      </c>
      <c r="J3597" s="39" t="s">
        <v>605</v>
      </c>
      <c r="K3597" s="39" t="s">
        <v>740</v>
      </c>
      <c r="L3597" s="39" t="s">
        <v>381</v>
      </c>
      <c r="M3597" s="42" t="s">
        <v>381</v>
      </c>
      <c r="N3597" s="42">
        <v>44.089011544857399</v>
      </c>
      <c r="O3597" s="42">
        <v>-80.309194650207303</v>
      </c>
      <c r="P3597" s="52" t="str">
        <f t="shared" si="112"/>
        <v>44.089012° , -80.309195°</v>
      </c>
      <c r="Q3597" s="51" t="str">
        <f t="shared" si="113"/>
        <v>Yes</v>
      </c>
      <c r="R3597" s="39" t="s">
        <v>356</v>
      </c>
    </row>
    <row r="3598" spans="1:18" x14ac:dyDescent="0.25">
      <c r="A3598" s="39" t="s">
        <v>219</v>
      </c>
      <c r="B3598" s="49" t="s">
        <v>2166</v>
      </c>
      <c r="C3598" s="39">
        <v>60</v>
      </c>
      <c r="D3598" s="50" t="s">
        <v>2227</v>
      </c>
      <c r="E3598" s="39" t="s">
        <v>2167</v>
      </c>
      <c r="F3598" s="4">
        <f>VALUE(RIGHT(Table2[[#This Row],[Commissioned]],4))</f>
        <v>2008</v>
      </c>
      <c r="G3598" s="39">
        <v>1500</v>
      </c>
      <c r="H3598" s="39">
        <v>77</v>
      </c>
      <c r="I3598" s="39">
        <v>80</v>
      </c>
      <c r="J3598" s="39" t="s">
        <v>605</v>
      </c>
      <c r="K3598" s="39" t="s">
        <v>740</v>
      </c>
      <c r="L3598" s="39" t="s">
        <v>381</v>
      </c>
      <c r="M3598" s="42" t="s">
        <v>381</v>
      </c>
      <c r="N3598" s="42">
        <v>44.093026172541101</v>
      </c>
      <c r="O3598" s="42">
        <v>-80.297992946121298</v>
      </c>
      <c r="P3598" s="52" t="str">
        <f t="shared" si="112"/>
        <v>44.093026° , -80.297993°</v>
      </c>
      <c r="Q3598" s="51" t="str">
        <f t="shared" si="113"/>
        <v>Yes</v>
      </c>
      <c r="R3598" s="39" t="s">
        <v>356</v>
      </c>
    </row>
    <row r="3599" spans="1:18" x14ac:dyDescent="0.25">
      <c r="A3599" s="39" t="s">
        <v>219</v>
      </c>
      <c r="B3599" s="49" t="s">
        <v>2166</v>
      </c>
      <c r="C3599" s="39">
        <v>61</v>
      </c>
      <c r="D3599" s="50" t="s">
        <v>2228</v>
      </c>
      <c r="E3599" s="39" t="s">
        <v>2167</v>
      </c>
      <c r="F3599" s="4">
        <f>VALUE(RIGHT(Table2[[#This Row],[Commissioned]],4))</f>
        <v>2008</v>
      </c>
      <c r="G3599" s="39">
        <v>1500</v>
      </c>
      <c r="H3599" s="39">
        <v>77</v>
      </c>
      <c r="I3599" s="39">
        <v>80</v>
      </c>
      <c r="J3599" s="39" t="s">
        <v>605</v>
      </c>
      <c r="K3599" s="39" t="s">
        <v>740</v>
      </c>
      <c r="L3599" s="39" t="s">
        <v>381</v>
      </c>
      <c r="M3599" s="42" t="s">
        <v>381</v>
      </c>
      <c r="N3599" s="42">
        <v>44.089854419889697</v>
      </c>
      <c r="O3599" s="42">
        <v>-80.300731497811299</v>
      </c>
      <c r="P3599" s="52" t="str">
        <f t="shared" si="112"/>
        <v>44.089854° , -80.300731°</v>
      </c>
      <c r="Q3599" s="51" t="str">
        <f t="shared" si="113"/>
        <v>Yes</v>
      </c>
      <c r="R3599" s="39" t="s">
        <v>356</v>
      </c>
    </row>
    <row r="3600" spans="1:18" x14ac:dyDescent="0.25">
      <c r="A3600" s="39" t="s">
        <v>219</v>
      </c>
      <c r="B3600" s="49" t="s">
        <v>2166</v>
      </c>
      <c r="C3600" s="39">
        <v>62</v>
      </c>
      <c r="D3600" s="50" t="s">
        <v>2229</v>
      </c>
      <c r="E3600" s="39" t="s">
        <v>2167</v>
      </c>
      <c r="F3600" s="4">
        <f>VALUE(RIGHT(Table2[[#This Row],[Commissioned]],4))</f>
        <v>2008</v>
      </c>
      <c r="G3600" s="39">
        <v>1500</v>
      </c>
      <c r="H3600" s="39">
        <v>77</v>
      </c>
      <c r="I3600" s="39">
        <v>80</v>
      </c>
      <c r="J3600" s="39" t="s">
        <v>605</v>
      </c>
      <c r="K3600" s="39" t="s">
        <v>740</v>
      </c>
      <c r="L3600" s="39" t="s">
        <v>381</v>
      </c>
      <c r="M3600" s="42" t="s">
        <v>381</v>
      </c>
      <c r="N3600" s="42">
        <v>44.086823414750199</v>
      </c>
      <c r="O3600" s="42">
        <v>-80.300381679099502</v>
      </c>
      <c r="P3600" s="52" t="str">
        <f t="shared" si="112"/>
        <v>44.086823° , -80.300382°</v>
      </c>
      <c r="Q3600" s="51" t="str">
        <f t="shared" si="113"/>
        <v>Yes</v>
      </c>
      <c r="R3600" s="39" t="s">
        <v>356</v>
      </c>
    </row>
    <row r="3601" spans="1:18" x14ac:dyDescent="0.25">
      <c r="A3601" s="39" t="s">
        <v>219</v>
      </c>
      <c r="B3601" s="49" t="s">
        <v>2166</v>
      </c>
      <c r="C3601" s="39">
        <v>63</v>
      </c>
      <c r="D3601" s="50" t="s">
        <v>2230</v>
      </c>
      <c r="E3601" s="39" t="s">
        <v>2167</v>
      </c>
      <c r="F3601" s="4">
        <f>VALUE(RIGHT(Table2[[#This Row],[Commissioned]],4))</f>
        <v>2008</v>
      </c>
      <c r="G3601" s="39">
        <v>1500</v>
      </c>
      <c r="H3601" s="39">
        <v>77</v>
      </c>
      <c r="I3601" s="39">
        <v>80</v>
      </c>
      <c r="J3601" s="39" t="s">
        <v>605</v>
      </c>
      <c r="K3601" s="39" t="s">
        <v>740</v>
      </c>
      <c r="L3601" s="39" t="s">
        <v>381</v>
      </c>
      <c r="M3601" s="42" t="s">
        <v>381</v>
      </c>
      <c r="N3601" s="42">
        <v>44.083412241465197</v>
      </c>
      <c r="O3601" s="42">
        <v>-80.299372215146903</v>
      </c>
      <c r="P3601" s="52" t="str">
        <f t="shared" si="112"/>
        <v>44.083412° , -80.299372°</v>
      </c>
      <c r="Q3601" s="51" t="str">
        <f t="shared" si="113"/>
        <v>Yes</v>
      </c>
      <c r="R3601" s="39" t="s">
        <v>356</v>
      </c>
    </row>
    <row r="3602" spans="1:18" x14ac:dyDescent="0.25">
      <c r="A3602" s="39" t="s">
        <v>219</v>
      </c>
      <c r="B3602" s="49" t="s">
        <v>2166</v>
      </c>
      <c r="C3602" s="39">
        <v>64</v>
      </c>
      <c r="D3602" s="50" t="s">
        <v>2231</v>
      </c>
      <c r="E3602" s="39" t="s">
        <v>2167</v>
      </c>
      <c r="F3602" s="4">
        <f>VALUE(RIGHT(Table2[[#This Row],[Commissioned]],4))</f>
        <v>2008</v>
      </c>
      <c r="G3602" s="39">
        <v>1500</v>
      </c>
      <c r="H3602" s="39">
        <v>77</v>
      </c>
      <c r="I3602" s="39">
        <v>80</v>
      </c>
      <c r="J3602" s="39" t="s">
        <v>605</v>
      </c>
      <c r="K3602" s="39" t="s">
        <v>740</v>
      </c>
      <c r="L3602" s="39" t="s">
        <v>381</v>
      </c>
      <c r="M3602" s="42" t="s">
        <v>381</v>
      </c>
      <c r="N3602" s="42">
        <v>44.088938145885997</v>
      </c>
      <c r="O3602" s="42">
        <v>-80.290854877674306</v>
      </c>
      <c r="P3602" s="52" t="str">
        <f t="shared" si="112"/>
        <v>44.088938° , -80.290855°</v>
      </c>
      <c r="Q3602" s="51" t="str">
        <f t="shared" si="113"/>
        <v>Yes</v>
      </c>
      <c r="R3602" s="39" t="s">
        <v>356</v>
      </c>
    </row>
    <row r="3603" spans="1:18" x14ac:dyDescent="0.25">
      <c r="A3603" s="39" t="s">
        <v>219</v>
      </c>
      <c r="B3603" s="49" t="s">
        <v>2166</v>
      </c>
      <c r="C3603" s="39">
        <v>65</v>
      </c>
      <c r="D3603" s="50" t="s">
        <v>2232</v>
      </c>
      <c r="E3603" s="39" t="s">
        <v>2167</v>
      </c>
      <c r="F3603" s="4">
        <f>VALUE(RIGHT(Table2[[#This Row],[Commissioned]],4))</f>
        <v>2008</v>
      </c>
      <c r="G3603" s="39">
        <v>1500</v>
      </c>
      <c r="H3603" s="39">
        <v>77</v>
      </c>
      <c r="I3603" s="39">
        <v>80</v>
      </c>
      <c r="J3603" s="39" t="s">
        <v>605</v>
      </c>
      <c r="K3603" s="39" t="s">
        <v>740</v>
      </c>
      <c r="L3603" s="39" t="s">
        <v>381</v>
      </c>
      <c r="M3603" s="42" t="s">
        <v>381</v>
      </c>
      <c r="N3603" s="42">
        <v>44.0872298288999</v>
      </c>
      <c r="O3603" s="42">
        <v>-80.288034884963295</v>
      </c>
      <c r="P3603" s="52" t="str">
        <f t="shared" si="112"/>
        <v>44.087230° , -80.288035°</v>
      </c>
      <c r="Q3603" s="51" t="str">
        <f t="shared" si="113"/>
        <v>Yes</v>
      </c>
      <c r="R3603" s="39" t="s">
        <v>356</v>
      </c>
    </row>
    <row r="3604" spans="1:18" x14ac:dyDescent="0.25">
      <c r="A3604" s="39" t="s">
        <v>219</v>
      </c>
      <c r="B3604" s="49" t="s">
        <v>2166</v>
      </c>
      <c r="C3604" s="39">
        <v>66</v>
      </c>
      <c r="D3604" s="50" t="s">
        <v>2233</v>
      </c>
      <c r="E3604" s="39" t="s">
        <v>2167</v>
      </c>
      <c r="F3604" s="4">
        <f>VALUE(RIGHT(Table2[[#This Row],[Commissioned]],4))</f>
        <v>2008</v>
      </c>
      <c r="G3604" s="39">
        <v>1500</v>
      </c>
      <c r="H3604" s="39">
        <v>77</v>
      </c>
      <c r="I3604" s="39">
        <v>80</v>
      </c>
      <c r="J3604" s="39" t="s">
        <v>605</v>
      </c>
      <c r="K3604" s="39" t="s">
        <v>740</v>
      </c>
      <c r="L3604" s="39" t="s">
        <v>381</v>
      </c>
      <c r="M3604" s="42" t="s">
        <v>381</v>
      </c>
      <c r="N3604" s="42">
        <v>44.084484676181702</v>
      </c>
      <c r="O3604" s="42">
        <v>-80.2885264717182</v>
      </c>
      <c r="P3604" s="52" t="str">
        <f t="shared" si="112"/>
        <v>44.084485° , -80.288526°</v>
      </c>
      <c r="Q3604" s="51" t="str">
        <f t="shared" si="113"/>
        <v>Yes</v>
      </c>
      <c r="R3604" s="39" t="s">
        <v>356</v>
      </c>
    </row>
    <row r="3605" spans="1:18" x14ac:dyDescent="0.25">
      <c r="A3605" s="39" t="s">
        <v>219</v>
      </c>
      <c r="B3605" s="49" t="s">
        <v>2166</v>
      </c>
      <c r="C3605" s="39">
        <v>67</v>
      </c>
      <c r="D3605" s="50" t="s">
        <v>2234</v>
      </c>
      <c r="E3605" s="39" t="s">
        <v>2167</v>
      </c>
      <c r="F3605" s="4">
        <f>VALUE(RIGHT(Table2[[#This Row],[Commissioned]],4))</f>
        <v>2008</v>
      </c>
      <c r="G3605" s="39">
        <v>1500</v>
      </c>
      <c r="H3605" s="39">
        <v>77</v>
      </c>
      <c r="I3605" s="39">
        <v>80</v>
      </c>
      <c r="J3605" s="39" t="s">
        <v>605</v>
      </c>
      <c r="K3605" s="39" t="s">
        <v>740</v>
      </c>
      <c r="L3605" s="39" t="s">
        <v>381</v>
      </c>
      <c r="M3605" s="42" t="s">
        <v>381</v>
      </c>
      <c r="N3605" s="42">
        <v>44.0815953315062</v>
      </c>
      <c r="O3605" s="42">
        <v>-80.286694740458202</v>
      </c>
      <c r="P3605" s="52" t="str">
        <f t="shared" si="112"/>
        <v>44.081595° , -80.286695°</v>
      </c>
      <c r="Q3605" s="51" t="str">
        <f t="shared" si="113"/>
        <v>Yes</v>
      </c>
      <c r="R3605" s="39" t="s">
        <v>356</v>
      </c>
    </row>
    <row r="3606" spans="1:18" x14ac:dyDescent="0.25">
      <c r="A3606" s="39" t="s">
        <v>219</v>
      </c>
      <c r="B3606" s="49" t="s">
        <v>2166</v>
      </c>
      <c r="C3606" s="39">
        <v>68</v>
      </c>
      <c r="D3606" s="50" t="s">
        <v>2235</v>
      </c>
      <c r="E3606" s="39" t="s">
        <v>2167</v>
      </c>
      <c r="F3606" s="4">
        <f>VALUE(RIGHT(Table2[[#This Row],[Commissioned]],4))</f>
        <v>2008</v>
      </c>
      <c r="G3606" s="39">
        <v>1500</v>
      </c>
      <c r="H3606" s="39">
        <v>77</v>
      </c>
      <c r="I3606" s="39">
        <v>80</v>
      </c>
      <c r="J3606" s="39" t="s">
        <v>605</v>
      </c>
      <c r="K3606" s="39" t="s">
        <v>740</v>
      </c>
      <c r="L3606" s="39" t="s">
        <v>381</v>
      </c>
      <c r="M3606" s="42" t="s">
        <v>381</v>
      </c>
      <c r="N3606" s="42">
        <v>44.079037872316903</v>
      </c>
      <c r="O3606" s="42">
        <v>-80.284672446645899</v>
      </c>
      <c r="P3606" s="52" t="str">
        <f t="shared" si="112"/>
        <v>44.079038° , -80.284672°</v>
      </c>
      <c r="Q3606" s="51" t="str">
        <f t="shared" si="113"/>
        <v>Yes</v>
      </c>
      <c r="R3606" s="39" t="s">
        <v>356</v>
      </c>
    </row>
    <row r="3607" spans="1:18" x14ac:dyDescent="0.25">
      <c r="A3607" s="39" t="s">
        <v>219</v>
      </c>
      <c r="B3607" s="49" t="s">
        <v>2166</v>
      </c>
      <c r="C3607" s="39">
        <v>69</v>
      </c>
      <c r="D3607" s="50" t="s">
        <v>2236</v>
      </c>
      <c r="E3607" s="39" t="s">
        <v>2167</v>
      </c>
      <c r="F3607" s="4">
        <f>VALUE(RIGHT(Table2[[#This Row],[Commissioned]],4))</f>
        <v>2008</v>
      </c>
      <c r="G3607" s="39">
        <v>1500</v>
      </c>
      <c r="H3607" s="39">
        <v>77</v>
      </c>
      <c r="I3607" s="39">
        <v>80</v>
      </c>
      <c r="J3607" s="39" t="s">
        <v>605</v>
      </c>
      <c r="K3607" s="39" t="s">
        <v>740</v>
      </c>
      <c r="L3607" s="39" t="s">
        <v>381</v>
      </c>
      <c r="M3607" s="42" t="s">
        <v>381</v>
      </c>
      <c r="N3607" s="42">
        <v>44.075463004519797</v>
      </c>
      <c r="O3607" s="42">
        <v>-80.287778111734497</v>
      </c>
      <c r="P3607" s="52" t="str">
        <f t="shared" si="112"/>
        <v>44.075463° , -80.287778°</v>
      </c>
      <c r="Q3607" s="51" t="str">
        <f t="shared" si="113"/>
        <v>Yes</v>
      </c>
      <c r="R3607" s="39" t="s">
        <v>356</v>
      </c>
    </row>
    <row r="3608" spans="1:18" x14ac:dyDescent="0.25">
      <c r="A3608" s="39" t="s">
        <v>219</v>
      </c>
      <c r="B3608" s="49" t="s">
        <v>2166</v>
      </c>
      <c r="C3608" s="39">
        <v>70</v>
      </c>
      <c r="D3608" s="50" t="s">
        <v>2237</v>
      </c>
      <c r="E3608" s="39" t="s">
        <v>2167</v>
      </c>
      <c r="F3608" s="4">
        <f>VALUE(RIGHT(Table2[[#This Row],[Commissioned]],4))</f>
        <v>2008</v>
      </c>
      <c r="G3608" s="39">
        <v>1500</v>
      </c>
      <c r="H3608" s="39">
        <v>77</v>
      </c>
      <c r="I3608" s="39">
        <v>80</v>
      </c>
      <c r="J3608" s="39" t="s">
        <v>605</v>
      </c>
      <c r="K3608" s="39" t="s">
        <v>740</v>
      </c>
      <c r="L3608" s="39" t="s">
        <v>381</v>
      </c>
      <c r="M3608" s="42" t="s">
        <v>381</v>
      </c>
      <c r="N3608" s="42">
        <v>44.0798600055479</v>
      </c>
      <c r="O3608" s="42">
        <v>-80.274160892314299</v>
      </c>
      <c r="P3608" s="52" t="str">
        <f t="shared" si="112"/>
        <v>44.079860° , -80.274161°</v>
      </c>
      <c r="Q3608" s="51" t="str">
        <f t="shared" si="113"/>
        <v>Yes</v>
      </c>
      <c r="R3608" s="39" t="s">
        <v>356</v>
      </c>
    </row>
    <row r="3609" spans="1:18" x14ac:dyDescent="0.25">
      <c r="A3609" s="39" t="s">
        <v>219</v>
      </c>
      <c r="B3609" s="49" t="s">
        <v>2166</v>
      </c>
      <c r="C3609" s="39">
        <v>71</v>
      </c>
      <c r="D3609" s="50" t="s">
        <v>2238</v>
      </c>
      <c r="E3609" s="39" t="s">
        <v>2167</v>
      </c>
      <c r="F3609" s="4">
        <f>VALUE(RIGHT(Table2[[#This Row],[Commissioned]],4))</f>
        <v>2008</v>
      </c>
      <c r="G3609" s="39">
        <v>1500</v>
      </c>
      <c r="H3609" s="39">
        <v>77</v>
      </c>
      <c r="I3609" s="39">
        <v>80</v>
      </c>
      <c r="J3609" s="39" t="s">
        <v>605</v>
      </c>
      <c r="K3609" s="39" t="s">
        <v>740</v>
      </c>
      <c r="L3609" s="39" t="s">
        <v>381</v>
      </c>
      <c r="M3609" s="42" t="s">
        <v>381</v>
      </c>
      <c r="N3609" s="42">
        <v>44.077265399824803</v>
      </c>
      <c r="O3609" s="42">
        <v>-80.273936613945907</v>
      </c>
      <c r="P3609" s="52" t="str">
        <f t="shared" si="112"/>
        <v>44.077265° , -80.273937°</v>
      </c>
      <c r="Q3609" s="51" t="str">
        <f t="shared" si="113"/>
        <v>Yes</v>
      </c>
      <c r="R3609" s="39" t="s">
        <v>356</v>
      </c>
    </row>
    <row r="3610" spans="1:18" x14ac:dyDescent="0.25">
      <c r="A3610" s="39" t="s">
        <v>219</v>
      </c>
      <c r="B3610" s="49" t="s">
        <v>2166</v>
      </c>
      <c r="C3610" s="39">
        <v>72</v>
      </c>
      <c r="D3610" s="50" t="s">
        <v>2239</v>
      </c>
      <c r="E3610" s="39" t="s">
        <v>2167</v>
      </c>
      <c r="F3610" s="4">
        <f>VALUE(RIGHT(Table2[[#This Row],[Commissioned]],4))</f>
        <v>2008</v>
      </c>
      <c r="G3610" s="39">
        <v>1500</v>
      </c>
      <c r="H3610" s="39">
        <v>77</v>
      </c>
      <c r="I3610" s="39">
        <v>80</v>
      </c>
      <c r="J3610" s="39" t="s">
        <v>605</v>
      </c>
      <c r="K3610" s="39" t="s">
        <v>740</v>
      </c>
      <c r="L3610" s="39" t="s">
        <v>381</v>
      </c>
      <c r="M3610" s="42" t="s">
        <v>381</v>
      </c>
      <c r="N3610" s="42">
        <v>44.0752243816884</v>
      </c>
      <c r="O3610" s="42">
        <v>-80.272840089016299</v>
      </c>
      <c r="P3610" s="52" t="str">
        <f t="shared" si="112"/>
        <v>44.075224° , -80.272840°</v>
      </c>
      <c r="Q3610" s="51" t="str">
        <f t="shared" si="113"/>
        <v>Yes</v>
      </c>
      <c r="R3610" s="39" t="s">
        <v>356</v>
      </c>
    </row>
    <row r="3611" spans="1:18" x14ac:dyDescent="0.25">
      <c r="A3611" s="39" t="s">
        <v>219</v>
      </c>
      <c r="B3611" s="49" t="s">
        <v>2166</v>
      </c>
      <c r="C3611" s="39">
        <v>73</v>
      </c>
      <c r="D3611" s="50" t="s">
        <v>2240</v>
      </c>
      <c r="E3611" s="39" t="s">
        <v>2167</v>
      </c>
      <c r="F3611" s="4">
        <f>VALUE(RIGHT(Table2[[#This Row],[Commissioned]],4))</f>
        <v>2008</v>
      </c>
      <c r="G3611" s="39">
        <v>1500</v>
      </c>
      <c r="H3611" s="39">
        <v>77</v>
      </c>
      <c r="I3611" s="39">
        <v>80</v>
      </c>
      <c r="J3611" s="39" t="s">
        <v>605</v>
      </c>
      <c r="K3611" s="39" t="s">
        <v>740</v>
      </c>
      <c r="L3611" s="39" t="s">
        <v>381</v>
      </c>
      <c r="M3611" s="42" t="s">
        <v>381</v>
      </c>
      <c r="N3611" s="42">
        <v>44.072275541129102</v>
      </c>
      <c r="O3611" s="42">
        <v>-80.273615270205298</v>
      </c>
      <c r="P3611" s="52" t="str">
        <f t="shared" si="112"/>
        <v>44.072276° , -80.273615°</v>
      </c>
      <c r="Q3611" s="51" t="str">
        <f t="shared" si="113"/>
        <v>Yes</v>
      </c>
      <c r="R3611" s="39" t="s">
        <v>356</v>
      </c>
    </row>
    <row r="3612" spans="1:18" x14ac:dyDescent="0.25">
      <c r="A3612" s="39" t="s">
        <v>219</v>
      </c>
      <c r="B3612" s="49" t="s">
        <v>2166</v>
      </c>
      <c r="C3612" s="39">
        <v>74</v>
      </c>
      <c r="D3612" s="50" t="s">
        <v>2241</v>
      </c>
      <c r="E3612" s="39" t="s">
        <v>2167</v>
      </c>
      <c r="F3612" s="4">
        <f>VALUE(RIGHT(Table2[[#This Row],[Commissioned]],4))</f>
        <v>2008</v>
      </c>
      <c r="G3612" s="39">
        <v>1500</v>
      </c>
      <c r="H3612" s="39">
        <v>77</v>
      </c>
      <c r="I3612" s="39">
        <v>80</v>
      </c>
      <c r="J3612" s="39" t="s">
        <v>605</v>
      </c>
      <c r="K3612" s="39" t="s">
        <v>740</v>
      </c>
      <c r="L3612" s="39" t="s">
        <v>381</v>
      </c>
      <c r="M3612" s="42" t="s">
        <v>381</v>
      </c>
      <c r="N3612" s="42">
        <v>44.070024424030002</v>
      </c>
      <c r="O3612" s="42">
        <v>-80.275127249505502</v>
      </c>
      <c r="P3612" s="52" t="str">
        <f t="shared" si="112"/>
        <v>44.070024° , -80.275127°</v>
      </c>
      <c r="Q3612" s="51" t="str">
        <f t="shared" si="113"/>
        <v>Yes</v>
      </c>
      <c r="R3612" s="39" t="s">
        <v>356</v>
      </c>
    </row>
    <row r="3613" spans="1:18" x14ac:dyDescent="0.25">
      <c r="A3613" s="39" t="s">
        <v>219</v>
      </c>
      <c r="B3613" s="49" t="s">
        <v>2166</v>
      </c>
      <c r="C3613" s="39">
        <v>75</v>
      </c>
      <c r="D3613" s="50" t="s">
        <v>2242</v>
      </c>
      <c r="E3613" s="39" t="s">
        <v>2167</v>
      </c>
      <c r="F3613" s="4">
        <f>VALUE(RIGHT(Table2[[#This Row],[Commissioned]],4))</f>
        <v>2008</v>
      </c>
      <c r="G3613" s="39">
        <v>1500</v>
      </c>
      <c r="H3613" s="39">
        <v>77</v>
      </c>
      <c r="I3613" s="39">
        <v>80</v>
      </c>
      <c r="J3613" s="39" t="s">
        <v>605</v>
      </c>
      <c r="K3613" s="39" t="s">
        <v>740</v>
      </c>
      <c r="L3613" s="39" t="s">
        <v>381</v>
      </c>
      <c r="M3613" s="42" t="s">
        <v>381</v>
      </c>
      <c r="N3613" s="42">
        <v>44.067451533695703</v>
      </c>
      <c r="O3613" s="42">
        <v>-80.276432518086196</v>
      </c>
      <c r="P3613" s="52" t="str">
        <f t="shared" si="112"/>
        <v>44.067452° , -80.276433°</v>
      </c>
      <c r="Q3613" s="51" t="str">
        <f t="shared" si="113"/>
        <v>Yes</v>
      </c>
      <c r="R3613" s="39" t="s">
        <v>356</v>
      </c>
    </row>
    <row r="3614" spans="1:18" x14ac:dyDescent="0.25">
      <c r="A3614" s="39" t="s">
        <v>219</v>
      </c>
      <c r="B3614" s="49" t="s">
        <v>2166</v>
      </c>
      <c r="C3614" s="39">
        <v>76</v>
      </c>
      <c r="D3614" s="50" t="s">
        <v>2243</v>
      </c>
      <c r="E3614" s="39" t="s">
        <v>2167</v>
      </c>
      <c r="F3614" s="4">
        <f>VALUE(RIGHT(Table2[[#This Row],[Commissioned]],4))</f>
        <v>2008</v>
      </c>
      <c r="G3614" s="39">
        <v>1500</v>
      </c>
      <c r="H3614" s="39">
        <v>77</v>
      </c>
      <c r="I3614" s="39">
        <v>80</v>
      </c>
      <c r="J3614" s="39" t="s">
        <v>605</v>
      </c>
      <c r="K3614" s="39" t="s">
        <v>740</v>
      </c>
      <c r="L3614" s="39" t="s">
        <v>381</v>
      </c>
      <c r="M3614" s="42" t="s">
        <v>381</v>
      </c>
      <c r="N3614" s="42">
        <v>44.0649545047389</v>
      </c>
      <c r="O3614" s="42">
        <v>-80.279130113421303</v>
      </c>
      <c r="P3614" s="52" t="str">
        <f t="shared" si="112"/>
        <v>44.064955° , -80.279130°</v>
      </c>
      <c r="Q3614" s="51" t="str">
        <f t="shared" si="113"/>
        <v>Yes</v>
      </c>
      <c r="R3614" s="39" t="s">
        <v>356</v>
      </c>
    </row>
    <row r="3615" spans="1:18" x14ac:dyDescent="0.25">
      <c r="A3615" s="39" t="s">
        <v>219</v>
      </c>
      <c r="B3615" s="49" t="s">
        <v>2166</v>
      </c>
      <c r="C3615" s="39">
        <v>77</v>
      </c>
      <c r="D3615" s="50" t="s">
        <v>2244</v>
      </c>
      <c r="E3615" s="39" t="s">
        <v>2167</v>
      </c>
      <c r="F3615" s="4">
        <f>VALUE(RIGHT(Table2[[#This Row],[Commissioned]],4))</f>
        <v>2008</v>
      </c>
      <c r="G3615" s="39">
        <v>1500</v>
      </c>
      <c r="H3615" s="39">
        <v>77</v>
      </c>
      <c r="I3615" s="39">
        <v>80</v>
      </c>
      <c r="J3615" s="39" t="s">
        <v>605</v>
      </c>
      <c r="K3615" s="39" t="s">
        <v>740</v>
      </c>
      <c r="L3615" s="39" t="s">
        <v>381</v>
      </c>
      <c r="M3615" s="42" t="s">
        <v>381</v>
      </c>
      <c r="N3615" s="42">
        <v>44.0728431608375</v>
      </c>
      <c r="O3615" s="42">
        <v>-80.263556529295997</v>
      </c>
      <c r="P3615" s="52" t="str">
        <f t="shared" si="112"/>
        <v>44.072843° , -80.263557°</v>
      </c>
      <c r="Q3615" s="51" t="str">
        <f t="shared" si="113"/>
        <v>Yes</v>
      </c>
      <c r="R3615" s="39" t="s">
        <v>356</v>
      </c>
    </row>
    <row r="3616" spans="1:18" x14ac:dyDescent="0.25">
      <c r="A3616" s="39" t="s">
        <v>219</v>
      </c>
      <c r="B3616" s="49" t="s">
        <v>2166</v>
      </c>
      <c r="C3616" s="39">
        <v>78</v>
      </c>
      <c r="D3616" s="50" t="s">
        <v>2245</v>
      </c>
      <c r="E3616" s="39" t="s">
        <v>2167</v>
      </c>
      <c r="F3616" s="4">
        <f>VALUE(RIGHT(Table2[[#This Row],[Commissioned]],4))</f>
        <v>2008</v>
      </c>
      <c r="G3616" s="39">
        <v>1500</v>
      </c>
      <c r="H3616" s="39">
        <v>77</v>
      </c>
      <c r="I3616" s="39">
        <v>80</v>
      </c>
      <c r="J3616" s="39" t="s">
        <v>605</v>
      </c>
      <c r="K3616" s="39" t="s">
        <v>740</v>
      </c>
      <c r="L3616" s="39" t="s">
        <v>381</v>
      </c>
      <c r="M3616" s="42" t="s">
        <v>381</v>
      </c>
      <c r="N3616" s="42">
        <v>44.071000318072301</v>
      </c>
      <c r="O3616" s="42">
        <v>-80.261138871481293</v>
      </c>
      <c r="P3616" s="52" t="str">
        <f t="shared" si="112"/>
        <v>44.071000° , -80.261139°</v>
      </c>
      <c r="Q3616" s="51" t="str">
        <f t="shared" si="113"/>
        <v>Yes</v>
      </c>
      <c r="R3616" s="39" t="s">
        <v>356</v>
      </c>
    </row>
    <row r="3617" spans="1:18" x14ac:dyDescent="0.25">
      <c r="A3617" s="39" t="s">
        <v>219</v>
      </c>
      <c r="B3617" s="49" t="s">
        <v>2166</v>
      </c>
      <c r="C3617" s="39">
        <v>79</v>
      </c>
      <c r="D3617" s="50" t="s">
        <v>2246</v>
      </c>
      <c r="E3617" s="39" t="s">
        <v>2167</v>
      </c>
      <c r="F3617" s="4">
        <f>VALUE(RIGHT(Table2[[#This Row],[Commissioned]],4))</f>
        <v>2008</v>
      </c>
      <c r="G3617" s="39">
        <v>1500</v>
      </c>
      <c r="H3617" s="39">
        <v>77</v>
      </c>
      <c r="I3617" s="39">
        <v>80</v>
      </c>
      <c r="J3617" s="39" t="s">
        <v>605</v>
      </c>
      <c r="K3617" s="39" t="s">
        <v>740</v>
      </c>
      <c r="L3617" s="39" t="s">
        <v>381</v>
      </c>
      <c r="M3617" s="42" t="s">
        <v>381</v>
      </c>
      <c r="N3617" s="42">
        <v>44.101085546232</v>
      </c>
      <c r="O3617" s="42">
        <v>-80.347558092530505</v>
      </c>
      <c r="P3617" s="52" t="str">
        <f t="shared" si="112"/>
        <v>44.101086° , -80.347558°</v>
      </c>
      <c r="Q3617" s="51" t="str">
        <f t="shared" si="113"/>
        <v>Yes</v>
      </c>
      <c r="R3617" s="39" t="s">
        <v>356</v>
      </c>
    </row>
    <row r="3618" spans="1:18" x14ac:dyDescent="0.25">
      <c r="A3618" s="39" t="s">
        <v>219</v>
      </c>
      <c r="B3618" s="49" t="s">
        <v>2166</v>
      </c>
      <c r="C3618" s="39">
        <v>80</v>
      </c>
      <c r="D3618" s="50" t="s">
        <v>2247</v>
      </c>
      <c r="E3618" s="39" t="s">
        <v>2167</v>
      </c>
      <c r="F3618" s="4">
        <f>VALUE(RIGHT(Table2[[#This Row],[Commissioned]],4))</f>
        <v>2008</v>
      </c>
      <c r="G3618" s="39">
        <v>1500</v>
      </c>
      <c r="H3618" s="39">
        <v>77</v>
      </c>
      <c r="I3618" s="39">
        <v>80</v>
      </c>
      <c r="J3618" s="39" t="s">
        <v>605</v>
      </c>
      <c r="K3618" s="39" t="s">
        <v>740</v>
      </c>
      <c r="L3618" s="39" t="s">
        <v>381</v>
      </c>
      <c r="M3618" s="42" t="s">
        <v>381</v>
      </c>
      <c r="N3618" s="42">
        <v>44.100720574629101</v>
      </c>
      <c r="O3618" s="42">
        <v>-80.356444468409094</v>
      </c>
      <c r="P3618" s="52" t="str">
        <f t="shared" si="112"/>
        <v>44.100721° , -80.356444°</v>
      </c>
      <c r="Q3618" s="51" t="str">
        <f t="shared" si="113"/>
        <v>Yes</v>
      </c>
      <c r="R3618" s="39" t="s">
        <v>356</v>
      </c>
    </row>
    <row r="3619" spans="1:18" x14ac:dyDescent="0.25">
      <c r="A3619" s="39" t="s">
        <v>219</v>
      </c>
      <c r="B3619" s="49" t="s">
        <v>2166</v>
      </c>
      <c r="C3619" s="39">
        <v>81</v>
      </c>
      <c r="D3619" s="50" t="s">
        <v>2248</v>
      </c>
      <c r="E3619" s="39" t="s">
        <v>2167</v>
      </c>
      <c r="F3619" s="4">
        <f>VALUE(RIGHT(Table2[[#This Row],[Commissioned]],4))</f>
        <v>2008</v>
      </c>
      <c r="G3619" s="39">
        <v>1500</v>
      </c>
      <c r="H3619" s="39">
        <v>77</v>
      </c>
      <c r="I3619" s="39">
        <v>80</v>
      </c>
      <c r="J3619" s="39" t="s">
        <v>605</v>
      </c>
      <c r="K3619" s="39" t="s">
        <v>740</v>
      </c>
      <c r="L3619" s="39" t="s">
        <v>381</v>
      </c>
      <c r="M3619" s="42" t="s">
        <v>381</v>
      </c>
      <c r="N3619" s="42">
        <v>44.097823034505403</v>
      </c>
      <c r="O3619" s="42">
        <v>-80.359227079525496</v>
      </c>
      <c r="P3619" s="52" t="str">
        <f t="shared" si="112"/>
        <v>44.097823° , -80.359227°</v>
      </c>
      <c r="Q3619" s="51" t="str">
        <f t="shared" si="113"/>
        <v>Yes</v>
      </c>
      <c r="R3619" s="39" t="s">
        <v>356</v>
      </c>
    </row>
    <row r="3620" spans="1:18" x14ac:dyDescent="0.25">
      <c r="A3620" s="39" t="s">
        <v>219</v>
      </c>
      <c r="B3620" s="49" t="s">
        <v>2166</v>
      </c>
      <c r="C3620" s="39">
        <v>82</v>
      </c>
      <c r="D3620" s="50" t="s">
        <v>2249</v>
      </c>
      <c r="E3620" s="39" t="s">
        <v>2167</v>
      </c>
      <c r="F3620" s="4">
        <f>VALUE(RIGHT(Table2[[#This Row],[Commissioned]],4))</f>
        <v>2008</v>
      </c>
      <c r="G3620" s="39">
        <v>1500</v>
      </c>
      <c r="H3620" s="39">
        <v>77</v>
      </c>
      <c r="I3620" s="39">
        <v>80</v>
      </c>
      <c r="J3620" s="39" t="s">
        <v>605</v>
      </c>
      <c r="K3620" s="39" t="s">
        <v>740</v>
      </c>
      <c r="L3620" s="39" t="s">
        <v>381</v>
      </c>
      <c r="M3620" s="42" t="s">
        <v>381</v>
      </c>
      <c r="N3620" s="42">
        <v>44.096509659829302</v>
      </c>
      <c r="O3620" s="42">
        <v>-80.355093637494804</v>
      </c>
      <c r="P3620" s="52" t="str">
        <f t="shared" si="112"/>
        <v>44.096510° , -80.355094°</v>
      </c>
      <c r="Q3620" s="51" t="str">
        <f t="shared" si="113"/>
        <v>Yes</v>
      </c>
      <c r="R3620" s="39" t="s">
        <v>356</v>
      </c>
    </row>
    <row r="3621" spans="1:18" x14ac:dyDescent="0.25">
      <c r="A3621" s="39" t="s">
        <v>219</v>
      </c>
      <c r="B3621" s="49" t="s">
        <v>2166</v>
      </c>
      <c r="C3621" s="39">
        <v>83</v>
      </c>
      <c r="D3621" s="50" t="s">
        <v>2250</v>
      </c>
      <c r="E3621" s="39" t="s">
        <v>2167</v>
      </c>
      <c r="F3621" s="4">
        <f>VALUE(RIGHT(Table2[[#This Row],[Commissioned]],4))</f>
        <v>2008</v>
      </c>
      <c r="G3621" s="39">
        <v>1500</v>
      </c>
      <c r="H3621" s="39">
        <v>77</v>
      </c>
      <c r="I3621" s="39">
        <v>80</v>
      </c>
      <c r="J3621" s="39" t="s">
        <v>605</v>
      </c>
      <c r="K3621" s="39" t="s">
        <v>740</v>
      </c>
      <c r="L3621" s="39" t="s">
        <v>381</v>
      </c>
      <c r="M3621" s="42" t="s">
        <v>381</v>
      </c>
      <c r="N3621" s="42">
        <v>44.092857990449403</v>
      </c>
      <c r="O3621" s="42">
        <v>-80.355107626627998</v>
      </c>
      <c r="P3621" s="52" t="str">
        <f t="shared" si="112"/>
        <v>44.092858° , -80.355108°</v>
      </c>
      <c r="Q3621" s="51" t="str">
        <f t="shared" si="113"/>
        <v>Yes</v>
      </c>
      <c r="R3621" s="39" t="s">
        <v>356</v>
      </c>
    </row>
    <row r="3622" spans="1:18" x14ac:dyDescent="0.25">
      <c r="A3622" s="39" t="s">
        <v>219</v>
      </c>
      <c r="B3622" s="49" t="s">
        <v>2166</v>
      </c>
      <c r="C3622" s="39">
        <v>84</v>
      </c>
      <c r="D3622" s="50" t="s">
        <v>2251</v>
      </c>
      <c r="E3622" s="39" t="s">
        <v>2167</v>
      </c>
      <c r="F3622" s="4">
        <f>VALUE(RIGHT(Table2[[#This Row],[Commissioned]],4))</f>
        <v>2008</v>
      </c>
      <c r="G3622" s="39">
        <v>1500</v>
      </c>
      <c r="H3622" s="39">
        <v>77</v>
      </c>
      <c r="I3622" s="39">
        <v>80</v>
      </c>
      <c r="J3622" s="39" t="s">
        <v>605</v>
      </c>
      <c r="K3622" s="39" t="s">
        <v>740</v>
      </c>
      <c r="L3622" s="39" t="s">
        <v>381</v>
      </c>
      <c r="M3622" s="42" t="s">
        <v>381</v>
      </c>
      <c r="N3622" s="42">
        <v>44.0876293864996</v>
      </c>
      <c r="O3622" s="42">
        <v>-80.348071281552095</v>
      </c>
      <c r="P3622" s="52" t="str">
        <f t="shared" si="112"/>
        <v>44.087629° , -80.348071°</v>
      </c>
      <c r="Q3622" s="51" t="str">
        <f t="shared" si="113"/>
        <v>Yes</v>
      </c>
      <c r="R3622" s="39" t="s">
        <v>356</v>
      </c>
    </row>
    <row r="3623" spans="1:18" x14ac:dyDescent="0.25">
      <c r="A3623" s="39" t="s">
        <v>219</v>
      </c>
      <c r="B3623" s="49" t="s">
        <v>2166</v>
      </c>
      <c r="C3623" s="39">
        <v>85</v>
      </c>
      <c r="D3623" s="50" t="s">
        <v>2252</v>
      </c>
      <c r="E3623" s="39" t="s">
        <v>2167</v>
      </c>
      <c r="F3623" s="4">
        <f>VALUE(RIGHT(Table2[[#This Row],[Commissioned]],4))</f>
        <v>2008</v>
      </c>
      <c r="G3623" s="39">
        <v>1500</v>
      </c>
      <c r="H3623" s="39">
        <v>77</v>
      </c>
      <c r="I3623" s="39">
        <v>80</v>
      </c>
      <c r="J3623" s="39" t="s">
        <v>605</v>
      </c>
      <c r="K3623" s="39" t="s">
        <v>740</v>
      </c>
      <c r="L3623" s="39" t="s">
        <v>381</v>
      </c>
      <c r="M3623" s="42" t="s">
        <v>381</v>
      </c>
      <c r="N3623" s="42">
        <v>44.089423000920803</v>
      </c>
      <c r="O3623" s="42">
        <v>-80.332170058458104</v>
      </c>
      <c r="P3623" s="52" t="str">
        <f t="shared" si="112"/>
        <v>44.089423° , -80.332170°</v>
      </c>
      <c r="Q3623" s="51" t="str">
        <f t="shared" si="113"/>
        <v>Yes</v>
      </c>
      <c r="R3623" s="39" t="s">
        <v>356</v>
      </c>
    </row>
    <row r="3624" spans="1:18" x14ac:dyDescent="0.25">
      <c r="A3624" s="39" t="s">
        <v>219</v>
      </c>
      <c r="B3624" s="49" t="s">
        <v>2166</v>
      </c>
      <c r="C3624" s="39">
        <v>86</v>
      </c>
      <c r="D3624" s="50" t="s">
        <v>2253</v>
      </c>
      <c r="E3624" s="39" t="s">
        <v>2167</v>
      </c>
      <c r="F3624" s="4">
        <f>VALUE(RIGHT(Table2[[#This Row],[Commissioned]],4))</f>
        <v>2008</v>
      </c>
      <c r="G3624" s="39">
        <v>1500</v>
      </c>
      <c r="H3624" s="39">
        <v>77</v>
      </c>
      <c r="I3624" s="39">
        <v>80</v>
      </c>
      <c r="J3624" s="39" t="s">
        <v>605</v>
      </c>
      <c r="K3624" s="39" t="s">
        <v>740</v>
      </c>
      <c r="L3624" s="39" t="s">
        <v>381</v>
      </c>
      <c r="M3624" s="42" t="s">
        <v>381</v>
      </c>
      <c r="N3624" s="42">
        <v>44.0856798074797</v>
      </c>
      <c r="O3624" s="42">
        <v>-80.333813544987294</v>
      </c>
      <c r="P3624" s="52" t="str">
        <f t="shared" si="112"/>
        <v>44.085680° , -80.333814°</v>
      </c>
      <c r="Q3624" s="51" t="str">
        <f t="shared" si="113"/>
        <v>Yes</v>
      </c>
      <c r="R3624" s="39" t="s">
        <v>356</v>
      </c>
    </row>
    <row r="3625" spans="1:18" x14ac:dyDescent="0.25">
      <c r="A3625" s="39" t="s">
        <v>219</v>
      </c>
      <c r="B3625" s="49" t="s">
        <v>2166</v>
      </c>
      <c r="C3625" s="39">
        <v>87</v>
      </c>
      <c r="D3625" s="50" t="s">
        <v>2254</v>
      </c>
      <c r="E3625" s="39" t="s">
        <v>2167</v>
      </c>
      <c r="F3625" s="4">
        <f>VALUE(RIGHT(Table2[[#This Row],[Commissioned]],4))</f>
        <v>2008</v>
      </c>
      <c r="G3625" s="39">
        <v>1500</v>
      </c>
      <c r="H3625" s="39">
        <v>77</v>
      </c>
      <c r="I3625" s="39">
        <v>80</v>
      </c>
      <c r="J3625" s="39" t="s">
        <v>605</v>
      </c>
      <c r="K3625" s="39" t="s">
        <v>740</v>
      </c>
      <c r="L3625" s="39" t="s">
        <v>381</v>
      </c>
      <c r="M3625" s="42" t="s">
        <v>381</v>
      </c>
      <c r="N3625" s="42">
        <v>44.083705102347899</v>
      </c>
      <c r="O3625" s="42">
        <v>-80.329756653392593</v>
      </c>
      <c r="P3625" s="52" t="str">
        <f t="shared" si="112"/>
        <v>44.083705° , -80.329757°</v>
      </c>
      <c r="Q3625" s="51" t="str">
        <f t="shared" si="113"/>
        <v>Yes</v>
      </c>
      <c r="R3625" s="39" t="s">
        <v>356</v>
      </c>
    </row>
    <row r="3626" spans="1:18" x14ac:dyDescent="0.25">
      <c r="A3626" s="39" t="s">
        <v>219</v>
      </c>
      <c r="B3626" s="49" t="s">
        <v>2166</v>
      </c>
      <c r="C3626" s="39">
        <v>88</v>
      </c>
      <c r="D3626" s="50" t="s">
        <v>2255</v>
      </c>
      <c r="E3626" s="39" t="s">
        <v>2167</v>
      </c>
      <c r="F3626" s="4">
        <f>VALUE(RIGHT(Table2[[#This Row],[Commissioned]],4))</f>
        <v>2008</v>
      </c>
      <c r="G3626" s="39">
        <v>1500</v>
      </c>
      <c r="H3626" s="39">
        <v>77</v>
      </c>
      <c r="I3626" s="39">
        <v>80</v>
      </c>
      <c r="J3626" s="39" t="s">
        <v>605</v>
      </c>
      <c r="K3626" s="39" t="s">
        <v>740</v>
      </c>
      <c r="L3626" s="39" t="s">
        <v>381</v>
      </c>
      <c r="M3626" s="42" t="s">
        <v>381</v>
      </c>
      <c r="N3626" s="42">
        <v>44.080952482575697</v>
      </c>
      <c r="O3626" s="42">
        <v>-80.337110834736606</v>
      </c>
      <c r="P3626" s="52" t="str">
        <f t="shared" si="112"/>
        <v>44.080952° , -80.337111°</v>
      </c>
      <c r="Q3626" s="51" t="str">
        <f t="shared" si="113"/>
        <v>Yes</v>
      </c>
      <c r="R3626" s="39" t="s">
        <v>356</v>
      </c>
    </row>
    <row r="3627" spans="1:18" x14ac:dyDescent="0.25">
      <c r="A3627" s="39" t="s">
        <v>219</v>
      </c>
      <c r="B3627" s="49" t="s">
        <v>2166</v>
      </c>
      <c r="C3627" s="39">
        <v>89</v>
      </c>
      <c r="D3627" s="50" t="s">
        <v>2256</v>
      </c>
      <c r="E3627" s="39" t="s">
        <v>2167</v>
      </c>
      <c r="F3627" s="4">
        <f>VALUE(RIGHT(Table2[[#This Row],[Commissioned]],4))</f>
        <v>2008</v>
      </c>
      <c r="G3627" s="39">
        <v>1500</v>
      </c>
      <c r="H3627" s="39">
        <v>77</v>
      </c>
      <c r="I3627" s="39">
        <v>80</v>
      </c>
      <c r="J3627" s="39" t="s">
        <v>605</v>
      </c>
      <c r="K3627" s="39" t="s">
        <v>740</v>
      </c>
      <c r="L3627" s="39" t="s">
        <v>381</v>
      </c>
      <c r="M3627" s="42" t="s">
        <v>381</v>
      </c>
      <c r="N3627" s="42">
        <v>44.077645413376203</v>
      </c>
      <c r="O3627" s="42">
        <v>-80.329089518942496</v>
      </c>
      <c r="P3627" s="52" t="str">
        <f t="shared" si="112"/>
        <v>44.077645° , -80.329090°</v>
      </c>
      <c r="Q3627" s="51" t="str">
        <f t="shared" si="113"/>
        <v>Yes</v>
      </c>
      <c r="R3627" s="39" t="s">
        <v>356</v>
      </c>
    </row>
    <row r="3628" spans="1:18" x14ac:dyDescent="0.25">
      <c r="A3628" s="39" t="s">
        <v>219</v>
      </c>
      <c r="B3628" s="49" t="s">
        <v>2166</v>
      </c>
      <c r="C3628" s="39">
        <v>90</v>
      </c>
      <c r="D3628" s="50" t="s">
        <v>2257</v>
      </c>
      <c r="E3628" s="39" t="s">
        <v>2167</v>
      </c>
      <c r="F3628" s="4">
        <f>VALUE(RIGHT(Table2[[#This Row],[Commissioned]],4))</f>
        <v>2008</v>
      </c>
      <c r="G3628" s="39">
        <v>1500</v>
      </c>
      <c r="H3628" s="39">
        <v>77</v>
      </c>
      <c r="I3628" s="39">
        <v>80</v>
      </c>
      <c r="J3628" s="39" t="s">
        <v>605</v>
      </c>
      <c r="K3628" s="39" t="s">
        <v>740</v>
      </c>
      <c r="L3628" s="39" t="s">
        <v>381</v>
      </c>
      <c r="M3628" s="42" t="s">
        <v>381</v>
      </c>
      <c r="N3628" s="42">
        <v>44.075148908939099</v>
      </c>
      <c r="O3628" s="42">
        <v>-80.328250327496406</v>
      </c>
      <c r="P3628" s="52" t="str">
        <f t="shared" si="112"/>
        <v>44.075149° , -80.328250°</v>
      </c>
      <c r="Q3628" s="51" t="str">
        <f t="shared" si="113"/>
        <v>Yes</v>
      </c>
      <c r="R3628" s="39" t="s">
        <v>356</v>
      </c>
    </row>
    <row r="3629" spans="1:18" x14ac:dyDescent="0.25">
      <c r="A3629" s="39" t="s">
        <v>219</v>
      </c>
      <c r="B3629" s="49" t="s">
        <v>2166</v>
      </c>
      <c r="C3629" s="39">
        <v>91</v>
      </c>
      <c r="D3629" s="50" t="s">
        <v>2258</v>
      </c>
      <c r="E3629" s="39" t="s">
        <v>2167</v>
      </c>
      <c r="F3629" s="4">
        <f>VALUE(RIGHT(Table2[[#This Row],[Commissioned]],4))</f>
        <v>2008</v>
      </c>
      <c r="G3629" s="39">
        <v>1500</v>
      </c>
      <c r="H3629" s="39">
        <v>77</v>
      </c>
      <c r="I3629" s="39">
        <v>80</v>
      </c>
      <c r="J3629" s="39" t="s">
        <v>605</v>
      </c>
      <c r="K3629" s="39" t="s">
        <v>740</v>
      </c>
      <c r="L3629" s="39" t="s">
        <v>381</v>
      </c>
      <c r="M3629" s="42" t="s">
        <v>381</v>
      </c>
      <c r="N3629" s="42">
        <v>44.073106106039099</v>
      </c>
      <c r="O3629" s="42">
        <v>-80.315642273452994</v>
      </c>
      <c r="P3629" s="52" t="str">
        <f t="shared" si="112"/>
        <v>44.073106° , -80.315642°</v>
      </c>
      <c r="Q3629" s="51" t="str">
        <f t="shared" si="113"/>
        <v>Yes</v>
      </c>
      <c r="R3629" s="39" t="s">
        <v>356</v>
      </c>
    </row>
    <row r="3630" spans="1:18" x14ac:dyDescent="0.25">
      <c r="A3630" s="39" t="s">
        <v>219</v>
      </c>
      <c r="B3630" s="49" t="s">
        <v>2166</v>
      </c>
      <c r="C3630" s="39">
        <v>92</v>
      </c>
      <c r="D3630" s="50" t="s">
        <v>2259</v>
      </c>
      <c r="E3630" s="39" t="s">
        <v>2167</v>
      </c>
      <c r="F3630" s="4">
        <f>VALUE(RIGHT(Table2[[#This Row],[Commissioned]],4))</f>
        <v>2008</v>
      </c>
      <c r="G3630" s="39">
        <v>1500</v>
      </c>
      <c r="H3630" s="39">
        <v>77</v>
      </c>
      <c r="I3630" s="39">
        <v>80</v>
      </c>
      <c r="J3630" s="39" t="s">
        <v>605</v>
      </c>
      <c r="K3630" s="39" t="s">
        <v>740</v>
      </c>
      <c r="L3630" s="39" t="s">
        <v>381</v>
      </c>
      <c r="M3630" s="42" t="s">
        <v>381</v>
      </c>
      <c r="N3630" s="42">
        <v>44.070784716537403</v>
      </c>
      <c r="O3630" s="42">
        <v>-80.316015976639406</v>
      </c>
      <c r="P3630" s="52" t="str">
        <f t="shared" si="112"/>
        <v>44.070785° , -80.316016°</v>
      </c>
      <c r="Q3630" s="51" t="str">
        <f t="shared" si="113"/>
        <v>Yes</v>
      </c>
      <c r="R3630" s="39" t="s">
        <v>356</v>
      </c>
    </row>
    <row r="3631" spans="1:18" x14ac:dyDescent="0.25">
      <c r="A3631" s="39" t="s">
        <v>219</v>
      </c>
      <c r="B3631" s="49" t="s">
        <v>2166</v>
      </c>
      <c r="C3631" s="39">
        <v>93</v>
      </c>
      <c r="D3631" s="50" t="s">
        <v>2260</v>
      </c>
      <c r="E3631" s="39" t="s">
        <v>2167</v>
      </c>
      <c r="F3631" s="4">
        <f>VALUE(RIGHT(Table2[[#This Row],[Commissioned]],4))</f>
        <v>2008</v>
      </c>
      <c r="G3631" s="39">
        <v>1500</v>
      </c>
      <c r="H3631" s="39">
        <v>77</v>
      </c>
      <c r="I3631" s="39">
        <v>80</v>
      </c>
      <c r="J3631" s="39" t="s">
        <v>605</v>
      </c>
      <c r="K3631" s="39" t="s">
        <v>740</v>
      </c>
      <c r="L3631" s="39" t="s">
        <v>381</v>
      </c>
      <c r="M3631" s="42" t="s">
        <v>381</v>
      </c>
      <c r="N3631" s="42">
        <v>44.068282686808203</v>
      </c>
      <c r="O3631" s="42">
        <v>-80.316733092643204</v>
      </c>
      <c r="P3631" s="52" t="str">
        <f t="shared" si="112"/>
        <v>44.068283° , -80.316733°</v>
      </c>
      <c r="Q3631" s="51" t="str">
        <f t="shared" si="113"/>
        <v>Yes</v>
      </c>
      <c r="R3631" s="39" t="s">
        <v>356</v>
      </c>
    </row>
    <row r="3632" spans="1:18" x14ac:dyDescent="0.25">
      <c r="A3632" s="39" t="s">
        <v>219</v>
      </c>
      <c r="B3632" s="49" t="s">
        <v>2166</v>
      </c>
      <c r="C3632" s="39">
        <v>94</v>
      </c>
      <c r="D3632" s="50" t="s">
        <v>2261</v>
      </c>
      <c r="E3632" s="39" t="s">
        <v>2167</v>
      </c>
      <c r="F3632" s="4">
        <f>VALUE(RIGHT(Table2[[#This Row],[Commissioned]],4))</f>
        <v>2008</v>
      </c>
      <c r="G3632" s="39">
        <v>1500</v>
      </c>
      <c r="H3632" s="39">
        <v>77</v>
      </c>
      <c r="I3632" s="39">
        <v>80</v>
      </c>
      <c r="J3632" s="39" t="s">
        <v>605</v>
      </c>
      <c r="K3632" s="39" t="s">
        <v>740</v>
      </c>
      <c r="L3632" s="39" t="s">
        <v>381</v>
      </c>
      <c r="M3632" s="42" t="s">
        <v>381</v>
      </c>
      <c r="N3632" s="42">
        <v>44.064468161561599</v>
      </c>
      <c r="O3632" s="42">
        <v>-80.302635942038407</v>
      </c>
      <c r="P3632" s="52" t="str">
        <f t="shared" si="112"/>
        <v>44.064468° , -80.302636°</v>
      </c>
      <c r="Q3632" s="51" t="str">
        <f t="shared" si="113"/>
        <v>Yes</v>
      </c>
      <c r="R3632" s="39" t="s">
        <v>356</v>
      </c>
    </row>
    <row r="3633" spans="1:18" x14ac:dyDescent="0.25">
      <c r="A3633" s="39" t="s">
        <v>219</v>
      </c>
      <c r="B3633" s="49" t="s">
        <v>2166</v>
      </c>
      <c r="C3633" s="39">
        <v>95</v>
      </c>
      <c r="D3633" s="50" t="s">
        <v>2262</v>
      </c>
      <c r="E3633" s="39" t="s">
        <v>2167</v>
      </c>
      <c r="F3633" s="4">
        <f>VALUE(RIGHT(Table2[[#This Row],[Commissioned]],4))</f>
        <v>2008</v>
      </c>
      <c r="G3633" s="39">
        <v>1500</v>
      </c>
      <c r="H3633" s="39">
        <v>77</v>
      </c>
      <c r="I3633" s="39">
        <v>80</v>
      </c>
      <c r="J3633" s="39" t="s">
        <v>605</v>
      </c>
      <c r="K3633" s="39" t="s">
        <v>740</v>
      </c>
      <c r="L3633" s="39" t="s">
        <v>381</v>
      </c>
      <c r="M3633" s="42" t="s">
        <v>381</v>
      </c>
      <c r="N3633" s="42">
        <v>44.062275837821602</v>
      </c>
      <c r="O3633" s="42">
        <v>-80.303440184988304</v>
      </c>
      <c r="P3633" s="52" t="str">
        <f t="shared" si="112"/>
        <v>44.062276° , -80.303440°</v>
      </c>
      <c r="Q3633" s="51" t="str">
        <f t="shared" si="113"/>
        <v>Yes</v>
      </c>
      <c r="R3633" s="39" t="s">
        <v>356</v>
      </c>
    </row>
    <row r="3634" spans="1:18" x14ac:dyDescent="0.25">
      <c r="A3634" s="39" t="s">
        <v>219</v>
      </c>
      <c r="B3634" s="49" t="s">
        <v>2166</v>
      </c>
      <c r="C3634" s="39">
        <v>96</v>
      </c>
      <c r="D3634" s="50" t="s">
        <v>2263</v>
      </c>
      <c r="E3634" s="39" t="s">
        <v>2167</v>
      </c>
      <c r="F3634" s="4">
        <f>VALUE(RIGHT(Table2[[#This Row],[Commissioned]],4))</f>
        <v>2008</v>
      </c>
      <c r="G3634" s="39">
        <v>1500</v>
      </c>
      <c r="H3634" s="39">
        <v>77</v>
      </c>
      <c r="I3634" s="39">
        <v>80</v>
      </c>
      <c r="J3634" s="39" t="s">
        <v>605</v>
      </c>
      <c r="K3634" s="39" t="s">
        <v>740</v>
      </c>
      <c r="L3634" s="39" t="s">
        <v>381</v>
      </c>
      <c r="M3634" s="42" t="s">
        <v>381</v>
      </c>
      <c r="N3634" s="42">
        <v>44.089297763575402</v>
      </c>
      <c r="O3634" s="42">
        <v>-80.369828452598995</v>
      </c>
      <c r="P3634" s="52" t="str">
        <f t="shared" si="112"/>
        <v>44.089298° , -80.369828°</v>
      </c>
      <c r="Q3634" s="51" t="str">
        <f t="shared" si="113"/>
        <v>Yes</v>
      </c>
      <c r="R3634" s="39" t="s">
        <v>356</v>
      </c>
    </row>
    <row r="3635" spans="1:18" x14ac:dyDescent="0.25">
      <c r="A3635" s="39" t="s">
        <v>219</v>
      </c>
      <c r="B3635" s="49" t="s">
        <v>2166</v>
      </c>
      <c r="C3635" s="39">
        <v>97</v>
      </c>
      <c r="D3635" s="50" t="s">
        <v>2264</v>
      </c>
      <c r="E3635" s="39" t="s">
        <v>2167</v>
      </c>
      <c r="F3635" s="4">
        <f>VALUE(RIGHT(Table2[[#This Row],[Commissioned]],4))</f>
        <v>2008</v>
      </c>
      <c r="G3635" s="39">
        <v>1500</v>
      </c>
      <c r="H3635" s="39">
        <v>77</v>
      </c>
      <c r="I3635" s="39">
        <v>80</v>
      </c>
      <c r="J3635" s="39" t="s">
        <v>605</v>
      </c>
      <c r="K3635" s="39" t="s">
        <v>740</v>
      </c>
      <c r="L3635" s="39" t="s">
        <v>381</v>
      </c>
      <c r="M3635" s="42" t="s">
        <v>381</v>
      </c>
      <c r="N3635" s="42">
        <v>44.085858977156498</v>
      </c>
      <c r="O3635" s="42">
        <v>-80.368997441270906</v>
      </c>
      <c r="P3635" s="52" t="str">
        <f t="shared" si="112"/>
        <v>44.085859° , -80.368997°</v>
      </c>
      <c r="Q3635" s="51" t="str">
        <f t="shared" si="113"/>
        <v>Yes</v>
      </c>
      <c r="R3635" s="39" t="s">
        <v>356</v>
      </c>
    </row>
    <row r="3636" spans="1:18" x14ac:dyDescent="0.25">
      <c r="A3636" s="39" t="s">
        <v>219</v>
      </c>
      <c r="B3636" s="49" t="s">
        <v>2166</v>
      </c>
      <c r="C3636" s="39">
        <v>98</v>
      </c>
      <c r="D3636" s="50" t="s">
        <v>2265</v>
      </c>
      <c r="E3636" s="39" t="s">
        <v>2167</v>
      </c>
      <c r="F3636" s="4">
        <f>VALUE(RIGHT(Table2[[#This Row],[Commissioned]],4))</f>
        <v>2008</v>
      </c>
      <c r="G3636" s="39">
        <v>1500</v>
      </c>
      <c r="H3636" s="39">
        <v>77</v>
      </c>
      <c r="I3636" s="39">
        <v>80</v>
      </c>
      <c r="J3636" s="39" t="s">
        <v>605</v>
      </c>
      <c r="K3636" s="39" t="s">
        <v>740</v>
      </c>
      <c r="L3636" s="39" t="s">
        <v>381</v>
      </c>
      <c r="M3636" s="42" t="s">
        <v>381</v>
      </c>
      <c r="N3636" s="42">
        <v>44.080535543885702</v>
      </c>
      <c r="O3636" s="42">
        <v>-80.355742997645706</v>
      </c>
      <c r="P3636" s="52" t="str">
        <f t="shared" si="112"/>
        <v>44.080536° , -80.355743°</v>
      </c>
      <c r="Q3636" s="51" t="str">
        <f t="shared" si="113"/>
        <v>Yes</v>
      </c>
      <c r="R3636" s="39" t="s">
        <v>356</v>
      </c>
    </row>
    <row r="3637" spans="1:18" x14ac:dyDescent="0.25">
      <c r="A3637" s="39" t="s">
        <v>219</v>
      </c>
      <c r="B3637" s="49" t="s">
        <v>2166</v>
      </c>
      <c r="C3637" s="39">
        <v>99</v>
      </c>
      <c r="D3637" s="50" t="s">
        <v>2266</v>
      </c>
      <c r="E3637" s="39" t="s">
        <v>2167</v>
      </c>
      <c r="F3637" s="4">
        <f>VALUE(RIGHT(Table2[[#This Row],[Commissioned]],4))</f>
        <v>2008</v>
      </c>
      <c r="G3637" s="39">
        <v>1500</v>
      </c>
      <c r="H3637" s="39">
        <v>77</v>
      </c>
      <c r="I3637" s="39">
        <v>80</v>
      </c>
      <c r="J3637" s="39" t="s">
        <v>605</v>
      </c>
      <c r="K3637" s="39" t="s">
        <v>740</v>
      </c>
      <c r="L3637" s="39" t="s">
        <v>381</v>
      </c>
      <c r="M3637" s="42" t="s">
        <v>381</v>
      </c>
      <c r="N3637" s="42">
        <v>44.076838769946797</v>
      </c>
      <c r="O3637" s="42">
        <v>-80.359537133841201</v>
      </c>
      <c r="P3637" s="52" t="str">
        <f t="shared" si="112"/>
        <v>44.076839° , -80.359537°</v>
      </c>
      <c r="Q3637" s="51" t="str">
        <f t="shared" si="113"/>
        <v>Yes</v>
      </c>
      <c r="R3637" s="39" t="s">
        <v>356</v>
      </c>
    </row>
    <row r="3638" spans="1:18" x14ac:dyDescent="0.25">
      <c r="A3638" s="39" t="s">
        <v>219</v>
      </c>
      <c r="B3638" s="49" t="s">
        <v>2166</v>
      </c>
      <c r="C3638" s="39">
        <v>100</v>
      </c>
      <c r="D3638" s="50" t="s">
        <v>2267</v>
      </c>
      <c r="E3638" s="39" t="s">
        <v>2167</v>
      </c>
      <c r="F3638" s="4">
        <f>VALUE(RIGHT(Table2[[#This Row],[Commissioned]],4))</f>
        <v>2008</v>
      </c>
      <c r="G3638" s="39">
        <v>1500</v>
      </c>
      <c r="H3638" s="39">
        <v>77</v>
      </c>
      <c r="I3638" s="39">
        <v>80</v>
      </c>
      <c r="J3638" s="39" t="s">
        <v>605</v>
      </c>
      <c r="K3638" s="39" t="s">
        <v>740</v>
      </c>
      <c r="L3638" s="39" t="s">
        <v>381</v>
      </c>
      <c r="M3638" s="42" t="s">
        <v>381</v>
      </c>
      <c r="N3638" s="42">
        <v>44.075974917077502</v>
      </c>
      <c r="O3638" s="42">
        <v>-80.351730859677403</v>
      </c>
      <c r="P3638" s="52" t="str">
        <f t="shared" si="112"/>
        <v>44.075975° , -80.351731°</v>
      </c>
      <c r="Q3638" s="51" t="str">
        <f t="shared" si="113"/>
        <v>Yes</v>
      </c>
      <c r="R3638" s="39" t="s">
        <v>356</v>
      </c>
    </row>
    <row r="3639" spans="1:18" x14ac:dyDescent="0.25">
      <c r="A3639" s="39" t="s">
        <v>219</v>
      </c>
      <c r="B3639" s="49" t="s">
        <v>2166</v>
      </c>
      <c r="C3639" s="39">
        <v>101</v>
      </c>
      <c r="D3639" s="50" t="s">
        <v>2268</v>
      </c>
      <c r="E3639" s="39" t="s">
        <v>2167</v>
      </c>
      <c r="F3639" s="4">
        <f>VALUE(RIGHT(Table2[[#This Row],[Commissioned]],4))</f>
        <v>2008</v>
      </c>
      <c r="G3639" s="39">
        <v>1500</v>
      </c>
      <c r="H3639" s="39">
        <v>77</v>
      </c>
      <c r="I3639" s="39">
        <v>80</v>
      </c>
      <c r="J3639" s="39" t="s">
        <v>605</v>
      </c>
      <c r="K3639" s="39" t="s">
        <v>740</v>
      </c>
      <c r="L3639" s="39" t="s">
        <v>381</v>
      </c>
      <c r="M3639" s="42" t="s">
        <v>381</v>
      </c>
      <c r="N3639" s="42">
        <v>44.072225571569</v>
      </c>
      <c r="O3639" s="42">
        <v>-80.351397870310706</v>
      </c>
      <c r="P3639" s="52" t="str">
        <f t="shared" si="112"/>
        <v>44.072226° , -80.351398°</v>
      </c>
      <c r="Q3639" s="51" t="str">
        <f t="shared" si="113"/>
        <v>Yes</v>
      </c>
      <c r="R3639" s="39" t="s">
        <v>356</v>
      </c>
    </row>
    <row r="3640" spans="1:18" x14ac:dyDescent="0.25">
      <c r="A3640" s="39" t="s">
        <v>219</v>
      </c>
      <c r="B3640" s="49" t="s">
        <v>2166</v>
      </c>
      <c r="C3640" s="39">
        <v>102</v>
      </c>
      <c r="D3640" s="50" t="s">
        <v>2269</v>
      </c>
      <c r="E3640" s="39" t="s">
        <v>2167</v>
      </c>
      <c r="F3640" s="4">
        <f>VALUE(RIGHT(Table2[[#This Row],[Commissioned]],4))</f>
        <v>2008</v>
      </c>
      <c r="G3640" s="39">
        <v>1500</v>
      </c>
      <c r="H3640" s="39">
        <v>77</v>
      </c>
      <c r="I3640" s="39">
        <v>80</v>
      </c>
      <c r="J3640" s="39" t="s">
        <v>605</v>
      </c>
      <c r="K3640" s="39" t="s">
        <v>740</v>
      </c>
      <c r="L3640" s="39" t="s">
        <v>381</v>
      </c>
      <c r="M3640" s="42" t="s">
        <v>381</v>
      </c>
      <c r="N3640" s="42">
        <v>44.069564372806099</v>
      </c>
      <c r="O3640" s="42">
        <v>-80.347913831625306</v>
      </c>
      <c r="P3640" s="52" t="str">
        <f t="shared" si="112"/>
        <v>44.069564° , -80.347914°</v>
      </c>
      <c r="Q3640" s="51" t="str">
        <f t="shared" si="113"/>
        <v>Yes</v>
      </c>
      <c r="R3640" s="39" t="s">
        <v>356</v>
      </c>
    </row>
    <row r="3641" spans="1:18" x14ac:dyDescent="0.25">
      <c r="A3641" s="39" t="s">
        <v>219</v>
      </c>
      <c r="B3641" s="49" t="s">
        <v>2166</v>
      </c>
      <c r="C3641" s="39">
        <v>103</v>
      </c>
      <c r="D3641" s="50" t="s">
        <v>2270</v>
      </c>
      <c r="E3641" s="39" t="s">
        <v>2167</v>
      </c>
      <c r="F3641" s="4">
        <f>VALUE(RIGHT(Table2[[#This Row],[Commissioned]],4))</f>
        <v>2008</v>
      </c>
      <c r="G3641" s="39">
        <v>1500</v>
      </c>
      <c r="H3641" s="39">
        <v>77</v>
      </c>
      <c r="I3641" s="39">
        <v>80</v>
      </c>
      <c r="J3641" s="39" t="s">
        <v>605</v>
      </c>
      <c r="K3641" s="39" t="s">
        <v>740</v>
      </c>
      <c r="L3641" s="39" t="s">
        <v>381</v>
      </c>
      <c r="M3641" s="42" t="s">
        <v>381</v>
      </c>
      <c r="N3641" s="42">
        <v>44.066281116117601</v>
      </c>
      <c r="O3641" s="42">
        <v>-80.3296585323465</v>
      </c>
      <c r="P3641" s="52" t="str">
        <f t="shared" si="112"/>
        <v>44.066281° , -80.329659°</v>
      </c>
      <c r="Q3641" s="51" t="str">
        <f t="shared" si="113"/>
        <v>Yes</v>
      </c>
      <c r="R3641" s="39" t="s">
        <v>356</v>
      </c>
    </row>
    <row r="3642" spans="1:18" x14ac:dyDescent="0.25">
      <c r="A3642" s="39" t="s">
        <v>219</v>
      </c>
      <c r="B3642" s="49" t="s">
        <v>2166</v>
      </c>
      <c r="C3642" s="39">
        <v>104</v>
      </c>
      <c r="D3642" s="50" t="s">
        <v>2271</v>
      </c>
      <c r="E3642" s="39" t="s">
        <v>2167</v>
      </c>
      <c r="F3642" s="4">
        <f>VALUE(RIGHT(Table2[[#This Row],[Commissioned]],4))</f>
        <v>2008</v>
      </c>
      <c r="G3642" s="39">
        <v>1500</v>
      </c>
      <c r="H3642" s="39">
        <v>77</v>
      </c>
      <c r="I3642" s="39">
        <v>80</v>
      </c>
      <c r="J3642" s="39" t="s">
        <v>605</v>
      </c>
      <c r="K3642" s="39" t="s">
        <v>740</v>
      </c>
      <c r="L3642" s="39" t="s">
        <v>381</v>
      </c>
      <c r="M3642" s="42" t="s">
        <v>381</v>
      </c>
      <c r="N3642" s="42">
        <v>44.064430384278097</v>
      </c>
      <c r="O3642" s="42">
        <v>-80.332238361225507</v>
      </c>
      <c r="P3642" s="52" t="str">
        <f t="shared" si="112"/>
        <v>44.064430° , -80.332238°</v>
      </c>
      <c r="Q3642" s="51" t="str">
        <f t="shared" si="113"/>
        <v>Yes</v>
      </c>
      <c r="R3642" s="39" t="s">
        <v>356</v>
      </c>
    </row>
    <row r="3643" spans="1:18" x14ac:dyDescent="0.25">
      <c r="A3643" s="39" t="s">
        <v>219</v>
      </c>
      <c r="B3643" s="49" t="s">
        <v>2166</v>
      </c>
      <c r="C3643" s="39">
        <v>105</v>
      </c>
      <c r="D3643" s="50" t="s">
        <v>2272</v>
      </c>
      <c r="E3643" s="39" t="s">
        <v>2167</v>
      </c>
      <c r="F3643" s="4">
        <f>VALUE(RIGHT(Table2[[#This Row],[Commissioned]],4))</f>
        <v>2008</v>
      </c>
      <c r="G3643" s="39">
        <v>1500</v>
      </c>
      <c r="H3643" s="39">
        <v>77</v>
      </c>
      <c r="I3643" s="39">
        <v>80</v>
      </c>
      <c r="J3643" s="39" t="s">
        <v>605</v>
      </c>
      <c r="K3643" s="39" t="s">
        <v>740</v>
      </c>
      <c r="L3643" s="39" t="s">
        <v>381</v>
      </c>
      <c r="M3643" s="42" t="s">
        <v>381</v>
      </c>
      <c r="N3643" s="42">
        <v>44.062068357763899</v>
      </c>
      <c r="O3643" s="42">
        <v>-80.335049254297999</v>
      </c>
      <c r="P3643" s="52" t="str">
        <f t="shared" si="112"/>
        <v>44.062068° , -80.335049°</v>
      </c>
      <c r="Q3643" s="51" t="str">
        <f t="shared" si="113"/>
        <v>Yes</v>
      </c>
      <c r="R3643" s="39" t="s">
        <v>356</v>
      </c>
    </row>
    <row r="3644" spans="1:18" x14ac:dyDescent="0.25">
      <c r="A3644" s="39" t="s">
        <v>219</v>
      </c>
      <c r="B3644" s="49" t="s">
        <v>2166</v>
      </c>
      <c r="C3644" s="39">
        <v>106</v>
      </c>
      <c r="D3644" s="50" t="s">
        <v>2273</v>
      </c>
      <c r="E3644" s="39" t="s">
        <v>2167</v>
      </c>
      <c r="F3644" s="4">
        <f>VALUE(RIGHT(Table2[[#This Row],[Commissioned]],4))</f>
        <v>2008</v>
      </c>
      <c r="G3644" s="39">
        <v>1500</v>
      </c>
      <c r="H3644" s="39">
        <v>77</v>
      </c>
      <c r="I3644" s="39">
        <v>80</v>
      </c>
      <c r="J3644" s="39" t="s">
        <v>605</v>
      </c>
      <c r="K3644" s="39" t="s">
        <v>740</v>
      </c>
      <c r="L3644" s="39" t="s">
        <v>381</v>
      </c>
      <c r="M3644" s="42" t="s">
        <v>381</v>
      </c>
      <c r="N3644" s="42">
        <v>44.060835073033097</v>
      </c>
      <c r="O3644" s="42">
        <v>-80.332849263482998</v>
      </c>
      <c r="P3644" s="52" t="str">
        <f t="shared" si="112"/>
        <v>44.060835° , -80.332849°</v>
      </c>
      <c r="Q3644" s="51" t="str">
        <f t="shared" si="113"/>
        <v>Yes</v>
      </c>
      <c r="R3644" s="39" t="s">
        <v>356</v>
      </c>
    </row>
    <row r="3645" spans="1:18" x14ac:dyDescent="0.25">
      <c r="A3645" s="39" t="s">
        <v>219</v>
      </c>
      <c r="B3645" s="49" t="s">
        <v>2166</v>
      </c>
      <c r="C3645" s="39">
        <v>107</v>
      </c>
      <c r="D3645" s="50" t="s">
        <v>2274</v>
      </c>
      <c r="E3645" s="39" t="s">
        <v>2167</v>
      </c>
      <c r="F3645" s="4">
        <f>VALUE(RIGHT(Table2[[#This Row],[Commissioned]],4))</f>
        <v>2008</v>
      </c>
      <c r="G3645" s="39">
        <v>1500</v>
      </c>
      <c r="H3645" s="39">
        <v>77</v>
      </c>
      <c r="I3645" s="39">
        <v>80</v>
      </c>
      <c r="J3645" s="39" t="s">
        <v>605</v>
      </c>
      <c r="K3645" s="39" t="s">
        <v>740</v>
      </c>
      <c r="L3645" s="39" t="s">
        <v>381</v>
      </c>
      <c r="M3645" s="42" t="s">
        <v>381</v>
      </c>
      <c r="N3645" s="42">
        <v>44.059127336619802</v>
      </c>
      <c r="O3645" s="42">
        <v>-80.329902484357703</v>
      </c>
      <c r="P3645" s="52" t="str">
        <f t="shared" si="112"/>
        <v>44.059127° , -80.329902°</v>
      </c>
      <c r="Q3645" s="51" t="str">
        <f t="shared" si="113"/>
        <v>Yes</v>
      </c>
      <c r="R3645" s="39" t="s">
        <v>356</v>
      </c>
    </row>
    <row r="3646" spans="1:18" x14ac:dyDescent="0.25">
      <c r="A3646" s="39" t="s">
        <v>219</v>
      </c>
      <c r="B3646" s="49" t="s">
        <v>2166</v>
      </c>
      <c r="C3646" s="39">
        <v>108</v>
      </c>
      <c r="D3646" s="50" t="s">
        <v>2275</v>
      </c>
      <c r="E3646" s="39" t="s">
        <v>2167</v>
      </c>
      <c r="F3646" s="4">
        <f>VALUE(RIGHT(Table2[[#This Row],[Commissioned]],4))</f>
        <v>2008</v>
      </c>
      <c r="G3646" s="39">
        <v>1500</v>
      </c>
      <c r="H3646" s="39">
        <v>77</v>
      </c>
      <c r="I3646" s="39">
        <v>80</v>
      </c>
      <c r="J3646" s="39" t="s">
        <v>605</v>
      </c>
      <c r="K3646" s="39" t="s">
        <v>740</v>
      </c>
      <c r="L3646" s="39" t="s">
        <v>381</v>
      </c>
      <c r="M3646" s="42" t="s">
        <v>381</v>
      </c>
      <c r="N3646" s="42">
        <v>44.057441153471103</v>
      </c>
      <c r="O3646" s="42">
        <v>-80.327010548673599</v>
      </c>
      <c r="P3646" s="52" t="str">
        <f t="shared" si="112"/>
        <v>44.057441° , -80.327011°</v>
      </c>
      <c r="Q3646" s="51" t="str">
        <f t="shared" si="113"/>
        <v>Yes</v>
      </c>
      <c r="R3646" s="39" t="s">
        <v>356</v>
      </c>
    </row>
    <row r="3647" spans="1:18" x14ac:dyDescent="0.25">
      <c r="A3647" s="39" t="s">
        <v>219</v>
      </c>
      <c r="B3647" s="49" t="s">
        <v>2166</v>
      </c>
      <c r="C3647" s="39">
        <v>109</v>
      </c>
      <c r="D3647" s="50" t="s">
        <v>2276</v>
      </c>
      <c r="E3647" s="39" t="s">
        <v>2167</v>
      </c>
      <c r="F3647" s="4">
        <f>VALUE(RIGHT(Table2[[#This Row],[Commissioned]],4))</f>
        <v>2008</v>
      </c>
      <c r="G3647" s="39">
        <v>1500</v>
      </c>
      <c r="H3647" s="39">
        <v>77</v>
      </c>
      <c r="I3647" s="39">
        <v>80</v>
      </c>
      <c r="J3647" s="39" t="s">
        <v>605</v>
      </c>
      <c r="K3647" s="39" t="s">
        <v>740</v>
      </c>
      <c r="L3647" s="39" t="s">
        <v>381</v>
      </c>
      <c r="M3647" s="42" t="s">
        <v>381</v>
      </c>
      <c r="N3647" s="42">
        <v>44.061131549631703</v>
      </c>
      <c r="O3647" s="42">
        <v>-80.362226097578699</v>
      </c>
      <c r="P3647" s="52" t="str">
        <f t="shared" si="112"/>
        <v>44.061132° , -80.362226°</v>
      </c>
      <c r="Q3647" s="51" t="str">
        <f t="shared" si="113"/>
        <v>Yes</v>
      </c>
      <c r="R3647" s="39" t="s">
        <v>356</v>
      </c>
    </row>
    <row r="3648" spans="1:18" x14ac:dyDescent="0.25">
      <c r="A3648" s="39" t="s">
        <v>219</v>
      </c>
      <c r="B3648" s="49" t="s">
        <v>2166</v>
      </c>
      <c r="C3648" s="39">
        <v>110</v>
      </c>
      <c r="D3648" s="50" t="s">
        <v>2277</v>
      </c>
      <c r="E3648" s="39" t="s">
        <v>2167</v>
      </c>
      <c r="F3648" s="4">
        <f>VALUE(RIGHT(Table2[[#This Row],[Commissioned]],4))</f>
        <v>2008</v>
      </c>
      <c r="G3648" s="39">
        <v>1500</v>
      </c>
      <c r="H3648" s="39">
        <v>77</v>
      </c>
      <c r="I3648" s="39">
        <v>80</v>
      </c>
      <c r="J3648" s="39" t="s">
        <v>605</v>
      </c>
      <c r="K3648" s="39" t="s">
        <v>740</v>
      </c>
      <c r="L3648" s="39" t="s">
        <v>381</v>
      </c>
      <c r="M3648" s="42" t="s">
        <v>381</v>
      </c>
      <c r="N3648" s="42">
        <v>44.057963611004702</v>
      </c>
      <c r="O3648" s="42">
        <v>-80.363722373941201</v>
      </c>
      <c r="P3648" s="52" t="str">
        <f t="shared" si="112"/>
        <v>44.057964° , -80.363722°</v>
      </c>
      <c r="Q3648" s="51" t="str">
        <f t="shared" si="113"/>
        <v>Yes</v>
      </c>
      <c r="R3648" s="39" t="s">
        <v>356</v>
      </c>
    </row>
    <row r="3649" spans="1:18" x14ac:dyDescent="0.25">
      <c r="A3649" s="39" t="s">
        <v>219</v>
      </c>
      <c r="B3649" s="49" t="s">
        <v>2166</v>
      </c>
      <c r="C3649" s="39">
        <v>111</v>
      </c>
      <c r="D3649" s="50" t="s">
        <v>2278</v>
      </c>
      <c r="E3649" s="39" t="s">
        <v>2167</v>
      </c>
      <c r="F3649" s="4">
        <f>VALUE(RIGHT(Table2[[#This Row],[Commissioned]],4))</f>
        <v>2008</v>
      </c>
      <c r="G3649" s="39">
        <v>1500</v>
      </c>
      <c r="H3649" s="39">
        <v>77</v>
      </c>
      <c r="I3649" s="39">
        <v>80</v>
      </c>
      <c r="J3649" s="39" t="s">
        <v>605</v>
      </c>
      <c r="K3649" s="39" t="s">
        <v>740</v>
      </c>
      <c r="L3649" s="39" t="s">
        <v>381</v>
      </c>
      <c r="M3649" s="42" t="s">
        <v>381</v>
      </c>
      <c r="N3649" s="42">
        <v>44.0409677409125</v>
      </c>
      <c r="O3649" s="42">
        <v>-80.3234140919308</v>
      </c>
      <c r="P3649" s="52" t="str">
        <f t="shared" si="112"/>
        <v>44.040968° , -80.323414°</v>
      </c>
      <c r="Q3649" s="51" t="str">
        <f t="shared" si="113"/>
        <v>Yes</v>
      </c>
      <c r="R3649" s="39" t="s">
        <v>356</v>
      </c>
    </row>
    <row r="3650" spans="1:18" x14ac:dyDescent="0.25">
      <c r="A3650" s="39" t="s">
        <v>219</v>
      </c>
      <c r="B3650" s="49" t="s">
        <v>2166</v>
      </c>
      <c r="C3650" s="39">
        <v>112</v>
      </c>
      <c r="D3650" s="50" t="s">
        <v>2279</v>
      </c>
      <c r="E3650" s="39" t="s">
        <v>2167</v>
      </c>
      <c r="F3650" s="4">
        <f>VALUE(RIGHT(Table2[[#This Row],[Commissioned]],4))</f>
        <v>2008</v>
      </c>
      <c r="G3650" s="39">
        <v>1500</v>
      </c>
      <c r="H3650" s="39">
        <v>77</v>
      </c>
      <c r="I3650" s="39">
        <v>80</v>
      </c>
      <c r="J3650" s="39" t="s">
        <v>605</v>
      </c>
      <c r="K3650" s="39" t="s">
        <v>740</v>
      </c>
      <c r="L3650" s="39" t="s">
        <v>381</v>
      </c>
      <c r="M3650" s="42" t="s">
        <v>381</v>
      </c>
      <c r="N3650" s="42">
        <v>44.038348863370501</v>
      </c>
      <c r="O3650" s="42">
        <v>-80.320929097083194</v>
      </c>
      <c r="P3650" s="52" t="str">
        <f t="shared" ref="P3650:P3713" si="114">TEXT(N3650,"##0.000000")&amp;CHAR(176)&amp;" , "&amp;TEXT(O3650,"##0.000000")&amp;CHAR(176)</f>
        <v>44.038349° , -80.320929°</v>
      </c>
      <c r="Q3650" s="51" t="str">
        <f t="shared" ref="Q3650:Q3713" si="115">IF(OR(ISBLANK(N3650),ISBLANK(O3650)),"No","Yes")</f>
        <v>Yes</v>
      </c>
      <c r="R3650" s="39" t="s">
        <v>356</v>
      </c>
    </row>
    <row r="3651" spans="1:18" x14ac:dyDescent="0.25">
      <c r="A3651" s="39" t="s">
        <v>219</v>
      </c>
      <c r="B3651" s="49" t="s">
        <v>2166</v>
      </c>
      <c r="C3651" s="39">
        <v>113</v>
      </c>
      <c r="D3651" s="50" t="s">
        <v>2280</v>
      </c>
      <c r="E3651" s="39" t="s">
        <v>2167</v>
      </c>
      <c r="F3651" s="4">
        <f>VALUE(RIGHT(Table2[[#This Row],[Commissioned]],4))</f>
        <v>2008</v>
      </c>
      <c r="G3651" s="39">
        <v>1500</v>
      </c>
      <c r="H3651" s="39">
        <v>77</v>
      </c>
      <c r="I3651" s="39">
        <v>80</v>
      </c>
      <c r="J3651" s="39" t="s">
        <v>605</v>
      </c>
      <c r="K3651" s="39" t="s">
        <v>740</v>
      </c>
      <c r="L3651" s="39" t="s">
        <v>381</v>
      </c>
      <c r="M3651" s="42" t="s">
        <v>381</v>
      </c>
      <c r="N3651" s="42">
        <v>44.0359486166452</v>
      </c>
      <c r="O3651" s="42">
        <v>-80.325959812558196</v>
      </c>
      <c r="P3651" s="52" t="str">
        <f t="shared" si="114"/>
        <v>44.035949° , -80.325960°</v>
      </c>
      <c r="Q3651" s="51" t="str">
        <f t="shared" si="115"/>
        <v>Yes</v>
      </c>
      <c r="R3651" s="39" t="s">
        <v>356</v>
      </c>
    </row>
    <row r="3652" spans="1:18" x14ac:dyDescent="0.25">
      <c r="A3652" s="39" t="s">
        <v>219</v>
      </c>
      <c r="B3652" s="49" t="s">
        <v>2166</v>
      </c>
      <c r="C3652" s="39">
        <v>114</v>
      </c>
      <c r="D3652" s="50" t="s">
        <v>2281</v>
      </c>
      <c r="E3652" s="39" t="s">
        <v>2167</v>
      </c>
      <c r="F3652" s="4">
        <f>VALUE(RIGHT(Table2[[#This Row],[Commissioned]],4))</f>
        <v>2008</v>
      </c>
      <c r="G3652" s="39">
        <v>1500</v>
      </c>
      <c r="H3652" s="39">
        <v>77</v>
      </c>
      <c r="I3652" s="39">
        <v>80</v>
      </c>
      <c r="J3652" s="39" t="s">
        <v>605</v>
      </c>
      <c r="K3652" s="39" t="s">
        <v>740</v>
      </c>
      <c r="L3652" s="39" t="s">
        <v>381</v>
      </c>
      <c r="M3652" s="42" t="s">
        <v>381</v>
      </c>
      <c r="N3652" s="42">
        <v>44.0316928424389</v>
      </c>
      <c r="O3652" s="42">
        <v>-80.318793927760694</v>
      </c>
      <c r="P3652" s="52" t="str">
        <f t="shared" si="114"/>
        <v>44.031693° , -80.318794°</v>
      </c>
      <c r="Q3652" s="51" t="str">
        <f t="shared" si="115"/>
        <v>Yes</v>
      </c>
      <c r="R3652" s="39" t="s">
        <v>356</v>
      </c>
    </row>
    <row r="3653" spans="1:18" x14ac:dyDescent="0.25">
      <c r="A3653" s="39" t="s">
        <v>219</v>
      </c>
      <c r="B3653" s="49" t="s">
        <v>2166</v>
      </c>
      <c r="C3653" s="39">
        <v>115</v>
      </c>
      <c r="D3653" s="50" t="s">
        <v>2282</v>
      </c>
      <c r="E3653" s="39" t="s">
        <v>2167</v>
      </c>
      <c r="F3653" s="4">
        <f>VALUE(RIGHT(Table2[[#This Row],[Commissioned]],4))</f>
        <v>2008</v>
      </c>
      <c r="G3653" s="39">
        <v>1500</v>
      </c>
      <c r="H3653" s="39">
        <v>77</v>
      </c>
      <c r="I3653" s="39">
        <v>80</v>
      </c>
      <c r="J3653" s="39" t="s">
        <v>605</v>
      </c>
      <c r="K3653" s="39" t="s">
        <v>740</v>
      </c>
      <c r="L3653" s="39" t="s">
        <v>381</v>
      </c>
      <c r="M3653" s="42" t="s">
        <v>381</v>
      </c>
      <c r="N3653" s="42">
        <v>44.026409893288097</v>
      </c>
      <c r="O3653" s="42">
        <v>-80.319590061349501</v>
      </c>
      <c r="P3653" s="52" t="str">
        <f t="shared" si="114"/>
        <v>44.026410° , -80.319590°</v>
      </c>
      <c r="Q3653" s="51" t="str">
        <f t="shared" si="115"/>
        <v>Yes</v>
      </c>
      <c r="R3653" s="39" t="s">
        <v>356</v>
      </c>
    </row>
    <row r="3654" spans="1:18" x14ac:dyDescent="0.25">
      <c r="A3654" s="39" t="s">
        <v>219</v>
      </c>
      <c r="B3654" s="49" t="s">
        <v>2166</v>
      </c>
      <c r="C3654" s="39">
        <v>116</v>
      </c>
      <c r="D3654" s="50" t="s">
        <v>2283</v>
      </c>
      <c r="E3654" s="39" t="s">
        <v>2167</v>
      </c>
      <c r="F3654" s="4">
        <f>VALUE(RIGHT(Table2[[#This Row],[Commissioned]],4))</f>
        <v>2008</v>
      </c>
      <c r="G3654" s="39">
        <v>1500</v>
      </c>
      <c r="H3654" s="39">
        <v>77</v>
      </c>
      <c r="I3654" s="39">
        <v>80</v>
      </c>
      <c r="J3654" s="39" t="s">
        <v>605</v>
      </c>
      <c r="K3654" s="39" t="s">
        <v>740</v>
      </c>
      <c r="L3654" s="39" t="s">
        <v>381</v>
      </c>
      <c r="M3654" s="42" t="s">
        <v>381</v>
      </c>
      <c r="N3654" s="42">
        <v>44.043903745009402</v>
      </c>
      <c r="O3654" s="42">
        <v>-80.305006596797398</v>
      </c>
      <c r="P3654" s="52" t="str">
        <f t="shared" si="114"/>
        <v>44.043904° , -80.305007°</v>
      </c>
      <c r="Q3654" s="51" t="str">
        <f t="shared" si="115"/>
        <v>Yes</v>
      </c>
      <c r="R3654" s="39" t="s">
        <v>356</v>
      </c>
    </row>
    <row r="3655" spans="1:18" x14ac:dyDescent="0.25">
      <c r="A3655" s="39" t="s">
        <v>219</v>
      </c>
      <c r="B3655" s="49" t="s">
        <v>2166</v>
      </c>
      <c r="C3655" s="39">
        <v>117</v>
      </c>
      <c r="D3655" s="50" t="s">
        <v>2284</v>
      </c>
      <c r="E3655" s="39" t="s">
        <v>2167</v>
      </c>
      <c r="F3655" s="4">
        <f>VALUE(RIGHT(Table2[[#This Row],[Commissioned]],4))</f>
        <v>2008</v>
      </c>
      <c r="G3655" s="39">
        <v>1500</v>
      </c>
      <c r="H3655" s="39">
        <v>77</v>
      </c>
      <c r="I3655" s="39">
        <v>80</v>
      </c>
      <c r="J3655" s="39" t="s">
        <v>605</v>
      </c>
      <c r="K3655" s="39" t="s">
        <v>740</v>
      </c>
      <c r="L3655" s="39" t="s">
        <v>381</v>
      </c>
      <c r="M3655" s="42" t="s">
        <v>381</v>
      </c>
      <c r="N3655" s="42">
        <v>44.0409416869634</v>
      </c>
      <c r="O3655" s="42">
        <v>-80.310277829799801</v>
      </c>
      <c r="P3655" s="52" t="str">
        <f t="shared" si="114"/>
        <v>44.040942° , -80.310278°</v>
      </c>
      <c r="Q3655" s="51" t="str">
        <f t="shared" si="115"/>
        <v>Yes</v>
      </c>
      <c r="R3655" s="39" t="s">
        <v>356</v>
      </c>
    </row>
    <row r="3656" spans="1:18" x14ac:dyDescent="0.25">
      <c r="A3656" s="39" t="s">
        <v>219</v>
      </c>
      <c r="B3656" s="49" t="s">
        <v>2166</v>
      </c>
      <c r="C3656" s="39">
        <v>118</v>
      </c>
      <c r="D3656" s="50" t="s">
        <v>2285</v>
      </c>
      <c r="E3656" s="39" t="s">
        <v>2167</v>
      </c>
      <c r="F3656" s="4">
        <f>VALUE(RIGHT(Table2[[#This Row],[Commissioned]],4))</f>
        <v>2008</v>
      </c>
      <c r="G3656" s="39">
        <v>1500</v>
      </c>
      <c r="H3656" s="39">
        <v>77</v>
      </c>
      <c r="I3656" s="39">
        <v>80</v>
      </c>
      <c r="J3656" s="39" t="s">
        <v>605</v>
      </c>
      <c r="K3656" s="39" t="s">
        <v>740</v>
      </c>
      <c r="L3656" s="39" t="s">
        <v>381</v>
      </c>
      <c r="M3656" s="42" t="s">
        <v>381</v>
      </c>
      <c r="N3656" s="42">
        <v>44.054866512714497</v>
      </c>
      <c r="O3656" s="42">
        <v>-80.292494233519193</v>
      </c>
      <c r="P3656" s="52" t="str">
        <f t="shared" si="114"/>
        <v>44.054867° , -80.292494°</v>
      </c>
      <c r="Q3656" s="51" t="str">
        <f t="shared" si="115"/>
        <v>Yes</v>
      </c>
      <c r="R3656" s="39" t="s">
        <v>356</v>
      </c>
    </row>
    <row r="3657" spans="1:18" x14ac:dyDescent="0.25">
      <c r="A3657" s="39" t="s">
        <v>219</v>
      </c>
      <c r="B3657" s="49" t="s">
        <v>2166</v>
      </c>
      <c r="C3657" s="39">
        <v>119</v>
      </c>
      <c r="D3657" s="50" t="s">
        <v>2286</v>
      </c>
      <c r="E3657" s="39" t="s">
        <v>2167</v>
      </c>
      <c r="F3657" s="4">
        <f>VALUE(RIGHT(Table2[[#This Row],[Commissioned]],4))</f>
        <v>2008</v>
      </c>
      <c r="G3657" s="39">
        <v>1500</v>
      </c>
      <c r="H3657" s="39">
        <v>77</v>
      </c>
      <c r="I3657" s="39">
        <v>80</v>
      </c>
      <c r="J3657" s="39" t="s">
        <v>605</v>
      </c>
      <c r="K3657" s="39" t="s">
        <v>740</v>
      </c>
      <c r="L3657" s="39" t="s">
        <v>381</v>
      </c>
      <c r="M3657" s="42" t="s">
        <v>381</v>
      </c>
      <c r="N3657" s="42">
        <v>44.047612407104097</v>
      </c>
      <c r="O3657" s="42">
        <v>-80.290416054513798</v>
      </c>
      <c r="P3657" s="52" t="str">
        <f t="shared" si="114"/>
        <v>44.047612° , -80.290416°</v>
      </c>
      <c r="Q3657" s="51" t="str">
        <f t="shared" si="115"/>
        <v>Yes</v>
      </c>
      <c r="R3657" s="39" t="s">
        <v>356</v>
      </c>
    </row>
    <row r="3658" spans="1:18" x14ac:dyDescent="0.25">
      <c r="A3658" s="39" t="s">
        <v>219</v>
      </c>
      <c r="B3658" s="49" t="s">
        <v>2166</v>
      </c>
      <c r="C3658" s="39">
        <v>120</v>
      </c>
      <c r="D3658" s="50" t="s">
        <v>2287</v>
      </c>
      <c r="E3658" s="39" t="s">
        <v>2167</v>
      </c>
      <c r="F3658" s="4">
        <f>VALUE(RIGHT(Table2[[#This Row],[Commissioned]],4))</f>
        <v>2008</v>
      </c>
      <c r="G3658" s="39">
        <v>1500</v>
      </c>
      <c r="H3658" s="39">
        <v>77</v>
      </c>
      <c r="I3658" s="39">
        <v>80</v>
      </c>
      <c r="J3658" s="39" t="s">
        <v>605</v>
      </c>
      <c r="K3658" s="39" t="s">
        <v>740</v>
      </c>
      <c r="L3658" s="39" t="s">
        <v>381</v>
      </c>
      <c r="M3658" s="42" t="s">
        <v>381</v>
      </c>
      <c r="N3658" s="42">
        <v>44.042468346135898</v>
      </c>
      <c r="O3658" s="42">
        <v>-80.292013285893603</v>
      </c>
      <c r="P3658" s="52" t="str">
        <f t="shared" si="114"/>
        <v>44.042468° , -80.292013°</v>
      </c>
      <c r="Q3658" s="51" t="str">
        <f t="shared" si="115"/>
        <v>Yes</v>
      </c>
      <c r="R3658" s="39" t="s">
        <v>356</v>
      </c>
    </row>
    <row r="3659" spans="1:18" x14ac:dyDescent="0.25">
      <c r="A3659" s="39" t="s">
        <v>219</v>
      </c>
      <c r="B3659" s="49" t="s">
        <v>2166</v>
      </c>
      <c r="C3659" s="39">
        <v>121</v>
      </c>
      <c r="D3659" s="50" t="s">
        <v>2288</v>
      </c>
      <c r="E3659" s="39" t="s">
        <v>2167</v>
      </c>
      <c r="F3659" s="4">
        <f>VALUE(RIGHT(Table2[[#This Row],[Commissioned]],4))</f>
        <v>2008</v>
      </c>
      <c r="G3659" s="39">
        <v>1500</v>
      </c>
      <c r="H3659" s="39">
        <v>77</v>
      </c>
      <c r="I3659" s="39">
        <v>80</v>
      </c>
      <c r="J3659" s="39" t="s">
        <v>605</v>
      </c>
      <c r="K3659" s="39" t="s">
        <v>740</v>
      </c>
      <c r="L3659" s="39" t="s">
        <v>381</v>
      </c>
      <c r="M3659" s="42" t="s">
        <v>381</v>
      </c>
      <c r="N3659" s="42">
        <v>44.039219859647197</v>
      </c>
      <c r="O3659" s="42">
        <v>-80.291385787878696</v>
      </c>
      <c r="P3659" s="52" t="str">
        <f t="shared" si="114"/>
        <v>44.039220° , -80.291386°</v>
      </c>
      <c r="Q3659" s="51" t="str">
        <f t="shared" si="115"/>
        <v>Yes</v>
      </c>
      <c r="R3659" s="39" t="s">
        <v>356</v>
      </c>
    </row>
    <row r="3660" spans="1:18" x14ac:dyDescent="0.25">
      <c r="A3660" s="39" t="s">
        <v>219</v>
      </c>
      <c r="B3660" s="49" t="s">
        <v>2166</v>
      </c>
      <c r="C3660" s="39">
        <v>122</v>
      </c>
      <c r="D3660" s="50" t="s">
        <v>2289</v>
      </c>
      <c r="E3660" s="39" t="s">
        <v>2167</v>
      </c>
      <c r="F3660" s="4">
        <f>VALUE(RIGHT(Table2[[#This Row],[Commissioned]],4))</f>
        <v>2008</v>
      </c>
      <c r="G3660" s="39">
        <v>1500</v>
      </c>
      <c r="H3660" s="39">
        <v>77</v>
      </c>
      <c r="I3660" s="39">
        <v>80</v>
      </c>
      <c r="J3660" s="39" t="s">
        <v>605</v>
      </c>
      <c r="K3660" s="39" t="s">
        <v>740</v>
      </c>
      <c r="L3660" s="39" t="s">
        <v>381</v>
      </c>
      <c r="M3660" s="42" t="s">
        <v>381</v>
      </c>
      <c r="N3660" s="42">
        <v>44.0401730435064</v>
      </c>
      <c r="O3660" s="42">
        <v>-80.286834826653703</v>
      </c>
      <c r="P3660" s="52" t="str">
        <f t="shared" si="114"/>
        <v>44.040173° , -80.286835°</v>
      </c>
      <c r="Q3660" s="51" t="str">
        <f t="shared" si="115"/>
        <v>Yes</v>
      </c>
      <c r="R3660" s="39" t="s">
        <v>356</v>
      </c>
    </row>
    <row r="3661" spans="1:18" x14ac:dyDescent="0.25">
      <c r="A3661" s="39" t="s">
        <v>219</v>
      </c>
      <c r="B3661" s="49" t="s">
        <v>2166</v>
      </c>
      <c r="C3661" s="39">
        <v>123</v>
      </c>
      <c r="D3661" s="50" t="s">
        <v>2290</v>
      </c>
      <c r="E3661" s="39" t="s">
        <v>2167</v>
      </c>
      <c r="F3661" s="4">
        <f>VALUE(RIGHT(Table2[[#This Row],[Commissioned]],4))</f>
        <v>2008</v>
      </c>
      <c r="G3661" s="39">
        <v>1500</v>
      </c>
      <c r="H3661" s="39">
        <v>77</v>
      </c>
      <c r="I3661" s="39">
        <v>80</v>
      </c>
      <c r="J3661" s="39" t="s">
        <v>605</v>
      </c>
      <c r="K3661" s="39" t="s">
        <v>740</v>
      </c>
      <c r="L3661" s="39" t="s">
        <v>381</v>
      </c>
      <c r="M3661" s="42" t="s">
        <v>381</v>
      </c>
      <c r="N3661" s="42">
        <v>44.033111763960697</v>
      </c>
      <c r="O3661" s="42">
        <v>-80.288415341372996</v>
      </c>
      <c r="P3661" s="52" t="str">
        <f t="shared" si="114"/>
        <v>44.033112° , -80.288415°</v>
      </c>
      <c r="Q3661" s="51" t="str">
        <f t="shared" si="115"/>
        <v>Yes</v>
      </c>
      <c r="R3661" s="39" t="s">
        <v>356</v>
      </c>
    </row>
    <row r="3662" spans="1:18" x14ac:dyDescent="0.25">
      <c r="A3662" s="39" t="s">
        <v>219</v>
      </c>
      <c r="B3662" s="49" t="s">
        <v>2166</v>
      </c>
      <c r="C3662" s="39">
        <v>124</v>
      </c>
      <c r="D3662" s="50" t="s">
        <v>2291</v>
      </c>
      <c r="E3662" s="39" t="s">
        <v>2167</v>
      </c>
      <c r="F3662" s="4">
        <f>VALUE(RIGHT(Table2[[#This Row],[Commissioned]],4))</f>
        <v>2008</v>
      </c>
      <c r="G3662" s="39">
        <v>1500</v>
      </c>
      <c r="H3662" s="39">
        <v>77</v>
      </c>
      <c r="I3662" s="39">
        <v>80</v>
      </c>
      <c r="J3662" s="39" t="s">
        <v>605</v>
      </c>
      <c r="K3662" s="39" t="s">
        <v>740</v>
      </c>
      <c r="L3662" s="39" t="s">
        <v>381</v>
      </c>
      <c r="M3662" s="42" t="s">
        <v>381</v>
      </c>
      <c r="N3662" s="42">
        <v>44.029169662321898</v>
      </c>
      <c r="O3662" s="42">
        <v>-80.289531519851806</v>
      </c>
      <c r="P3662" s="52" t="str">
        <f t="shared" si="114"/>
        <v>44.029170° , -80.289532°</v>
      </c>
      <c r="Q3662" s="51" t="str">
        <f t="shared" si="115"/>
        <v>Yes</v>
      </c>
      <c r="R3662" s="39" t="s">
        <v>356</v>
      </c>
    </row>
    <row r="3663" spans="1:18" x14ac:dyDescent="0.25">
      <c r="A3663" s="39" t="s">
        <v>219</v>
      </c>
      <c r="B3663" s="49" t="s">
        <v>2166</v>
      </c>
      <c r="C3663" s="39">
        <v>125</v>
      </c>
      <c r="D3663" s="50" t="s">
        <v>2292</v>
      </c>
      <c r="E3663" s="39" t="s">
        <v>2167</v>
      </c>
      <c r="F3663" s="4">
        <f>VALUE(RIGHT(Table2[[#This Row],[Commissioned]],4))</f>
        <v>2008</v>
      </c>
      <c r="G3663" s="39">
        <v>1500</v>
      </c>
      <c r="H3663" s="39">
        <v>77</v>
      </c>
      <c r="I3663" s="39">
        <v>80</v>
      </c>
      <c r="J3663" s="39" t="s">
        <v>605</v>
      </c>
      <c r="K3663" s="39" t="s">
        <v>740</v>
      </c>
      <c r="L3663" s="39" t="s">
        <v>381</v>
      </c>
      <c r="M3663" s="42" t="s">
        <v>381</v>
      </c>
      <c r="N3663" s="42">
        <v>44.048848419594798</v>
      </c>
      <c r="O3663" s="42">
        <v>-80.273249059235397</v>
      </c>
      <c r="P3663" s="52" t="str">
        <f t="shared" si="114"/>
        <v>44.048848° , -80.273249°</v>
      </c>
      <c r="Q3663" s="51" t="str">
        <f t="shared" si="115"/>
        <v>Yes</v>
      </c>
      <c r="R3663" s="39" t="s">
        <v>356</v>
      </c>
    </row>
    <row r="3664" spans="1:18" x14ac:dyDescent="0.25">
      <c r="A3664" s="39" t="s">
        <v>219</v>
      </c>
      <c r="B3664" s="49" t="s">
        <v>2166</v>
      </c>
      <c r="C3664" s="39">
        <v>126</v>
      </c>
      <c r="D3664" s="50" t="s">
        <v>2293</v>
      </c>
      <c r="E3664" s="39" t="s">
        <v>2167</v>
      </c>
      <c r="F3664" s="4">
        <f>VALUE(RIGHT(Table2[[#This Row],[Commissioned]],4))</f>
        <v>2008</v>
      </c>
      <c r="G3664" s="39">
        <v>1500</v>
      </c>
      <c r="H3664" s="39">
        <v>77</v>
      </c>
      <c r="I3664" s="39">
        <v>80</v>
      </c>
      <c r="J3664" s="39" t="s">
        <v>605</v>
      </c>
      <c r="K3664" s="39" t="s">
        <v>740</v>
      </c>
      <c r="L3664" s="39" t="s">
        <v>381</v>
      </c>
      <c r="M3664" s="42" t="s">
        <v>381</v>
      </c>
      <c r="N3664" s="42">
        <v>44.042983210930601</v>
      </c>
      <c r="O3664" s="42">
        <v>-80.272616261187594</v>
      </c>
      <c r="P3664" s="52" t="str">
        <f t="shared" si="114"/>
        <v>44.042983° , -80.272616°</v>
      </c>
      <c r="Q3664" s="51" t="str">
        <f t="shared" si="115"/>
        <v>Yes</v>
      </c>
      <c r="R3664" s="39" t="s">
        <v>356</v>
      </c>
    </row>
    <row r="3665" spans="1:18" x14ac:dyDescent="0.25">
      <c r="A3665" s="39" t="s">
        <v>219</v>
      </c>
      <c r="B3665" s="49" t="s">
        <v>2166</v>
      </c>
      <c r="C3665" s="39">
        <v>127</v>
      </c>
      <c r="D3665" s="50" t="s">
        <v>2294</v>
      </c>
      <c r="E3665" s="39" t="s">
        <v>2167</v>
      </c>
      <c r="F3665" s="4">
        <f>VALUE(RIGHT(Table2[[#This Row],[Commissioned]],4))</f>
        <v>2008</v>
      </c>
      <c r="G3665" s="39">
        <v>1500</v>
      </c>
      <c r="H3665" s="39">
        <v>77</v>
      </c>
      <c r="I3665" s="39">
        <v>80</v>
      </c>
      <c r="J3665" s="39" t="s">
        <v>605</v>
      </c>
      <c r="K3665" s="39" t="s">
        <v>740</v>
      </c>
      <c r="L3665" s="39" t="s">
        <v>381</v>
      </c>
      <c r="M3665" s="42" t="s">
        <v>381</v>
      </c>
      <c r="N3665" s="42">
        <v>44.037687049228303</v>
      </c>
      <c r="O3665" s="42">
        <v>-80.271889080842897</v>
      </c>
      <c r="P3665" s="52" t="str">
        <f t="shared" si="114"/>
        <v>44.037687° , -80.271889°</v>
      </c>
      <c r="Q3665" s="51" t="str">
        <f t="shared" si="115"/>
        <v>Yes</v>
      </c>
      <c r="R3665" s="39" t="s">
        <v>356</v>
      </c>
    </row>
    <row r="3666" spans="1:18" x14ac:dyDescent="0.25">
      <c r="A3666" s="39" t="s">
        <v>219</v>
      </c>
      <c r="B3666" s="49" t="s">
        <v>2166</v>
      </c>
      <c r="C3666" s="39">
        <v>128</v>
      </c>
      <c r="D3666" s="50" t="s">
        <v>2295</v>
      </c>
      <c r="E3666" s="39" t="s">
        <v>2167</v>
      </c>
      <c r="F3666" s="4">
        <f>VALUE(RIGHT(Table2[[#This Row],[Commissioned]],4))</f>
        <v>2008</v>
      </c>
      <c r="G3666" s="39">
        <v>1500</v>
      </c>
      <c r="H3666" s="39">
        <v>77</v>
      </c>
      <c r="I3666" s="39">
        <v>80</v>
      </c>
      <c r="J3666" s="39" t="s">
        <v>605</v>
      </c>
      <c r="K3666" s="39" t="s">
        <v>740</v>
      </c>
      <c r="L3666" s="39" t="s">
        <v>381</v>
      </c>
      <c r="M3666" s="42" t="s">
        <v>381</v>
      </c>
      <c r="N3666" s="42">
        <v>44.032308090864603</v>
      </c>
      <c r="O3666" s="42">
        <v>-80.272856343679095</v>
      </c>
      <c r="P3666" s="52" t="str">
        <f t="shared" si="114"/>
        <v>44.032308° , -80.272856°</v>
      </c>
      <c r="Q3666" s="51" t="str">
        <f t="shared" si="115"/>
        <v>Yes</v>
      </c>
      <c r="R3666" s="39" t="s">
        <v>356</v>
      </c>
    </row>
    <row r="3667" spans="1:18" x14ac:dyDescent="0.25">
      <c r="A3667" s="39" t="s">
        <v>219</v>
      </c>
      <c r="B3667" s="49" t="s">
        <v>2166</v>
      </c>
      <c r="C3667" s="39">
        <v>129</v>
      </c>
      <c r="D3667" s="50" t="s">
        <v>2296</v>
      </c>
      <c r="E3667" s="39" t="s">
        <v>2167</v>
      </c>
      <c r="F3667" s="4">
        <f>VALUE(RIGHT(Table2[[#This Row],[Commissioned]],4))</f>
        <v>2008</v>
      </c>
      <c r="G3667" s="39">
        <v>1500</v>
      </c>
      <c r="H3667" s="39">
        <v>77</v>
      </c>
      <c r="I3667" s="39">
        <v>80</v>
      </c>
      <c r="J3667" s="39" t="s">
        <v>605</v>
      </c>
      <c r="K3667" s="39" t="s">
        <v>740</v>
      </c>
      <c r="L3667" s="39" t="s">
        <v>381</v>
      </c>
      <c r="M3667" s="42" t="s">
        <v>381</v>
      </c>
      <c r="N3667" s="42">
        <v>44.054577778158603</v>
      </c>
      <c r="O3667" s="42">
        <v>-80.262561544452694</v>
      </c>
      <c r="P3667" s="52" t="str">
        <f t="shared" si="114"/>
        <v>44.054578° , -80.262562°</v>
      </c>
      <c r="Q3667" s="51" t="str">
        <f t="shared" si="115"/>
        <v>Yes</v>
      </c>
      <c r="R3667" s="39" t="s">
        <v>356</v>
      </c>
    </row>
    <row r="3668" spans="1:18" x14ac:dyDescent="0.25">
      <c r="A3668" s="39" t="s">
        <v>219</v>
      </c>
      <c r="B3668" s="49" t="s">
        <v>2166</v>
      </c>
      <c r="C3668" s="39">
        <v>130</v>
      </c>
      <c r="D3668" s="50" t="s">
        <v>2297</v>
      </c>
      <c r="E3668" s="39" t="s">
        <v>2167</v>
      </c>
      <c r="F3668" s="4">
        <f>VALUE(RIGHT(Table2[[#This Row],[Commissioned]],4))</f>
        <v>2008</v>
      </c>
      <c r="G3668" s="39">
        <v>1500</v>
      </c>
      <c r="H3668" s="39">
        <v>77</v>
      </c>
      <c r="I3668" s="39">
        <v>80</v>
      </c>
      <c r="J3668" s="39" t="s">
        <v>605</v>
      </c>
      <c r="K3668" s="39" t="s">
        <v>740</v>
      </c>
      <c r="L3668" s="39" t="s">
        <v>381</v>
      </c>
      <c r="M3668" s="42" t="s">
        <v>381</v>
      </c>
      <c r="N3668" s="42">
        <v>44.051705238757798</v>
      </c>
      <c r="O3668" s="42">
        <v>-80.256583684613304</v>
      </c>
      <c r="P3668" s="52" t="str">
        <f t="shared" si="114"/>
        <v>44.051705° , -80.256584°</v>
      </c>
      <c r="Q3668" s="51" t="str">
        <f t="shared" si="115"/>
        <v>Yes</v>
      </c>
      <c r="R3668" s="39" t="s">
        <v>356</v>
      </c>
    </row>
    <row r="3669" spans="1:18" x14ac:dyDescent="0.25">
      <c r="A3669" s="39" t="s">
        <v>219</v>
      </c>
      <c r="B3669" s="49" t="s">
        <v>2166</v>
      </c>
      <c r="C3669" s="39">
        <v>131</v>
      </c>
      <c r="D3669" s="50" t="s">
        <v>2298</v>
      </c>
      <c r="E3669" s="39" t="s">
        <v>2167</v>
      </c>
      <c r="F3669" s="4">
        <f>VALUE(RIGHT(Table2[[#This Row],[Commissioned]],4))</f>
        <v>2008</v>
      </c>
      <c r="G3669" s="39">
        <v>1500</v>
      </c>
      <c r="H3669" s="39">
        <v>77</v>
      </c>
      <c r="I3669" s="39">
        <v>80</v>
      </c>
      <c r="J3669" s="39" t="s">
        <v>605</v>
      </c>
      <c r="K3669" s="39" t="s">
        <v>740</v>
      </c>
      <c r="L3669" s="39" t="s">
        <v>381</v>
      </c>
      <c r="M3669" s="42" t="s">
        <v>381</v>
      </c>
      <c r="N3669" s="42">
        <v>44.048287101810097</v>
      </c>
      <c r="O3669" s="42">
        <v>-80.256265295199</v>
      </c>
      <c r="P3669" s="52" t="str">
        <f t="shared" si="114"/>
        <v>44.048287° , -80.256265°</v>
      </c>
      <c r="Q3669" s="51" t="str">
        <f t="shared" si="115"/>
        <v>Yes</v>
      </c>
      <c r="R3669" s="39" t="s">
        <v>356</v>
      </c>
    </row>
    <row r="3670" spans="1:18" x14ac:dyDescent="0.25">
      <c r="A3670" s="39" t="s">
        <v>219</v>
      </c>
      <c r="B3670" s="49" t="s">
        <v>2166</v>
      </c>
      <c r="C3670" s="39">
        <v>132</v>
      </c>
      <c r="D3670" s="50" t="s">
        <v>2299</v>
      </c>
      <c r="E3670" s="39" t="s">
        <v>2167</v>
      </c>
      <c r="F3670" s="4">
        <f>VALUE(RIGHT(Table2[[#This Row],[Commissioned]],4))</f>
        <v>2008</v>
      </c>
      <c r="G3670" s="39">
        <v>1500</v>
      </c>
      <c r="H3670" s="39">
        <v>77</v>
      </c>
      <c r="I3670" s="39">
        <v>80</v>
      </c>
      <c r="J3670" s="39" t="s">
        <v>605</v>
      </c>
      <c r="K3670" s="39" t="s">
        <v>740</v>
      </c>
      <c r="L3670" s="39" t="s">
        <v>381</v>
      </c>
      <c r="M3670" s="42" t="s">
        <v>381</v>
      </c>
      <c r="N3670" s="42">
        <v>44.045849001496698</v>
      </c>
      <c r="O3670" s="42">
        <v>-80.258802713391503</v>
      </c>
      <c r="P3670" s="52" t="str">
        <f t="shared" si="114"/>
        <v>44.045849° , -80.258803°</v>
      </c>
      <c r="Q3670" s="51" t="str">
        <f t="shared" si="115"/>
        <v>Yes</v>
      </c>
      <c r="R3670" s="39" t="s">
        <v>356</v>
      </c>
    </row>
    <row r="3671" spans="1:18" x14ac:dyDescent="0.25">
      <c r="A3671" s="39" t="s">
        <v>219</v>
      </c>
      <c r="B3671" s="49" t="s">
        <v>2166</v>
      </c>
      <c r="C3671" s="39">
        <v>133</v>
      </c>
      <c r="D3671" s="50" t="s">
        <v>2300</v>
      </c>
      <c r="E3671" s="39" t="s">
        <v>2167</v>
      </c>
      <c r="F3671" s="4">
        <f>VALUE(RIGHT(Table2[[#This Row],[Commissioned]],4))</f>
        <v>2008</v>
      </c>
      <c r="G3671" s="39">
        <v>1500</v>
      </c>
      <c r="H3671" s="39">
        <v>77</v>
      </c>
      <c r="I3671" s="39">
        <v>80</v>
      </c>
      <c r="J3671" s="39" t="s">
        <v>605</v>
      </c>
      <c r="K3671" s="39" t="s">
        <v>740</v>
      </c>
      <c r="L3671" s="39" t="s">
        <v>381</v>
      </c>
      <c r="M3671" s="42" t="s">
        <v>381</v>
      </c>
      <c r="N3671" s="42">
        <v>44.111926593863799</v>
      </c>
      <c r="O3671" s="42">
        <v>-80.307431201400803</v>
      </c>
      <c r="P3671" s="52" t="str">
        <f t="shared" si="114"/>
        <v>44.111927° , -80.307431°</v>
      </c>
      <c r="Q3671" s="51" t="str">
        <f t="shared" si="115"/>
        <v>Yes</v>
      </c>
      <c r="R3671" s="39" t="s">
        <v>356</v>
      </c>
    </row>
    <row r="3672" spans="1:18" ht="15" customHeight="1" x14ac:dyDescent="0.25">
      <c r="A3672" s="39" t="s">
        <v>220</v>
      </c>
      <c r="B3672" s="49" t="s">
        <v>194</v>
      </c>
      <c r="C3672" s="39">
        <v>1</v>
      </c>
      <c r="D3672" s="50" t="s">
        <v>5753</v>
      </c>
      <c r="E3672" s="39">
        <v>2016</v>
      </c>
      <c r="F3672" s="4">
        <f>VALUE(RIGHT(Table2[[#This Row],[Commissioned]],4))</f>
        <v>2016</v>
      </c>
      <c r="G3672" s="39">
        <v>3200</v>
      </c>
      <c r="H3672" s="39">
        <v>114</v>
      </c>
      <c r="I3672" s="39">
        <v>100</v>
      </c>
      <c r="J3672" s="39" t="s">
        <v>237</v>
      </c>
      <c r="K3672" s="39" t="s">
        <v>4383</v>
      </c>
      <c r="L3672" s="39" t="s">
        <v>5800</v>
      </c>
      <c r="M3672" s="42" t="s">
        <v>5183</v>
      </c>
      <c r="N3672" s="42">
        <v>48.363447000000001</v>
      </c>
      <c r="O3672" s="42">
        <v>-66.6630609999999</v>
      </c>
      <c r="P3672" s="52" t="str">
        <f t="shared" si="114"/>
        <v>48.363447° , -66.663061°</v>
      </c>
      <c r="Q3672" s="51" t="str">
        <f t="shared" si="115"/>
        <v>Yes</v>
      </c>
      <c r="R3672" s="39" t="s">
        <v>356</v>
      </c>
    </row>
    <row r="3673" spans="1:18" ht="15" customHeight="1" x14ac:dyDescent="0.25">
      <c r="A3673" s="39" t="s">
        <v>220</v>
      </c>
      <c r="B3673" s="49" t="s">
        <v>194</v>
      </c>
      <c r="C3673" s="39">
        <v>2</v>
      </c>
      <c r="D3673" s="50" t="s">
        <v>5754</v>
      </c>
      <c r="E3673" s="39">
        <v>2016</v>
      </c>
      <c r="F3673" s="4">
        <f>VALUE(RIGHT(Table2[[#This Row],[Commissioned]],4))</f>
        <v>2016</v>
      </c>
      <c r="G3673" s="39">
        <v>3200</v>
      </c>
      <c r="H3673" s="39">
        <v>114</v>
      </c>
      <c r="I3673" s="39">
        <v>100</v>
      </c>
      <c r="J3673" s="39" t="s">
        <v>237</v>
      </c>
      <c r="K3673" s="39" t="s">
        <v>4383</v>
      </c>
      <c r="L3673" s="39" t="s">
        <v>5800</v>
      </c>
      <c r="M3673" s="42" t="s">
        <v>5183</v>
      </c>
      <c r="N3673" s="42">
        <v>48.362074</v>
      </c>
      <c r="O3673" s="42">
        <v>-66.669197999999994</v>
      </c>
      <c r="P3673" s="52" t="str">
        <f t="shared" si="114"/>
        <v>48.362074° , -66.669198°</v>
      </c>
      <c r="Q3673" s="51" t="str">
        <f t="shared" si="115"/>
        <v>Yes</v>
      </c>
      <c r="R3673" s="39" t="s">
        <v>356</v>
      </c>
    </row>
    <row r="3674" spans="1:18" ht="15" customHeight="1" x14ac:dyDescent="0.25">
      <c r="A3674" s="39" t="s">
        <v>220</v>
      </c>
      <c r="B3674" s="49" t="s">
        <v>194</v>
      </c>
      <c r="C3674" s="39">
        <v>3</v>
      </c>
      <c r="D3674" s="50" t="s">
        <v>5755</v>
      </c>
      <c r="E3674" s="39">
        <v>2016</v>
      </c>
      <c r="F3674" s="4">
        <f>VALUE(RIGHT(Table2[[#This Row],[Commissioned]],4))</f>
        <v>2016</v>
      </c>
      <c r="G3674" s="39">
        <v>3200</v>
      </c>
      <c r="H3674" s="39">
        <v>114</v>
      </c>
      <c r="I3674" s="39">
        <v>100</v>
      </c>
      <c r="J3674" s="39" t="s">
        <v>237</v>
      </c>
      <c r="K3674" s="39" t="s">
        <v>4383</v>
      </c>
      <c r="L3674" s="39" t="s">
        <v>5800</v>
      </c>
      <c r="M3674" s="42" t="s">
        <v>5183</v>
      </c>
      <c r="N3674" s="42">
        <v>48.350833999999999</v>
      </c>
      <c r="O3674" s="42">
        <v>-66.669111999999899</v>
      </c>
      <c r="P3674" s="52" t="str">
        <f t="shared" si="114"/>
        <v>48.350834° , -66.669112°</v>
      </c>
      <c r="Q3674" s="51" t="str">
        <f t="shared" si="115"/>
        <v>Yes</v>
      </c>
      <c r="R3674" s="39" t="s">
        <v>356</v>
      </c>
    </row>
    <row r="3675" spans="1:18" ht="15" customHeight="1" x14ac:dyDescent="0.25">
      <c r="A3675" s="39" t="s">
        <v>220</v>
      </c>
      <c r="B3675" s="49" t="s">
        <v>194</v>
      </c>
      <c r="C3675" s="39">
        <v>4</v>
      </c>
      <c r="D3675" s="50" t="s">
        <v>5756</v>
      </c>
      <c r="E3675" s="39">
        <v>2016</v>
      </c>
      <c r="F3675" s="4">
        <f>VALUE(RIGHT(Table2[[#This Row],[Commissioned]],4))</f>
        <v>2016</v>
      </c>
      <c r="G3675" s="39">
        <v>3200</v>
      </c>
      <c r="H3675" s="39">
        <v>114</v>
      </c>
      <c r="I3675" s="39">
        <v>100</v>
      </c>
      <c r="J3675" s="39" t="s">
        <v>237</v>
      </c>
      <c r="K3675" s="39" t="s">
        <v>4383</v>
      </c>
      <c r="L3675" s="39" t="s">
        <v>5800</v>
      </c>
      <c r="M3675" s="42" t="s">
        <v>5183</v>
      </c>
      <c r="N3675" s="42">
        <v>48.353208000000002</v>
      </c>
      <c r="O3675" s="42">
        <v>-66.663489999999896</v>
      </c>
      <c r="P3675" s="52" t="str">
        <f t="shared" si="114"/>
        <v>48.353208° , -66.663490°</v>
      </c>
      <c r="Q3675" s="51" t="str">
        <f t="shared" si="115"/>
        <v>Yes</v>
      </c>
      <c r="R3675" s="39" t="s">
        <v>356</v>
      </c>
    </row>
    <row r="3676" spans="1:18" ht="15" customHeight="1" x14ac:dyDescent="0.25">
      <c r="A3676" s="39" t="s">
        <v>220</v>
      </c>
      <c r="B3676" s="49" t="s">
        <v>194</v>
      </c>
      <c r="C3676" s="39">
        <v>5</v>
      </c>
      <c r="D3676" s="50" t="s">
        <v>5757</v>
      </c>
      <c r="E3676" s="39">
        <v>2016</v>
      </c>
      <c r="F3676" s="4">
        <f>VALUE(RIGHT(Table2[[#This Row],[Commissioned]],4))</f>
        <v>2016</v>
      </c>
      <c r="G3676" s="39">
        <v>3200</v>
      </c>
      <c r="H3676" s="39">
        <v>114</v>
      </c>
      <c r="I3676" s="39">
        <v>100</v>
      </c>
      <c r="J3676" s="39" t="s">
        <v>237</v>
      </c>
      <c r="K3676" s="39" t="s">
        <v>4383</v>
      </c>
      <c r="L3676" s="39" t="s">
        <v>5800</v>
      </c>
      <c r="M3676" s="42" t="s">
        <v>5183</v>
      </c>
      <c r="N3676" s="42">
        <v>48.354809999999901</v>
      </c>
      <c r="O3676" s="42">
        <v>-66.658168999999901</v>
      </c>
      <c r="P3676" s="52" t="str">
        <f t="shared" si="114"/>
        <v>48.354810° , -66.658169°</v>
      </c>
      <c r="Q3676" s="51" t="str">
        <f t="shared" si="115"/>
        <v>Yes</v>
      </c>
      <c r="R3676" s="39" t="s">
        <v>356</v>
      </c>
    </row>
    <row r="3677" spans="1:18" ht="15" customHeight="1" x14ac:dyDescent="0.25">
      <c r="A3677" s="39" t="s">
        <v>220</v>
      </c>
      <c r="B3677" s="49" t="s">
        <v>194</v>
      </c>
      <c r="C3677" s="39">
        <v>6</v>
      </c>
      <c r="D3677" s="50" t="s">
        <v>5758</v>
      </c>
      <c r="E3677" s="39">
        <v>2016</v>
      </c>
      <c r="F3677" s="4">
        <f>VALUE(RIGHT(Table2[[#This Row],[Commissioned]],4))</f>
        <v>2016</v>
      </c>
      <c r="G3677" s="39">
        <v>3200</v>
      </c>
      <c r="H3677" s="39">
        <v>114</v>
      </c>
      <c r="I3677" s="39">
        <v>100</v>
      </c>
      <c r="J3677" s="39" t="s">
        <v>237</v>
      </c>
      <c r="K3677" s="39" t="s">
        <v>4383</v>
      </c>
      <c r="L3677" s="39" t="s">
        <v>5800</v>
      </c>
      <c r="M3677" s="42" t="s">
        <v>5183</v>
      </c>
      <c r="N3677" s="42">
        <v>48.367884999999902</v>
      </c>
      <c r="O3677" s="42">
        <v>-66.701892999999899</v>
      </c>
      <c r="P3677" s="52" t="str">
        <f t="shared" si="114"/>
        <v>48.367885° , -66.701893°</v>
      </c>
      <c r="Q3677" s="51" t="str">
        <f t="shared" si="115"/>
        <v>Yes</v>
      </c>
      <c r="R3677" s="39" t="s">
        <v>356</v>
      </c>
    </row>
    <row r="3678" spans="1:18" ht="15" customHeight="1" x14ac:dyDescent="0.25">
      <c r="A3678" s="39" t="s">
        <v>220</v>
      </c>
      <c r="B3678" s="49" t="s">
        <v>194</v>
      </c>
      <c r="C3678" s="39">
        <v>7</v>
      </c>
      <c r="D3678" s="50" t="s">
        <v>5759</v>
      </c>
      <c r="E3678" s="39">
        <v>2016</v>
      </c>
      <c r="F3678" s="4">
        <f>VALUE(RIGHT(Table2[[#This Row],[Commissioned]],4))</f>
        <v>2016</v>
      </c>
      <c r="G3678" s="39">
        <v>3200</v>
      </c>
      <c r="H3678" s="39">
        <v>114</v>
      </c>
      <c r="I3678" s="39">
        <v>100</v>
      </c>
      <c r="J3678" s="39" t="s">
        <v>237</v>
      </c>
      <c r="K3678" s="39" t="s">
        <v>4383</v>
      </c>
      <c r="L3678" s="39" t="s">
        <v>5800</v>
      </c>
      <c r="M3678" s="42" t="s">
        <v>5183</v>
      </c>
      <c r="N3678" s="42">
        <v>48.363917999999998</v>
      </c>
      <c r="O3678" s="42">
        <v>-66.695946000000006</v>
      </c>
      <c r="P3678" s="52" t="str">
        <f t="shared" si="114"/>
        <v>48.363918° , -66.695946°</v>
      </c>
      <c r="Q3678" s="51" t="str">
        <f t="shared" si="115"/>
        <v>Yes</v>
      </c>
      <c r="R3678" s="39" t="s">
        <v>356</v>
      </c>
    </row>
    <row r="3679" spans="1:18" ht="15" customHeight="1" x14ac:dyDescent="0.25">
      <c r="A3679" s="39" t="s">
        <v>220</v>
      </c>
      <c r="B3679" s="49" t="s">
        <v>194</v>
      </c>
      <c r="C3679" s="39">
        <v>8</v>
      </c>
      <c r="D3679" s="50" t="s">
        <v>5760</v>
      </c>
      <c r="E3679" s="39">
        <v>2016</v>
      </c>
      <c r="F3679" s="4">
        <f>VALUE(RIGHT(Table2[[#This Row],[Commissioned]],4))</f>
        <v>2016</v>
      </c>
      <c r="G3679" s="39">
        <v>3200</v>
      </c>
      <c r="H3679" s="39">
        <v>114</v>
      </c>
      <c r="I3679" s="39">
        <v>100</v>
      </c>
      <c r="J3679" s="39" t="s">
        <v>237</v>
      </c>
      <c r="K3679" s="39" t="s">
        <v>4383</v>
      </c>
      <c r="L3679" s="39" t="s">
        <v>5800</v>
      </c>
      <c r="M3679" s="42" t="s">
        <v>5183</v>
      </c>
      <c r="N3679" s="42">
        <v>48.362403</v>
      </c>
      <c r="O3679" s="42">
        <v>-66.712296999999893</v>
      </c>
      <c r="P3679" s="52" t="str">
        <f t="shared" si="114"/>
        <v>48.362403° , -66.712297°</v>
      </c>
      <c r="Q3679" s="51" t="str">
        <f t="shared" si="115"/>
        <v>Yes</v>
      </c>
      <c r="R3679" s="39" t="s">
        <v>356</v>
      </c>
    </row>
    <row r="3680" spans="1:18" ht="15" customHeight="1" x14ac:dyDescent="0.25">
      <c r="A3680" s="39" t="s">
        <v>220</v>
      </c>
      <c r="B3680" s="49" t="s">
        <v>194</v>
      </c>
      <c r="C3680" s="39">
        <v>9</v>
      </c>
      <c r="D3680" s="50" t="s">
        <v>5761</v>
      </c>
      <c r="E3680" s="39">
        <v>2016</v>
      </c>
      <c r="F3680" s="4">
        <f>VALUE(RIGHT(Table2[[#This Row],[Commissioned]],4))</f>
        <v>2016</v>
      </c>
      <c r="G3680" s="39">
        <v>3200</v>
      </c>
      <c r="H3680" s="39">
        <v>114</v>
      </c>
      <c r="I3680" s="39">
        <v>100</v>
      </c>
      <c r="J3680" s="39" t="s">
        <v>237</v>
      </c>
      <c r="K3680" s="39" t="s">
        <v>4383</v>
      </c>
      <c r="L3680" s="39" t="s">
        <v>5800</v>
      </c>
      <c r="M3680" s="42" t="s">
        <v>5183</v>
      </c>
      <c r="N3680" s="42">
        <v>48.359228000000002</v>
      </c>
      <c r="O3680" s="42">
        <v>-66.711309999999997</v>
      </c>
      <c r="P3680" s="52" t="str">
        <f t="shared" si="114"/>
        <v>48.359228° , -66.711310°</v>
      </c>
      <c r="Q3680" s="51" t="str">
        <f t="shared" si="115"/>
        <v>Yes</v>
      </c>
      <c r="R3680" s="39" t="s">
        <v>356</v>
      </c>
    </row>
    <row r="3681" spans="1:18" ht="15" customHeight="1" x14ac:dyDescent="0.25">
      <c r="A3681" s="39" t="s">
        <v>220</v>
      </c>
      <c r="B3681" s="49" t="s">
        <v>194</v>
      </c>
      <c r="C3681" s="39">
        <v>10</v>
      </c>
      <c r="D3681" s="50" t="s">
        <v>5762</v>
      </c>
      <c r="E3681" s="39">
        <v>2016</v>
      </c>
      <c r="F3681" s="4">
        <f>VALUE(RIGHT(Table2[[#This Row],[Commissioned]],4))</f>
        <v>2016</v>
      </c>
      <c r="G3681" s="39">
        <v>3200</v>
      </c>
      <c r="H3681" s="39">
        <v>114</v>
      </c>
      <c r="I3681" s="39">
        <v>100</v>
      </c>
      <c r="J3681" s="39" t="s">
        <v>237</v>
      </c>
      <c r="K3681" s="39" t="s">
        <v>4383</v>
      </c>
      <c r="L3681" s="39" t="s">
        <v>5800</v>
      </c>
      <c r="M3681" s="42" t="s">
        <v>5183</v>
      </c>
      <c r="N3681" s="42">
        <v>48.348227000000001</v>
      </c>
      <c r="O3681" s="42">
        <v>-66.718125999999998</v>
      </c>
      <c r="P3681" s="52" t="str">
        <f t="shared" si="114"/>
        <v>48.348227° , -66.718126°</v>
      </c>
      <c r="Q3681" s="51" t="str">
        <f t="shared" si="115"/>
        <v>Yes</v>
      </c>
      <c r="R3681" s="39" t="s">
        <v>356</v>
      </c>
    </row>
    <row r="3682" spans="1:18" ht="15" customHeight="1" x14ac:dyDescent="0.25">
      <c r="A3682" s="39" t="s">
        <v>220</v>
      </c>
      <c r="B3682" s="49" t="s">
        <v>194</v>
      </c>
      <c r="C3682" s="39">
        <v>11</v>
      </c>
      <c r="D3682" s="50" t="s">
        <v>5763</v>
      </c>
      <c r="E3682" s="39">
        <v>2016</v>
      </c>
      <c r="F3682" s="4">
        <f>VALUE(RIGHT(Table2[[#This Row],[Commissioned]],4))</f>
        <v>2016</v>
      </c>
      <c r="G3682" s="39">
        <v>3200</v>
      </c>
      <c r="H3682" s="39">
        <v>114</v>
      </c>
      <c r="I3682" s="39">
        <v>100</v>
      </c>
      <c r="J3682" s="39" t="s">
        <v>237</v>
      </c>
      <c r="K3682" s="39" t="s">
        <v>4383</v>
      </c>
      <c r="L3682" s="39" t="s">
        <v>5800</v>
      </c>
      <c r="M3682" s="42" t="s">
        <v>5183</v>
      </c>
      <c r="N3682" s="42">
        <v>48.346997000000002</v>
      </c>
      <c r="O3682" s="42">
        <v>-66.705551</v>
      </c>
      <c r="P3682" s="52" t="str">
        <f t="shared" si="114"/>
        <v>48.346997° , -66.705551°</v>
      </c>
      <c r="Q3682" s="51" t="str">
        <f t="shared" si="115"/>
        <v>Yes</v>
      </c>
      <c r="R3682" s="39" t="s">
        <v>356</v>
      </c>
    </row>
    <row r="3683" spans="1:18" ht="15" customHeight="1" x14ac:dyDescent="0.25">
      <c r="A3683" s="39" t="s">
        <v>220</v>
      </c>
      <c r="B3683" s="49" t="s">
        <v>194</v>
      </c>
      <c r="C3683" s="39">
        <v>12</v>
      </c>
      <c r="D3683" s="50" t="s">
        <v>5764</v>
      </c>
      <c r="E3683" s="39">
        <v>2016</v>
      </c>
      <c r="F3683" s="4">
        <f>VALUE(RIGHT(Table2[[#This Row],[Commissioned]],4))</f>
        <v>2016</v>
      </c>
      <c r="G3683" s="39">
        <v>3200</v>
      </c>
      <c r="H3683" s="39">
        <v>114</v>
      </c>
      <c r="I3683" s="39">
        <v>100</v>
      </c>
      <c r="J3683" s="39" t="s">
        <v>237</v>
      </c>
      <c r="K3683" s="39" t="s">
        <v>4383</v>
      </c>
      <c r="L3683" s="39" t="s">
        <v>5800</v>
      </c>
      <c r="M3683" s="42" t="s">
        <v>5183</v>
      </c>
      <c r="N3683" s="42">
        <v>48.350115000000002</v>
      </c>
      <c r="O3683" s="42">
        <v>-66.704563999999905</v>
      </c>
      <c r="P3683" s="52" t="str">
        <f t="shared" si="114"/>
        <v>48.350115° , -66.704564°</v>
      </c>
      <c r="Q3683" s="51" t="str">
        <f t="shared" si="115"/>
        <v>Yes</v>
      </c>
      <c r="R3683" s="39" t="s">
        <v>356</v>
      </c>
    </row>
    <row r="3684" spans="1:18" ht="15" customHeight="1" x14ac:dyDescent="0.25">
      <c r="A3684" s="39" t="s">
        <v>220</v>
      </c>
      <c r="B3684" s="49" t="s">
        <v>194</v>
      </c>
      <c r="C3684" s="39">
        <v>13</v>
      </c>
      <c r="D3684" s="50" t="s">
        <v>5765</v>
      </c>
      <c r="E3684" s="39">
        <v>2016</v>
      </c>
      <c r="F3684" s="4">
        <f>VALUE(RIGHT(Table2[[#This Row],[Commissioned]],4))</f>
        <v>2016</v>
      </c>
      <c r="G3684" s="39">
        <v>3200</v>
      </c>
      <c r="H3684" s="39">
        <v>114</v>
      </c>
      <c r="I3684" s="39">
        <v>100</v>
      </c>
      <c r="J3684" s="39" t="s">
        <v>237</v>
      </c>
      <c r="K3684" s="39" t="s">
        <v>4383</v>
      </c>
      <c r="L3684" s="39" t="s">
        <v>5800</v>
      </c>
      <c r="M3684" s="42" t="s">
        <v>5183</v>
      </c>
      <c r="N3684" s="42">
        <v>48.332883000000002</v>
      </c>
      <c r="O3684" s="42">
        <v>-66.775626000000003</v>
      </c>
      <c r="P3684" s="52" t="str">
        <f t="shared" si="114"/>
        <v>48.332883° , -66.775626°</v>
      </c>
      <c r="Q3684" s="51" t="str">
        <f t="shared" si="115"/>
        <v>Yes</v>
      </c>
      <c r="R3684" s="39" t="s">
        <v>356</v>
      </c>
    </row>
    <row r="3685" spans="1:18" ht="15" customHeight="1" x14ac:dyDescent="0.25">
      <c r="A3685" s="39" t="s">
        <v>220</v>
      </c>
      <c r="B3685" s="49" t="s">
        <v>194</v>
      </c>
      <c r="C3685" s="39">
        <v>14</v>
      </c>
      <c r="D3685" s="50" t="s">
        <v>5766</v>
      </c>
      <c r="E3685" s="39">
        <v>2016</v>
      </c>
      <c r="F3685" s="4">
        <f>VALUE(RIGHT(Table2[[#This Row],[Commissioned]],4))</f>
        <v>2016</v>
      </c>
      <c r="G3685" s="39">
        <v>3200</v>
      </c>
      <c r="H3685" s="39">
        <v>114</v>
      </c>
      <c r="I3685" s="39">
        <v>100</v>
      </c>
      <c r="J3685" s="39" t="s">
        <v>237</v>
      </c>
      <c r="K3685" s="39" t="s">
        <v>4383</v>
      </c>
      <c r="L3685" s="39" t="s">
        <v>5800</v>
      </c>
      <c r="M3685" s="42" t="s">
        <v>5183</v>
      </c>
      <c r="N3685" s="42">
        <v>48.326786999999896</v>
      </c>
      <c r="O3685" s="42">
        <v>-66.778715999999903</v>
      </c>
      <c r="P3685" s="52" t="str">
        <f t="shared" si="114"/>
        <v>48.326787° , -66.778716°</v>
      </c>
      <c r="Q3685" s="51" t="str">
        <f t="shared" si="115"/>
        <v>Yes</v>
      </c>
      <c r="R3685" s="39" t="s">
        <v>356</v>
      </c>
    </row>
    <row r="3686" spans="1:18" ht="15" customHeight="1" x14ac:dyDescent="0.25">
      <c r="A3686" s="39" t="s">
        <v>220</v>
      </c>
      <c r="B3686" s="49" t="s">
        <v>194</v>
      </c>
      <c r="C3686" s="39">
        <v>15</v>
      </c>
      <c r="D3686" s="50" t="s">
        <v>5767</v>
      </c>
      <c r="E3686" s="39">
        <v>2016</v>
      </c>
      <c r="F3686" s="4">
        <f>VALUE(RIGHT(Table2[[#This Row],[Commissioned]],4))</f>
        <v>2016</v>
      </c>
      <c r="G3686" s="39">
        <v>3200</v>
      </c>
      <c r="H3686" s="39">
        <v>114</v>
      </c>
      <c r="I3686" s="39">
        <v>100</v>
      </c>
      <c r="J3686" s="39" t="s">
        <v>237</v>
      </c>
      <c r="K3686" s="39" t="s">
        <v>4383</v>
      </c>
      <c r="L3686" s="39" t="s">
        <v>5800</v>
      </c>
      <c r="M3686" s="42" t="s">
        <v>5183</v>
      </c>
      <c r="N3686" s="42">
        <v>48.322237000000001</v>
      </c>
      <c r="O3686" s="42">
        <v>-66.773223000000002</v>
      </c>
      <c r="P3686" s="52" t="str">
        <f t="shared" si="114"/>
        <v>48.322237° , -66.773223°</v>
      </c>
      <c r="Q3686" s="51" t="str">
        <f t="shared" si="115"/>
        <v>Yes</v>
      </c>
      <c r="R3686" s="39" t="s">
        <v>356</v>
      </c>
    </row>
    <row r="3687" spans="1:18" ht="15" customHeight="1" x14ac:dyDescent="0.25">
      <c r="A3687" s="39" t="s">
        <v>220</v>
      </c>
      <c r="B3687" s="49" t="s">
        <v>194</v>
      </c>
      <c r="C3687" s="39">
        <v>16</v>
      </c>
      <c r="D3687" s="50" t="s">
        <v>5768</v>
      </c>
      <c r="E3687" s="39">
        <v>2016</v>
      </c>
      <c r="F3687" s="4">
        <f>VALUE(RIGHT(Table2[[#This Row],[Commissioned]],4))</f>
        <v>2016</v>
      </c>
      <c r="G3687" s="39">
        <v>3200</v>
      </c>
      <c r="H3687" s="39">
        <v>114</v>
      </c>
      <c r="I3687" s="39">
        <v>100</v>
      </c>
      <c r="J3687" s="39" t="s">
        <v>237</v>
      </c>
      <c r="K3687" s="39" t="s">
        <v>4383</v>
      </c>
      <c r="L3687" s="39" t="s">
        <v>5800</v>
      </c>
      <c r="M3687" s="42" t="s">
        <v>5183</v>
      </c>
      <c r="N3687" s="42">
        <v>48.318658999999997</v>
      </c>
      <c r="O3687" s="42">
        <v>-66.768544999999904</v>
      </c>
      <c r="P3687" s="52" t="str">
        <f t="shared" si="114"/>
        <v>48.318659° , -66.768545°</v>
      </c>
      <c r="Q3687" s="51" t="str">
        <f t="shared" si="115"/>
        <v>Yes</v>
      </c>
      <c r="R3687" s="39" t="s">
        <v>356</v>
      </c>
    </row>
    <row r="3688" spans="1:18" ht="15" customHeight="1" x14ac:dyDescent="0.25">
      <c r="A3688" s="39" t="s">
        <v>220</v>
      </c>
      <c r="B3688" s="49" t="s">
        <v>194</v>
      </c>
      <c r="C3688" s="39">
        <v>17</v>
      </c>
      <c r="D3688" s="50" t="s">
        <v>5769</v>
      </c>
      <c r="E3688" s="39">
        <v>2016</v>
      </c>
      <c r="F3688" s="4">
        <f>VALUE(RIGHT(Table2[[#This Row],[Commissioned]],4))</f>
        <v>2016</v>
      </c>
      <c r="G3688" s="39">
        <v>3200</v>
      </c>
      <c r="H3688" s="39">
        <v>114</v>
      </c>
      <c r="I3688" s="39">
        <v>100</v>
      </c>
      <c r="J3688" s="39" t="s">
        <v>237</v>
      </c>
      <c r="K3688" s="39" t="s">
        <v>4383</v>
      </c>
      <c r="L3688" s="39" t="s">
        <v>5800</v>
      </c>
      <c r="M3688" s="42" t="s">
        <v>5183</v>
      </c>
      <c r="N3688" s="42">
        <v>48.315711</v>
      </c>
      <c r="O3688" s="42">
        <v>-66.770862999999906</v>
      </c>
      <c r="P3688" s="52" t="str">
        <f t="shared" si="114"/>
        <v>48.315711° , -66.770863°</v>
      </c>
      <c r="Q3688" s="51" t="str">
        <f t="shared" si="115"/>
        <v>Yes</v>
      </c>
      <c r="R3688" s="39" t="s">
        <v>356</v>
      </c>
    </row>
    <row r="3689" spans="1:18" ht="15" customHeight="1" x14ac:dyDescent="0.25">
      <c r="A3689" s="39" t="s">
        <v>220</v>
      </c>
      <c r="B3689" s="49" t="s">
        <v>194</v>
      </c>
      <c r="C3689" s="39">
        <v>18</v>
      </c>
      <c r="D3689" s="50" t="s">
        <v>5770</v>
      </c>
      <c r="E3689" s="39">
        <v>2016</v>
      </c>
      <c r="F3689" s="4">
        <f>VALUE(RIGHT(Table2[[#This Row],[Commissioned]],4))</f>
        <v>2016</v>
      </c>
      <c r="G3689" s="39">
        <v>3200</v>
      </c>
      <c r="H3689" s="39">
        <v>114</v>
      </c>
      <c r="I3689" s="39">
        <v>100</v>
      </c>
      <c r="J3689" s="39" t="s">
        <v>237</v>
      </c>
      <c r="K3689" s="39" t="s">
        <v>4383</v>
      </c>
      <c r="L3689" s="39" t="s">
        <v>5800</v>
      </c>
      <c r="M3689" s="42" t="s">
        <v>5183</v>
      </c>
      <c r="N3689" s="42">
        <v>48.313649999999903</v>
      </c>
      <c r="O3689" s="42">
        <v>-66.789916999999903</v>
      </c>
      <c r="P3689" s="52" t="str">
        <f t="shared" si="114"/>
        <v>48.313650° , -66.789917°</v>
      </c>
      <c r="Q3689" s="51" t="str">
        <f t="shared" si="115"/>
        <v>Yes</v>
      </c>
      <c r="R3689" s="39" t="s">
        <v>356</v>
      </c>
    </row>
    <row r="3690" spans="1:18" ht="15" customHeight="1" x14ac:dyDescent="0.25">
      <c r="A3690" s="39" t="s">
        <v>220</v>
      </c>
      <c r="B3690" s="49" t="s">
        <v>194</v>
      </c>
      <c r="C3690" s="39">
        <v>19</v>
      </c>
      <c r="D3690" s="50" t="s">
        <v>5771</v>
      </c>
      <c r="E3690" s="39">
        <v>2016</v>
      </c>
      <c r="F3690" s="4">
        <f>VALUE(RIGHT(Table2[[#This Row],[Commissioned]],4))</f>
        <v>2016</v>
      </c>
      <c r="G3690" s="39">
        <v>3200</v>
      </c>
      <c r="H3690" s="39">
        <v>114</v>
      </c>
      <c r="I3690" s="39">
        <v>100</v>
      </c>
      <c r="J3690" s="39" t="s">
        <v>237</v>
      </c>
      <c r="K3690" s="39" t="s">
        <v>4383</v>
      </c>
      <c r="L3690" s="39" t="s">
        <v>5800</v>
      </c>
      <c r="M3690" s="42" t="s">
        <v>5183</v>
      </c>
      <c r="N3690" s="42">
        <v>48.299591999999997</v>
      </c>
      <c r="O3690" s="42">
        <v>-66.797126999999904</v>
      </c>
      <c r="P3690" s="52" t="str">
        <f t="shared" si="114"/>
        <v>48.299592° , -66.797127°</v>
      </c>
      <c r="Q3690" s="51" t="str">
        <f t="shared" si="115"/>
        <v>Yes</v>
      </c>
      <c r="R3690" s="39" t="s">
        <v>356</v>
      </c>
    </row>
    <row r="3691" spans="1:18" ht="15" customHeight="1" x14ac:dyDescent="0.25">
      <c r="A3691" s="39" t="s">
        <v>220</v>
      </c>
      <c r="B3691" s="49" t="s">
        <v>194</v>
      </c>
      <c r="C3691" s="39">
        <v>20</v>
      </c>
      <c r="D3691" s="50" t="s">
        <v>5772</v>
      </c>
      <c r="E3691" s="39">
        <v>2016</v>
      </c>
      <c r="F3691" s="4">
        <f>VALUE(RIGHT(Table2[[#This Row],[Commissioned]],4))</f>
        <v>2016</v>
      </c>
      <c r="G3691" s="39">
        <v>3200</v>
      </c>
      <c r="H3691" s="39">
        <v>114</v>
      </c>
      <c r="I3691" s="39">
        <v>100</v>
      </c>
      <c r="J3691" s="39" t="s">
        <v>237</v>
      </c>
      <c r="K3691" s="39" t="s">
        <v>4383</v>
      </c>
      <c r="L3691" s="39" t="s">
        <v>5800</v>
      </c>
      <c r="M3691" s="42" t="s">
        <v>5183</v>
      </c>
      <c r="N3691" s="42">
        <v>48.297158000000003</v>
      </c>
      <c r="O3691" s="42">
        <v>-66.8013329999999</v>
      </c>
      <c r="P3691" s="52" t="str">
        <f t="shared" si="114"/>
        <v>48.297158° , -66.801333°</v>
      </c>
      <c r="Q3691" s="51" t="str">
        <f t="shared" si="115"/>
        <v>Yes</v>
      </c>
      <c r="R3691" s="39" t="s">
        <v>356</v>
      </c>
    </row>
    <row r="3692" spans="1:18" ht="15" customHeight="1" x14ac:dyDescent="0.25">
      <c r="A3692" s="39" t="s">
        <v>220</v>
      </c>
      <c r="B3692" s="49" t="s">
        <v>194</v>
      </c>
      <c r="C3692" s="39">
        <v>21</v>
      </c>
      <c r="D3692" s="50" t="s">
        <v>5773</v>
      </c>
      <c r="E3692" s="39">
        <v>2016</v>
      </c>
      <c r="F3692" s="4">
        <f>VALUE(RIGHT(Table2[[#This Row],[Commissioned]],4))</f>
        <v>2016</v>
      </c>
      <c r="G3692" s="39">
        <v>3200</v>
      </c>
      <c r="H3692" s="39">
        <v>114</v>
      </c>
      <c r="I3692" s="39">
        <v>100</v>
      </c>
      <c r="J3692" s="39" t="s">
        <v>237</v>
      </c>
      <c r="K3692" s="39" t="s">
        <v>4383</v>
      </c>
      <c r="L3692" s="39" t="s">
        <v>5800</v>
      </c>
      <c r="M3692" s="42" t="s">
        <v>5183</v>
      </c>
      <c r="N3692" s="42">
        <v>48.2865749999999</v>
      </c>
      <c r="O3692" s="42">
        <v>-66.776612</v>
      </c>
      <c r="P3692" s="52" t="str">
        <f t="shared" si="114"/>
        <v>48.286575° , -66.776612°</v>
      </c>
      <c r="Q3692" s="51" t="str">
        <f t="shared" si="115"/>
        <v>Yes</v>
      </c>
      <c r="R3692" s="39" t="s">
        <v>356</v>
      </c>
    </row>
    <row r="3693" spans="1:18" ht="15" customHeight="1" x14ac:dyDescent="0.25">
      <c r="A3693" s="39" t="s">
        <v>220</v>
      </c>
      <c r="B3693" s="49" t="s">
        <v>194</v>
      </c>
      <c r="C3693" s="39">
        <v>22</v>
      </c>
      <c r="D3693" s="50" t="s">
        <v>5774</v>
      </c>
      <c r="E3693" s="39">
        <v>2016</v>
      </c>
      <c r="F3693" s="4">
        <f>VALUE(RIGHT(Table2[[#This Row],[Commissioned]],4))</f>
        <v>2016</v>
      </c>
      <c r="G3693" s="39">
        <v>3200</v>
      </c>
      <c r="H3693" s="39">
        <v>114</v>
      </c>
      <c r="I3693" s="39">
        <v>100</v>
      </c>
      <c r="J3693" s="39" t="s">
        <v>237</v>
      </c>
      <c r="K3693" s="39" t="s">
        <v>4383</v>
      </c>
      <c r="L3693" s="39" t="s">
        <v>5800</v>
      </c>
      <c r="M3693" s="42" t="s">
        <v>5183</v>
      </c>
      <c r="N3693" s="42">
        <v>48.282249999999998</v>
      </c>
      <c r="O3693" s="42">
        <v>-66.775710999999902</v>
      </c>
      <c r="P3693" s="52" t="str">
        <f t="shared" si="114"/>
        <v>48.282250° , -66.775711°</v>
      </c>
      <c r="Q3693" s="51" t="str">
        <f t="shared" si="115"/>
        <v>Yes</v>
      </c>
      <c r="R3693" s="39" t="s">
        <v>356</v>
      </c>
    </row>
    <row r="3694" spans="1:18" ht="15" customHeight="1" x14ac:dyDescent="0.25">
      <c r="A3694" s="39" t="s">
        <v>220</v>
      </c>
      <c r="B3694" s="49" t="s">
        <v>194</v>
      </c>
      <c r="C3694" s="39">
        <v>23</v>
      </c>
      <c r="D3694" s="50" t="s">
        <v>5775</v>
      </c>
      <c r="E3694" s="39">
        <v>2016</v>
      </c>
      <c r="F3694" s="4">
        <f>VALUE(RIGHT(Table2[[#This Row],[Commissioned]],4))</f>
        <v>2016</v>
      </c>
      <c r="G3694" s="39">
        <v>3200</v>
      </c>
      <c r="H3694" s="39">
        <v>114</v>
      </c>
      <c r="I3694" s="39">
        <v>100</v>
      </c>
      <c r="J3694" s="39" t="s">
        <v>237</v>
      </c>
      <c r="K3694" s="39" t="s">
        <v>4383</v>
      </c>
      <c r="L3694" s="39" t="s">
        <v>5800</v>
      </c>
      <c r="M3694" s="42" t="s">
        <v>5183</v>
      </c>
      <c r="N3694" s="42">
        <v>48.276721000000002</v>
      </c>
      <c r="O3694" s="42">
        <v>-66.763436999999996</v>
      </c>
      <c r="P3694" s="52" t="str">
        <f t="shared" si="114"/>
        <v>48.276721° , -66.763437°</v>
      </c>
      <c r="Q3694" s="51" t="str">
        <f t="shared" si="115"/>
        <v>Yes</v>
      </c>
      <c r="R3694" s="39" t="s">
        <v>356</v>
      </c>
    </row>
    <row r="3695" spans="1:18" ht="15" customHeight="1" x14ac:dyDescent="0.25">
      <c r="A3695" s="39" t="s">
        <v>220</v>
      </c>
      <c r="B3695" s="49" t="s">
        <v>194</v>
      </c>
      <c r="C3695" s="39">
        <v>24</v>
      </c>
      <c r="D3695" s="50" t="s">
        <v>5776</v>
      </c>
      <c r="E3695" s="39">
        <v>2016</v>
      </c>
      <c r="F3695" s="4">
        <f>VALUE(RIGHT(Table2[[#This Row],[Commissioned]],4))</f>
        <v>2016</v>
      </c>
      <c r="G3695" s="39">
        <v>3200</v>
      </c>
      <c r="H3695" s="39">
        <v>114</v>
      </c>
      <c r="I3695" s="39">
        <v>100</v>
      </c>
      <c r="J3695" s="39" t="s">
        <v>237</v>
      </c>
      <c r="K3695" s="39" t="s">
        <v>4383</v>
      </c>
      <c r="L3695" s="39" t="s">
        <v>5800</v>
      </c>
      <c r="M3695" s="42" t="s">
        <v>5183</v>
      </c>
      <c r="N3695" s="42">
        <v>48.261786000000001</v>
      </c>
      <c r="O3695" s="42">
        <v>-66.757558000000003</v>
      </c>
      <c r="P3695" s="52" t="str">
        <f t="shared" si="114"/>
        <v>48.261786° , -66.757558°</v>
      </c>
      <c r="Q3695" s="51" t="str">
        <f t="shared" si="115"/>
        <v>Yes</v>
      </c>
      <c r="R3695" s="39" t="s">
        <v>356</v>
      </c>
    </row>
    <row r="3696" spans="1:18" ht="15" customHeight="1" x14ac:dyDescent="0.25">
      <c r="A3696" s="39" t="s">
        <v>220</v>
      </c>
      <c r="B3696" s="49" t="s">
        <v>194</v>
      </c>
      <c r="C3696" s="39">
        <v>25</v>
      </c>
      <c r="D3696" s="50" t="s">
        <v>5777</v>
      </c>
      <c r="E3696" s="39">
        <v>2016</v>
      </c>
      <c r="F3696" s="4">
        <f>VALUE(RIGHT(Table2[[#This Row],[Commissioned]],4))</f>
        <v>2016</v>
      </c>
      <c r="G3696" s="39">
        <v>3200</v>
      </c>
      <c r="H3696" s="39">
        <v>114</v>
      </c>
      <c r="I3696" s="39">
        <v>100</v>
      </c>
      <c r="J3696" s="39" t="s">
        <v>237</v>
      </c>
      <c r="K3696" s="39" t="s">
        <v>4383</v>
      </c>
      <c r="L3696" s="39" t="s">
        <v>5800</v>
      </c>
      <c r="M3696" s="42" t="s">
        <v>5183</v>
      </c>
      <c r="N3696" s="42">
        <v>48.275157</v>
      </c>
      <c r="O3696" s="42">
        <v>-66.797584999999998</v>
      </c>
      <c r="P3696" s="52" t="str">
        <f t="shared" si="114"/>
        <v>48.275157° , -66.797585°</v>
      </c>
      <c r="Q3696" s="51" t="str">
        <f t="shared" si="115"/>
        <v>Yes</v>
      </c>
      <c r="R3696" s="39" t="s">
        <v>356</v>
      </c>
    </row>
    <row r="3697" spans="1:18" ht="15" customHeight="1" x14ac:dyDescent="0.25">
      <c r="A3697" s="39" t="s">
        <v>220</v>
      </c>
      <c r="B3697" s="49" t="s">
        <v>194</v>
      </c>
      <c r="C3697" s="39">
        <v>26</v>
      </c>
      <c r="D3697" s="50" t="s">
        <v>5778</v>
      </c>
      <c r="E3697" s="39">
        <v>2016</v>
      </c>
      <c r="F3697" s="4">
        <f>VALUE(RIGHT(Table2[[#This Row],[Commissioned]],4))</f>
        <v>2016</v>
      </c>
      <c r="G3697" s="39">
        <v>3200</v>
      </c>
      <c r="H3697" s="39">
        <v>114</v>
      </c>
      <c r="I3697" s="39">
        <v>100</v>
      </c>
      <c r="J3697" s="39" t="s">
        <v>237</v>
      </c>
      <c r="K3697" s="39" t="s">
        <v>4383</v>
      </c>
      <c r="L3697" s="39" t="s">
        <v>5800</v>
      </c>
      <c r="M3697" s="42" t="s">
        <v>5183</v>
      </c>
      <c r="N3697" s="42">
        <v>48.271776000000003</v>
      </c>
      <c r="O3697" s="42">
        <v>-66.793851999999902</v>
      </c>
      <c r="P3697" s="52" t="str">
        <f t="shared" si="114"/>
        <v>48.271776° , -66.793852°</v>
      </c>
      <c r="Q3697" s="51" t="str">
        <f t="shared" si="115"/>
        <v>Yes</v>
      </c>
      <c r="R3697" s="39" t="s">
        <v>356</v>
      </c>
    </row>
    <row r="3698" spans="1:18" ht="15" customHeight="1" x14ac:dyDescent="0.25">
      <c r="A3698" s="39" t="s">
        <v>220</v>
      </c>
      <c r="B3698" s="49" t="s">
        <v>194</v>
      </c>
      <c r="C3698" s="39">
        <v>27</v>
      </c>
      <c r="D3698" s="50" t="s">
        <v>5779</v>
      </c>
      <c r="E3698" s="39">
        <v>2016</v>
      </c>
      <c r="F3698" s="4">
        <f>VALUE(RIGHT(Table2[[#This Row],[Commissioned]],4))</f>
        <v>2016</v>
      </c>
      <c r="G3698" s="39">
        <v>3200</v>
      </c>
      <c r="H3698" s="39">
        <v>114</v>
      </c>
      <c r="I3698" s="39">
        <v>100</v>
      </c>
      <c r="J3698" s="39" t="s">
        <v>237</v>
      </c>
      <c r="K3698" s="39" t="s">
        <v>4383</v>
      </c>
      <c r="L3698" s="39" t="s">
        <v>5800</v>
      </c>
      <c r="M3698" s="42" t="s">
        <v>5183</v>
      </c>
      <c r="N3698" s="42">
        <v>48.268366999999998</v>
      </c>
      <c r="O3698" s="42">
        <v>-66.792649999999895</v>
      </c>
      <c r="P3698" s="52" t="str">
        <f t="shared" si="114"/>
        <v>48.268367° , -66.792650°</v>
      </c>
      <c r="Q3698" s="51" t="str">
        <f t="shared" si="115"/>
        <v>Yes</v>
      </c>
      <c r="R3698" s="39" t="s">
        <v>356</v>
      </c>
    </row>
    <row r="3699" spans="1:18" ht="15" customHeight="1" x14ac:dyDescent="0.25">
      <c r="A3699" s="39" t="s">
        <v>220</v>
      </c>
      <c r="B3699" s="49" t="s">
        <v>194</v>
      </c>
      <c r="C3699" s="39">
        <v>28</v>
      </c>
      <c r="D3699" s="50" t="s">
        <v>5780</v>
      </c>
      <c r="E3699" s="39">
        <v>2016</v>
      </c>
      <c r="F3699" s="4">
        <f>VALUE(RIGHT(Table2[[#This Row],[Commissioned]],4))</f>
        <v>2016</v>
      </c>
      <c r="G3699" s="39">
        <v>3200</v>
      </c>
      <c r="H3699" s="39">
        <v>114</v>
      </c>
      <c r="I3699" s="39">
        <v>100</v>
      </c>
      <c r="J3699" s="39" t="s">
        <v>237</v>
      </c>
      <c r="K3699" s="39" t="s">
        <v>4383</v>
      </c>
      <c r="L3699" s="39" t="s">
        <v>5800</v>
      </c>
      <c r="M3699" s="42" t="s">
        <v>5183</v>
      </c>
      <c r="N3699" s="42">
        <v>48.264785000000003</v>
      </c>
      <c r="O3699" s="42">
        <v>-66.792477999999903</v>
      </c>
      <c r="P3699" s="52" t="str">
        <f t="shared" si="114"/>
        <v>48.264785° , -66.792478°</v>
      </c>
      <c r="Q3699" s="51" t="str">
        <f t="shared" si="115"/>
        <v>Yes</v>
      </c>
      <c r="R3699" s="39" t="s">
        <v>356</v>
      </c>
    </row>
    <row r="3700" spans="1:18" ht="15" customHeight="1" x14ac:dyDescent="0.25">
      <c r="A3700" s="39" t="s">
        <v>220</v>
      </c>
      <c r="B3700" s="49" t="s">
        <v>194</v>
      </c>
      <c r="C3700" s="39">
        <v>29</v>
      </c>
      <c r="D3700" s="50" t="s">
        <v>5781</v>
      </c>
      <c r="E3700" s="39">
        <v>2016</v>
      </c>
      <c r="F3700" s="4">
        <f>VALUE(RIGHT(Table2[[#This Row],[Commissioned]],4))</f>
        <v>2016</v>
      </c>
      <c r="G3700" s="39">
        <v>3200</v>
      </c>
      <c r="H3700" s="39">
        <v>114</v>
      </c>
      <c r="I3700" s="39">
        <v>100</v>
      </c>
      <c r="J3700" s="39" t="s">
        <v>237</v>
      </c>
      <c r="K3700" s="39" t="s">
        <v>4383</v>
      </c>
      <c r="L3700" s="39" t="s">
        <v>5800</v>
      </c>
      <c r="M3700" s="42" t="s">
        <v>5183</v>
      </c>
      <c r="N3700" s="42">
        <v>48.257674000000002</v>
      </c>
      <c r="O3700" s="42">
        <v>-66.728134999999995</v>
      </c>
      <c r="P3700" s="52" t="str">
        <f t="shared" si="114"/>
        <v>48.257674° , -66.728135°</v>
      </c>
      <c r="Q3700" s="51" t="str">
        <f t="shared" si="115"/>
        <v>Yes</v>
      </c>
      <c r="R3700" s="39" t="s">
        <v>356</v>
      </c>
    </row>
    <row r="3701" spans="1:18" ht="15" customHeight="1" x14ac:dyDescent="0.25">
      <c r="A3701" s="39" t="s">
        <v>220</v>
      </c>
      <c r="B3701" s="49" t="s">
        <v>194</v>
      </c>
      <c r="C3701" s="39">
        <v>30</v>
      </c>
      <c r="D3701" s="50" t="s">
        <v>5782</v>
      </c>
      <c r="E3701" s="39">
        <v>2016</v>
      </c>
      <c r="F3701" s="4">
        <f>VALUE(RIGHT(Table2[[#This Row],[Commissioned]],4))</f>
        <v>2016</v>
      </c>
      <c r="G3701" s="39">
        <v>3200</v>
      </c>
      <c r="H3701" s="39">
        <v>114</v>
      </c>
      <c r="I3701" s="39">
        <v>100</v>
      </c>
      <c r="J3701" s="39" t="s">
        <v>237</v>
      </c>
      <c r="K3701" s="39" t="s">
        <v>4383</v>
      </c>
      <c r="L3701" s="39" t="s">
        <v>5800</v>
      </c>
      <c r="M3701" s="42" t="s">
        <v>5183</v>
      </c>
      <c r="N3701" s="42">
        <v>48.263720999999897</v>
      </c>
      <c r="O3701" s="42">
        <v>-66.725730999999996</v>
      </c>
      <c r="P3701" s="52" t="str">
        <f t="shared" si="114"/>
        <v>48.263721° , -66.725731°</v>
      </c>
      <c r="Q3701" s="51" t="str">
        <f t="shared" si="115"/>
        <v>Yes</v>
      </c>
      <c r="R3701" s="39" t="s">
        <v>356</v>
      </c>
    </row>
    <row r="3702" spans="1:18" ht="15" customHeight="1" x14ac:dyDescent="0.25">
      <c r="A3702" s="39" t="s">
        <v>220</v>
      </c>
      <c r="B3702" s="49" t="s">
        <v>194</v>
      </c>
      <c r="C3702" s="39">
        <v>31</v>
      </c>
      <c r="D3702" s="50" t="s">
        <v>5783</v>
      </c>
      <c r="E3702" s="39">
        <v>2016</v>
      </c>
      <c r="F3702" s="4">
        <f>VALUE(RIGHT(Table2[[#This Row],[Commissioned]],4))</f>
        <v>2016</v>
      </c>
      <c r="G3702" s="39">
        <v>3200</v>
      </c>
      <c r="H3702" s="39">
        <v>114</v>
      </c>
      <c r="I3702" s="39">
        <v>100</v>
      </c>
      <c r="J3702" s="39" t="s">
        <v>237</v>
      </c>
      <c r="K3702" s="39" t="s">
        <v>4383</v>
      </c>
      <c r="L3702" s="39" t="s">
        <v>5800</v>
      </c>
      <c r="M3702" s="42" t="s">
        <v>5183</v>
      </c>
      <c r="N3702" s="42">
        <v>48.265956000000003</v>
      </c>
      <c r="O3702" s="42">
        <v>-66.708006999999895</v>
      </c>
      <c r="P3702" s="52" t="str">
        <f t="shared" si="114"/>
        <v>48.265956° , -66.708007°</v>
      </c>
      <c r="Q3702" s="51" t="str">
        <f t="shared" si="115"/>
        <v>Yes</v>
      </c>
      <c r="R3702" s="39" t="s">
        <v>356</v>
      </c>
    </row>
    <row r="3703" spans="1:18" ht="15" customHeight="1" x14ac:dyDescent="0.25">
      <c r="A3703" s="39" t="s">
        <v>220</v>
      </c>
      <c r="B3703" s="49" t="s">
        <v>194</v>
      </c>
      <c r="C3703" s="39">
        <v>32</v>
      </c>
      <c r="D3703" s="50" t="s">
        <v>5784</v>
      </c>
      <c r="E3703" s="39">
        <v>2016</v>
      </c>
      <c r="F3703" s="4">
        <f>VALUE(RIGHT(Table2[[#This Row],[Commissioned]],4))</f>
        <v>2016</v>
      </c>
      <c r="G3703" s="39">
        <v>3200</v>
      </c>
      <c r="H3703" s="39">
        <v>114</v>
      </c>
      <c r="I3703" s="39">
        <v>100</v>
      </c>
      <c r="J3703" s="39" t="s">
        <v>237</v>
      </c>
      <c r="K3703" s="39" t="s">
        <v>4383</v>
      </c>
      <c r="L3703" s="39" t="s">
        <v>5800</v>
      </c>
      <c r="M3703" s="42" t="s">
        <v>5183</v>
      </c>
      <c r="N3703" s="42">
        <v>48.2714</v>
      </c>
      <c r="O3703" s="42">
        <v>-66.690154999999905</v>
      </c>
      <c r="P3703" s="52" t="str">
        <f t="shared" si="114"/>
        <v>48.271400° , -66.690155°</v>
      </c>
      <c r="Q3703" s="51" t="str">
        <f t="shared" si="115"/>
        <v>Yes</v>
      </c>
      <c r="R3703" s="39" t="s">
        <v>356</v>
      </c>
    </row>
    <row r="3704" spans="1:18" ht="15" customHeight="1" x14ac:dyDescent="0.25">
      <c r="A3704" s="39" t="s">
        <v>220</v>
      </c>
      <c r="B3704" s="49" t="s">
        <v>194</v>
      </c>
      <c r="C3704" s="39">
        <v>33</v>
      </c>
      <c r="D3704" s="50" t="s">
        <v>5785</v>
      </c>
      <c r="E3704" s="39">
        <v>2016</v>
      </c>
      <c r="F3704" s="4">
        <f>VALUE(RIGHT(Table2[[#This Row],[Commissioned]],4))</f>
        <v>2016</v>
      </c>
      <c r="G3704" s="39">
        <v>3200</v>
      </c>
      <c r="H3704" s="39">
        <v>114</v>
      </c>
      <c r="I3704" s="39">
        <v>100</v>
      </c>
      <c r="J3704" s="39" t="s">
        <v>237</v>
      </c>
      <c r="K3704" s="39" t="s">
        <v>4383</v>
      </c>
      <c r="L3704" s="39" t="s">
        <v>5800</v>
      </c>
      <c r="M3704" s="42" t="s">
        <v>5183</v>
      </c>
      <c r="N3704" s="42">
        <v>48.273719999999898</v>
      </c>
      <c r="O3704" s="42">
        <v>-66.685175999999899</v>
      </c>
      <c r="P3704" s="52" t="str">
        <f t="shared" si="114"/>
        <v>48.273720° , -66.685176°</v>
      </c>
      <c r="Q3704" s="51" t="str">
        <f t="shared" si="115"/>
        <v>Yes</v>
      </c>
      <c r="R3704" s="39" t="s">
        <v>356</v>
      </c>
    </row>
    <row r="3705" spans="1:18" ht="15" customHeight="1" x14ac:dyDescent="0.25">
      <c r="A3705" s="39" t="s">
        <v>220</v>
      </c>
      <c r="B3705" s="49" t="s">
        <v>194</v>
      </c>
      <c r="C3705" s="39">
        <v>34</v>
      </c>
      <c r="D3705" s="50" t="s">
        <v>5786</v>
      </c>
      <c r="E3705" s="39">
        <v>2016</v>
      </c>
      <c r="F3705" s="4">
        <f>VALUE(RIGHT(Table2[[#This Row],[Commissioned]],4))</f>
        <v>2016</v>
      </c>
      <c r="G3705" s="39">
        <v>3200</v>
      </c>
      <c r="H3705" s="39">
        <v>114</v>
      </c>
      <c r="I3705" s="39">
        <v>100</v>
      </c>
      <c r="J3705" s="39" t="s">
        <v>237</v>
      </c>
      <c r="K3705" s="39" t="s">
        <v>4383</v>
      </c>
      <c r="L3705" s="39" t="s">
        <v>5800</v>
      </c>
      <c r="M3705" s="42" t="s">
        <v>5183</v>
      </c>
      <c r="N3705" s="42">
        <v>48.276097999999898</v>
      </c>
      <c r="O3705" s="42">
        <v>-66.681141999999994</v>
      </c>
      <c r="P3705" s="52" t="str">
        <f t="shared" si="114"/>
        <v>48.276098° , -66.681142°</v>
      </c>
      <c r="Q3705" s="51" t="str">
        <f t="shared" si="115"/>
        <v>Yes</v>
      </c>
      <c r="R3705" s="39" t="s">
        <v>356</v>
      </c>
    </row>
    <row r="3706" spans="1:18" ht="15" customHeight="1" x14ac:dyDescent="0.25">
      <c r="A3706" s="39" t="s">
        <v>220</v>
      </c>
      <c r="B3706" s="49" t="s">
        <v>194</v>
      </c>
      <c r="C3706" s="39">
        <v>35</v>
      </c>
      <c r="D3706" s="50" t="s">
        <v>5787</v>
      </c>
      <c r="E3706" s="39">
        <v>2016</v>
      </c>
      <c r="F3706" s="4">
        <f>VALUE(RIGHT(Table2[[#This Row],[Commissioned]],4))</f>
        <v>2016</v>
      </c>
      <c r="G3706" s="39">
        <v>3200</v>
      </c>
      <c r="H3706" s="39">
        <v>114</v>
      </c>
      <c r="I3706" s="39">
        <v>100</v>
      </c>
      <c r="J3706" s="39" t="s">
        <v>237</v>
      </c>
      <c r="K3706" s="39" t="s">
        <v>4383</v>
      </c>
      <c r="L3706" s="39" t="s">
        <v>5800</v>
      </c>
      <c r="M3706" s="42" t="s">
        <v>5183</v>
      </c>
      <c r="N3706" s="42">
        <v>48.287032000000004</v>
      </c>
      <c r="O3706" s="42">
        <v>-66.714608999999896</v>
      </c>
      <c r="P3706" s="52" t="str">
        <f t="shared" si="114"/>
        <v>48.287032° , -66.714609°</v>
      </c>
      <c r="Q3706" s="51" t="str">
        <f t="shared" si="115"/>
        <v>Yes</v>
      </c>
      <c r="R3706" s="39" t="s">
        <v>356</v>
      </c>
    </row>
    <row r="3707" spans="1:18" ht="15" customHeight="1" x14ac:dyDescent="0.25">
      <c r="A3707" s="39" t="s">
        <v>220</v>
      </c>
      <c r="B3707" s="49" t="s">
        <v>194</v>
      </c>
      <c r="C3707" s="39">
        <v>36</v>
      </c>
      <c r="D3707" s="50" t="s">
        <v>5788</v>
      </c>
      <c r="E3707" s="39">
        <v>2016</v>
      </c>
      <c r="F3707" s="4">
        <f>VALUE(RIGHT(Table2[[#This Row],[Commissioned]],4))</f>
        <v>2016</v>
      </c>
      <c r="G3707" s="39">
        <v>3200</v>
      </c>
      <c r="H3707" s="39">
        <v>114</v>
      </c>
      <c r="I3707" s="39">
        <v>100</v>
      </c>
      <c r="J3707" s="39" t="s">
        <v>237</v>
      </c>
      <c r="K3707" s="39" t="s">
        <v>4383</v>
      </c>
      <c r="L3707" s="39" t="s">
        <v>5800</v>
      </c>
      <c r="M3707" s="42" t="s">
        <v>5183</v>
      </c>
      <c r="N3707" s="42">
        <v>48.289695999999999</v>
      </c>
      <c r="O3707" s="42">
        <v>-66.711346999999904</v>
      </c>
      <c r="P3707" s="52" t="str">
        <f t="shared" si="114"/>
        <v>48.289696° , -66.711347°</v>
      </c>
      <c r="Q3707" s="51" t="str">
        <f t="shared" si="115"/>
        <v>Yes</v>
      </c>
      <c r="R3707" s="39" t="s">
        <v>356</v>
      </c>
    </row>
    <row r="3708" spans="1:18" ht="15" customHeight="1" x14ac:dyDescent="0.25">
      <c r="A3708" s="39" t="s">
        <v>220</v>
      </c>
      <c r="B3708" s="49" t="s">
        <v>194</v>
      </c>
      <c r="C3708" s="39">
        <v>37</v>
      </c>
      <c r="D3708" s="50" t="s">
        <v>5789</v>
      </c>
      <c r="E3708" s="39">
        <v>2016</v>
      </c>
      <c r="F3708" s="4">
        <f>VALUE(RIGHT(Table2[[#This Row],[Commissioned]],4))</f>
        <v>2016</v>
      </c>
      <c r="G3708" s="39">
        <v>3200</v>
      </c>
      <c r="H3708" s="39">
        <v>114</v>
      </c>
      <c r="I3708" s="39">
        <v>100</v>
      </c>
      <c r="J3708" s="39" t="s">
        <v>237</v>
      </c>
      <c r="K3708" s="39" t="s">
        <v>4383</v>
      </c>
      <c r="L3708" s="39" t="s">
        <v>5800</v>
      </c>
      <c r="M3708" s="42" t="s">
        <v>5183</v>
      </c>
      <c r="N3708" s="42">
        <v>48.293018000000004</v>
      </c>
      <c r="O3708" s="42">
        <v>-66.697958</v>
      </c>
      <c r="P3708" s="52" t="str">
        <f t="shared" si="114"/>
        <v>48.293018° , -66.697958°</v>
      </c>
      <c r="Q3708" s="51" t="str">
        <f t="shared" si="115"/>
        <v>Yes</v>
      </c>
      <c r="R3708" s="39" t="s">
        <v>356</v>
      </c>
    </row>
    <row r="3709" spans="1:18" ht="15" customHeight="1" x14ac:dyDescent="0.25">
      <c r="A3709" s="39" t="s">
        <v>220</v>
      </c>
      <c r="B3709" s="49" t="s">
        <v>194</v>
      </c>
      <c r="C3709" s="39">
        <v>38</v>
      </c>
      <c r="D3709" s="50" t="s">
        <v>5790</v>
      </c>
      <c r="E3709" s="39">
        <v>2016</v>
      </c>
      <c r="F3709" s="4">
        <f>VALUE(RIGHT(Table2[[#This Row],[Commissioned]],4))</f>
        <v>2016</v>
      </c>
      <c r="G3709" s="39">
        <v>3200</v>
      </c>
      <c r="H3709" s="39">
        <v>114</v>
      </c>
      <c r="I3709" s="39">
        <v>100</v>
      </c>
      <c r="J3709" s="39" t="s">
        <v>237</v>
      </c>
      <c r="K3709" s="39" t="s">
        <v>4383</v>
      </c>
      <c r="L3709" s="39" t="s">
        <v>5800</v>
      </c>
      <c r="M3709" s="42" t="s">
        <v>5183</v>
      </c>
      <c r="N3709" s="42">
        <v>48.296368999999999</v>
      </c>
      <c r="O3709" s="42">
        <v>-66.693451999999894</v>
      </c>
      <c r="P3709" s="52" t="str">
        <f t="shared" si="114"/>
        <v>48.296369° , -66.693452°</v>
      </c>
      <c r="Q3709" s="51" t="str">
        <f t="shared" si="115"/>
        <v>Yes</v>
      </c>
      <c r="R3709" s="39" t="s">
        <v>356</v>
      </c>
    </row>
    <row r="3710" spans="1:18" ht="15" customHeight="1" x14ac:dyDescent="0.25">
      <c r="A3710" s="39" t="s">
        <v>220</v>
      </c>
      <c r="B3710" s="49" t="s">
        <v>194</v>
      </c>
      <c r="C3710" s="39">
        <v>39</v>
      </c>
      <c r="D3710" s="50" t="s">
        <v>5791</v>
      </c>
      <c r="E3710" s="39">
        <v>2016</v>
      </c>
      <c r="F3710" s="4">
        <f>VALUE(RIGHT(Table2[[#This Row],[Commissioned]],4))</f>
        <v>2016</v>
      </c>
      <c r="G3710" s="39">
        <v>3200</v>
      </c>
      <c r="H3710" s="39">
        <v>114</v>
      </c>
      <c r="I3710" s="39">
        <v>100</v>
      </c>
      <c r="J3710" s="39" t="s">
        <v>237</v>
      </c>
      <c r="K3710" s="39" t="s">
        <v>4383</v>
      </c>
      <c r="L3710" s="39" t="s">
        <v>5800</v>
      </c>
      <c r="M3710" s="42" t="s">
        <v>5183</v>
      </c>
      <c r="N3710" s="42">
        <v>48.309137999999997</v>
      </c>
      <c r="O3710" s="42">
        <v>-66.729414999999904</v>
      </c>
      <c r="P3710" s="52" t="str">
        <f t="shared" si="114"/>
        <v>48.309138° , -66.729415°</v>
      </c>
      <c r="Q3710" s="51" t="str">
        <f t="shared" si="115"/>
        <v>Yes</v>
      </c>
      <c r="R3710" s="39" t="s">
        <v>356</v>
      </c>
    </row>
    <row r="3711" spans="1:18" ht="15" customHeight="1" x14ac:dyDescent="0.25">
      <c r="A3711" s="39" t="s">
        <v>220</v>
      </c>
      <c r="B3711" s="49" t="s">
        <v>194</v>
      </c>
      <c r="C3711" s="39">
        <v>40</v>
      </c>
      <c r="D3711" s="50" t="s">
        <v>5792</v>
      </c>
      <c r="E3711" s="39">
        <v>2016</v>
      </c>
      <c r="F3711" s="4">
        <f>VALUE(RIGHT(Table2[[#This Row],[Commissioned]],4))</f>
        <v>2016</v>
      </c>
      <c r="G3711" s="39">
        <v>3200</v>
      </c>
      <c r="H3711" s="39">
        <v>114</v>
      </c>
      <c r="I3711" s="39">
        <v>100</v>
      </c>
      <c r="J3711" s="39" t="s">
        <v>237</v>
      </c>
      <c r="K3711" s="39" t="s">
        <v>4383</v>
      </c>
      <c r="L3711" s="39" t="s">
        <v>5800</v>
      </c>
      <c r="M3711" s="42" t="s">
        <v>5183</v>
      </c>
      <c r="N3711" s="42">
        <v>48.301980999999998</v>
      </c>
      <c r="O3711" s="42">
        <v>-66.718127999999993</v>
      </c>
      <c r="P3711" s="52" t="str">
        <f t="shared" si="114"/>
        <v>48.301981° , -66.718128°</v>
      </c>
      <c r="Q3711" s="51" t="str">
        <f t="shared" si="115"/>
        <v>Yes</v>
      </c>
      <c r="R3711" s="39" t="s">
        <v>356</v>
      </c>
    </row>
    <row r="3712" spans="1:18" ht="15" customHeight="1" x14ac:dyDescent="0.25">
      <c r="A3712" s="39" t="s">
        <v>220</v>
      </c>
      <c r="B3712" s="49" t="s">
        <v>194</v>
      </c>
      <c r="C3712" s="39">
        <v>41</v>
      </c>
      <c r="D3712" s="50" t="s">
        <v>5793</v>
      </c>
      <c r="E3712" s="39">
        <v>2016</v>
      </c>
      <c r="F3712" s="4">
        <f>VALUE(RIGHT(Table2[[#This Row],[Commissioned]],4))</f>
        <v>2016</v>
      </c>
      <c r="G3712" s="39">
        <v>3200</v>
      </c>
      <c r="H3712" s="39">
        <v>114</v>
      </c>
      <c r="I3712" s="39">
        <v>100</v>
      </c>
      <c r="J3712" s="39" t="s">
        <v>237</v>
      </c>
      <c r="K3712" s="39" t="s">
        <v>4383</v>
      </c>
      <c r="L3712" s="39" t="s">
        <v>5800</v>
      </c>
      <c r="M3712" s="42" t="s">
        <v>5183</v>
      </c>
      <c r="N3712" s="42">
        <v>48.303984999999997</v>
      </c>
      <c r="O3712" s="42">
        <v>-66.7124629999999</v>
      </c>
      <c r="P3712" s="52" t="str">
        <f t="shared" si="114"/>
        <v>48.303985° , -66.712463°</v>
      </c>
      <c r="Q3712" s="51" t="str">
        <f t="shared" si="115"/>
        <v>Yes</v>
      </c>
      <c r="R3712" s="39" t="s">
        <v>356</v>
      </c>
    </row>
    <row r="3713" spans="1:18" ht="15" customHeight="1" x14ac:dyDescent="0.25">
      <c r="A3713" s="39" t="s">
        <v>220</v>
      </c>
      <c r="B3713" s="49" t="s">
        <v>194</v>
      </c>
      <c r="C3713" s="39">
        <v>42</v>
      </c>
      <c r="D3713" s="50" t="s">
        <v>5794</v>
      </c>
      <c r="E3713" s="39">
        <v>2016</v>
      </c>
      <c r="F3713" s="4">
        <f>VALUE(RIGHT(Table2[[#This Row],[Commissioned]],4))</f>
        <v>2016</v>
      </c>
      <c r="G3713" s="39">
        <v>3200</v>
      </c>
      <c r="H3713" s="39">
        <v>114</v>
      </c>
      <c r="I3713" s="39">
        <v>100</v>
      </c>
      <c r="J3713" s="39" t="s">
        <v>237</v>
      </c>
      <c r="K3713" s="39" t="s">
        <v>4383</v>
      </c>
      <c r="L3713" s="39" t="s">
        <v>5800</v>
      </c>
      <c r="M3713" s="42" t="s">
        <v>5183</v>
      </c>
      <c r="N3713" s="42">
        <v>48.311599999999999</v>
      </c>
      <c r="O3713" s="42">
        <v>-66.704651999999896</v>
      </c>
      <c r="P3713" s="52" t="str">
        <f t="shared" si="114"/>
        <v>48.311600° , -66.704652°</v>
      </c>
      <c r="Q3713" s="51" t="str">
        <f t="shared" si="115"/>
        <v>Yes</v>
      </c>
      <c r="R3713" s="39" t="s">
        <v>356</v>
      </c>
    </row>
    <row r="3714" spans="1:18" ht="15" customHeight="1" x14ac:dyDescent="0.25">
      <c r="A3714" s="39" t="s">
        <v>220</v>
      </c>
      <c r="B3714" s="49" t="s">
        <v>194</v>
      </c>
      <c r="C3714" s="39">
        <v>43</v>
      </c>
      <c r="D3714" s="50" t="s">
        <v>5795</v>
      </c>
      <c r="E3714" s="39">
        <v>2016</v>
      </c>
      <c r="F3714" s="4">
        <f>VALUE(RIGHT(Table2[[#This Row],[Commissioned]],4))</f>
        <v>2016</v>
      </c>
      <c r="G3714" s="39">
        <v>3200</v>
      </c>
      <c r="H3714" s="39">
        <v>114</v>
      </c>
      <c r="I3714" s="39">
        <v>100</v>
      </c>
      <c r="J3714" s="39" t="s">
        <v>237</v>
      </c>
      <c r="K3714" s="39" t="s">
        <v>4383</v>
      </c>
      <c r="L3714" s="39" t="s">
        <v>5800</v>
      </c>
      <c r="M3714" s="42" t="s">
        <v>5183</v>
      </c>
      <c r="N3714" s="42">
        <v>48.306733999999999</v>
      </c>
      <c r="O3714" s="42">
        <v>-66.703451000000001</v>
      </c>
      <c r="P3714" s="52" t="str">
        <f t="shared" ref="P3714:P3777" si="116">TEXT(N3714,"##0.000000")&amp;CHAR(176)&amp;" , "&amp;TEXT(O3714,"##0.000000")&amp;CHAR(176)</f>
        <v>48.306734° , -66.703451°</v>
      </c>
      <c r="Q3714" s="51" t="str">
        <f t="shared" ref="Q3714:Q3777" si="117">IF(OR(ISBLANK(N3714),ISBLANK(O3714)),"No","Yes")</f>
        <v>Yes</v>
      </c>
      <c r="R3714" s="39" t="s">
        <v>356</v>
      </c>
    </row>
    <row r="3715" spans="1:18" ht="15" customHeight="1" x14ac:dyDescent="0.25">
      <c r="A3715" s="39" t="s">
        <v>220</v>
      </c>
      <c r="B3715" s="49" t="s">
        <v>194</v>
      </c>
      <c r="C3715" s="39">
        <v>44</v>
      </c>
      <c r="D3715" s="50" t="s">
        <v>5796</v>
      </c>
      <c r="E3715" s="39">
        <v>2016</v>
      </c>
      <c r="F3715" s="4">
        <f>VALUE(RIGHT(Table2[[#This Row],[Commissioned]],4))</f>
        <v>2016</v>
      </c>
      <c r="G3715" s="39">
        <v>3200</v>
      </c>
      <c r="H3715" s="39">
        <v>114</v>
      </c>
      <c r="I3715" s="39">
        <v>100</v>
      </c>
      <c r="J3715" s="39" t="s">
        <v>237</v>
      </c>
      <c r="K3715" s="39" t="s">
        <v>4383</v>
      </c>
      <c r="L3715" s="39" t="s">
        <v>5800</v>
      </c>
      <c r="M3715" s="42" t="s">
        <v>5183</v>
      </c>
      <c r="N3715" s="42">
        <v>48.316952999999998</v>
      </c>
      <c r="O3715" s="42">
        <v>-66.690318999999903</v>
      </c>
      <c r="P3715" s="52" t="str">
        <f t="shared" si="116"/>
        <v>48.316953° , -66.690319°</v>
      </c>
      <c r="Q3715" s="51" t="str">
        <f t="shared" si="117"/>
        <v>Yes</v>
      </c>
      <c r="R3715" s="39" t="s">
        <v>356</v>
      </c>
    </row>
    <row r="3716" spans="1:18" ht="15" customHeight="1" x14ac:dyDescent="0.25">
      <c r="A3716" s="39" t="s">
        <v>220</v>
      </c>
      <c r="B3716" s="49" t="s">
        <v>194</v>
      </c>
      <c r="C3716" s="39">
        <v>45</v>
      </c>
      <c r="D3716" s="50" t="s">
        <v>5797</v>
      </c>
      <c r="E3716" s="39">
        <v>2016</v>
      </c>
      <c r="F3716" s="4">
        <f>VALUE(RIGHT(Table2[[#This Row],[Commissioned]],4))</f>
        <v>2016</v>
      </c>
      <c r="G3716" s="39">
        <v>3200</v>
      </c>
      <c r="H3716" s="39">
        <v>114</v>
      </c>
      <c r="I3716" s="39">
        <v>100</v>
      </c>
      <c r="J3716" s="39" t="s">
        <v>237</v>
      </c>
      <c r="K3716" s="39" t="s">
        <v>4383</v>
      </c>
      <c r="L3716" s="39" t="s">
        <v>5800</v>
      </c>
      <c r="M3716" s="42" t="s">
        <v>5183</v>
      </c>
      <c r="N3716" s="42">
        <v>48.311943999999997</v>
      </c>
      <c r="O3716" s="42">
        <v>-66.691476999999907</v>
      </c>
      <c r="P3716" s="52" t="str">
        <f t="shared" si="116"/>
        <v>48.311944° , -66.691477°</v>
      </c>
      <c r="Q3716" s="51" t="str">
        <f t="shared" si="117"/>
        <v>Yes</v>
      </c>
      <c r="R3716" s="39" t="s">
        <v>356</v>
      </c>
    </row>
    <row r="3717" spans="1:18" ht="15" customHeight="1" x14ac:dyDescent="0.25">
      <c r="A3717" s="39" t="s">
        <v>220</v>
      </c>
      <c r="B3717" s="49" t="s">
        <v>194</v>
      </c>
      <c r="C3717" s="39">
        <v>46</v>
      </c>
      <c r="D3717" s="50" t="s">
        <v>5798</v>
      </c>
      <c r="E3717" s="39">
        <v>2016</v>
      </c>
      <c r="F3717" s="4">
        <f>VALUE(RIGHT(Table2[[#This Row],[Commissioned]],4))</f>
        <v>2016</v>
      </c>
      <c r="G3717" s="39">
        <v>3200</v>
      </c>
      <c r="H3717" s="39">
        <v>114</v>
      </c>
      <c r="I3717" s="39">
        <v>100</v>
      </c>
      <c r="J3717" s="39" t="s">
        <v>237</v>
      </c>
      <c r="K3717" s="39" t="s">
        <v>4383</v>
      </c>
      <c r="L3717" s="39" t="s">
        <v>5800</v>
      </c>
      <c r="M3717" s="42" t="s">
        <v>5183</v>
      </c>
      <c r="N3717" s="42">
        <v>48.315006999999902</v>
      </c>
      <c r="O3717" s="42">
        <v>-66.668388999999905</v>
      </c>
      <c r="P3717" s="52" t="str">
        <f t="shared" si="116"/>
        <v>48.315007° , -66.668389°</v>
      </c>
      <c r="Q3717" s="51" t="str">
        <f t="shared" si="117"/>
        <v>Yes</v>
      </c>
      <c r="R3717" s="39" t="s">
        <v>356</v>
      </c>
    </row>
    <row r="3718" spans="1:18" ht="15" customHeight="1" x14ac:dyDescent="0.25">
      <c r="A3718" s="39" t="s">
        <v>220</v>
      </c>
      <c r="B3718" s="49" t="s">
        <v>194</v>
      </c>
      <c r="C3718" s="39">
        <v>47</v>
      </c>
      <c r="D3718" s="50" t="s">
        <v>5799</v>
      </c>
      <c r="E3718" s="39">
        <v>2016</v>
      </c>
      <c r="F3718" s="4">
        <f>VALUE(RIGHT(Table2[[#This Row],[Commissioned]],4))</f>
        <v>2016</v>
      </c>
      <c r="G3718" s="39">
        <v>3200</v>
      </c>
      <c r="H3718" s="39">
        <v>114</v>
      </c>
      <c r="I3718" s="39">
        <v>100</v>
      </c>
      <c r="J3718" s="39" t="s">
        <v>237</v>
      </c>
      <c r="K3718" s="39" t="s">
        <v>4383</v>
      </c>
      <c r="L3718" s="39" t="s">
        <v>5800</v>
      </c>
      <c r="M3718" s="42" t="s">
        <v>5183</v>
      </c>
      <c r="N3718" s="42">
        <v>48.312888999999998</v>
      </c>
      <c r="O3718" s="42">
        <v>-66.673067000000003</v>
      </c>
      <c r="P3718" s="52" t="str">
        <f t="shared" si="116"/>
        <v>48.312889° , -66.673067°</v>
      </c>
      <c r="Q3718" s="51" t="str">
        <f t="shared" si="117"/>
        <v>Yes</v>
      </c>
      <c r="R3718" s="39" t="s">
        <v>356</v>
      </c>
    </row>
    <row r="3719" spans="1:18" ht="15" customHeight="1" x14ac:dyDescent="0.25">
      <c r="A3719" s="39" t="s">
        <v>222</v>
      </c>
      <c r="B3719" s="49" t="s">
        <v>4675</v>
      </c>
      <c r="C3719" s="39">
        <v>1</v>
      </c>
      <c r="D3719" s="50" t="s">
        <v>4678</v>
      </c>
      <c r="E3719" s="39">
        <v>2014</v>
      </c>
      <c r="F3719" s="4">
        <f>VALUE(RIGHT(Table2[[#This Row],[Commissioned]],4))</f>
        <v>2014</v>
      </c>
      <c r="G3719" s="39">
        <v>2000</v>
      </c>
      <c r="H3719" s="39">
        <v>100</v>
      </c>
      <c r="I3719" s="39">
        <v>95</v>
      </c>
      <c r="J3719" s="39" t="s">
        <v>227</v>
      </c>
      <c r="K3719" s="39" t="s">
        <v>4616</v>
      </c>
      <c r="L3719" s="39" t="s">
        <v>4679</v>
      </c>
      <c r="M3719" s="42" t="s">
        <v>4618</v>
      </c>
      <c r="N3719" s="42">
        <v>45.330126154007502</v>
      </c>
      <c r="O3719" s="42">
        <v>-63.346217108851398</v>
      </c>
      <c r="P3719" s="52" t="str">
        <f t="shared" si="116"/>
        <v>45.330126° , -63.346217°</v>
      </c>
      <c r="Q3719" s="51" t="str">
        <f t="shared" si="117"/>
        <v>Yes</v>
      </c>
      <c r="R3719" s="39" t="s">
        <v>356</v>
      </c>
    </row>
    <row r="3720" spans="1:18" ht="15" customHeight="1" x14ac:dyDescent="0.25">
      <c r="A3720" s="39" t="s">
        <v>222</v>
      </c>
      <c r="B3720" s="49" t="s">
        <v>4675</v>
      </c>
      <c r="C3720" s="39">
        <v>2</v>
      </c>
      <c r="D3720" s="50" t="s">
        <v>4677</v>
      </c>
      <c r="E3720" s="39">
        <v>2014</v>
      </c>
      <c r="F3720" s="4">
        <f>VALUE(RIGHT(Table2[[#This Row],[Commissioned]],4))</f>
        <v>2014</v>
      </c>
      <c r="G3720" s="39">
        <v>2000</v>
      </c>
      <c r="H3720" s="39">
        <v>100</v>
      </c>
      <c r="I3720" s="39">
        <v>95</v>
      </c>
      <c r="J3720" s="39" t="s">
        <v>227</v>
      </c>
      <c r="K3720" s="39" t="s">
        <v>4616</v>
      </c>
      <c r="L3720" s="39" t="s">
        <v>4679</v>
      </c>
      <c r="M3720" s="42" t="s">
        <v>4618</v>
      </c>
      <c r="N3720" s="42">
        <v>45.326064415176297</v>
      </c>
      <c r="O3720" s="42">
        <v>-63.344044293726803</v>
      </c>
      <c r="P3720" s="52" t="str">
        <f t="shared" si="116"/>
        <v>45.326064° , -63.344044°</v>
      </c>
      <c r="Q3720" s="51" t="str">
        <f t="shared" si="117"/>
        <v>Yes</v>
      </c>
      <c r="R3720" s="39" t="s">
        <v>356</v>
      </c>
    </row>
    <row r="3721" spans="1:18" ht="15" customHeight="1" x14ac:dyDescent="0.25">
      <c r="A3721" s="39" t="s">
        <v>222</v>
      </c>
      <c r="B3721" s="49" t="s">
        <v>4675</v>
      </c>
      <c r="C3721" s="39">
        <v>3</v>
      </c>
      <c r="D3721" s="50" t="s">
        <v>4676</v>
      </c>
      <c r="E3721" s="39">
        <v>2014</v>
      </c>
      <c r="F3721" s="4">
        <f>VALUE(RIGHT(Table2[[#This Row],[Commissioned]],4))</f>
        <v>2014</v>
      </c>
      <c r="G3721" s="39">
        <v>2000</v>
      </c>
      <c r="H3721" s="39">
        <v>100</v>
      </c>
      <c r="I3721" s="39">
        <v>95</v>
      </c>
      <c r="J3721" s="39" t="s">
        <v>227</v>
      </c>
      <c r="K3721" s="39" t="s">
        <v>4616</v>
      </c>
      <c r="L3721" s="39" t="s">
        <v>4679</v>
      </c>
      <c r="M3721" s="42" t="s">
        <v>4618</v>
      </c>
      <c r="N3721" s="42">
        <v>45.321814049647102</v>
      </c>
      <c r="O3721" s="42">
        <v>-63.342375843652803</v>
      </c>
      <c r="P3721" s="52" t="str">
        <f t="shared" si="116"/>
        <v>45.321814° , -63.342376°</v>
      </c>
      <c r="Q3721" s="51" t="str">
        <f t="shared" si="117"/>
        <v>Yes</v>
      </c>
      <c r="R3721" s="39" t="s">
        <v>356</v>
      </c>
    </row>
    <row r="3722" spans="1:18" x14ac:dyDescent="0.25">
      <c r="A3722" s="39" t="s">
        <v>219</v>
      </c>
      <c r="B3722" s="49" t="s">
        <v>3924</v>
      </c>
      <c r="C3722" s="39">
        <v>1</v>
      </c>
      <c r="D3722" s="50" t="s">
        <v>3925</v>
      </c>
      <c r="E3722" s="39">
        <v>2008</v>
      </c>
      <c r="F3722" s="4">
        <f>VALUE(RIGHT(Table2[[#This Row],[Commissioned]],4))</f>
        <v>2008</v>
      </c>
      <c r="G3722" s="39">
        <v>1650</v>
      </c>
      <c r="H3722" s="39">
        <v>82</v>
      </c>
      <c r="I3722" s="39">
        <v>80</v>
      </c>
      <c r="J3722" s="39" t="s">
        <v>227</v>
      </c>
      <c r="K3722" s="39" t="s">
        <v>2064</v>
      </c>
      <c r="L3722" s="39" t="s">
        <v>2695</v>
      </c>
      <c r="M3722" s="42" t="s">
        <v>2696</v>
      </c>
      <c r="N3722" s="42">
        <v>42.860810782346398</v>
      </c>
      <c r="O3722" s="42">
        <v>-79.498987026187905</v>
      </c>
      <c r="P3722" s="52" t="str">
        <f t="shared" si="116"/>
        <v>42.860811° , -79.498987°</v>
      </c>
      <c r="Q3722" s="51" t="str">
        <f t="shared" si="117"/>
        <v>Yes</v>
      </c>
      <c r="R3722" s="39" t="s">
        <v>356</v>
      </c>
    </row>
    <row r="3723" spans="1:18" x14ac:dyDescent="0.25">
      <c r="A3723" s="39" t="s">
        <v>219</v>
      </c>
      <c r="B3723" s="49" t="s">
        <v>3924</v>
      </c>
      <c r="C3723" s="39">
        <v>2</v>
      </c>
      <c r="D3723" s="50" t="s">
        <v>3926</v>
      </c>
      <c r="E3723" s="39">
        <v>2008</v>
      </c>
      <c r="F3723" s="4">
        <f>VALUE(RIGHT(Table2[[#This Row],[Commissioned]],4))</f>
        <v>2008</v>
      </c>
      <c r="G3723" s="39">
        <v>1650</v>
      </c>
      <c r="H3723" s="39">
        <v>82</v>
      </c>
      <c r="I3723" s="39">
        <v>80</v>
      </c>
      <c r="J3723" s="39" t="s">
        <v>227</v>
      </c>
      <c r="K3723" s="39" t="s">
        <v>2064</v>
      </c>
      <c r="L3723" s="39" t="s">
        <v>2695</v>
      </c>
      <c r="M3723" s="42" t="s">
        <v>2696</v>
      </c>
      <c r="N3723" s="42">
        <v>42.864061782336698</v>
      </c>
      <c r="O3723" s="42">
        <v>-79.493702104540205</v>
      </c>
      <c r="P3723" s="52" t="str">
        <f t="shared" si="116"/>
        <v>42.864062° , -79.493702°</v>
      </c>
      <c r="Q3723" s="51" t="str">
        <f t="shared" si="117"/>
        <v>Yes</v>
      </c>
      <c r="R3723" s="39" t="s">
        <v>356</v>
      </c>
    </row>
    <row r="3724" spans="1:18" x14ac:dyDescent="0.25">
      <c r="A3724" s="39" t="s">
        <v>219</v>
      </c>
      <c r="B3724" s="49" t="s">
        <v>3924</v>
      </c>
      <c r="C3724" s="39">
        <v>3</v>
      </c>
      <c r="D3724" s="50" t="s">
        <v>3927</v>
      </c>
      <c r="E3724" s="39">
        <v>2008</v>
      </c>
      <c r="F3724" s="4">
        <f>VALUE(RIGHT(Table2[[#This Row],[Commissioned]],4))</f>
        <v>2008</v>
      </c>
      <c r="G3724" s="39">
        <v>1650</v>
      </c>
      <c r="H3724" s="39">
        <v>82</v>
      </c>
      <c r="I3724" s="39">
        <v>80</v>
      </c>
      <c r="J3724" s="39" t="s">
        <v>227</v>
      </c>
      <c r="K3724" s="39" t="s">
        <v>2064</v>
      </c>
      <c r="L3724" s="39" t="s">
        <v>2695</v>
      </c>
      <c r="M3724" s="42" t="s">
        <v>2696</v>
      </c>
      <c r="N3724" s="42">
        <v>42.861822911145801</v>
      </c>
      <c r="O3724" s="42">
        <v>-79.490714962583596</v>
      </c>
      <c r="P3724" s="52" t="str">
        <f t="shared" si="116"/>
        <v>42.861823° , -79.490715°</v>
      </c>
      <c r="Q3724" s="51" t="str">
        <f t="shared" si="117"/>
        <v>Yes</v>
      </c>
      <c r="R3724" s="39" t="s">
        <v>356</v>
      </c>
    </row>
    <row r="3725" spans="1:18" x14ac:dyDescent="0.25">
      <c r="A3725" s="39" t="s">
        <v>219</v>
      </c>
      <c r="B3725" s="49" t="s">
        <v>3924</v>
      </c>
      <c r="C3725" s="39">
        <v>4</v>
      </c>
      <c r="D3725" s="50" t="s">
        <v>3928</v>
      </c>
      <c r="E3725" s="39">
        <v>2008</v>
      </c>
      <c r="F3725" s="4">
        <f>VALUE(RIGHT(Table2[[#This Row],[Commissioned]],4))</f>
        <v>2008</v>
      </c>
      <c r="G3725" s="39">
        <v>1650</v>
      </c>
      <c r="H3725" s="39">
        <v>82</v>
      </c>
      <c r="I3725" s="39">
        <v>80</v>
      </c>
      <c r="J3725" s="39" t="s">
        <v>227</v>
      </c>
      <c r="K3725" s="39" t="s">
        <v>2064</v>
      </c>
      <c r="L3725" s="39" t="s">
        <v>2695</v>
      </c>
      <c r="M3725" s="42" t="s">
        <v>2696</v>
      </c>
      <c r="N3725" s="42">
        <v>42.852228557710703</v>
      </c>
      <c r="O3725" s="42">
        <v>-79.498735372938498</v>
      </c>
      <c r="P3725" s="52" t="str">
        <f t="shared" si="116"/>
        <v>42.852229° , -79.498735°</v>
      </c>
      <c r="Q3725" s="51" t="str">
        <f t="shared" si="117"/>
        <v>Yes</v>
      </c>
      <c r="R3725" s="39" t="s">
        <v>356</v>
      </c>
    </row>
    <row r="3726" spans="1:18" x14ac:dyDescent="0.25">
      <c r="A3726" s="39" t="s">
        <v>219</v>
      </c>
      <c r="B3726" s="49" t="s">
        <v>3924</v>
      </c>
      <c r="C3726" s="39">
        <v>5</v>
      </c>
      <c r="D3726" s="50" t="s">
        <v>3929</v>
      </c>
      <c r="E3726" s="39">
        <v>2008</v>
      </c>
      <c r="F3726" s="4">
        <f>VALUE(RIGHT(Table2[[#This Row],[Commissioned]],4))</f>
        <v>2008</v>
      </c>
      <c r="G3726" s="39">
        <v>1650</v>
      </c>
      <c r="H3726" s="39">
        <v>82</v>
      </c>
      <c r="I3726" s="39">
        <v>80</v>
      </c>
      <c r="J3726" s="39" t="s">
        <v>227</v>
      </c>
      <c r="K3726" s="39" t="s">
        <v>2064</v>
      </c>
      <c r="L3726" s="39" t="s">
        <v>2695</v>
      </c>
      <c r="M3726" s="42" t="s">
        <v>2696</v>
      </c>
      <c r="N3726" s="42">
        <v>42.850907155186398</v>
      </c>
      <c r="O3726" s="42">
        <v>-79.490223035726402</v>
      </c>
      <c r="P3726" s="52" t="str">
        <f t="shared" si="116"/>
        <v>42.850907° , -79.490223°</v>
      </c>
      <c r="Q3726" s="51" t="str">
        <f t="shared" si="117"/>
        <v>Yes</v>
      </c>
      <c r="R3726" s="39" t="s">
        <v>356</v>
      </c>
    </row>
    <row r="3727" spans="1:18" x14ac:dyDescent="0.25">
      <c r="A3727" s="39" t="s">
        <v>219</v>
      </c>
      <c r="B3727" s="49" t="s">
        <v>3924</v>
      </c>
      <c r="C3727" s="39">
        <v>6</v>
      </c>
      <c r="D3727" s="50" t="s">
        <v>3930</v>
      </c>
      <c r="E3727" s="39">
        <v>2008</v>
      </c>
      <c r="F3727" s="4">
        <f>VALUE(RIGHT(Table2[[#This Row],[Commissioned]],4))</f>
        <v>2008</v>
      </c>
      <c r="G3727" s="39">
        <v>1650</v>
      </c>
      <c r="H3727" s="39">
        <v>82</v>
      </c>
      <c r="I3727" s="39">
        <v>80</v>
      </c>
      <c r="J3727" s="39" t="s">
        <v>227</v>
      </c>
      <c r="K3727" s="39" t="s">
        <v>2064</v>
      </c>
      <c r="L3727" s="39" t="s">
        <v>2695</v>
      </c>
      <c r="M3727" s="42" t="s">
        <v>2696</v>
      </c>
      <c r="N3727" s="42">
        <v>42.853868932592</v>
      </c>
      <c r="O3727" s="42">
        <v>-79.482520901910107</v>
      </c>
      <c r="P3727" s="52" t="str">
        <f t="shared" si="116"/>
        <v>42.853869° , -79.482521°</v>
      </c>
      <c r="Q3727" s="51" t="str">
        <f t="shared" si="117"/>
        <v>Yes</v>
      </c>
      <c r="R3727" s="39" t="s">
        <v>356</v>
      </c>
    </row>
    <row r="3728" spans="1:18" ht="15" customHeight="1" x14ac:dyDescent="0.25">
      <c r="A3728" s="39" t="s">
        <v>220</v>
      </c>
      <c r="B3728" s="49" t="s">
        <v>21</v>
      </c>
      <c r="C3728" s="39">
        <v>1</v>
      </c>
      <c r="D3728" s="50" t="s">
        <v>7010</v>
      </c>
      <c r="E3728" s="39" t="s">
        <v>4549</v>
      </c>
      <c r="F3728" s="4">
        <f>VALUE(RIGHT(Table2[[#This Row],[Commissioned]],4))</f>
        <v>2005</v>
      </c>
      <c r="G3728" s="39">
        <v>1800</v>
      </c>
      <c r="H3728" s="39">
        <v>80</v>
      </c>
      <c r="I3728" s="39">
        <v>67</v>
      </c>
      <c r="J3728" s="39" t="s">
        <v>227</v>
      </c>
      <c r="K3728" s="39" t="s">
        <v>254</v>
      </c>
      <c r="L3728" s="39" t="s">
        <v>3837</v>
      </c>
      <c r="M3728" s="42" t="s">
        <v>3837</v>
      </c>
      <c r="N3728" s="42">
        <v>48.977881637421298</v>
      </c>
      <c r="O3728" s="42">
        <v>-65.550588244092694</v>
      </c>
      <c r="P3728" s="52" t="str">
        <f t="shared" si="116"/>
        <v>48.977882° , -65.550588°</v>
      </c>
      <c r="Q3728" s="51" t="str">
        <f t="shared" si="117"/>
        <v>Yes</v>
      </c>
      <c r="R3728" s="39" t="s">
        <v>356</v>
      </c>
    </row>
    <row r="3729" spans="1:18" ht="15" customHeight="1" x14ac:dyDescent="0.25">
      <c r="A3729" s="39" t="s">
        <v>220</v>
      </c>
      <c r="B3729" s="49" t="s">
        <v>21</v>
      </c>
      <c r="C3729" s="39">
        <v>2</v>
      </c>
      <c r="D3729" s="50" t="s">
        <v>7011</v>
      </c>
      <c r="E3729" s="39" t="s">
        <v>4549</v>
      </c>
      <c r="F3729" s="4">
        <f>VALUE(RIGHT(Table2[[#This Row],[Commissioned]],4))</f>
        <v>2005</v>
      </c>
      <c r="G3729" s="39">
        <v>1800</v>
      </c>
      <c r="H3729" s="39">
        <v>80</v>
      </c>
      <c r="I3729" s="39">
        <v>67</v>
      </c>
      <c r="J3729" s="39" t="s">
        <v>227</v>
      </c>
      <c r="K3729" s="39" t="s">
        <v>254</v>
      </c>
      <c r="L3729" s="39" t="s">
        <v>3837</v>
      </c>
      <c r="M3729" s="42" t="s">
        <v>3837</v>
      </c>
      <c r="N3729" s="42">
        <v>48.97373216607</v>
      </c>
      <c r="O3729" s="42">
        <v>-65.553567474552096</v>
      </c>
      <c r="P3729" s="52" t="str">
        <f t="shared" si="116"/>
        <v>48.973732° , -65.553567°</v>
      </c>
      <c r="Q3729" s="51" t="str">
        <f t="shared" si="117"/>
        <v>Yes</v>
      </c>
      <c r="R3729" s="39" t="s">
        <v>356</v>
      </c>
    </row>
    <row r="3730" spans="1:18" ht="15" customHeight="1" x14ac:dyDescent="0.25">
      <c r="A3730" s="39" t="s">
        <v>220</v>
      </c>
      <c r="B3730" s="49" t="s">
        <v>21</v>
      </c>
      <c r="C3730" s="39">
        <v>3</v>
      </c>
      <c r="D3730" s="50" t="s">
        <v>7012</v>
      </c>
      <c r="E3730" s="39" t="s">
        <v>4549</v>
      </c>
      <c r="F3730" s="4">
        <f>VALUE(RIGHT(Table2[[#This Row],[Commissioned]],4))</f>
        <v>2005</v>
      </c>
      <c r="G3730" s="39">
        <v>1800</v>
      </c>
      <c r="H3730" s="39">
        <v>80</v>
      </c>
      <c r="I3730" s="39">
        <v>67</v>
      </c>
      <c r="J3730" s="39" t="s">
        <v>227</v>
      </c>
      <c r="K3730" s="39" t="s">
        <v>254</v>
      </c>
      <c r="L3730" s="39" t="s">
        <v>3837</v>
      </c>
      <c r="M3730" s="42" t="s">
        <v>3837</v>
      </c>
      <c r="N3730" s="42">
        <v>48.978898268879199</v>
      </c>
      <c r="O3730" s="42">
        <v>-65.544727458688996</v>
      </c>
      <c r="P3730" s="52" t="str">
        <f t="shared" si="116"/>
        <v>48.978898° , -65.544727°</v>
      </c>
      <c r="Q3730" s="51" t="str">
        <f t="shared" si="117"/>
        <v>Yes</v>
      </c>
      <c r="R3730" s="39" t="s">
        <v>356</v>
      </c>
    </row>
    <row r="3731" spans="1:18" ht="15" customHeight="1" x14ac:dyDescent="0.25">
      <c r="A3731" s="39" t="s">
        <v>220</v>
      </c>
      <c r="B3731" s="49" t="s">
        <v>21</v>
      </c>
      <c r="C3731" s="39">
        <v>4</v>
      </c>
      <c r="D3731" s="50" t="s">
        <v>7013</v>
      </c>
      <c r="E3731" s="39" t="s">
        <v>4549</v>
      </c>
      <c r="F3731" s="4">
        <f>VALUE(RIGHT(Table2[[#This Row],[Commissioned]],4))</f>
        <v>2005</v>
      </c>
      <c r="G3731" s="39">
        <v>1800</v>
      </c>
      <c r="H3731" s="39">
        <v>80</v>
      </c>
      <c r="I3731" s="39">
        <v>67</v>
      </c>
      <c r="J3731" s="39" t="s">
        <v>227</v>
      </c>
      <c r="K3731" s="39" t="s">
        <v>254</v>
      </c>
      <c r="L3731" s="39" t="s">
        <v>3837</v>
      </c>
      <c r="M3731" s="42" t="s">
        <v>3837</v>
      </c>
      <c r="N3731" s="42">
        <v>48.970179807988401</v>
      </c>
      <c r="O3731" s="42">
        <v>-65.552766985185499</v>
      </c>
      <c r="P3731" s="52" t="str">
        <f t="shared" si="116"/>
        <v>48.970180° , -65.552767°</v>
      </c>
      <c r="Q3731" s="51" t="str">
        <f t="shared" si="117"/>
        <v>Yes</v>
      </c>
      <c r="R3731" s="39" t="s">
        <v>356</v>
      </c>
    </row>
    <row r="3732" spans="1:18" ht="15" customHeight="1" x14ac:dyDescent="0.25">
      <c r="A3732" s="39" t="s">
        <v>220</v>
      </c>
      <c r="B3732" s="49" t="s">
        <v>21</v>
      </c>
      <c r="C3732" s="39">
        <v>5</v>
      </c>
      <c r="D3732" s="50" t="s">
        <v>7014</v>
      </c>
      <c r="E3732" s="39" t="s">
        <v>4549</v>
      </c>
      <c r="F3732" s="4">
        <f>VALUE(RIGHT(Table2[[#This Row],[Commissioned]],4))</f>
        <v>2005</v>
      </c>
      <c r="G3732" s="39">
        <v>1800</v>
      </c>
      <c r="H3732" s="39">
        <v>80</v>
      </c>
      <c r="I3732" s="39">
        <v>67</v>
      </c>
      <c r="J3732" s="39" t="s">
        <v>227</v>
      </c>
      <c r="K3732" s="39" t="s">
        <v>254</v>
      </c>
      <c r="L3732" s="39" t="s">
        <v>3837</v>
      </c>
      <c r="M3732" s="42" t="s">
        <v>3837</v>
      </c>
      <c r="N3732" s="42">
        <v>48.967168631319801</v>
      </c>
      <c r="O3732" s="42">
        <v>-65.550027402123106</v>
      </c>
      <c r="P3732" s="52" t="str">
        <f t="shared" si="116"/>
        <v>48.967169° , -65.550027°</v>
      </c>
      <c r="Q3732" s="51" t="str">
        <f t="shared" si="117"/>
        <v>Yes</v>
      </c>
      <c r="R3732" s="39" t="s">
        <v>356</v>
      </c>
    </row>
    <row r="3733" spans="1:18" ht="15" customHeight="1" x14ac:dyDescent="0.25">
      <c r="A3733" s="39" t="s">
        <v>220</v>
      </c>
      <c r="B3733" s="49" t="s">
        <v>21</v>
      </c>
      <c r="C3733" s="39">
        <v>6</v>
      </c>
      <c r="D3733" s="50" t="s">
        <v>7015</v>
      </c>
      <c r="E3733" s="39" t="s">
        <v>4549</v>
      </c>
      <c r="F3733" s="4">
        <f>VALUE(RIGHT(Table2[[#This Row],[Commissioned]],4))</f>
        <v>2005</v>
      </c>
      <c r="G3733" s="39">
        <v>1800</v>
      </c>
      <c r="H3733" s="39">
        <v>80</v>
      </c>
      <c r="I3733" s="39">
        <v>67</v>
      </c>
      <c r="J3733" s="39" t="s">
        <v>227</v>
      </c>
      <c r="K3733" s="39" t="s">
        <v>254</v>
      </c>
      <c r="L3733" s="39" t="s">
        <v>3837</v>
      </c>
      <c r="M3733" s="42" t="s">
        <v>3837</v>
      </c>
      <c r="N3733" s="42">
        <v>48.96508726711</v>
      </c>
      <c r="O3733" s="42">
        <v>-65.5464512605555</v>
      </c>
      <c r="P3733" s="52" t="str">
        <f t="shared" si="116"/>
        <v>48.965087° , -65.546451°</v>
      </c>
      <c r="Q3733" s="51" t="str">
        <f t="shared" si="117"/>
        <v>Yes</v>
      </c>
      <c r="R3733" s="39" t="s">
        <v>356</v>
      </c>
    </row>
    <row r="3734" spans="1:18" ht="15" customHeight="1" x14ac:dyDescent="0.25">
      <c r="A3734" s="39" t="s">
        <v>220</v>
      </c>
      <c r="B3734" s="49" t="s">
        <v>21</v>
      </c>
      <c r="C3734" s="39">
        <v>7</v>
      </c>
      <c r="D3734" s="50" t="s">
        <v>7016</v>
      </c>
      <c r="E3734" s="39" t="s">
        <v>4549</v>
      </c>
      <c r="F3734" s="4">
        <f>VALUE(RIGHT(Table2[[#This Row],[Commissioned]],4))</f>
        <v>2005</v>
      </c>
      <c r="G3734" s="39">
        <v>1800</v>
      </c>
      <c r="H3734" s="39">
        <v>80</v>
      </c>
      <c r="I3734" s="39">
        <v>67</v>
      </c>
      <c r="J3734" s="39" t="s">
        <v>227</v>
      </c>
      <c r="K3734" s="39" t="s">
        <v>254</v>
      </c>
      <c r="L3734" s="39" t="s">
        <v>3837</v>
      </c>
      <c r="M3734" s="42" t="s">
        <v>3837</v>
      </c>
      <c r="N3734" s="42">
        <v>48.964958358180503</v>
      </c>
      <c r="O3734" s="42">
        <v>-65.540822320530793</v>
      </c>
      <c r="P3734" s="52" t="str">
        <f t="shared" si="116"/>
        <v>48.964958° , -65.540822°</v>
      </c>
      <c r="Q3734" s="51" t="str">
        <f t="shared" si="117"/>
        <v>Yes</v>
      </c>
      <c r="R3734" s="39" t="s">
        <v>356</v>
      </c>
    </row>
    <row r="3735" spans="1:18" ht="15" customHeight="1" x14ac:dyDescent="0.25">
      <c r="A3735" s="39" t="s">
        <v>220</v>
      </c>
      <c r="B3735" s="49" t="s">
        <v>21</v>
      </c>
      <c r="C3735" s="39">
        <v>8</v>
      </c>
      <c r="D3735" s="50" t="s">
        <v>7017</v>
      </c>
      <c r="E3735" s="39" t="s">
        <v>4549</v>
      </c>
      <c r="F3735" s="4">
        <f>VALUE(RIGHT(Table2[[#This Row],[Commissioned]],4))</f>
        <v>2005</v>
      </c>
      <c r="G3735" s="39">
        <v>1800</v>
      </c>
      <c r="H3735" s="39">
        <v>80</v>
      </c>
      <c r="I3735" s="39">
        <v>67</v>
      </c>
      <c r="J3735" s="39" t="s">
        <v>227</v>
      </c>
      <c r="K3735" s="39" t="s">
        <v>254</v>
      </c>
      <c r="L3735" s="39" t="s">
        <v>3837</v>
      </c>
      <c r="M3735" s="42" t="s">
        <v>3837</v>
      </c>
      <c r="N3735" s="42">
        <v>48.9620194872304</v>
      </c>
      <c r="O3735" s="42">
        <v>-65.544134531438402</v>
      </c>
      <c r="P3735" s="52" t="str">
        <f t="shared" si="116"/>
        <v>48.962019° , -65.544135°</v>
      </c>
      <c r="Q3735" s="51" t="str">
        <f t="shared" si="117"/>
        <v>Yes</v>
      </c>
      <c r="R3735" s="39" t="s">
        <v>356</v>
      </c>
    </row>
    <row r="3736" spans="1:18" ht="15" customHeight="1" x14ac:dyDescent="0.25">
      <c r="A3736" s="39" t="s">
        <v>220</v>
      </c>
      <c r="B3736" s="49" t="s">
        <v>21</v>
      </c>
      <c r="C3736" s="39">
        <v>9</v>
      </c>
      <c r="D3736" s="50" t="s">
        <v>7018</v>
      </c>
      <c r="E3736" s="39" t="s">
        <v>4549</v>
      </c>
      <c r="F3736" s="4">
        <f>VALUE(RIGHT(Table2[[#This Row],[Commissioned]],4))</f>
        <v>2005</v>
      </c>
      <c r="G3736" s="39">
        <v>1800</v>
      </c>
      <c r="H3736" s="39">
        <v>80</v>
      </c>
      <c r="I3736" s="39">
        <v>67</v>
      </c>
      <c r="J3736" s="39" t="s">
        <v>227</v>
      </c>
      <c r="K3736" s="39" t="s">
        <v>254</v>
      </c>
      <c r="L3736" s="39" t="s">
        <v>3837</v>
      </c>
      <c r="M3736" s="42" t="s">
        <v>3837</v>
      </c>
      <c r="N3736" s="42">
        <v>48.9705994903929</v>
      </c>
      <c r="O3736" s="42">
        <v>-65.557876584383294</v>
      </c>
      <c r="P3736" s="52" t="str">
        <f t="shared" si="116"/>
        <v>48.970599° , -65.557877°</v>
      </c>
      <c r="Q3736" s="51" t="str">
        <f t="shared" si="117"/>
        <v>Yes</v>
      </c>
      <c r="R3736" s="39" t="s">
        <v>356</v>
      </c>
    </row>
    <row r="3737" spans="1:18" ht="15" customHeight="1" x14ac:dyDescent="0.25">
      <c r="A3737" s="39" t="s">
        <v>220</v>
      </c>
      <c r="B3737" s="49" t="s">
        <v>21</v>
      </c>
      <c r="C3737" s="39">
        <v>10</v>
      </c>
      <c r="D3737" s="50" t="s">
        <v>7019</v>
      </c>
      <c r="E3737" s="39" t="s">
        <v>4549</v>
      </c>
      <c r="F3737" s="4">
        <f>VALUE(RIGHT(Table2[[#This Row],[Commissioned]],4))</f>
        <v>2005</v>
      </c>
      <c r="G3737" s="39">
        <v>1800</v>
      </c>
      <c r="H3737" s="39">
        <v>80</v>
      </c>
      <c r="I3737" s="39">
        <v>67</v>
      </c>
      <c r="J3737" s="39" t="s">
        <v>227</v>
      </c>
      <c r="K3737" s="39" t="s">
        <v>254</v>
      </c>
      <c r="L3737" s="39" t="s">
        <v>3837</v>
      </c>
      <c r="M3737" s="42" t="s">
        <v>3837</v>
      </c>
      <c r="N3737" s="42">
        <v>48.967997186861801</v>
      </c>
      <c r="O3737" s="42">
        <v>-65.560118301281904</v>
      </c>
      <c r="P3737" s="52" t="str">
        <f t="shared" si="116"/>
        <v>48.967997° , -65.560118°</v>
      </c>
      <c r="Q3737" s="51" t="str">
        <f t="shared" si="117"/>
        <v>Yes</v>
      </c>
      <c r="R3737" s="39" t="s">
        <v>356</v>
      </c>
    </row>
    <row r="3738" spans="1:18" ht="15" customHeight="1" x14ac:dyDescent="0.25">
      <c r="A3738" s="39" t="s">
        <v>220</v>
      </c>
      <c r="B3738" s="49" t="s">
        <v>21</v>
      </c>
      <c r="C3738" s="39">
        <v>11</v>
      </c>
      <c r="D3738" s="50" t="s">
        <v>7020</v>
      </c>
      <c r="E3738" s="39" t="s">
        <v>4549</v>
      </c>
      <c r="F3738" s="4">
        <f>VALUE(RIGHT(Table2[[#This Row],[Commissioned]],4))</f>
        <v>2005</v>
      </c>
      <c r="G3738" s="39">
        <v>1800</v>
      </c>
      <c r="H3738" s="39">
        <v>80</v>
      </c>
      <c r="I3738" s="39">
        <v>67</v>
      </c>
      <c r="J3738" s="39" t="s">
        <v>227</v>
      </c>
      <c r="K3738" s="39" t="s">
        <v>254</v>
      </c>
      <c r="L3738" s="39" t="s">
        <v>3837</v>
      </c>
      <c r="M3738" s="42" t="s">
        <v>3837</v>
      </c>
      <c r="N3738" s="42">
        <v>48.964292048835802</v>
      </c>
      <c r="O3738" s="42">
        <v>-65.554715199047806</v>
      </c>
      <c r="P3738" s="52" t="str">
        <f t="shared" si="116"/>
        <v>48.964292° , -65.554715°</v>
      </c>
      <c r="Q3738" s="51" t="str">
        <f t="shared" si="117"/>
        <v>Yes</v>
      </c>
      <c r="R3738" s="39" t="s">
        <v>356</v>
      </c>
    </row>
    <row r="3739" spans="1:18" ht="15" customHeight="1" x14ac:dyDescent="0.25">
      <c r="A3739" s="39" t="s">
        <v>220</v>
      </c>
      <c r="B3739" s="49" t="s">
        <v>21</v>
      </c>
      <c r="C3739" s="39">
        <v>12</v>
      </c>
      <c r="D3739" s="50" t="s">
        <v>7021</v>
      </c>
      <c r="E3739" s="39" t="s">
        <v>4549</v>
      </c>
      <c r="F3739" s="4">
        <f>VALUE(RIGHT(Table2[[#This Row],[Commissioned]],4))</f>
        <v>2005</v>
      </c>
      <c r="G3739" s="39">
        <v>1800</v>
      </c>
      <c r="H3739" s="39">
        <v>80</v>
      </c>
      <c r="I3739" s="39">
        <v>67</v>
      </c>
      <c r="J3739" s="39" t="s">
        <v>227</v>
      </c>
      <c r="K3739" s="39" t="s">
        <v>254</v>
      </c>
      <c r="L3739" s="39" t="s">
        <v>3837</v>
      </c>
      <c r="M3739" s="42" t="s">
        <v>3837</v>
      </c>
      <c r="N3739" s="42">
        <v>48.951770964928897</v>
      </c>
      <c r="O3739" s="42">
        <v>-65.560538132880097</v>
      </c>
      <c r="P3739" s="52" t="str">
        <f t="shared" si="116"/>
        <v>48.951771° , -65.560538°</v>
      </c>
      <c r="Q3739" s="51" t="str">
        <f t="shared" si="117"/>
        <v>Yes</v>
      </c>
      <c r="R3739" s="39" t="s">
        <v>356</v>
      </c>
    </row>
    <row r="3740" spans="1:18" ht="15" customHeight="1" x14ac:dyDescent="0.25">
      <c r="A3740" s="39" t="s">
        <v>220</v>
      </c>
      <c r="B3740" s="49" t="s">
        <v>21</v>
      </c>
      <c r="C3740" s="39">
        <v>13</v>
      </c>
      <c r="D3740" s="50" t="s">
        <v>7022</v>
      </c>
      <c r="E3740" s="39" t="s">
        <v>4549</v>
      </c>
      <c r="F3740" s="4">
        <f>VALUE(RIGHT(Table2[[#This Row],[Commissioned]],4))</f>
        <v>2005</v>
      </c>
      <c r="G3740" s="39">
        <v>1800</v>
      </c>
      <c r="H3740" s="39">
        <v>80</v>
      </c>
      <c r="I3740" s="39">
        <v>67</v>
      </c>
      <c r="J3740" s="39" t="s">
        <v>227</v>
      </c>
      <c r="K3740" s="39" t="s">
        <v>254</v>
      </c>
      <c r="L3740" s="39" t="s">
        <v>3837</v>
      </c>
      <c r="M3740" s="42" t="s">
        <v>3837</v>
      </c>
      <c r="N3740" s="42">
        <v>48.949947101324902</v>
      </c>
      <c r="O3740" s="42">
        <v>-65.551116254890104</v>
      </c>
      <c r="P3740" s="52" t="str">
        <f t="shared" si="116"/>
        <v>48.949947° , -65.551116°</v>
      </c>
      <c r="Q3740" s="51" t="str">
        <f t="shared" si="117"/>
        <v>Yes</v>
      </c>
      <c r="R3740" s="39" t="s">
        <v>356</v>
      </c>
    </row>
    <row r="3741" spans="1:18" ht="15" customHeight="1" x14ac:dyDescent="0.25">
      <c r="A3741" s="39" t="s">
        <v>220</v>
      </c>
      <c r="B3741" s="49" t="s">
        <v>21</v>
      </c>
      <c r="C3741" s="39">
        <v>14</v>
      </c>
      <c r="D3741" s="50" t="s">
        <v>7023</v>
      </c>
      <c r="E3741" s="39" t="s">
        <v>4549</v>
      </c>
      <c r="F3741" s="4">
        <f>VALUE(RIGHT(Table2[[#This Row],[Commissioned]],4))</f>
        <v>2005</v>
      </c>
      <c r="G3741" s="39">
        <v>1800</v>
      </c>
      <c r="H3741" s="39">
        <v>80</v>
      </c>
      <c r="I3741" s="39">
        <v>67</v>
      </c>
      <c r="J3741" s="39" t="s">
        <v>227</v>
      </c>
      <c r="K3741" s="39" t="s">
        <v>254</v>
      </c>
      <c r="L3741" s="39" t="s">
        <v>3837</v>
      </c>
      <c r="M3741" s="42" t="s">
        <v>3837</v>
      </c>
      <c r="N3741" s="42">
        <v>48.952845278776699</v>
      </c>
      <c r="O3741" s="42">
        <v>-65.549554793666502</v>
      </c>
      <c r="P3741" s="52" t="str">
        <f t="shared" si="116"/>
        <v>48.952845° , -65.549555°</v>
      </c>
      <c r="Q3741" s="51" t="str">
        <f t="shared" si="117"/>
        <v>Yes</v>
      </c>
      <c r="R3741" s="39" t="s">
        <v>356</v>
      </c>
    </row>
    <row r="3742" spans="1:18" ht="15" customHeight="1" x14ac:dyDescent="0.25">
      <c r="A3742" s="39" t="s">
        <v>220</v>
      </c>
      <c r="B3742" s="49" t="s">
        <v>21</v>
      </c>
      <c r="C3742" s="39">
        <v>15</v>
      </c>
      <c r="D3742" s="50" t="s">
        <v>7024</v>
      </c>
      <c r="E3742" s="39" t="s">
        <v>4549</v>
      </c>
      <c r="F3742" s="4">
        <f>VALUE(RIGHT(Table2[[#This Row],[Commissioned]],4))</f>
        <v>2005</v>
      </c>
      <c r="G3742" s="39">
        <v>1800</v>
      </c>
      <c r="H3742" s="39">
        <v>80</v>
      </c>
      <c r="I3742" s="39">
        <v>67</v>
      </c>
      <c r="J3742" s="39" t="s">
        <v>227</v>
      </c>
      <c r="K3742" s="39" t="s">
        <v>254</v>
      </c>
      <c r="L3742" s="39" t="s">
        <v>3837</v>
      </c>
      <c r="M3742" s="42" t="s">
        <v>3837</v>
      </c>
      <c r="N3742" s="42">
        <v>48.952102220491902</v>
      </c>
      <c r="O3742" s="42">
        <v>-65.545330925736593</v>
      </c>
      <c r="P3742" s="52" t="str">
        <f t="shared" si="116"/>
        <v>48.952102° , -65.545331°</v>
      </c>
      <c r="Q3742" s="51" t="str">
        <f t="shared" si="117"/>
        <v>Yes</v>
      </c>
      <c r="R3742" s="39" t="s">
        <v>356</v>
      </c>
    </row>
    <row r="3743" spans="1:18" ht="15" customHeight="1" x14ac:dyDescent="0.25">
      <c r="A3743" s="39" t="s">
        <v>220</v>
      </c>
      <c r="B3743" s="49" t="s">
        <v>21</v>
      </c>
      <c r="C3743" s="39">
        <v>16</v>
      </c>
      <c r="D3743" s="50" t="s">
        <v>7025</v>
      </c>
      <c r="E3743" s="39" t="s">
        <v>4549</v>
      </c>
      <c r="F3743" s="4">
        <f>VALUE(RIGHT(Table2[[#This Row],[Commissioned]],4))</f>
        <v>2005</v>
      </c>
      <c r="G3743" s="39">
        <v>1800</v>
      </c>
      <c r="H3743" s="39">
        <v>80</v>
      </c>
      <c r="I3743" s="39">
        <v>67</v>
      </c>
      <c r="J3743" s="39" t="s">
        <v>227</v>
      </c>
      <c r="K3743" s="39" t="s">
        <v>254</v>
      </c>
      <c r="L3743" s="39" t="s">
        <v>3837</v>
      </c>
      <c r="M3743" s="42" t="s">
        <v>3837</v>
      </c>
      <c r="N3743" s="42">
        <v>48.951049625959797</v>
      </c>
      <c r="O3743" s="42">
        <v>-65.540908561763999</v>
      </c>
      <c r="P3743" s="52" t="str">
        <f t="shared" si="116"/>
        <v>48.951050° , -65.540909°</v>
      </c>
      <c r="Q3743" s="51" t="str">
        <f t="shared" si="117"/>
        <v>Yes</v>
      </c>
      <c r="R3743" s="39" t="s">
        <v>356</v>
      </c>
    </row>
    <row r="3744" spans="1:18" ht="15" customHeight="1" x14ac:dyDescent="0.25">
      <c r="A3744" s="39" t="s">
        <v>220</v>
      </c>
      <c r="B3744" s="49" t="s">
        <v>21</v>
      </c>
      <c r="C3744" s="39">
        <v>17</v>
      </c>
      <c r="D3744" s="50" t="s">
        <v>7026</v>
      </c>
      <c r="E3744" s="39" t="s">
        <v>4549</v>
      </c>
      <c r="F3744" s="4">
        <f>VALUE(RIGHT(Table2[[#This Row],[Commissioned]],4))</f>
        <v>2005</v>
      </c>
      <c r="G3744" s="39">
        <v>1800</v>
      </c>
      <c r="H3744" s="39">
        <v>80</v>
      </c>
      <c r="I3744" s="39">
        <v>67</v>
      </c>
      <c r="J3744" s="39" t="s">
        <v>227</v>
      </c>
      <c r="K3744" s="39" t="s">
        <v>254</v>
      </c>
      <c r="L3744" s="39" t="s">
        <v>3837</v>
      </c>
      <c r="M3744" s="42" t="s">
        <v>3837</v>
      </c>
      <c r="N3744" s="42">
        <v>48.949191728496601</v>
      </c>
      <c r="O3744" s="42">
        <v>-65.537094208420299</v>
      </c>
      <c r="P3744" s="52" t="str">
        <f t="shared" si="116"/>
        <v>48.949192° , -65.537094°</v>
      </c>
      <c r="Q3744" s="51" t="str">
        <f t="shared" si="117"/>
        <v>Yes</v>
      </c>
      <c r="R3744" s="39" t="s">
        <v>356</v>
      </c>
    </row>
    <row r="3745" spans="1:18" ht="15" customHeight="1" x14ac:dyDescent="0.25">
      <c r="A3745" s="39" t="s">
        <v>220</v>
      </c>
      <c r="B3745" s="49" t="s">
        <v>21</v>
      </c>
      <c r="C3745" s="39">
        <v>18</v>
      </c>
      <c r="D3745" s="50" t="s">
        <v>7027</v>
      </c>
      <c r="E3745" s="39" t="s">
        <v>4549</v>
      </c>
      <c r="F3745" s="4">
        <f>VALUE(RIGHT(Table2[[#This Row],[Commissioned]],4))</f>
        <v>2005</v>
      </c>
      <c r="G3745" s="39">
        <v>1800</v>
      </c>
      <c r="H3745" s="39">
        <v>80</v>
      </c>
      <c r="I3745" s="39">
        <v>67</v>
      </c>
      <c r="J3745" s="39" t="s">
        <v>227</v>
      </c>
      <c r="K3745" s="39" t="s">
        <v>254</v>
      </c>
      <c r="L3745" s="39" t="s">
        <v>3837</v>
      </c>
      <c r="M3745" s="42" t="s">
        <v>3837</v>
      </c>
      <c r="N3745" s="42">
        <v>48.947373495278001</v>
      </c>
      <c r="O3745" s="42">
        <v>-65.533084981471603</v>
      </c>
      <c r="P3745" s="52" t="str">
        <f t="shared" si="116"/>
        <v>48.947373° , -65.533085°</v>
      </c>
      <c r="Q3745" s="51" t="str">
        <f t="shared" si="117"/>
        <v>Yes</v>
      </c>
      <c r="R3745" s="39" t="s">
        <v>356</v>
      </c>
    </row>
    <row r="3746" spans="1:18" ht="15" customHeight="1" x14ac:dyDescent="0.25">
      <c r="A3746" s="39" t="s">
        <v>220</v>
      </c>
      <c r="B3746" s="49" t="s">
        <v>21</v>
      </c>
      <c r="C3746" s="39">
        <v>19</v>
      </c>
      <c r="D3746" s="50" t="s">
        <v>7028</v>
      </c>
      <c r="E3746" s="39" t="s">
        <v>4549</v>
      </c>
      <c r="F3746" s="4">
        <f>VALUE(RIGHT(Table2[[#This Row],[Commissioned]],4))</f>
        <v>2005</v>
      </c>
      <c r="G3746" s="39">
        <v>1800</v>
      </c>
      <c r="H3746" s="39">
        <v>80</v>
      </c>
      <c r="I3746" s="39">
        <v>67</v>
      </c>
      <c r="J3746" s="39" t="s">
        <v>227</v>
      </c>
      <c r="K3746" s="39" t="s">
        <v>254</v>
      </c>
      <c r="L3746" s="39" t="s">
        <v>3837</v>
      </c>
      <c r="M3746" s="42" t="s">
        <v>3837</v>
      </c>
      <c r="N3746" s="42">
        <v>48.945471427244101</v>
      </c>
      <c r="O3746" s="42">
        <v>-65.529062416479107</v>
      </c>
      <c r="P3746" s="52" t="str">
        <f t="shared" si="116"/>
        <v>48.945471° , -65.529062°</v>
      </c>
      <c r="Q3746" s="51" t="str">
        <f t="shared" si="117"/>
        <v>Yes</v>
      </c>
      <c r="R3746" s="39" t="s">
        <v>356</v>
      </c>
    </row>
    <row r="3747" spans="1:18" ht="15" customHeight="1" x14ac:dyDescent="0.25">
      <c r="A3747" s="39" t="s">
        <v>220</v>
      </c>
      <c r="B3747" s="49" t="s">
        <v>21</v>
      </c>
      <c r="C3747" s="39">
        <v>20</v>
      </c>
      <c r="D3747" s="50" t="s">
        <v>7029</v>
      </c>
      <c r="E3747" s="39" t="s">
        <v>4549</v>
      </c>
      <c r="F3747" s="4">
        <f>VALUE(RIGHT(Table2[[#This Row],[Commissioned]],4))</f>
        <v>2005</v>
      </c>
      <c r="G3747" s="39">
        <v>1800</v>
      </c>
      <c r="H3747" s="39">
        <v>80</v>
      </c>
      <c r="I3747" s="39">
        <v>67</v>
      </c>
      <c r="J3747" s="39" t="s">
        <v>227</v>
      </c>
      <c r="K3747" s="39" t="s">
        <v>254</v>
      </c>
      <c r="L3747" s="39" t="s">
        <v>3837</v>
      </c>
      <c r="M3747" s="42" t="s">
        <v>3837</v>
      </c>
      <c r="N3747" s="42">
        <v>48.941532432956002</v>
      </c>
      <c r="O3747" s="42">
        <v>-65.528798349334295</v>
      </c>
      <c r="P3747" s="52" t="str">
        <f t="shared" si="116"/>
        <v>48.941532° , -65.528798°</v>
      </c>
      <c r="Q3747" s="51" t="str">
        <f t="shared" si="117"/>
        <v>Yes</v>
      </c>
      <c r="R3747" s="39" t="s">
        <v>356</v>
      </c>
    </row>
    <row r="3748" spans="1:18" ht="15" customHeight="1" x14ac:dyDescent="0.25">
      <c r="A3748" s="39" t="s">
        <v>220</v>
      </c>
      <c r="B3748" s="49" t="s">
        <v>21</v>
      </c>
      <c r="C3748" s="39">
        <v>21</v>
      </c>
      <c r="D3748" s="50" t="s">
        <v>7030</v>
      </c>
      <c r="E3748" s="39" t="s">
        <v>4549</v>
      </c>
      <c r="F3748" s="4">
        <f>VALUE(RIGHT(Table2[[#This Row],[Commissioned]],4))</f>
        <v>2005</v>
      </c>
      <c r="G3748" s="39">
        <v>1800</v>
      </c>
      <c r="H3748" s="39">
        <v>80</v>
      </c>
      <c r="I3748" s="39">
        <v>67</v>
      </c>
      <c r="J3748" s="39" t="s">
        <v>227</v>
      </c>
      <c r="K3748" s="39" t="s">
        <v>254</v>
      </c>
      <c r="L3748" s="39" t="s">
        <v>3837</v>
      </c>
      <c r="M3748" s="42" t="s">
        <v>3837</v>
      </c>
      <c r="N3748" s="42">
        <v>48.938283487284998</v>
      </c>
      <c r="O3748" s="42">
        <v>-65.528312366150303</v>
      </c>
      <c r="P3748" s="52" t="str">
        <f t="shared" si="116"/>
        <v>48.938283° , -65.528312°</v>
      </c>
      <c r="Q3748" s="51" t="str">
        <f t="shared" si="117"/>
        <v>Yes</v>
      </c>
      <c r="R3748" s="39" t="s">
        <v>356</v>
      </c>
    </row>
    <row r="3749" spans="1:18" ht="15" customHeight="1" x14ac:dyDescent="0.25">
      <c r="A3749" s="39" t="s">
        <v>220</v>
      </c>
      <c r="B3749" s="49" t="s">
        <v>21</v>
      </c>
      <c r="C3749" s="39">
        <v>22</v>
      </c>
      <c r="D3749" s="50" t="s">
        <v>7031</v>
      </c>
      <c r="E3749" s="39" t="s">
        <v>4549</v>
      </c>
      <c r="F3749" s="4">
        <f>VALUE(RIGHT(Table2[[#This Row],[Commissioned]],4))</f>
        <v>2005</v>
      </c>
      <c r="G3749" s="39">
        <v>1800</v>
      </c>
      <c r="H3749" s="39">
        <v>80</v>
      </c>
      <c r="I3749" s="39">
        <v>67</v>
      </c>
      <c r="J3749" s="39" t="s">
        <v>227</v>
      </c>
      <c r="K3749" s="39" t="s">
        <v>254</v>
      </c>
      <c r="L3749" s="39" t="s">
        <v>3837</v>
      </c>
      <c r="M3749" s="42" t="s">
        <v>3837</v>
      </c>
      <c r="N3749" s="42">
        <v>48.955247898013603</v>
      </c>
      <c r="O3749" s="42">
        <v>-65.553083647520097</v>
      </c>
      <c r="P3749" s="52" t="str">
        <f t="shared" si="116"/>
        <v>48.955248° , -65.553084°</v>
      </c>
      <c r="Q3749" s="51" t="str">
        <f t="shared" si="117"/>
        <v>Yes</v>
      </c>
      <c r="R3749" s="39" t="s">
        <v>356</v>
      </c>
    </row>
    <row r="3750" spans="1:18" ht="15" customHeight="1" x14ac:dyDescent="0.25">
      <c r="A3750" s="39" t="s">
        <v>220</v>
      </c>
      <c r="B3750" s="49" t="s">
        <v>21</v>
      </c>
      <c r="C3750" s="39">
        <v>23</v>
      </c>
      <c r="D3750" s="50" t="s">
        <v>7032</v>
      </c>
      <c r="E3750" s="39" t="s">
        <v>4549</v>
      </c>
      <c r="F3750" s="4">
        <f>VALUE(RIGHT(Table2[[#This Row],[Commissioned]],4))</f>
        <v>2005</v>
      </c>
      <c r="G3750" s="39">
        <v>1800</v>
      </c>
      <c r="H3750" s="39">
        <v>80</v>
      </c>
      <c r="I3750" s="39">
        <v>67</v>
      </c>
      <c r="J3750" s="39" t="s">
        <v>227</v>
      </c>
      <c r="K3750" s="39" t="s">
        <v>254</v>
      </c>
      <c r="L3750" s="39" t="s">
        <v>3837</v>
      </c>
      <c r="M3750" s="42" t="s">
        <v>3837</v>
      </c>
      <c r="N3750" s="42">
        <v>48.941936614245698</v>
      </c>
      <c r="O3750" s="42">
        <v>-65.574494002551205</v>
      </c>
      <c r="P3750" s="52" t="str">
        <f t="shared" si="116"/>
        <v>48.941937° , -65.574494°</v>
      </c>
      <c r="Q3750" s="51" t="str">
        <f t="shared" si="117"/>
        <v>Yes</v>
      </c>
      <c r="R3750" s="39" t="s">
        <v>356</v>
      </c>
    </row>
    <row r="3751" spans="1:18" ht="15" customHeight="1" x14ac:dyDescent="0.25">
      <c r="A3751" s="39" t="s">
        <v>220</v>
      </c>
      <c r="B3751" s="49" t="s">
        <v>21</v>
      </c>
      <c r="C3751" s="39">
        <v>24</v>
      </c>
      <c r="D3751" s="50" t="s">
        <v>7033</v>
      </c>
      <c r="E3751" s="39" t="s">
        <v>4549</v>
      </c>
      <c r="F3751" s="4">
        <f>VALUE(RIGHT(Table2[[#This Row],[Commissioned]],4))</f>
        <v>2005</v>
      </c>
      <c r="G3751" s="39">
        <v>1800</v>
      </c>
      <c r="H3751" s="39">
        <v>80</v>
      </c>
      <c r="I3751" s="39">
        <v>67</v>
      </c>
      <c r="J3751" s="39" t="s">
        <v>227</v>
      </c>
      <c r="K3751" s="39" t="s">
        <v>254</v>
      </c>
      <c r="L3751" s="39" t="s">
        <v>3837</v>
      </c>
      <c r="M3751" s="42" t="s">
        <v>3837</v>
      </c>
      <c r="N3751" s="42">
        <v>48.938341247790802</v>
      </c>
      <c r="O3751" s="42">
        <v>-65.571966677222505</v>
      </c>
      <c r="P3751" s="52" t="str">
        <f t="shared" si="116"/>
        <v>48.938341° , -65.571967°</v>
      </c>
      <c r="Q3751" s="51" t="str">
        <f t="shared" si="117"/>
        <v>Yes</v>
      </c>
      <c r="R3751" s="39" t="s">
        <v>356</v>
      </c>
    </row>
    <row r="3752" spans="1:18" ht="15" customHeight="1" x14ac:dyDescent="0.25">
      <c r="A3752" s="39" t="s">
        <v>220</v>
      </c>
      <c r="B3752" s="49" t="s">
        <v>21</v>
      </c>
      <c r="C3752" s="39">
        <v>25</v>
      </c>
      <c r="D3752" s="50" t="s">
        <v>7034</v>
      </c>
      <c r="E3752" s="39" t="s">
        <v>4549</v>
      </c>
      <c r="F3752" s="4">
        <f>VALUE(RIGHT(Table2[[#This Row],[Commissioned]],4))</f>
        <v>2005</v>
      </c>
      <c r="G3752" s="39">
        <v>1800</v>
      </c>
      <c r="H3752" s="39">
        <v>80</v>
      </c>
      <c r="I3752" s="39">
        <v>67</v>
      </c>
      <c r="J3752" s="39" t="s">
        <v>227</v>
      </c>
      <c r="K3752" s="39" t="s">
        <v>254</v>
      </c>
      <c r="L3752" s="39" t="s">
        <v>3837</v>
      </c>
      <c r="M3752" s="42" t="s">
        <v>3837</v>
      </c>
      <c r="N3752" s="42">
        <v>48.937512179613798</v>
      </c>
      <c r="O3752" s="42">
        <v>-65.577769995236594</v>
      </c>
      <c r="P3752" s="52" t="str">
        <f t="shared" si="116"/>
        <v>48.937512° , -65.577770°</v>
      </c>
      <c r="Q3752" s="51" t="str">
        <f t="shared" si="117"/>
        <v>Yes</v>
      </c>
      <c r="R3752" s="39" t="s">
        <v>356</v>
      </c>
    </row>
    <row r="3753" spans="1:18" ht="15" customHeight="1" x14ac:dyDescent="0.25">
      <c r="A3753" s="39" t="s">
        <v>220</v>
      </c>
      <c r="B3753" s="49" t="s">
        <v>21</v>
      </c>
      <c r="C3753" s="39">
        <v>26</v>
      </c>
      <c r="D3753" s="50" t="s">
        <v>7035</v>
      </c>
      <c r="E3753" s="39" t="s">
        <v>4549</v>
      </c>
      <c r="F3753" s="4">
        <f>VALUE(RIGHT(Table2[[#This Row],[Commissioned]],4))</f>
        <v>2005</v>
      </c>
      <c r="G3753" s="39">
        <v>1800</v>
      </c>
      <c r="H3753" s="39">
        <v>80</v>
      </c>
      <c r="I3753" s="39">
        <v>67</v>
      </c>
      <c r="J3753" s="39" t="s">
        <v>227</v>
      </c>
      <c r="K3753" s="39" t="s">
        <v>254</v>
      </c>
      <c r="L3753" s="39" t="s">
        <v>3837</v>
      </c>
      <c r="M3753" s="42" t="s">
        <v>3837</v>
      </c>
      <c r="N3753" s="42">
        <v>48.937177593298898</v>
      </c>
      <c r="O3753" s="42">
        <v>-65.567647467194504</v>
      </c>
      <c r="P3753" s="52" t="str">
        <f t="shared" si="116"/>
        <v>48.937178° , -65.567647°</v>
      </c>
      <c r="Q3753" s="51" t="str">
        <f t="shared" si="117"/>
        <v>Yes</v>
      </c>
      <c r="R3753" s="39" t="s">
        <v>356</v>
      </c>
    </row>
    <row r="3754" spans="1:18" ht="15" customHeight="1" x14ac:dyDescent="0.25">
      <c r="A3754" s="39" t="s">
        <v>220</v>
      </c>
      <c r="B3754" s="49" t="s">
        <v>21</v>
      </c>
      <c r="C3754" s="39">
        <v>27</v>
      </c>
      <c r="D3754" s="50" t="s">
        <v>7036</v>
      </c>
      <c r="E3754" s="39" t="s">
        <v>4549</v>
      </c>
      <c r="F3754" s="4">
        <f>VALUE(RIGHT(Table2[[#This Row],[Commissioned]],4))</f>
        <v>2005</v>
      </c>
      <c r="G3754" s="39">
        <v>1800</v>
      </c>
      <c r="H3754" s="39">
        <v>80</v>
      </c>
      <c r="I3754" s="39">
        <v>67</v>
      </c>
      <c r="J3754" s="39" t="s">
        <v>227</v>
      </c>
      <c r="K3754" s="39" t="s">
        <v>254</v>
      </c>
      <c r="L3754" s="39" t="s">
        <v>3837</v>
      </c>
      <c r="M3754" s="42" t="s">
        <v>3837</v>
      </c>
      <c r="N3754" s="42">
        <v>48.937259173026803</v>
      </c>
      <c r="O3754" s="42">
        <v>-65.562351896949096</v>
      </c>
      <c r="P3754" s="52" t="str">
        <f t="shared" si="116"/>
        <v>48.937259° , -65.562352°</v>
      </c>
      <c r="Q3754" s="51" t="str">
        <f t="shared" si="117"/>
        <v>Yes</v>
      </c>
      <c r="R3754" s="39" t="s">
        <v>356</v>
      </c>
    </row>
    <row r="3755" spans="1:18" ht="15" customHeight="1" x14ac:dyDescent="0.25">
      <c r="A3755" s="39" t="s">
        <v>220</v>
      </c>
      <c r="B3755" s="49" t="s">
        <v>21</v>
      </c>
      <c r="C3755" s="39">
        <v>28</v>
      </c>
      <c r="D3755" s="50" t="s">
        <v>7037</v>
      </c>
      <c r="E3755" s="39" t="s">
        <v>4549</v>
      </c>
      <c r="F3755" s="4">
        <f>VALUE(RIGHT(Table2[[#This Row],[Commissioned]],4))</f>
        <v>2005</v>
      </c>
      <c r="G3755" s="39">
        <v>1800</v>
      </c>
      <c r="H3755" s="39">
        <v>80</v>
      </c>
      <c r="I3755" s="39">
        <v>67</v>
      </c>
      <c r="J3755" s="39" t="s">
        <v>227</v>
      </c>
      <c r="K3755" s="39" t="s">
        <v>254</v>
      </c>
      <c r="L3755" s="39" t="s">
        <v>3837</v>
      </c>
      <c r="M3755" s="42" t="s">
        <v>3837</v>
      </c>
      <c r="N3755" s="42">
        <v>48.937419580916</v>
      </c>
      <c r="O3755" s="42">
        <v>-65.557200749360206</v>
      </c>
      <c r="P3755" s="52" t="str">
        <f t="shared" si="116"/>
        <v>48.937420° , -65.557201°</v>
      </c>
      <c r="Q3755" s="51" t="str">
        <f t="shared" si="117"/>
        <v>Yes</v>
      </c>
      <c r="R3755" s="39" t="s">
        <v>356</v>
      </c>
    </row>
    <row r="3756" spans="1:18" ht="15" customHeight="1" x14ac:dyDescent="0.25">
      <c r="A3756" s="39" t="s">
        <v>220</v>
      </c>
      <c r="B3756" s="49" t="s">
        <v>21</v>
      </c>
      <c r="C3756" s="39">
        <v>29</v>
      </c>
      <c r="D3756" s="50" t="s">
        <v>7038</v>
      </c>
      <c r="E3756" s="39" t="s">
        <v>4549</v>
      </c>
      <c r="F3756" s="4">
        <f>VALUE(RIGHT(Table2[[#This Row],[Commissioned]],4))</f>
        <v>2005</v>
      </c>
      <c r="G3756" s="39">
        <v>1800</v>
      </c>
      <c r="H3756" s="39">
        <v>80</v>
      </c>
      <c r="I3756" s="39">
        <v>67</v>
      </c>
      <c r="J3756" s="39" t="s">
        <v>227</v>
      </c>
      <c r="K3756" s="39" t="s">
        <v>254</v>
      </c>
      <c r="L3756" s="39" t="s">
        <v>3837</v>
      </c>
      <c r="M3756" s="42" t="s">
        <v>3837</v>
      </c>
      <c r="N3756" s="42">
        <v>48.936633201225902</v>
      </c>
      <c r="O3756" s="42">
        <v>-65.552226466629406</v>
      </c>
      <c r="P3756" s="52" t="str">
        <f t="shared" si="116"/>
        <v>48.936633° , -65.552226°</v>
      </c>
      <c r="Q3756" s="51" t="str">
        <f t="shared" si="117"/>
        <v>Yes</v>
      </c>
      <c r="R3756" s="39" t="s">
        <v>356</v>
      </c>
    </row>
    <row r="3757" spans="1:18" ht="15" customHeight="1" x14ac:dyDescent="0.25">
      <c r="A3757" s="39" t="s">
        <v>220</v>
      </c>
      <c r="B3757" s="49" t="s">
        <v>21</v>
      </c>
      <c r="C3757" s="39">
        <v>30</v>
      </c>
      <c r="D3757" s="50" t="s">
        <v>7039</v>
      </c>
      <c r="E3757" s="39" t="s">
        <v>4549</v>
      </c>
      <c r="F3757" s="4">
        <f>VALUE(RIGHT(Table2[[#This Row],[Commissioned]],4))</f>
        <v>2005</v>
      </c>
      <c r="G3757" s="39">
        <v>1800</v>
      </c>
      <c r="H3757" s="39">
        <v>80</v>
      </c>
      <c r="I3757" s="39">
        <v>67</v>
      </c>
      <c r="J3757" s="39" t="s">
        <v>227</v>
      </c>
      <c r="K3757" s="39" t="s">
        <v>254</v>
      </c>
      <c r="L3757" s="39" t="s">
        <v>3837</v>
      </c>
      <c r="M3757" s="42" t="s">
        <v>3837</v>
      </c>
      <c r="N3757" s="42">
        <v>48.934695799967599</v>
      </c>
      <c r="O3757" s="42">
        <v>-65.548041933503697</v>
      </c>
      <c r="P3757" s="52" t="str">
        <f t="shared" si="116"/>
        <v>48.934696° , -65.548042°</v>
      </c>
      <c r="Q3757" s="51" t="str">
        <f t="shared" si="117"/>
        <v>Yes</v>
      </c>
      <c r="R3757" s="39" t="s">
        <v>356</v>
      </c>
    </row>
    <row r="3758" spans="1:18" ht="15" customHeight="1" x14ac:dyDescent="0.25">
      <c r="A3758" s="39" t="s">
        <v>220</v>
      </c>
      <c r="B3758" s="49" t="s">
        <v>76</v>
      </c>
      <c r="C3758" s="39">
        <v>1</v>
      </c>
      <c r="D3758" s="50" t="s">
        <v>6562</v>
      </c>
      <c r="E3758" s="39">
        <v>2011</v>
      </c>
      <c r="F3758" s="4">
        <f>VALUE(RIGHT(Table2[[#This Row],[Commissioned]],4))</f>
        <v>2011</v>
      </c>
      <c r="G3758" s="39">
        <v>1500</v>
      </c>
      <c r="H3758" s="39">
        <v>77</v>
      </c>
      <c r="I3758" s="39">
        <v>80</v>
      </c>
      <c r="J3758" s="39" t="s">
        <v>605</v>
      </c>
      <c r="K3758" s="39" t="s">
        <v>740</v>
      </c>
      <c r="L3758" s="39" t="s">
        <v>3461</v>
      </c>
      <c r="M3758" s="42" t="s">
        <v>3461</v>
      </c>
      <c r="N3758" s="42">
        <v>49.224923750635497</v>
      </c>
      <c r="O3758" s="42">
        <v>-65.647029878485696</v>
      </c>
      <c r="P3758" s="52" t="str">
        <f t="shared" si="116"/>
        <v>49.224924° , -65.647030°</v>
      </c>
      <c r="Q3758" s="51" t="str">
        <f t="shared" si="117"/>
        <v>Yes</v>
      </c>
      <c r="R3758" s="39" t="s">
        <v>356</v>
      </c>
    </row>
    <row r="3759" spans="1:18" ht="15" customHeight="1" x14ac:dyDescent="0.25">
      <c r="A3759" s="39" t="s">
        <v>220</v>
      </c>
      <c r="B3759" s="49" t="s">
        <v>76</v>
      </c>
      <c r="C3759" s="39">
        <v>2</v>
      </c>
      <c r="D3759" s="50" t="s">
        <v>6563</v>
      </c>
      <c r="E3759" s="39">
        <v>2011</v>
      </c>
      <c r="F3759" s="4">
        <f>VALUE(RIGHT(Table2[[#This Row],[Commissioned]],4))</f>
        <v>2011</v>
      </c>
      <c r="G3759" s="39">
        <v>1500</v>
      </c>
      <c r="H3759" s="39">
        <v>77</v>
      </c>
      <c r="I3759" s="39">
        <v>80</v>
      </c>
      <c r="J3759" s="39" t="s">
        <v>605</v>
      </c>
      <c r="K3759" s="39" t="s">
        <v>740</v>
      </c>
      <c r="L3759" s="39" t="s">
        <v>3461</v>
      </c>
      <c r="M3759" s="42" t="s">
        <v>3461</v>
      </c>
      <c r="N3759" s="42">
        <v>49.223466160625897</v>
      </c>
      <c r="O3759" s="42">
        <v>-65.6512397669932</v>
      </c>
      <c r="P3759" s="52" t="str">
        <f t="shared" si="116"/>
        <v>49.223466° , -65.651240°</v>
      </c>
      <c r="Q3759" s="51" t="str">
        <f t="shared" si="117"/>
        <v>Yes</v>
      </c>
      <c r="R3759" s="39" t="s">
        <v>356</v>
      </c>
    </row>
    <row r="3760" spans="1:18" ht="15" customHeight="1" x14ac:dyDescent="0.25">
      <c r="A3760" s="39" t="s">
        <v>220</v>
      </c>
      <c r="B3760" s="49" t="s">
        <v>76</v>
      </c>
      <c r="C3760" s="39">
        <v>3</v>
      </c>
      <c r="D3760" s="50" t="s">
        <v>6564</v>
      </c>
      <c r="E3760" s="39">
        <v>2011</v>
      </c>
      <c r="F3760" s="4">
        <f>VALUE(RIGHT(Table2[[#This Row],[Commissioned]],4))</f>
        <v>2011</v>
      </c>
      <c r="G3760" s="39">
        <v>1500</v>
      </c>
      <c r="H3760" s="39">
        <v>77</v>
      </c>
      <c r="I3760" s="39">
        <v>80</v>
      </c>
      <c r="J3760" s="39" t="s">
        <v>605</v>
      </c>
      <c r="K3760" s="39" t="s">
        <v>740</v>
      </c>
      <c r="L3760" s="39" t="s">
        <v>3461</v>
      </c>
      <c r="M3760" s="42" t="s">
        <v>3461</v>
      </c>
      <c r="N3760" s="42">
        <v>49.221501097918697</v>
      </c>
      <c r="O3760" s="42">
        <v>-65.654770037951394</v>
      </c>
      <c r="P3760" s="52" t="str">
        <f t="shared" si="116"/>
        <v>49.221501° , -65.654770°</v>
      </c>
      <c r="Q3760" s="51" t="str">
        <f t="shared" si="117"/>
        <v>Yes</v>
      </c>
      <c r="R3760" s="39" t="s">
        <v>356</v>
      </c>
    </row>
    <row r="3761" spans="1:18" ht="15" customHeight="1" x14ac:dyDescent="0.25">
      <c r="A3761" s="39" t="s">
        <v>220</v>
      </c>
      <c r="B3761" s="49" t="s">
        <v>76</v>
      </c>
      <c r="C3761" s="39">
        <v>4</v>
      </c>
      <c r="D3761" s="50" t="s">
        <v>6565</v>
      </c>
      <c r="E3761" s="39">
        <v>2011</v>
      </c>
      <c r="F3761" s="4">
        <f>VALUE(RIGHT(Table2[[#This Row],[Commissioned]],4))</f>
        <v>2011</v>
      </c>
      <c r="G3761" s="39">
        <v>1500</v>
      </c>
      <c r="H3761" s="39">
        <v>77</v>
      </c>
      <c r="I3761" s="39">
        <v>80</v>
      </c>
      <c r="J3761" s="39" t="s">
        <v>605</v>
      </c>
      <c r="K3761" s="39" t="s">
        <v>740</v>
      </c>
      <c r="L3761" s="39" t="s">
        <v>3461</v>
      </c>
      <c r="M3761" s="42" t="s">
        <v>3461</v>
      </c>
      <c r="N3761" s="42">
        <v>49.212996011468</v>
      </c>
      <c r="O3761" s="42">
        <v>-65.655794592487396</v>
      </c>
      <c r="P3761" s="52" t="str">
        <f t="shared" si="116"/>
        <v>49.212996° , -65.655795°</v>
      </c>
      <c r="Q3761" s="51" t="str">
        <f t="shared" si="117"/>
        <v>Yes</v>
      </c>
      <c r="R3761" s="39" t="s">
        <v>356</v>
      </c>
    </row>
    <row r="3762" spans="1:18" ht="15" customHeight="1" x14ac:dyDescent="0.25">
      <c r="A3762" s="39" t="s">
        <v>220</v>
      </c>
      <c r="B3762" s="49" t="s">
        <v>76</v>
      </c>
      <c r="C3762" s="39">
        <v>5</v>
      </c>
      <c r="D3762" s="50" t="s">
        <v>6566</v>
      </c>
      <c r="E3762" s="39">
        <v>2011</v>
      </c>
      <c r="F3762" s="4">
        <f>VALUE(RIGHT(Table2[[#This Row],[Commissioned]],4))</f>
        <v>2011</v>
      </c>
      <c r="G3762" s="39">
        <v>1500</v>
      </c>
      <c r="H3762" s="39">
        <v>77</v>
      </c>
      <c r="I3762" s="39">
        <v>80</v>
      </c>
      <c r="J3762" s="39" t="s">
        <v>605</v>
      </c>
      <c r="K3762" s="39" t="s">
        <v>740</v>
      </c>
      <c r="L3762" s="39" t="s">
        <v>3461</v>
      </c>
      <c r="M3762" s="42" t="s">
        <v>3461</v>
      </c>
      <c r="N3762" s="42">
        <v>49.2150903652023</v>
      </c>
      <c r="O3762" s="42">
        <v>-65.652305275327706</v>
      </c>
      <c r="P3762" s="52" t="str">
        <f t="shared" si="116"/>
        <v>49.215090° , -65.652305°</v>
      </c>
      <c r="Q3762" s="51" t="str">
        <f t="shared" si="117"/>
        <v>Yes</v>
      </c>
      <c r="R3762" s="39" t="s">
        <v>356</v>
      </c>
    </row>
    <row r="3763" spans="1:18" ht="15" customHeight="1" x14ac:dyDescent="0.25">
      <c r="A3763" s="39" t="s">
        <v>220</v>
      </c>
      <c r="B3763" s="49" t="s">
        <v>76</v>
      </c>
      <c r="C3763" s="39">
        <v>6</v>
      </c>
      <c r="D3763" s="50" t="s">
        <v>6567</v>
      </c>
      <c r="E3763" s="39">
        <v>2011</v>
      </c>
      <c r="F3763" s="4">
        <f>VALUE(RIGHT(Table2[[#This Row],[Commissioned]],4))</f>
        <v>2011</v>
      </c>
      <c r="G3763" s="39">
        <v>1500</v>
      </c>
      <c r="H3763" s="39">
        <v>77</v>
      </c>
      <c r="I3763" s="39">
        <v>80</v>
      </c>
      <c r="J3763" s="39" t="s">
        <v>605</v>
      </c>
      <c r="K3763" s="39" t="s">
        <v>740</v>
      </c>
      <c r="L3763" s="39" t="s">
        <v>3461</v>
      </c>
      <c r="M3763" s="42" t="s">
        <v>3461</v>
      </c>
      <c r="N3763" s="42">
        <v>49.217259752043198</v>
      </c>
      <c r="O3763" s="42">
        <v>-65.649232832624904</v>
      </c>
      <c r="P3763" s="52" t="str">
        <f t="shared" si="116"/>
        <v>49.217260° , -65.649233°</v>
      </c>
      <c r="Q3763" s="51" t="str">
        <f t="shared" si="117"/>
        <v>Yes</v>
      </c>
      <c r="R3763" s="39" t="s">
        <v>356</v>
      </c>
    </row>
    <row r="3764" spans="1:18" ht="15" customHeight="1" x14ac:dyDescent="0.25">
      <c r="A3764" s="39" t="s">
        <v>220</v>
      </c>
      <c r="B3764" s="49" t="s">
        <v>76</v>
      </c>
      <c r="C3764" s="39">
        <v>7</v>
      </c>
      <c r="D3764" s="50" t="s">
        <v>6568</v>
      </c>
      <c r="E3764" s="39">
        <v>2011</v>
      </c>
      <c r="F3764" s="4">
        <f>VALUE(RIGHT(Table2[[#This Row],[Commissioned]],4))</f>
        <v>2011</v>
      </c>
      <c r="G3764" s="39">
        <v>1500</v>
      </c>
      <c r="H3764" s="39">
        <v>77</v>
      </c>
      <c r="I3764" s="39">
        <v>80</v>
      </c>
      <c r="J3764" s="39" t="s">
        <v>605</v>
      </c>
      <c r="K3764" s="39" t="s">
        <v>740</v>
      </c>
      <c r="L3764" s="39" t="s">
        <v>3461</v>
      </c>
      <c r="M3764" s="42" t="s">
        <v>3461</v>
      </c>
      <c r="N3764" s="42">
        <v>49.219594888850303</v>
      </c>
      <c r="O3764" s="42">
        <v>-65.646556587972199</v>
      </c>
      <c r="P3764" s="52" t="str">
        <f t="shared" si="116"/>
        <v>49.219595° , -65.646557°</v>
      </c>
      <c r="Q3764" s="51" t="str">
        <f t="shared" si="117"/>
        <v>Yes</v>
      </c>
      <c r="R3764" s="39" t="s">
        <v>356</v>
      </c>
    </row>
    <row r="3765" spans="1:18" ht="15" customHeight="1" x14ac:dyDescent="0.25">
      <c r="A3765" s="39" t="s">
        <v>220</v>
      </c>
      <c r="B3765" s="49" t="s">
        <v>76</v>
      </c>
      <c r="C3765" s="39">
        <v>8</v>
      </c>
      <c r="D3765" s="50" t="s">
        <v>6569</v>
      </c>
      <c r="E3765" s="39">
        <v>2011</v>
      </c>
      <c r="F3765" s="4">
        <f>VALUE(RIGHT(Table2[[#This Row],[Commissioned]],4))</f>
        <v>2011</v>
      </c>
      <c r="G3765" s="39">
        <v>1500</v>
      </c>
      <c r="H3765" s="39">
        <v>77</v>
      </c>
      <c r="I3765" s="39">
        <v>80</v>
      </c>
      <c r="J3765" s="39" t="s">
        <v>605</v>
      </c>
      <c r="K3765" s="39" t="s">
        <v>740</v>
      </c>
      <c r="L3765" s="39" t="s">
        <v>3461</v>
      </c>
      <c r="M3765" s="42" t="s">
        <v>3461</v>
      </c>
      <c r="N3765" s="42">
        <v>49.221962961991302</v>
      </c>
      <c r="O3765" s="42">
        <v>-65.644109846426403</v>
      </c>
      <c r="P3765" s="52" t="str">
        <f t="shared" si="116"/>
        <v>49.221963° , -65.644110°</v>
      </c>
      <c r="Q3765" s="51" t="str">
        <f t="shared" si="117"/>
        <v>Yes</v>
      </c>
      <c r="R3765" s="39" t="s">
        <v>356</v>
      </c>
    </row>
    <row r="3766" spans="1:18" ht="15" customHeight="1" x14ac:dyDescent="0.25">
      <c r="A3766" s="39" t="s">
        <v>220</v>
      </c>
      <c r="B3766" s="49" t="s">
        <v>76</v>
      </c>
      <c r="C3766" s="39">
        <v>9</v>
      </c>
      <c r="D3766" s="50" t="s">
        <v>6570</v>
      </c>
      <c r="E3766" s="39">
        <v>2011</v>
      </c>
      <c r="F3766" s="4">
        <f>VALUE(RIGHT(Table2[[#This Row],[Commissioned]],4))</f>
        <v>2011</v>
      </c>
      <c r="G3766" s="39">
        <v>1500</v>
      </c>
      <c r="H3766" s="39">
        <v>77</v>
      </c>
      <c r="I3766" s="39">
        <v>80</v>
      </c>
      <c r="J3766" s="39" t="s">
        <v>605</v>
      </c>
      <c r="K3766" s="39" t="s">
        <v>740</v>
      </c>
      <c r="L3766" s="39" t="s">
        <v>3461</v>
      </c>
      <c r="M3766" s="42" t="s">
        <v>3461</v>
      </c>
      <c r="N3766" s="42">
        <v>49.223993935970398</v>
      </c>
      <c r="O3766" s="42">
        <v>-65.640781773711794</v>
      </c>
      <c r="P3766" s="52" t="str">
        <f t="shared" si="116"/>
        <v>49.223994° , -65.640782°</v>
      </c>
      <c r="Q3766" s="51" t="str">
        <f t="shared" si="117"/>
        <v>Yes</v>
      </c>
      <c r="R3766" s="39" t="s">
        <v>356</v>
      </c>
    </row>
    <row r="3767" spans="1:18" ht="15" customHeight="1" x14ac:dyDescent="0.25">
      <c r="A3767" s="39" t="s">
        <v>220</v>
      </c>
      <c r="B3767" s="49" t="s">
        <v>76</v>
      </c>
      <c r="C3767" s="39">
        <v>10</v>
      </c>
      <c r="D3767" s="50" t="s">
        <v>6571</v>
      </c>
      <c r="E3767" s="39">
        <v>2011</v>
      </c>
      <c r="F3767" s="4">
        <f>VALUE(RIGHT(Table2[[#This Row],[Commissioned]],4))</f>
        <v>2011</v>
      </c>
      <c r="G3767" s="39">
        <v>1500</v>
      </c>
      <c r="H3767" s="39">
        <v>77</v>
      </c>
      <c r="I3767" s="39">
        <v>80</v>
      </c>
      <c r="J3767" s="39" t="s">
        <v>605</v>
      </c>
      <c r="K3767" s="39" t="s">
        <v>740</v>
      </c>
      <c r="L3767" s="39" t="s">
        <v>3461</v>
      </c>
      <c r="M3767" s="42" t="s">
        <v>3461</v>
      </c>
      <c r="N3767" s="42">
        <v>49.208530385877502</v>
      </c>
      <c r="O3767" s="42">
        <v>-65.652945085243005</v>
      </c>
      <c r="P3767" s="52" t="str">
        <f t="shared" si="116"/>
        <v>49.208530° , -65.652945°</v>
      </c>
      <c r="Q3767" s="51" t="str">
        <f t="shared" si="117"/>
        <v>Yes</v>
      </c>
      <c r="R3767" s="39" t="s">
        <v>356</v>
      </c>
    </row>
    <row r="3768" spans="1:18" ht="15" customHeight="1" x14ac:dyDescent="0.25">
      <c r="A3768" s="39" t="s">
        <v>220</v>
      </c>
      <c r="B3768" s="49" t="s">
        <v>76</v>
      </c>
      <c r="C3768" s="39">
        <v>11</v>
      </c>
      <c r="D3768" s="50" t="s">
        <v>6572</v>
      </c>
      <c r="E3768" s="39">
        <v>2011</v>
      </c>
      <c r="F3768" s="4">
        <f>VALUE(RIGHT(Table2[[#This Row],[Commissioned]],4))</f>
        <v>2011</v>
      </c>
      <c r="G3768" s="39">
        <v>1500</v>
      </c>
      <c r="H3768" s="39">
        <v>77</v>
      </c>
      <c r="I3768" s="39">
        <v>80</v>
      </c>
      <c r="J3768" s="39" t="s">
        <v>605</v>
      </c>
      <c r="K3768" s="39" t="s">
        <v>740</v>
      </c>
      <c r="L3768" s="39" t="s">
        <v>3461</v>
      </c>
      <c r="M3768" s="42" t="s">
        <v>3461</v>
      </c>
      <c r="N3768" s="42">
        <v>49.211087299195299</v>
      </c>
      <c r="O3768" s="42">
        <v>-65.640250058612494</v>
      </c>
      <c r="P3768" s="52" t="str">
        <f t="shared" si="116"/>
        <v>49.211087° , -65.640250°</v>
      </c>
      <c r="Q3768" s="51" t="str">
        <f t="shared" si="117"/>
        <v>Yes</v>
      </c>
      <c r="R3768" s="39" t="s">
        <v>356</v>
      </c>
    </row>
    <row r="3769" spans="1:18" ht="15" customHeight="1" x14ac:dyDescent="0.25">
      <c r="A3769" s="39" t="s">
        <v>220</v>
      </c>
      <c r="B3769" s="49" t="s">
        <v>76</v>
      </c>
      <c r="C3769" s="39">
        <v>12</v>
      </c>
      <c r="D3769" s="50" t="s">
        <v>6573</v>
      </c>
      <c r="E3769" s="39">
        <v>2011</v>
      </c>
      <c r="F3769" s="4">
        <f>VALUE(RIGHT(Table2[[#This Row],[Commissioned]],4))</f>
        <v>2011</v>
      </c>
      <c r="G3769" s="39">
        <v>1500</v>
      </c>
      <c r="H3769" s="39">
        <v>77</v>
      </c>
      <c r="I3769" s="39">
        <v>80</v>
      </c>
      <c r="J3769" s="39" t="s">
        <v>605</v>
      </c>
      <c r="K3769" s="39" t="s">
        <v>740</v>
      </c>
      <c r="L3769" s="39" t="s">
        <v>3461</v>
      </c>
      <c r="M3769" s="42" t="s">
        <v>3461</v>
      </c>
      <c r="N3769" s="42">
        <v>49.204748989509902</v>
      </c>
      <c r="O3769" s="42">
        <v>-65.635669731583903</v>
      </c>
      <c r="P3769" s="52" t="str">
        <f t="shared" si="116"/>
        <v>49.204749° , -65.635670°</v>
      </c>
      <c r="Q3769" s="51" t="str">
        <f t="shared" si="117"/>
        <v>Yes</v>
      </c>
      <c r="R3769" s="39" t="s">
        <v>356</v>
      </c>
    </row>
    <row r="3770" spans="1:18" ht="15" customHeight="1" x14ac:dyDescent="0.25">
      <c r="A3770" s="39" t="s">
        <v>220</v>
      </c>
      <c r="B3770" s="49" t="s">
        <v>76</v>
      </c>
      <c r="C3770" s="39">
        <v>13</v>
      </c>
      <c r="D3770" s="50" t="s">
        <v>6574</v>
      </c>
      <c r="E3770" s="39">
        <v>2011</v>
      </c>
      <c r="F3770" s="4">
        <f>VALUE(RIGHT(Table2[[#This Row],[Commissioned]],4))</f>
        <v>2011</v>
      </c>
      <c r="G3770" s="39">
        <v>1500</v>
      </c>
      <c r="H3770" s="39">
        <v>77</v>
      </c>
      <c r="I3770" s="39">
        <v>80</v>
      </c>
      <c r="J3770" s="39" t="s">
        <v>605</v>
      </c>
      <c r="K3770" s="39" t="s">
        <v>740</v>
      </c>
      <c r="L3770" s="39" t="s">
        <v>3461</v>
      </c>
      <c r="M3770" s="42" t="s">
        <v>3461</v>
      </c>
      <c r="N3770" s="42">
        <v>49.204475104901299</v>
      </c>
      <c r="O3770" s="42">
        <v>-65.644730376941695</v>
      </c>
      <c r="P3770" s="52" t="str">
        <f t="shared" si="116"/>
        <v>49.204475° , -65.644730°</v>
      </c>
      <c r="Q3770" s="51" t="str">
        <f t="shared" si="117"/>
        <v>Yes</v>
      </c>
      <c r="R3770" s="39" t="s">
        <v>356</v>
      </c>
    </row>
    <row r="3771" spans="1:18" ht="15" customHeight="1" x14ac:dyDescent="0.25">
      <c r="A3771" s="39" t="s">
        <v>220</v>
      </c>
      <c r="B3771" s="49" t="s">
        <v>76</v>
      </c>
      <c r="C3771" s="39">
        <v>14</v>
      </c>
      <c r="D3771" s="50" t="s">
        <v>6575</v>
      </c>
      <c r="E3771" s="39">
        <v>2011</v>
      </c>
      <c r="F3771" s="4">
        <f>VALUE(RIGHT(Table2[[#This Row],[Commissioned]],4))</f>
        <v>2011</v>
      </c>
      <c r="G3771" s="39">
        <v>1500</v>
      </c>
      <c r="H3771" s="39">
        <v>77</v>
      </c>
      <c r="I3771" s="39">
        <v>80</v>
      </c>
      <c r="J3771" s="39" t="s">
        <v>605</v>
      </c>
      <c r="K3771" s="39" t="s">
        <v>740</v>
      </c>
      <c r="L3771" s="39" t="s">
        <v>3461</v>
      </c>
      <c r="M3771" s="42" t="s">
        <v>3461</v>
      </c>
      <c r="N3771" s="42">
        <v>49.202911450959803</v>
      </c>
      <c r="O3771" s="42">
        <v>-65.649109661487401</v>
      </c>
      <c r="P3771" s="52" t="str">
        <f t="shared" si="116"/>
        <v>49.202911° , -65.649110°</v>
      </c>
      <c r="Q3771" s="51" t="str">
        <f t="shared" si="117"/>
        <v>Yes</v>
      </c>
      <c r="R3771" s="39" t="s">
        <v>356</v>
      </c>
    </row>
    <row r="3772" spans="1:18" ht="15" customHeight="1" x14ac:dyDescent="0.25">
      <c r="A3772" s="39" t="s">
        <v>220</v>
      </c>
      <c r="B3772" s="49" t="s">
        <v>76</v>
      </c>
      <c r="C3772" s="39">
        <v>15</v>
      </c>
      <c r="D3772" s="50" t="s">
        <v>6576</v>
      </c>
      <c r="E3772" s="39">
        <v>2011</v>
      </c>
      <c r="F3772" s="4">
        <f>VALUE(RIGHT(Table2[[#This Row],[Commissioned]],4))</f>
        <v>2011</v>
      </c>
      <c r="G3772" s="39">
        <v>1500</v>
      </c>
      <c r="H3772" s="39">
        <v>77</v>
      </c>
      <c r="I3772" s="39">
        <v>80</v>
      </c>
      <c r="J3772" s="39" t="s">
        <v>605</v>
      </c>
      <c r="K3772" s="39" t="s">
        <v>740</v>
      </c>
      <c r="L3772" s="39" t="s">
        <v>3461</v>
      </c>
      <c r="M3772" s="42" t="s">
        <v>3461</v>
      </c>
      <c r="N3772" s="42">
        <v>49.1998867521447</v>
      </c>
      <c r="O3772" s="42">
        <v>-65.646671492947107</v>
      </c>
      <c r="P3772" s="52" t="str">
        <f t="shared" si="116"/>
        <v>49.199887° , -65.646671°</v>
      </c>
      <c r="Q3772" s="51" t="str">
        <f t="shared" si="117"/>
        <v>Yes</v>
      </c>
      <c r="R3772" s="39" t="s">
        <v>356</v>
      </c>
    </row>
    <row r="3773" spans="1:18" ht="15" customHeight="1" x14ac:dyDescent="0.25">
      <c r="A3773" s="39" t="s">
        <v>220</v>
      </c>
      <c r="B3773" s="49" t="s">
        <v>76</v>
      </c>
      <c r="C3773" s="39">
        <v>16</v>
      </c>
      <c r="D3773" s="50" t="s">
        <v>6577</v>
      </c>
      <c r="E3773" s="39">
        <v>2011</v>
      </c>
      <c r="F3773" s="4">
        <f>VALUE(RIGHT(Table2[[#This Row],[Commissioned]],4))</f>
        <v>2011</v>
      </c>
      <c r="G3773" s="39">
        <v>1500</v>
      </c>
      <c r="H3773" s="39">
        <v>77</v>
      </c>
      <c r="I3773" s="39">
        <v>80</v>
      </c>
      <c r="J3773" s="39" t="s">
        <v>605</v>
      </c>
      <c r="K3773" s="39" t="s">
        <v>740</v>
      </c>
      <c r="L3773" s="39" t="s">
        <v>3461</v>
      </c>
      <c r="M3773" s="42" t="s">
        <v>3461</v>
      </c>
      <c r="N3773" s="42">
        <v>49.206536472471598</v>
      </c>
      <c r="O3773" s="42">
        <v>-65.630863739103802</v>
      </c>
      <c r="P3773" s="52" t="str">
        <f t="shared" si="116"/>
        <v>49.206536° , -65.630864°</v>
      </c>
      <c r="Q3773" s="51" t="str">
        <f t="shared" si="117"/>
        <v>Yes</v>
      </c>
      <c r="R3773" s="39" t="s">
        <v>356</v>
      </c>
    </row>
    <row r="3774" spans="1:18" ht="15" customHeight="1" x14ac:dyDescent="0.25">
      <c r="A3774" s="39" t="s">
        <v>220</v>
      </c>
      <c r="B3774" s="49" t="s">
        <v>76</v>
      </c>
      <c r="C3774" s="39">
        <v>17</v>
      </c>
      <c r="D3774" s="50" t="s">
        <v>6578</v>
      </c>
      <c r="E3774" s="39">
        <v>2011</v>
      </c>
      <c r="F3774" s="4">
        <f>VALUE(RIGHT(Table2[[#This Row],[Commissioned]],4))</f>
        <v>2011</v>
      </c>
      <c r="G3774" s="39">
        <v>1500</v>
      </c>
      <c r="H3774" s="39">
        <v>77</v>
      </c>
      <c r="I3774" s="39">
        <v>80</v>
      </c>
      <c r="J3774" s="39" t="s">
        <v>605</v>
      </c>
      <c r="K3774" s="39" t="s">
        <v>740</v>
      </c>
      <c r="L3774" s="39" t="s">
        <v>3461</v>
      </c>
      <c r="M3774" s="42" t="s">
        <v>3461</v>
      </c>
      <c r="N3774" s="42">
        <v>49.208608417656102</v>
      </c>
      <c r="O3774" s="42">
        <v>-65.628211845646106</v>
      </c>
      <c r="P3774" s="52" t="str">
        <f t="shared" si="116"/>
        <v>49.208608° , -65.628212°</v>
      </c>
      <c r="Q3774" s="51" t="str">
        <f t="shared" si="117"/>
        <v>Yes</v>
      </c>
      <c r="R3774" s="39" t="s">
        <v>356</v>
      </c>
    </row>
    <row r="3775" spans="1:18" ht="15" customHeight="1" x14ac:dyDescent="0.25">
      <c r="A3775" s="39" t="s">
        <v>220</v>
      </c>
      <c r="B3775" s="49" t="s">
        <v>76</v>
      </c>
      <c r="C3775" s="39">
        <v>18</v>
      </c>
      <c r="D3775" s="50" t="s">
        <v>6579</v>
      </c>
      <c r="E3775" s="39">
        <v>2011</v>
      </c>
      <c r="F3775" s="4">
        <f>VALUE(RIGHT(Table2[[#This Row],[Commissioned]],4))</f>
        <v>2011</v>
      </c>
      <c r="G3775" s="39">
        <v>1500</v>
      </c>
      <c r="H3775" s="39">
        <v>77</v>
      </c>
      <c r="I3775" s="39">
        <v>80</v>
      </c>
      <c r="J3775" s="39" t="s">
        <v>605</v>
      </c>
      <c r="K3775" s="39" t="s">
        <v>740</v>
      </c>
      <c r="L3775" s="39" t="s">
        <v>3461</v>
      </c>
      <c r="M3775" s="42" t="s">
        <v>3461</v>
      </c>
      <c r="N3775" s="42">
        <v>49.211035520294899</v>
      </c>
      <c r="O3775" s="42">
        <v>-65.625085146060101</v>
      </c>
      <c r="P3775" s="52" t="str">
        <f t="shared" si="116"/>
        <v>49.211036° , -65.625085°</v>
      </c>
      <c r="Q3775" s="51" t="str">
        <f t="shared" si="117"/>
        <v>Yes</v>
      </c>
      <c r="R3775" s="39" t="s">
        <v>356</v>
      </c>
    </row>
    <row r="3776" spans="1:18" ht="15" customHeight="1" x14ac:dyDescent="0.25">
      <c r="A3776" s="39" t="s">
        <v>220</v>
      </c>
      <c r="B3776" s="49" t="s">
        <v>76</v>
      </c>
      <c r="C3776" s="39">
        <v>19</v>
      </c>
      <c r="D3776" s="50" t="s">
        <v>6580</v>
      </c>
      <c r="E3776" s="39">
        <v>2011</v>
      </c>
      <c r="F3776" s="4">
        <f>VALUE(RIGHT(Table2[[#This Row],[Commissioned]],4))</f>
        <v>2011</v>
      </c>
      <c r="G3776" s="39">
        <v>1500</v>
      </c>
      <c r="H3776" s="39">
        <v>77</v>
      </c>
      <c r="I3776" s="39">
        <v>80</v>
      </c>
      <c r="J3776" s="39" t="s">
        <v>605</v>
      </c>
      <c r="K3776" s="39" t="s">
        <v>740</v>
      </c>
      <c r="L3776" s="39" t="s">
        <v>3461</v>
      </c>
      <c r="M3776" s="42" t="s">
        <v>3461</v>
      </c>
      <c r="N3776" s="42">
        <v>49.210048923795199</v>
      </c>
      <c r="O3776" s="42">
        <v>-65.617142029003503</v>
      </c>
      <c r="P3776" s="52" t="str">
        <f t="shared" si="116"/>
        <v>49.210049° , -65.617142°</v>
      </c>
      <c r="Q3776" s="51" t="str">
        <f t="shared" si="117"/>
        <v>Yes</v>
      </c>
      <c r="R3776" s="39" t="s">
        <v>356</v>
      </c>
    </row>
    <row r="3777" spans="1:18" ht="15" customHeight="1" x14ac:dyDescent="0.25">
      <c r="A3777" s="39" t="s">
        <v>220</v>
      </c>
      <c r="B3777" s="49" t="s">
        <v>76</v>
      </c>
      <c r="C3777" s="39">
        <v>20</v>
      </c>
      <c r="D3777" s="50" t="s">
        <v>6581</v>
      </c>
      <c r="E3777" s="39">
        <v>2011</v>
      </c>
      <c r="F3777" s="4">
        <f>VALUE(RIGHT(Table2[[#This Row],[Commissioned]],4))</f>
        <v>2011</v>
      </c>
      <c r="G3777" s="39">
        <v>1500</v>
      </c>
      <c r="H3777" s="39">
        <v>77</v>
      </c>
      <c r="I3777" s="39">
        <v>80</v>
      </c>
      <c r="J3777" s="39" t="s">
        <v>605</v>
      </c>
      <c r="K3777" s="39" t="s">
        <v>740</v>
      </c>
      <c r="L3777" s="39" t="s">
        <v>3461</v>
      </c>
      <c r="M3777" s="42" t="s">
        <v>3461</v>
      </c>
      <c r="N3777" s="42">
        <v>49.208135723714499</v>
      </c>
      <c r="O3777" s="42">
        <v>-65.621695005839499</v>
      </c>
      <c r="P3777" s="52" t="str">
        <f t="shared" si="116"/>
        <v>49.208136° , -65.621695°</v>
      </c>
      <c r="Q3777" s="51" t="str">
        <f t="shared" si="117"/>
        <v>Yes</v>
      </c>
      <c r="R3777" s="39" t="s">
        <v>356</v>
      </c>
    </row>
    <row r="3778" spans="1:18" ht="15" customHeight="1" x14ac:dyDescent="0.25">
      <c r="A3778" s="39" t="s">
        <v>220</v>
      </c>
      <c r="B3778" s="49" t="s">
        <v>76</v>
      </c>
      <c r="C3778" s="39">
        <v>21</v>
      </c>
      <c r="D3778" s="50" t="s">
        <v>6582</v>
      </c>
      <c r="E3778" s="39">
        <v>2011</v>
      </c>
      <c r="F3778" s="4">
        <f>VALUE(RIGHT(Table2[[#This Row],[Commissioned]],4))</f>
        <v>2011</v>
      </c>
      <c r="G3778" s="39">
        <v>1500</v>
      </c>
      <c r="H3778" s="39">
        <v>77</v>
      </c>
      <c r="I3778" s="39">
        <v>80</v>
      </c>
      <c r="J3778" s="39" t="s">
        <v>605</v>
      </c>
      <c r="K3778" s="39" t="s">
        <v>740</v>
      </c>
      <c r="L3778" s="39" t="s">
        <v>3461</v>
      </c>
      <c r="M3778" s="42" t="s">
        <v>3461</v>
      </c>
      <c r="N3778" s="42">
        <v>49.2063521163033</v>
      </c>
      <c r="O3778" s="42">
        <v>-65.610038458388004</v>
      </c>
      <c r="P3778" s="52" t="str">
        <f t="shared" ref="P3778:P3841" si="118">TEXT(N3778,"##0.000000")&amp;CHAR(176)&amp;" , "&amp;TEXT(O3778,"##0.000000")&amp;CHAR(176)</f>
        <v>49.206352° , -65.610038°</v>
      </c>
      <c r="Q3778" s="51" t="str">
        <f t="shared" ref="Q3778:Q3841" si="119">IF(OR(ISBLANK(N3778),ISBLANK(O3778)),"No","Yes")</f>
        <v>Yes</v>
      </c>
      <c r="R3778" s="39" t="s">
        <v>356</v>
      </c>
    </row>
    <row r="3779" spans="1:18" ht="15" customHeight="1" x14ac:dyDescent="0.25">
      <c r="A3779" s="39" t="s">
        <v>220</v>
      </c>
      <c r="B3779" s="49" t="s">
        <v>76</v>
      </c>
      <c r="C3779" s="39">
        <v>22</v>
      </c>
      <c r="D3779" s="50" t="s">
        <v>6583</v>
      </c>
      <c r="E3779" s="39">
        <v>2011</v>
      </c>
      <c r="F3779" s="4">
        <f>VALUE(RIGHT(Table2[[#This Row],[Commissioned]],4))</f>
        <v>2011</v>
      </c>
      <c r="G3779" s="39">
        <v>1500</v>
      </c>
      <c r="H3779" s="39">
        <v>77</v>
      </c>
      <c r="I3779" s="39">
        <v>80</v>
      </c>
      <c r="J3779" s="39" t="s">
        <v>605</v>
      </c>
      <c r="K3779" s="39" t="s">
        <v>740</v>
      </c>
      <c r="L3779" s="39" t="s">
        <v>3461</v>
      </c>
      <c r="M3779" s="42" t="s">
        <v>3461</v>
      </c>
      <c r="N3779" s="42">
        <v>49.202586052463801</v>
      </c>
      <c r="O3779" s="42">
        <v>-65.610028866579498</v>
      </c>
      <c r="P3779" s="52" t="str">
        <f t="shared" si="118"/>
        <v>49.202586° , -65.610029°</v>
      </c>
      <c r="Q3779" s="51" t="str">
        <f t="shared" si="119"/>
        <v>Yes</v>
      </c>
      <c r="R3779" s="39" t="s">
        <v>356</v>
      </c>
    </row>
    <row r="3780" spans="1:18" ht="15" customHeight="1" x14ac:dyDescent="0.25">
      <c r="A3780" s="39" t="s">
        <v>220</v>
      </c>
      <c r="B3780" s="49" t="s">
        <v>76</v>
      </c>
      <c r="C3780" s="39">
        <v>23</v>
      </c>
      <c r="D3780" s="50" t="s">
        <v>6584</v>
      </c>
      <c r="E3780" s="39">
        <v>2011</v>
      </c>
      <c r="F3780" s="4">
        <f>VALUE(RIGHT(Table2[[#This Row],[Commissioned]],4))</f>
        <v>2011</v>
      </c>
      <c r="G3780" s="39">
        <v>1500</v>
      </c>
      <c r="H3780" s="39">
        <v>77</v>
      </c>
      <c r="I3780" s="39">
        <v>80</v>
      </c>
      <c r="J3780" s="39" t="s">
        <v>605</v>
      </c>
      <c r="K3780" s="39" t="s">
        <v>740</v>
      </c>
      <c r="L3780" s="39" t="s">
        <v>3461</v>
      </c>
      <c r="M3780" s="42" t="s">
        <v>3461</v>
      </c>
      <c r="N3780" s="42">
        <v>49.201776623028799</v>
      </c>
      <c r="O3780" s="42">
        <v>-65.602239195551505</v>
      </c>
      <c r="P3780" s="52" t="str">
        <f t="shared" si="118"/>
        <v>49.201777° , -65.602239°</v>
      </c>
      <c r="Q3780" s="51" t="str">
        <f t="shared" si="119"/>
        <v>Yes</v>
      </c>
      <c r="R3780" s="39" t="s">
        <v>356</v>
      </c>
    </row>
    <row r="3781" spans="1:18" ht="15" customHeight="1" x14ac:dyDescent="0.25">
      <c r="A3781" s="39" t="s">
        <v>220</v>
      </c>
      <c r="B3781" s="49" t="s">
        <v>76</v>
      </c>
      <c r="C3781" s="39">
        <v>24</v>
      </c>
      <c r="D3781" s="50" t="s">
        <v>6585</v>
      </c>
      <c r="E3781" s="39">
        <v>2011</v>
      </c>
      <c r="F3781" s="4">
        <f>VALUE(RIGHT(Table2[[#This Row],[Commissioned]],4))</f>
        <v>2011</v>
      </c>
      <c r="G3781" s="39">
        <v>1500</v>
      </c>
      <c r="H3781" s="39">
        <v>77</v>
      </c>
      <c r="I3781" s="39">
        <v>80</v>
      </c>
      <c r="J3781" s="39" t="s">
        <v>605</v>
      </c>
      <c r="K3781" s="39" t="s">
        <v>740</v>
      </c>
      <c r="L3781" s="39" t="s">
        <v>3461</v>
      </c>
      <c r="M3781" s="42" t="s">
        <v>3461</v>
      </c>
      <c r="N3781" s="42">
        <v>49.197994640283802</v>
      </c>
      <c r="O3781" s="42">
        <v>-65.606284713066401</v>
      </c>
      <c r="P3781" s="52" t="str">
        <f t="shared" si="118"/>
        <v>49.197995° , -65.606285°</v>
      </c>
      <c r="Q3781" s="51" t="str">
        <f t="shared" si="119"/>
        <v>Yes</v>
      </c>
      <c r="R3781" s="39" t="s">
        <v>356</v>
      </c>
    </row>
    <row r="3782" spans="1:18" ht="15" customHeight="1" x14ac:dyDescent="0.25">
      <c r="A3782" s="39" t="s">
        <v>220</v>
      </c>
      <c r="B3782" s="49" t="s">
        <v>76</v>
      </c>
      <c r="C3782" s="39">
        <v>25</v>
      </c>
      <c r="D3782" s="50" t="s">
        <v>6586</v>
      </c>
      <c r="E3782" s="39">
        <v>2011</v>
      </c>
      <c r="F3782" s="4">
        <f>VALUE(RIGHT(Table2[[#This Row],[Commissioned]],4))</f>
        <v>2011</v>
      </c>
      <c r="G3782" s="39">
        <v>1500</v>
      </c>
      <c r="H3782" s="39">
        <v>77</v>
      </c>
      <c r="I3782" s="39">
        <v>80</v>
      </c>
      <c r="J3782" s="39" t="s">
        <v>605</v>
      </c>
      <c r="K3782" s="39" t="s">
        <v>740</v>
      </c>
      <c r="L3782" s="39" t="s">
        <v>3461</v>
      </c>
      <c r="M3782" s="42" t="s">
        <v>3461</v>
      </c>
      <c r="N3782" s="42">
        <v>49.1939962651972</v>
      </c>
      <c r="O3782" s="42">
        <v>-65.605719185577698</v>
      </c>
      <c r="P3782" s="52" t="str">
        <f t="shared" si="118"/>
        <v>49.193996° , -65.605719°</v>
      </c>
      <c r="Q3782" s="51" t="str">
        <f t="shared" si="119"/>
        <v>Yes</v>
      </c>
      <c r="R3782" s="39" t="s">
        <v>356</v>
      </c>
    </row>
    <row r="3783" spans="1:18" ht="15" customHeight="1" x14ac:dyDescent="0.25">
      <c r="A3783" s="39" t="s">
        <v>220</v>
      </c>
      <c r="B3783" s="49" t="s">
        <v>76</v>
      </c>
      <c r="C3783" s="39">
        <v>26</v>
      </c>
      <c r="D3783" s="50" t="s">
        <v>6587</v>
      </c>
      <c r="E3783" s="39">
        <v>2011</v>
      </c>
      <c r="F3783" s="4">
        <f>VALUE(RIGHT(Table2[[#This Row],[Commissioned]],4))</f>
        <v>2011</v>
      </c>
      <c r="G3783" s="39">
        <v>1500</v>
      </c>
      <c r="H3783" s="39">
        <v>77</v>
      </c>
      <c r="I3783" s="39">
        <v>80</v>
      </c>
      <c r="J3783" s="39" t="s">
        <v>605</v>
      </c>
      <c r="K3783" s="39" t="s">
        <v>740</v>
      </c>
      <c r="L3783" s="39" t="s">
        <v>3461</v>
      </c>
      <c r="M3783" s="42" t="s">
        <v>3461</v>
      </c>
      <c r="N3783" s="42">
        <v>49.196134895016797</v>
      </c>
      <c r="O3783" s="42">
        <v>-65.612987462967297</v>
      </c>
      <c r="P3783" s="52" t="str">
        <f t="shared" si="118"/>
        <v>49.196135° , -65.612987°</v>
      </c>
      <c r="Q3783" s="51" t="str">
        <f t="shared" si="119"/>
        <v>Yes</v>
      </c>
      <c r="R3783" s="39" t="s">
        <v>356</v>
      </c>
    </row>
    <row r="3784" spans="1:18" ht="15" customHeight="1" x14ac:dyDescent="0.25">
      <c r="A3784" s="39" t="s">
        <v>220</v>
      </c>
      <c r="B3784" s="49" t="s">
        <v>76</v>
      </c>
      <c r="C3784" s="39">
        <v>27</v>
      </c>
      <c r="D3784" s="50" t="s">
        <v>6588</v>
      </c>
      <c r="E3784" s="39">
        <v>2011</v>
      </c>
      <c r="F3784" s="4">
        <f>VALUE(RIGHT(Table2[[#This Row],[Commissioned]],4))</f>
        <v>2011</v>
      </c>
      <c r="G3784" s="39">
        <v>1500</v>
      </c>
      <c r="H3784" s="39">
        <v>77</v>
      </c>
      <c r="I3784" s="39">
        <v>80</v>
      </c>
      <c r="J3784" s="39" t="s">
        <v>605</v>
      </c>
      <c r="K3784" s="39" t="s">
        <v>740</v>
      </c>
      <c r="L3784" s="39" t="s">
        <v>3461</v>
      </c>
      <c r="M3784" s="42" t="s">
        <v>3461</v>
      </c>
      <c r="N3784" s="42">
        <v>49.198827975316902</v>
      </c>
      <c r="O3784" s="42">
        <v>-65.618194493883394</v>
      </c>
      <c r="P3784" s="52" t="str">
        <f t="shared" si="118"/>
        <v>49.198828° , -65.618194°</v>
      </c>
      <c r="Q3784" s="51" t="str">
        <f t="shared" si="119"/>
        <v>Yes</v>
      </c>
      <c r="R3784" s="39" t="s">
        <v>356</v>
      </c>
    </row>
    <row r="3785" spans="1:18" ht="15" customHeight="1" x14ac:dyDescent="0.25">
      <c r="A3785" s="39" t="s">
        <v>220</v>
      </c>
      <c r="B3785" s="49" t="s">
        <v>76</v>
      </c>
      <c r="C3785" s="39">
        <v>28</v>
      </c>
      <c r="D3785" s="50" t="s">
        <v>6589</v>
      </c>
      <c r="E3785" s="39">
        <v>2011</v>
      </c>
      <c r="F3785" s="4">
        <f>VALUE(RIGHT(Table2[[#This Row],[Commissioned]],4))</f>
        <v>2011</v>
      </c>
      <c r="G3785" s="39">
        <v>1500</v>
      </c>
      <c r="H3785" s="39">
        <v>77</v>
      </c>
      <c r="I3785" s="39">
        <v>80</v>
      </c>
      <c r="J3785" s="39" t="s">
        <v>605</v>
      </c>
      <c r="K3785" s="39" t="s">
        <v>740</v>
      </c>
      <c r="L3785" s="39" t="s">
        <v>3461</v>
      </c>
      <c r="M3785" s="42" t="s">
        <v>3461</v>
      </c>
      <c r="N3785" s="42">
        <v>49.201276311628703</v>
      </c>
      <c r="O3785" s="42">
        <v>-65.615908581597196</v>
      </c>
      <c r="P3785" s="52" t="str">
        <f t="shared" si="118"/>
        <v>49.201276° , -65.615909°</v>
      </c>
      <c r="Q3785" s="51" t="str">
        <f t="shared" si="119"/>
        <v>Yes</v>
      </c>
      <c r="R3785" s="39" t="s">
        <v>356</v>
      </c>
    </row>
    <row r="3786" spans="1:18" ht="15" customHeight="1" x14ac:dyDescent="0.25">
      <c r="A3786" s="39" t="s">
        <v>220</v>
      </c>
      <c r="B3786" s="49" t="s">
        <v>76</v>
      </c>
      <c r="C3786" s="39">
        <v>29</v>
      </c>
      <c r="D3786" s="50" t="s">
        <v>6590</v>
      </c>
      <c r="E3786" s="39">
        <v>2011</v>
      </c>
      <c r="F3786" s="4">
        <f>VALUE(RIGHT(Table2[[#This Row],[Commissioned]],4))</f>
        <v>2011</v>
      </c>
      <c r="G3786" s="39">
        <v>1500</v>
      </c>
      <c r="H3786" s="39">
        <v>77</v>
      </c>
      <c r="I3786" s="39">
        <v>80</v>
      </c>
      <c r="J3786" s="39" t="s">
        <v>605</v>
      </c>
      <c r="K3786" s="39" t="s">
        <v>740</v>
      </c>
      <c r="L3786" s="39" t="s">
        <v>3461</v>
      </c>
      <c r="M3786" s="42" t="s">
        <v>3461</v>
      </c>
      <c r="N3786" s="42">
        <v>49.1981880782321</v>
      </c>
      <c r="O3786" s="42">
        <v>-65.627269432308694</v>
      </c>
      <c r="P3786" s="52" t="str">
        <f t="shared" si="118"/>
        <v>49.198188° , -65.627269°</v>
      </c>
      <c r="Q3786" s="51" t="str">
        <f t="shared" si="119"/>
        <v>Yes</v>
      </c>
      <c r="R3786" s="39" t="s">
        <v>356</v>
      </c>
    </row>
    <row r="3787" spans="1:18" ht="15" customHeight="1" x14ac:dyDescent="0.25">
      <c r="A3787" s="39" t="s">
        <v>220</v>
      </c>
      <c r="B3787" s="49" t="s">
        <v>76</v>
      </c>
      <c r="C3787" s="39">
        <v>30</v>
      </c>
      <c r="D3787" s="50" t="s">
        <v>6591</v>
      </c>
      <c r="E3787" s="39">
        <v>2011</v>
      </c>
      <c r="F3787" s="4">
        <f>VALUE(RIGHT(Table2[[#This Row],[Commissioned]],4))</f>
        <v>2011</v>
      </c>
      <c r="G3787" s="39">
        <v>1500</v>
      </c>
      <c r="H3787" s="39">
        <v>77</v>
      </c>
      <c r="I3787" s="39">
        <v>80</v>
      </c>
      <c r="J3787" s="39" t="s">
        <v>605</v>
      </c>
      <c r="K3787" s="39" t="s">
        <v>740</v>
      </c>
      <c r="L3787" s="39" t="s">
        <v>3461</v>
      </c>
      <c r="M3787" s="42" t="s">
        <v>3461</v>
      </c>
      <c r="N3787" s="42">
        <v>49.188508713020497</v>
      </c>
      <c r="O3787" s="42">
        <v>-65.644306071844099</v>
      </c>
      <c r="P3787" s="52" t="str">
        <f t="shared" si="118"/>
        <v>49.188509° , -65.644306°</v>
      </c>
      <c r="Q3787" s="51" t="str">
        <f t="shared" si="119"/>
        <v>Yes</v>
      </c>
      <c r="R3787" s="39" t="s">
        <v>356</v>
      </c>
    </row>
    <row r="3788" spans="1:18" ht="15" customHeight="1" x14ac:dyDescent="0.25">
      <c r="A3788" s="39" t="s">
        <v>220</v>
      </c>
      <c r="B3788" s="49" t="s">
        <v>76</v>
      </c>
      <c r="C3788" s="39">
        <v>31</v>
      </c>
      <c r="D3788" s="50" t="s">
        <v>6592</v>
      </c>
      <c r="E3788" s="39">
        <v>2011</v>
      </c>
      <c r="F3788" s="4">
        <f>VALUE(RIGHT(Table2[[#This Row],[Commissioned]],4))</f>
        <v>2011</v>
      </c>
      <c r="G3788" s="39">
        <v>1500</v>
      </c>
      <c r="H3788" s="39">
        <v>77</v>
      </c>
      <c r="I3788" s="39">
        <v>80</v>
      </c>
      <c r="J3788" s="39" t="s">
        <v>605</v>
      </c>
      <c r="K3788" s="39" t="s">
        <v>740</v>
      </c>
      <c r="L3788" s="39" t="s">
        <v>3461</v>
      </c>
      <c r="M3788" s="42" t="s">
        <v>3461</v>
      </c>
      <c r="N3788" s="42">
        <v>49.187217404279998</v>
      </c>
      <c r="O3788" s="42">
        <v>-65.6495860248329</v>
      </c>
      <c r="P3788" s="52" t="str">
        <f t="shared" si="118"/>
        <v>49.187217° , -65.649586°</v>
      </c>
      <c r="Q3788" s="51" t="str">
        <f t="shared" si="119"/>
        <v>Yes</v>
      </c>
      <c r="R3788" s="39" t="s">
        <v>356</v>
      </c>
    </row>
    <row r="3789" spans="1:18" ht="15" customHeight="1" x14ac:dyDescent="0.25">
      <c r="A3789" s="39" t="s">
        <v>220</v>
      </c>
      <c r="B3789" s="49" t="s">
        <v>76</v>
      </c>
      <c r="C3789" s="39">
        <v>32</v>
      </c>
      <c r="D3789" s="50" t="s">
        <v>6593</v>
      </c>
      <c r="E3789" s="39">
        <v>2011</v>
      </c>
      <c r="F3789" s="4">
        <f>VALUE(RIGHT(Table2[[#This Row],[Commissioned]],4))</f>
        <v>2011</v>
      </c>
      <c r="G3789" s="39">
        <v>1500</v>
      </c>
      <c r="H3789" s="39">
        <v>77</v>
      </c>
      <c r="I3789" s="39">
        <v>80</v>
      </c>
      <c r="J3789" s="39" t="s">
        <v>605</v>
      </c>
      <c r="K3789" s="39" t="s">
        <v>740</v>
      </c>
      <c r="L3789" s="39" t="s">
        <v>3461</v>
      </c>
      <c r="M3789" s="42" t="s">
        <v>3461</v>
      </c>
      <c r="N3789" s="42">
        <v>49.1856804497205</v>
      </c>
      <c r="O3789" s="42">
        <v>-65.653413490750395</v>
      </c>
      <c r="P3789" s="52" t="str">
        <f t="shared" si="118"/>
        <v>49.185680° , -65.653413°</v>
      </c>
      <c r="Q3789" s="51" t="str">
        <f t="shared" si="119"/>
        <v>Yes</v>
      </c>
      <c r="R3789" s="39" t="s">
        <v>356</v>
      </c>
    </row>
    <row r="3790" spans="1:18" ht="15" customHeight="1" x14ac:dyDescent="0.25">
      <c r="A3790" s="39" t="s">
        <v>220</v>
      </c>
      <c r="B3790" s="49" t="s">
        <v>76</v>
      </c>
      <c r="C3790" s="39">
        <v>33</v>
      </c>
      <c r="D3790" s="50" t="s">
        <v>6594</v>
      </c>
      <c r="E3790" s="39">
        <v>2011</v>
      </c>
      <c r="F3790" s="4">
        <f>VALUE(RIGHT(Table2[[#This Row],[Commissioned]],4))</f>
        <v>2011</v>
      </c>
      <c r="G3790" s="39">
        <v>1500</v>
      </c>
      <c r="H3790" s="39">
        <v>77</v>
      </c>
      <c r="I3790" s="39">
        <v>80</v>
      </c>
      <c r="J3790" s="39" t="s">
        <v>605</v>
      </c>
      <c r="K3790" s="39" t="s">
        <v>740</v>
      </c>
      <c r="L3790" s="39" t="s">
        <v>3461</v>
      </c>
      <c r="M3790" s="42" t="s">
        <v>3461</v>
      </c>
      <c r="N3790" s="42">
        <v>49.183249610106003</v>
      </c>
      <c r="O3790" s="42">
        <v>-65.644483817221996</v>
      </c>
      <c r="P3790" s="52" t="str">
        <f t="shared" si="118"/>
        <v>49.183250° , -65.644484°</v>
      </c>
      <c r="Q3790" s="51" t="str">
        <f t="shared" si="119"/>
        <v>Yes</v>
      </c>
      <c r="R3790" s="39" t="s">
        <v>356</v>
      </c>
    </row>
    <row r="3791" spans="1:18" ht="15" customHeight="1" x14ac:dyDescent="0.25">
      <c r="A3791" s="39" t="s">
        <v>220</v>
      </c>
      <c r="B3791" s="49" t="s">
        <v>76</v>
      </c>
      <c r="C3791" s="39">
        <v>34</v>
      </c>
      <c r="D3791" s="50" t="s">
        <v>6595</v>
      </c>
      <c r="E3791" s="39">
        <v>2011</v>
      </c>
      <c r="F3791" s="4">
        <f>VALUE(RIGHT(Table2[[#This Row],[Commissioned]],4))</f>
        <v>2011</v>
      </c>
      <c r="G3791" s="39">
        <v>1500</v>
      </c>
      <c r="H3791" s="39">
        <v>77</v>
      </c>
      <c r="I3791" s="39">
        <v>80</v>
      </c>
      <c r="J3791" s="39" t="s">
        <v>605</v>
      </c>
      <c r="K3791" s="39" t="s">
        <v>740</v>
      </c>
      <c r="L3791" s="39" t="s">
        <v>3461</v>
      </c>
      <c r="M3791" s="42" t="s">
        <v>3461</v>
      </c>
      <c r="N3791" s="42">
        <v>49.181219412413697</v>
      </c>
      <c r="O3791" s="42">
        <v>-65.654864853382506</v>
      </c>
      <c r="P3791" s="52" t="str">
        <f t="shared" si="118"/>
        <v>49.181219° , -65.654865°</v>
      </c>
      <c r="Q3791" s="51" t="str">
        <f t="shared" si="119"/>
        <v>Yes</v>
      </c>
      <c r="R3791" s="39" t="s">
        <v>356</v>
      </c>
    </row>
    <row r="3792" spans="1:18" ht="15" customHeight="1" x14ac:dyDescent="0.25">
      <c r="A3792" s="39" t="s">
        <v>220</v>
      </c>
      <c r="B3792" s="49" t="s">
        <v>76</v>
      </c>
      <c r="C3792" s="39">
        <v>35</v>
      </c>
      <c r="D3792" s="50" t="s">
        <v>6596</v>
      </c>
      <c r="E3792" s="39">
        <v>2011</v>
      </c>
      <c r="F3792" s="4">
        <f>VALUE(RIGHT(Table2[[#This Row],[Commissioned]],4))</f>
        <v>2011</v>
      </c>
      <c r="G3792" s="39">
        <v>1500</v>
      </c>
      <c r="H3792" s="39">
        <v>77</v>
      </c>
      <c r="I3792" s="39">
        <v>80</v>
      </c>
      <c r="J3792" s="39" t="s">
        <v>605</v>
      </c>
      <c r="K3792" s="39" t="s">
        <v>740</v>
      </c>
      <c r="L3792" s="39" t="s">
        <v>3461</v>
      </c>
      <c r="M3792" s="42" t="s">
        <v>3461</v>
      </c>
      <c r="N3792" s="42">
        <v>49.176037584452203</v>
      </c>
      <c r="O3792" s="42">
        <v>-65.653124489390095</v>
      </c>
      <c r="P3792" s="52" t="str">
        <f t="shared" si="118"/>
        <v>49.176038° , -65.653124°</v>
      </c>
      <c r="Q3792" s="51" t="str">
        <f t="shared" si="119"/>
        <v>Yes</v>
      </c>
      <c r="R3792" s="39" t="s">
        <v>356</v>
      </c>
    </row>
    <row r="3793" spans="1:18" ht="15" customHeight="1" x14ac:dyDescent="0.25">
      <c r="A3793" s="39" t="s">
        <v>220</v>
      </c>
      <c r="B3793" s="49" t="s">
        <v>76</v>
      </c>
      <c r="C3793" s="39">
        <v>36</v>
      </c>
      <c r="D3793" s="50" t="s">
        <v>6597</v>
      </c>
      <c r="E3793" s="39">
        <v>2011</v>
      </c>
      <c r="F3793" s="4">
        <f>VALUE(RIGHT(Table2[[#This Row],[Commissioned]],4))</f>
        <v>2011</v>
      </c>
      <c r="G3793" s="39">
        <v>1500</v>
      </c>
      <c r="H3793" s="39">
        <v>77</v>
      </c>
      <c r="I3793" s="39">
        <v>80</v>
      </c>
      <c r="J3793" s="39" t="s">
        <v>605</v>
      </c>
      <c r="K3793" s="39" t="s">
        <v>740</v>
      </c>
      <c r="L3793" s="39" t="s">
        <v>3461</v>
      </c>
      <c r="M3793" s="42" t="s">
        <v>3461</v>
      </c>
      <c r="N3793" s="42">
        <v>49.1789804086117</v>
      </c>
      <c r="O3793" s="42">
        <v>-65.626931274841297</v>
      </c>
      <c r="P3793" s="52" t="str">
        <f t="shared" si="118"/>
        <v>49.178980° , -65.626931°</v>
      </c>
      <c r="Q3793" s="51" t="str">
        <f t="shared" si="119"/>
        <v>Yes</v>
      </c>
      <c r="R3793" s="39" t="s">
        <v>356</v>
      </c>
    </row>
    <row r="3794" spans="1:18" ht="15" customHeight="1" x14ac:dyDescent="0.25">
      <c r="A3794" s="39" t="s">
        <v>220</v>
      </c>
      <c r="B3794" s="49" t="s">
        <v>76</v>
      </c>
      <c r="C3794" s="39">
        <v>37</v>
      </c>
      <c r="D3794" s="50" t="s">
        <v>6598</v>
      </c>
      <c r="E3794" s="39">
        <v>2011</v>
      </c>
      <c r="F3794" s="4">
        <f>VALUE(RIGHT(Table2[[#This Row],[Commissioned]],4))</f>
        <v>2011</v>
      </c>
      <c r="G3794" s="39">
        <v>1500</v>
      </c>
      <c r="H3794" s="39">
        <v>77</v>
      </c>
      <c r="I3794" s="39">
        <v>80</v>
      </c>
      <c r="J3794" s="39" t="s">
        <v>605</v>
      </c>
      <c r="K3794" s="39" t="s">
        <v>740</v>
      </c>
      <c r="L3794" s="39" t="s">
        <v>3461</v>
      </c>
      <c r="M3794" s="42" t="s">
        <v>3461</v>
      </c>
      <c r="N3794" s="42">
        <v>49.177938914994002</v>
      </c>
      <c r="O3794" s="42">
        <v>-65.6394750838043</v>
      </c>
      <c r="P3794" s="52" t="str">
        <f t="shared" si="118"/>
        <v>49.177939° , -65.639475°</v>
      </c>
      <c r="Q3794" s="51" t="str">
        <f t="shared" si="119"/>
        <v>Yes</v>
      </c>
      <c r="R3794" s="39" t="s">
        <v>356</v>
      </c>
    </row>
    <row r="3795" spans="1:18" ht="15" customHeight="1" x14ac:dyDescent="0.25">
      <c r="A3795" s="39" t="s">
        <v>220</v>
      </c>
      <c r="B3795" s="49" t="s">
        <v>76</v>
      </c>
      <c r="C3795" s="39">
        <v>38</v>
      </c>
      <c r="D3795" s="50" t="s">
        <v>6599</v>
      </c>
      <c r="E3795" s="39">
        <v>2011</v>
      </c>
      <c r="F3795" s="4">
        <f>VALUE(RIGHT(Table2[[#This Row],[Commissioned]],4))</f>
        <v>2011</v>
      </c>
      <c r="G3795" s="39">
        <v>1500</v>
      </c>
      <c r="H3795" s="39">
        <v>77</v>
      </c>
      <c r="I3795" s="39">
        <v>80</v>
      </c>
      <c r="J3795" s="39" t="s">
        <v>605</v>
      </c>
      <c r="K3795" s="39" t="s">
        <v>740</v>
      </c>
      <c r="L3795" s="39" t="s">
        <v>3461</v>
      </c>
      <c r="M3795" s="42" t="s">
        <v>3461</v>
      </c>
      <c r="N3795" s="42">
        <v>49.175080640847</v>
      </c>
      <c r="O3795" s="42">
        <v>-65.637366007749804</v>
      </c>
      <c r="P3795" s="52" t="str">
        <f t="shared" si="118"/>
        <v>49.175081° , -65.637366°</v>
      </c>
      <c r="Q3795" s="51" t="str">
        <f t="shared" si="119"/>
        <v>Yes</v>
      </c>
      <c r="R3795" s="39" t="s">
        <v>356</v>
      </c>
    </row>
    <row r="3796" spans="1:18" ht="15" customHeight="1" x14ac:dyDescent="0.25">
      <c r="A3796" s="39" t="s">
        <v>220</v>
      </c>
      <c r="B3796" s="49" t="s">
        <v>76</v>
      </c>
      <c r="C3796" s="39">
        <v>39</v>
      </c>
      <c r="D3796" s="50" t="s">
        <v>6600</v>
      </c>
      <c r="E3796" s="39">
        <v>2011</v>
      </c>
      <c r="F3796" s="4">
        <f>VALUE(RIGHT(Table2[[#This Row],[Commissioned]],4))</f>
        <v>2011</v>
      </c>
      <c r="G3796" s="39">
        <v>1500</v>
      </c>
      <c r="H3796" s="39">
        <v>77</v>
      </c>
      <c r="I3796" s="39">
        <v>80</v>
      </c>
      <c r="J3796" s="39" t="s">
        <v>605</v>
      </c>
      <c r="K3796" s="39" t="s">
        <v>740</v>
      </c>
      <c r="L3796" s="39" t="s">
        <v>3461</v>
      </c>
      <c r="M3796" s="42" t="s">
        <v>3461</v>
      </c>
      <c r="N3796" s="42">
        <v>49.173067250734</v>
      </c>
      <c r="O3796" s="42">
        <v>-65.640894011648498</v>
      </c>
      <c r="P3796" s="52" t="str">
        <f t="shared" si="118"/>
        <v>49.173067° , -65.640894°</v>
      </c>
      <c r="Q3796" s="51" t="str">
        <f t="shared" si="119"/>
        <v>Yes</v>
      </c>
      <c r="R3796" s="39" t="s">
        <v>356</v>
      </c>
    </row>
    <row r="3797" spans="1:18" ht="15" customHeight="1" x14ac:dyDescent="0.25">
      <c r="A3797" s="39" t="s">
        <v>220</v>
      </c>
      <c r="B3797" s="49" t="s">
        <v>76</v>
      </c>
      <c r="C3797" s="39">
        <v>40</v>
      </c>
      <c r="D3797" s="50" t="s">
        <v>6601</v>
      </c>
      <c r="E3797" s="39">
        <v>2011</v>
      </c>
      <c r="F3797" s="4">
        <f>VALUE(RIGHT(Table2[[#This Row],[Commissioned]],4))</f>
        <v>2011</v>
      </c>
      <c r="G3797" s="39">
        <v>1500</v>
      </c>
      <c r="H3797" s="39">
        <v>77</v>
      </c>
      <c r="I3797" s="39">
        <v>80</v>
      </c>
      <c r="J3797" s="39" t="s">
        <v>605</v>
      </c>
      <c r="K3797" s="39" t="s">
        <v>740</v>
      </c>
      <c r="L3797" s="39" t="s">
        <v>3461</v>
      </c>
      <c r="M3797" s="42" t="s">
        <v>3461</v>
      </c>
      <c r="N3797" s="42">
        <v>49.172052755130402</v>
      </c>
      <c r="O3797" s="42">
        <v>-65.650802655852502</v>
      </c>
      <c r="P3797" s="52" t="str">
        <f t="shared" si="118"/>
        <v>49.172053° , -65.650803°</v>
      </c>
      <c r="Q3797" s="51" t="str">
        <f t="shared" si="119"/>
        <v>Yes</v>
      </c>
      <c r="R3797" s="39" t="s">
        <v>356</v>
      </c>
    </row>
    <row r="3798" spans="1:18" ht="15" customHeight="1" x14ac:dyDescent="0.25">
      <c r="A3798" s="39" t="s">
        <v>220</v>
      </c>
      <c r="B3798" s="49" t="s">
        <v>76</v>
      </c>
      <c r="C3798" s="39">
        <v>41</v>
      </c>
      <c r="D3798" s="50" t="s">
        <v>6602</v>
      </c>
      <c r="E3798" s="39">
        <v>2011</v>
      </c>
      <c r="F3798" s="4">
        <f>VALUE(RIGHT(Table2[[#This Row],[Commissioned]],4))</f>
        <v>2011</v>
      </c>
      <c r="G3798" s="39">
        <v>1500</v>
      </c>
      <c r="H3798" s="39">
        <v>77</v>
      </c>
      <c r="I3798" s="39">
        <v>80</v>
      </c>
      <c r="J3798" s="39" t="s">
        <v>605</v>
      </c>
      <c r="K3798" s="39" t="s">
        <v>740</v>
      </c>
      <c r="L3798" s="39" t="s">
        <v>3461</v>
      </c>
      <c r="M3798" s="42" t="s">
        <v>3461</v>
      </c>
      <c r="N3798" s="42">
        <v>49.170044656689797</v>
      </c>
      <c r="O3798" s="42">
        <v>-65.623012154711603</v>
      </c>
      <c r="P3798" s="52" t="str">
        <f t="shared" si="118"/>
        <v>49.170045° , -65.623012°</v>
      </c>
      <c r="Q3798" s="51" t="str">
        <f t="shared" si="119"/>
        <v>Yes</v>
      </c>
      <c r="R3798" s="39" t="s">
        <v>356</v>
      </c>
    </row>
    <row r="3799" spans="1:18" ht="15" customHeight="1" x14ac:dyDescent="0.25">
      <c r="A3799" s="39" t="s">
        <v>220</v>
      </c>
      <c r="B3799" s="49" t="s">
        <v>76</v>
      </c>
      <c r="C3799" s="39">
        <v>42</v>
      </c>
      <c r="D3799" s="50" t="s">
        <v>6603</v>
      </c>
      <c r="E3799" s="39">
        <v>2011</v>
      </c>
      <c r="F3799" s="4">
        <f>VALUE(RIGHT(Table2[[#This Row],[Commissioned]],4))</f>
        <v>2011</v>
      </c>
      <c r="G3799" s="39">
        <v>1500</v>
      </c>
      <c r="H3799" s="39">
        <v>77</v>
      </c>
      <c r="I3799" s="39">
        <v>80</v>
      </c>
      <c r="J3799" s="39" t="s">
        <v>605</v>
      </c>
      <c r="K3799" s="39" t="s">
        <v>740</v>
      </c>
      <c r="L3799" s="39" t="s">
        <v>3461</v>
      </c>
      <c r="M3799" s="42" t="s">
        <v>3461</v>
      </c>
      <c r="N3799" s="42">
        <v>49.171628075992601</v>
      </c>
      <c r="O3799" s="42">
        <v>-65.618632163350597</v>
      </c>
      <c r="P3799" s="52" t="str">
        <f t="shared" si="118"/>
        <v>49.171628° , -65.618632°</v>
      </c>
      <c r="Q3799" s="51" t="str">
        <f t="shared" si="119"/>
        <v>Yes</v>
      </c>
      <c r="R3799" s="39" t="s">
        <v>356</v>
      </c>
    </row>
    <row r="3800" spans="1:18" ht="15" customHeight="1" x14ac:dyDescent="0.25">
      <c r="A3800" s="39" t="s">
        <v>220</v>
      </c>
      <c r="B3800" s="49" t="s">
        <v>76</v>
      </c>
      <c r="C3800" s="39">
        <v>43</v>
      </c>
      <c r="D3800" s="50" t="s">
        <v>6604</v>
      </c>
      <c r="E3800" s="39">
        <v>2011</v>
      </c>
      <c r="F3800" s="4">
        <f>VALUE(RIGHT(Table2[[#This Row],[Commissioned]],4))</f>
        <v>2011</v>
      </c>
      <c r="G3800" s="39">
        <v>1500</v>
      </c>
      <c r="H3800" s="39">
        <v>77</v>
      </c>
      <c r="I3800" s="39">
        <v>80</v>
      </c>
      <c r="J3800" s="39" t="s">
        <v>605</v>
      </c>
      <c r="K3800" s="39" t="s">
        <v>740</v>
      </c>
      <c r="L3800" s="39" t="s">
        <v>3461</v>
      </c>
      <c r="M3800" s="42" t="s">
        <v>3461</v>
      </c>
      <c r="N3800" s="42">
        <v>49.1677716334491</v>
      </c>
      <c r="O3800" s="42">
        <v>-65.634752899441295</v>
      </c>
      <c r="P3800" s="52" t="str">
        <f t="shared" si="118"/>
        <v>49.167772° , -65.634753°</v>
      </c>
      <c r="Q3800" s="51" t="str">
        <f t="shared" si="119"/>
        <v>Yes</v>
      </c>
      <c r="R3800" s="39" t="s">
        <v>356</v>
      </c>
    </row>
    <row r="3801" spans="1:18" ht="15" customHeight="1" x14ac:dyDescent="0.25">
      <c r="A3801" s="39" t="s">
        <v>220</v>
      </c>
      <c r="B3801" s="49" t="s">
        <v>76</v>
      </c>
      <c r="C3801" s="39">
        <v>44</v>
      </c>
      <c r="D3801" s="50" t="s">
        <v>6605</v>
      </c>
      <c r="E3801" s="39">
        <v>2011</v>
      </c>
      <c r="F3801" s="4">
        <f>VALUE(RIGHT(Table2[[#This Row],[Commissioned]],4))</f>
        <v>2011</v>
      </c>
      <c r="G3801" s="39">
        <v>1500</v>
      </c>
      <c r="H3801" s="39">
        <v>77</v>
      </c>
      <c r="I3801" s="39">
        <v>80</v>
      </c>
      <c r="J3801" s="39" t="s">
        <v>605</v>
      </c>
      <c r="K3801" s="39" t="s">
        <v>740</v>
      </c>
      <c r="L3801" s="39" t="s">
        <v>3461</v>
      </c>
      <c r="M3801" s="42" t="s">
        <v>3461</v>
      </c>
      <c r="N3801" s="42">
        <v>49.166811774812999</v>
      </c>
      <c r="O3801" s="42">
        <v>-65.639247752502399</v>
      </c>
      <c r="P3801" s="52" t="str">
        <f t="shared" si="118"/>
        <v>49.166812° , -65.639248°</v>
      </c>
      <c r="Q3801" s="51" t="str">
        <f t="shared" si="119"/>
        <v>Yes</v>
      </c>
      <c r="R3801" s="39" t="s">
        <v>356</v>
      </c>
    </row>
    <row r="3802" spans="1:18" ht="15" customHeight="1" x14ac:dyDescent="0.25">
      <c r="A3802" s="39" t="s">
        <v>220</v>
      </c>
      <c r="B3802" s="49" t="s">
        <v>76</v>
      </c>
      <c r="C3802" s="39">
        <v>45</v>
      </c>
      <c r="D3802" s="50" t="s">
        <v>6606</v>
      </c>
      <c r="E3802" s="39">
        <v>2011</v>
      </c>
      <c r="F3802" s="4">
        <f>VALUE(RIGHT(Table2[[#This Row],[Commissioned]],4))</f>
        <v>2011</v>
      </c>
      <c r="G3802" s="39">
        <v>1500</v>
      </c>
      <c r="H3802" s="39">
        <v>77</v>
      </c>
      <c r="I3802" s="39">
        <v>80</v>
      </c>
      <c r="J3802" s="39" t="s">
        <v>605</v>
      </c>
      <c r="K3802" s="39" t="s">
        <v>740</v>
      </c>
      <c r="L3802" s="39" t="s">
        <v>3461</v>
      </c>
      <c r="M3802" s="42" t="s">
        <v>3461</v>
      </c>
      <c r="N3802" s="42">
        <v>49.165280183843997</v>
      </c>
      <c r="O3802" s="42">
        <v>-65.644212066167398</v>
      </c>
      <c r="P3802" s="52" t="str">
        <f t="shared" si="118"/>
        <v>49.165280° , -65.644212°</v>
      </c>
      <c r="Q3802" s="51" t="str">
        <f t="shared" si="119"/>
        <v>Yes</v>
      </c>
      <c r="R3802" s="39" t="s">
        <v>356</v>
      </c>
    </row>
    <row r="3803" spans="1:18" ht="15" customHeight="1" x14ac:dyDescent="0.25">
      <c r="A3803" s="39" t="s">
        <v>220</v>
      </c>
      <c r="B3803" s="49" t="s">
        <v>76</v>
      </c>
      <c r="C3803" s="39">
        <v>46</v>
      </c>
      <c r="D3803" s="50" t="s">
        <v>6607</v>
      </c>
      <c r="E3803" s="39">
        <v>2011</v>
      </c>
      <c r="F3803" s="4">
        <f>VALUE(RIGHT(Table2[[#This Row],[Commissioned]],4))</f>
        <v>2011</v>
      </c>
      <c r="G3803" s="39">
        <v>1500</v>
      </c>
      <c r="H3803" s="39">
        <v>77</v>
      </c>
      <c r="I3803" s="39">
        <v>80</v>
      </c>
      <c r="J3803" s="39" t="s">
        <v>605</v>
      </c>
      <c r="K3803" s="39" t="s">
        <v>740</v>
      </c>
      <c r="L3803" s="39" t="s">
        <v>3461</v>
      </c>
      <c r="M3803" s="42" t="s">
        <v>3461</v>
      </c>
      <c r="N3803" s="42">
        <v>49.162603438914303</v>
      </c>
      <c r="O3803" s="42">
        <v>-65.646234368827294</v>
      </c>
      <c r="P3803" s="52" t="str">
        <f t="shared" si="118"/>
        <v>49.162603° , -65.646234°</v>
      </c>
      <c r="Q3803" s="51" t="str">
        <f t="shared" si="119"/>
        <v>Yes</v>
      </c>
      <c r="R3803" s="39" t="s">
        <v>356</v>
      </c>
    </row>
    <row r="3804" spans="1:18" ht="15" customHeight="1" x14ac:dyDescent="0.25">
      <c r="A3804" s="39" t="s">
        <v>220</v>
      </c>
      <c r="B3804" s="49" t="s">
        <v>76</v>
      </c>
      <c r="C3804" s="39">
        <v>47</v>
      </c>
      <c r="D3804" s="50" t="s">
        <v>6608</v>
      </c>
      <c r="E3804" s="39">
        <v>2011</v>
      </c>
      <c r="F3804" s="4">
        <f>VALUE(RIGHT(Table2[[#This Row],[Commissioned]],4))</f>
        <v>2011</v>
      </c>
      <c r="G3804" s="39">
        <v>1500</v>
      </c>
      <c r="H3804" s="39">
        <v>77</v>
      </c>
      <c r="I3804" s="39">
        <v>80</v>
      </c>
      <c r="J3804" s="39" t="s">
        <v>605</v>
      </c>
      <c r="K3804" s="39" t="s">
        <v>740</v>
      </c>
      <c r="L3804" s="39" t="s">
        <v>3461</v>
      </c>
      <c r="M3804" s="42" t="s">
        <v>3461</v>
      </c>
      <c r="N3804" s="42">
        <v>49.157873828115001</v>
      </c>
      <c r="O3804" s="42">
        <v>-65.640718767340701</v>
      </c>
      <c r="P3804" s="52" t="str">
        <f t="shared" si="118"/>
        <v>49.157874° , -65.640719°</v>
      </c>
      <c r="Q3804" s="51" t="str">
        <f t="shared" si="119"/>
        <v>Yes</v>
      </c>
      <c r="R3804" s="39" t="s">
        <v>356</v>
      </c>
    </row>
    <row r="3805" spans="1:18" ht="15" customHeight="1" x14ac:dyDescent="0.25">
      <c r="A3805" s="39" t="s">
        <v>220</v>
      </c>
      <c r="B3805" s="49" t="s">
        <v>76</v>
      </c>
      <c r="C3805" s="39">
        <v>48</v>
      </c>
      <c r="D3805" s="50" t="s">
        <v>6609</v>
      </c>
      <c r="E3805" s="39">
        <v>2011</v>
      </c>
      <c r="F3805" s="4">
        <f>VALUE(RIGHT(Table2[[#This Row],[Commissioned]],4))</f>
        <v>2011</v>
      </c>
      <c r="G3805" s="39">
        <v>1500</v>
      </c>
      <c r="H3805" s="39">
        <v>77</v>
      </c>
      <c r="I3805" s="39">
        <v>80</v>
      </c>
      <c r="J3805" s="39" t="s">
        <v>605</v>
      </c>
      <c r="K3805" s="39" t="s">
        <v>740</v>
      </c>
      <c r="L3805" s="39" t="s">
        <v>3461</v>
      </c>
      <c r="M3805" s="42" t="s">
        <v>3461</v>
      </c>
      <c r="N3805" s="42">
        <v>49.1531790314652</v>
      </c>
      <c r="O3805" s="42">
        <v>-65.635334641009806</v>
      </c>
      <c r="P3805" s="52" t="str">
        <f t="shared" si="118"/>
        <v>49.153179° , -65.635335°</v>
      </c>
      <c r="Q3805" s="51" t="str">
        <f t="shared" si="119"/>
        <v>Yes</v>
      </c>
      <c r="R3805" s="39" t="s">
        <v>356</v>
      </c>
    </row>
    <row r="3806" spans="1:18" ht="15" customHeight="1" x14ac:dyDescent="0.25">
      <c r="A3806" s="39" t="s">
        <v>220</v>
      </c>
      <c r="B3806" s="49" t="s">
        <v>76</v>
      </c>
      <c r="C3806" s="39">
        <v>49</v>
      </c>
      <c r="D3806" s="50" t="s">
        <v>6610</v>
      </c>
      <c r="E3806" s="39">
        <v>2011</v>
      </c>
      <c r="F3806" s="4">
        <f>VALUE(RIGHT(Table2[[#This Row],[Commissioned]],4))</f>
        <v>2011</v>
      </c>
      <c r="G3806" s="39">
        <v>1500</v>
      </c>
      <c r="H3806" s="39">
        <v>77</v>
      </c>
      <c r="I3806" s="39">
        <v>80</v>
      </c>
      <c r="J3806" s="39" t="s">
        <v>605</v>
      </c>
      <c r="K3806" s="39" t="s">
        <v>740</v>
      </c>
      <c r="L3806" s="39" t="s">
        <v>3461</v>
      </c>
      <c r="M3806" s="42" t="s">
        <v>3461</v>
      </c>
      <c r="N3806" s="42">
        <v>49.155112156906704</v>
      </c>
      <c r="O3806" s="42">
        <v>-65.629602128570099</v>
      </c>
      <c r="P3806" s="52" t="str">
        <f t="shared" si="118"/>
        <v>49.155112° , -65.629602°</v>
      </c>
      <c r="Q3806" s="51" t="str">
        <f t="shared" si="119"/>
        <v>Yes</v>
      </c>
      <c r="R3806" s="39" t="s">
        <v>356</v>
      </c>
    </row>
    <row r="3807" spans="1:18" ht="15" customHeight="1" x14ac:dyDescent="0.25">
      <c r="A3807" s="39" t="s">
        <v>220</v>
      </c>
      <c r="B3807" s="49" t="s">
        <v>76</v>
      </c>
      <c r="C3807" s="39">
        <v>50</v>
      </c>
      <c r="D3807" s="50" t="s">
        <v>6611</v>
      </c>
      <c r="E3807" s="39">
        <v>2011</v>
      </c>
      <c r="F3807" s="4">
        <f>VALUE(RIGHT(Table2[[#This Row],[Commissioned]],4))</f>
        <v>2011</v>
      </c>
      <c r="G3807" s="39">
        <v>1500</v>
      </c>
      <c r="H3807" s="39">
        <v>77</v>
      </c>
      <c r="I3807" s="39">
        <v>80</v>
      </c>
      <c r="J3807" s="39" t="s">
        <v>605</v>
      </c>
      <c r="K3807" s="39" t="s">
        <v>740</v>
      </c>
      <c r="L3807" s="39" t="s">
        <v>3461</v>
      </c>
      <c r="M3807" s="42" t="s">
        <v>3461</v>
      </c>
      <c r="N3807" s="42">
        <v>49.154075142635499</v>
      </c>
      <c r="O3807" s="42">
        <v>-65.623509037297893</v>
      </c>
      <c r="P3807" s="52" t="str">
        <f t="shared" si="118"/>
        <v>49.154075° , -65.623509°</v>
      </c>
      <c r="Q3807" s="51" t="str">
        <f t="shared" si="119"/>
        <v>Yes</v>
      </c>
      <c r="R3807" s="39" t="s">
        <v>356</v>
      </c>
    </row>
    <row r="3808" spans="1:18" ht="15" customHeight="1" x14ac:dyDescent="0.25">
      <c r="A3808" s="39" t="s">
        <v>220</v>
      </c>
      <c r="B3808" s="49" t="s">
        <v>76</v>
      </c>
      <c r="C3808" s="39">
        <v>51</v>
      </c>
      <c r="D3808" s="50" t="s">
        <v>6612</v>
      </c>
      <c r="E3808" s="39">
        <v>2011</v>
      </c>
      <c r="F3808" s="4">
        <f>VALUE(RIGHT(Table2[[#This Row],[Commissioned]],4))</f>
        <v>2011</v>
      </c>
      <c r="G3808" s="39">
        <v>1500</v>
      </c>
      <c r="H3808" s="39">
        <v>77</v>
      </c>
      <c r="I3808" s="39">
        <v>80</v>
      </c>
      <c r="J3808" s="39" t="s">
        <v>605</v>
      </c>
      <c r="K3808" s="39" t="s">
        <v>740</v>
      </c>
      <c r="L3808" s="39" t="s">
        <v>3461</v>
      </c>
      <c r="M3808" s="42" t="s">
        <v>3461</v>
      </c>
      <c r="N3808" s="42">
        <v>49.157214956221601</v>
      </c>
      <c r="O3808" s="42">
        <v>-65.612821741910906</v>
      </c>
      <c r="P3808" s="52" t="str">
        <f t="shared" si="118"/>
        <v>49.157215° , -65.612822°</v>
      </c>
      <c r="Q3808" s="51" t="str">
        <f t="shared" si="119"/>
        <v>Yes</v>
      </c>
      <c r="R3808" s="39" t="s">
        <v>356</v>
      </c>
    </row>
    <row r="3809" spans="1:18" ht="15" customHeight="1" x14ac:dyDescent="0.25">
      <c r="A3809" s="39" t="s">
        <v>220</v>
      </c>
      <c r="B3809" s="49" t="s">
        <v>76</v>
      </c>
      <c r="C3809" s="39">
        <v>52</v>
      </c>
      <c r="D3809" s="50" t="s">
        <v>6613</v>
      </c>
      <c r="E3809" s="39">
        <v>2011</v>
      </c>
      <c r="F3809" s="4">
        <f>VALUE(RIGHT(Table2[[#This Row],[Commissioned]],4))</f>
        <v>2011</v>
      </c>
      <c r="G3809" s="39">
        <v>1500</v>
      </c>
      <c r="H3809" s="39">
        <v>77</v>
      </c>
      <c r="I3809" s="39">
        <v>80</v>
      </c>
      <c r="J3809" s="39" t="s">
        <v>605</v>
      </c>
      <c r="K3809" s="39" t="s">
        <v>740</v>
      </c>
      <c r="L3809" s="39" t="s">
        <v>3461</v>
      </c>
      <c r="M3809" s="42" t="s">
        <v>3461</v>
      </c>
      <c r="N3809" s="42">
        <v>49.158077438288501</v>
      </c>
      <c r="O3809" s="42">
        <v>-65.608290842923694</v>
      </c>
      <c r="P3809" s="52" t="str">
        <f t="shared" si="118"/>
        <v>49.158077° , -65.608291°</v>
      </c>
      <c r="Q3809" s="51" t="str">
        <f t="shared" si="119"/>
        <v>Yes</v>
      </c>
      <c r="R3809" s="39" t="s">
        <v>356</v>
      </c>
    </row>
    <row r="3810" spans="1:18" ht="15" customHeight="1" x14ac:dyDescent="0.25">
      <c r="A3810" s="39" t="s">
        <v>220</v>
      </c>
      <c r="B3810" s="49" t="s">
        <v>76</v>
      </c>
      <c r="C3810" s="39">
        <v>53</v>
      </c>
      <c r="D3810" s="50" t="s">
        <v>6614</v>
      </c>
      <c r="E3810" s="39">
        <v>2011</v>
      </c>
      <c r="F3810" s="4">
        <f>VALUE(RIGHT(Table2[[#This Row],[Commissioned]],4))</f>
        <v>2011</v>
      </c>
      <c r="G3810" s="39">
        <v>1500</v>
      </c>
      <c r="H3810" s="39">
        <v>77</v>
      </c>
      <c r="I3810" s="39">
        <v>80</v>
      </c>
      <c r="J3810" s="39" t="s">
        <v>605</v>
      </c>
      <c r="K3810" s="39" t="s">
        <v>740</v>
      </c>
      <c r="L3810" s="39" t="s">
        <v>3461</v>
      </c>
      <c r="M3810" s="42" t="s">
        <v>3461</v>
      </c>
      <c r="N3810" s="42">
        <v>49.155558330447697</v>
      </c>
      <c r="O3810" s="42">
        <v>-65.603592347826094</v>
      </c>
      <c r="P3810" s="52" t="str">
        <f t="shared" si="118"/>
        <v>49.155558° , -65.603592°</v>
      </c>
      <c r="Q3810" s="51" t="str">
        <f t="shared" si="119"/>
        <v>Yes</v>
      </c>
      <c r="R3810" s="39" t="s">
        <v>356</v>
      </c>
    </row>
    <row r="3811" spans="1:18" ht="15" customHeight="1" x14ac:dyDescent="0.25">
      <c r="A3811" s="39" t="s">
        <v>220</v>
      </c>
      <c r="B3811" s="49" t="s">
        <v>76</v>
      </c>
      <c r="C3811" s="39">
        <v>54</v>
      </c>
      <c r="D3811" s="50" t="s">
        <v>6615</v>
      </c>
      <c r="E3811" s="39">
        <v>2011</v>
      </c>
      <c r="F3811" s="4">
        <f>VALUE(RIGHT(Table2[[#This Row],[Commissioned]],4))</f>
        <v>2011</v>
      </c>
      <c r="G3811" s="39">
        <v>1500</v>
      </c>
      <c r="H3811" s="39">
        <v>77</v>
      </c>
      <c r="I3811" s="39">
        <v>80</v>
      </c>
      <c r="J3811" s="39" t="s">
        <v>605</v>
      </c>
      <c r="K3811" s="39" t="s">
        <v>740</v>
      </c>
      <c r="L3811" s="39" t="s">
        <v>3461</v>
      </c>
      <c r="M3811" s="42" t="s">
        <v>3461</v>
      </c>
      <c r="N3811" s="42">
        <v>49.151369686231703</v>
      </c>
      <c r="O3811" s="42">
        <v>-65.639040367801897</v>
      </c>
      <c r="P3811" s="52" t="str">
        <f t="shared" si="118"/>
        <v>49.151370° , -65.639040°</v>
      </c>
      <c r="Q3811" s="51" t="str">
        <f t="shared" si="119"/>
        <v>Yes</v>
      </c>
      <c r="R3811" s="39" t="s">
        <v>356</v>
      </c>
    </row>
    <row r="3812" spans="1:18" ht="15" customHeight="1" x14ac:dyDescent="0.25">
      <c r="A3812" s="39" t="s">
        <v>220</v>
      </c>
      <c r="B3812" s="49" t="s">
        <v>76</v>
      </c>
      <c r="C3812" s="39">
        <v>55</v>
      </c>
      <c r="D3812" s="50" t="s">
        <v>6616</v>
      </c>
      <c r="E3812" s="39">
        <v>2011</v>
      </c>
      <c r="F3812" s="4">
        <f>VALUE(RIGHT(Table2[[#This Row],[Commissioned]],4))</f>
        <v>2011</v>
      </c>
      <c r="G3812" s="39">
        <v>1500</v>
      </c>
      <c r="H3812" s="39">
        <v>77</v>
      </c>
      <c r="I3812" s="39">
        <v>80</v>
      </c>
      <c r="J3812" s="39" t="s">
        <v>605</v>
      </c>
      <c r="K3812" s="39" t="s">
        <v>740</v>
      </c>
      <c r="L3812" s="39" t="s">
        <v>3461</v>
      </c>
      <c r="M3812" s="42" t="s">
        <v>3461</v>
      </c>
      <c r="N3812" s="42">
        <v>49.149241767838198</v>
      </c>
      <c r="O3812" s="42">
        <v>-65.642051038781304</v>
      </c>
      <c r="P3812" s="52" t="str">
        <f t="shared" si="118"/>
        <v>49.149242° , -65.642051°</v>
      </c>
      <c r="Q3812" s="51" t="str">
        <f t="shared" si="119"/>
        <v>Yes</v>
      </c>
      <c r="R3812" s="39" t="s">
        <v>356</v>
      </c>
    </row>
    <row r="3813" spans="1:18" ht="15" customHeight="1" x14ac:dyDescent="0.25">
      <c r="A3813" s="39" t="s">
        <v>220</v>
      </c>
      <c r="B3813" s="49" t="s">
        <v>76</v>
      </c>
      <c r="C3813" s="39">
        <v>56</v>
      </c>
      <c r="D3813" s="50" t="s">
        <v>6617</v>
      </c>
      <c r="E3813" s="39">
        <v>2011</v>
      </c>
      <c r="F3813" s="4">
        <f>VALUE(RIGHT(Table2[[#This Row],[Commissioned]],4))</f>
        <v>2011</v>
      </c>
      <c r="G3813" s="39">
        <v>1500</v>
      </c>
      <c r="H3813" s="39">
        <v>77</v>
      </c>
      <c r="I3813" s="39">
        <v>80</v>
      </c>
      <c r="J3813" s="39" t="s">
        <v>605</v>
      </c>
      <c r="K3813" s="39" t="s">
        <v>740</v>
      </c>
      <c r="L3813" s="39" t="s">
        <v>3461</v>
      </c>
      <c r="M3813" s="42" t="s">
        <v>3461</v>
      </c>
      <c r="N3813" s="42">
        <v>49.148300693686501</v>
      </c>
      <c r="O3813" s="42">
        <v>-65.647456859132504</v>
      </c>
      <c r="P3813" s="52" t="str">
        <f t="shared" si="118"/>
        <v>49.148301° , -65.647457°</v>
      </c>
      <c r="Q3813" s="51" t="str">
        <f t="shared" si="119"/>
        <v>Yes</v>
      </c>
      <c r="R3813" s="39" t="s">
        <v>356</v>
      </c>
    </row>
    <row r="3814" spans="1:18" ht="15" customHeight="1" x14ac:dyDescent="0.25">
      <c r="A3814" s="39" t="s">
        <v>220</v>
      </c>
      <c r="B3814" s="49" t="s">
        <v>76</v>
      </c>
      <c r="C3814" s="39">
        <v>57</v>
      </c>
      <c r="D3814" s="50" t="s">
        <v>6618</v>
      </c>
      <c r="E3814" s="39">
        <v>2011</v>
      </c>
      <c r="F3814" s="4">
        <f>VALUE(RIGHT(Table2[[#This Row],[Commissioned]],4))</f>
        <v>2011</v>
      </c>
      <c r="G3814" s="39">
        <v>1500</v>
      </c>
      <c r="H3814" s="39">
        <v>77</v>
      </c>
      <c r="I3814" s="39">
        <v>80</v>
      </c>
      <c r="J3814" s="39" t="s">
        <v>605</v>
      </c>
      <c r="K3814" s="39" t="s">
        <v>740</v>
      </c>
      <c r="L3814" s="39" t="s">
        <v>3461</v>
      </c>
      <c r="M3814" s="42" t="s">
        <v>3461</v>
      </c>
      <c r="N3814" s="42">
        <v>49.222313130911999</v>
      </c>
      <c r="O3814" s="42">
        <v>-65.686323078302806</v>
      </c>
      <c r="P3814" s="52" t="str">
        <f t="shared" si="118"/>
        <v>49.222313° , -65.686323°</v>
      </c>
      <c r="Q3814" s="51" t="str">
        <f t="shared" si="119"/>
        <v>Yes</v>
      </c>
      <c r="R3814" s="39" t="s">
        <v>356</v>
      </c>
    </row>
    <row r="3815" spans="1:18" ht="15" customHeight="1" x14ac:dyDescent="0.25">
      <c r="A3815" s="39" t="s">
        <v>220</v>
      </c>
      <c r="B3815" s="49" t="s">
        <v>76</v>
      </c>
      <c r="C3815" s="39">
        <v>58</v>
      </c>
      <c r="D3815" s="50" t="s">
        <v>6619</v>
      </c>
      <c r="E3815" s="39">
        <v>2011</v>
      </c>
      <c r="F3815" s="4">
        <f>VALUE(RIGHT(Table2[[#This Row],[Commissioned]],4))</f>
        <v>2011</v>
      </c>
      <c r="G3815" s="39">
        <v>1500</v>
      </c>
      <c r="H3815" s="39">
        <v>77</v>
      </c>
      <c r="I3815" s="39">
        <v>80</v>
      </c>
      <c r="J3815" s="39" t="s">
        <v>605</v>
      </c>
      <c r="K3815" s="39" t="s">
        <v>740</v>
      </c>
      <c r="L3815" s="39" t="s">
        <v>3461</v>
      </c>
      <c r="M3815" s="42" t="s">
        <v>3461</v>
      </c>
      <c r="N3815" s="42">
        <v>49.223903728718099</v>
      </c>
      <c r="O3815" s="42">
        <v>-65.681692791589299</v>
      </c>
      <c r="P3815" s="52" t="str">
        <f t="shared" si="118"/>
        <v>49.223904° , -65.681693°</v>
      </c>
      <c r="Q3815" s="51" t="str">
        <f t="shared" si="119"/>
        <v>Yes</v>
      </c>
      <c r="R3815" s="39" t="s">
        <v>356</v>
      </c>
    </row>
    <row r="3816" spans="1:18" ht="15" customHeight="1" x14ac:dyDescent="0.25">
      <c r="A3816" s="39" t="s">
        <v>220</v>
      </c>
      <c r="B3816" s="49" t="s">
        <v>76</v>
      </c>
      <c r="C3816" s="39">
        <v>59</v>
      </c>
      <c r="D3816" s="50" t="s">
        <v>6620</v>
      </c>
      <c r="E3816" s="39">
        <v>2011</v>
      </c>
      <c r="F3816" s="4">
        <f>VALUE(RIGHT(Table2[[#This Row],[Commissioned]],4))</f>
        <v>2011</v>
      </c>
      <c r="G3816" s="39">
        <v>1500</v>
      </c>
      <c r="H3816" s="39">
        <v>77</v>
      </c>
      <c r="I3816" s="39">
        <v>80</v>
      </c>
      <c r="J3816" s="39" t="s">
        <v>605</v>
      </c>
      <c r="K3816" s="39" t="s">
        <v>740</v>
      </c>
      <c r="L3816" s="39" t="s">
        <v>3461</v>
      </c>
      <c r="M3816" s="42" t="s">
        <v>3461</v>
      </c>
      <c r="N3816" s="42">
        <v>49.218898236279998</v>
      </c>
      <c r="O3816" s="42">
        <v>-65.680994947372895</v>
      </c>
      <c r="P3816" s="52" t="str">
        <f t="shared" si="118"/>
        <v>49.218898° , -65.680995°</v>
      </c>
      <c r="Q3816" s="51" t="str">
        <f t="shared" si="119"/>
        <v>Yes</v>
      </c>
      <c r="R3816" s="39" t="s">
        <v>356</v>
      </c>
    </row>
    <row r="3817" spans="1:18" ht="15" customHeight="1" x14ac:dyDescent="0.25">
      <c r="A3817" s="39" t="s">
        <v>220</v>
      </c>
      <c r="B3817" s="49" t="s">
        <v>76</v>
      </c>
      <c r="C3817" s="39">
        <v>60</v>
      </c>
      <c r="D3817" s="50" t="s">
        <v>6621</v>
      </c>
      <c r="E3817" s="39">
        <v>2011</v>
      </c>
      <c r="F3817" s="4">
        <f>VALUE(RIGHT(Table2[[#This Row],[Commissioned]],4))</f>
        <v>2011</v>
      </c>
      <c r="G3817" s="39">
        <v>1500</v>
      </c>
      <c r="H3817" s="39">
        <v>77</v>
      </c>
      <c r="I3817" s="39">
        <v>80</v>
      </c>
      <c r="J3817" s="39" t="s">
        <v>605</v>
      </c>
      <c r="K3817" s="39" t="s">
        <v>740</v>
      </c>
      <c r="L3817" s="39" t="s">
        <v>3461</v>
      </c>
      <c r="M3817" s="42" t="s">
        <v>3461</v>
      </c>
      <c r="N3817" s="42">
        <v>49.215678807115999</v>
      </c>
      <c r="O3817" s="42">
        <v>-65.683167655073206</v>
      </c>
      <c r="P3817" s="52" t="str">
        <f t="shared" si="118"/>
        <v>49.215679° , -65.683168°</v>
      </c>
      <c r="Q3817" s="51" t="str">
        <f t="shared" si="119"/>
        <v>Yes</v>
      </c>
      <c r="R3817" s="39" t="s">
        <v>356</v>
      </c>
    </row>
    <row r="3818" spans="1:18" ht="15" customHeight="1" x14ac:dyDescent="0.25">
      <c r="A3818" s="39" t="s">
        <v>220</v>
      </c>
      <c r="B3818" s="49" t="s">
        <v>76</v>
      </c>
      <c r="C3818" s="39">
        <v>61</v>
      </c>
      <c r="D3818" s="50" t="s">
        <v>6622</v>
      </c>
      <c r="E3818" s="39">
        <v>2011</v>
      </c>
      <c r="F3818" s="4">
        <f>VALUE(RIGHT(Table2[[#This Row],[Commissioned]],4))</f>
        <v>2011</v>
      </c>
      <c r="G3818" s="39">
        <v>1500</v>
      </c>
      <c r="H3818" s="39">
        <v>77</v>
      </c>
      <c r="I3818" s="39">
        <v>80</v>
      </c>
      <c r="J3818" s="39" t="s">
        <v>605</v>
      </c>
      <c r="K3818" s="39" t="s">
        <v>740</v>
      </c>
      <c r="L3818" s="39" t="s">
        <v>3461</v>
      </c>
      <c r="M3818" s="42" t="s">
        <v>3461</v>
      </c>
      <c r="N3818" s="42">
        <v>49.198037612352401</v>
      </c>
      <c r="O3818" s="42">
        <v>-65.662297307655194</v>
      </c>
      <c r="P3818" s="52" t="str">
        <f t="shared" si="118"/>
        <v>49.198038° , -65.662297°</v>
      </c>
      <c r="Q3818" s="51" t="str">
        <f t="shared" si="119"/>
        <v>Yes</v>
      </c>
      <c r="R3818" s="39" t="s">
        <v>356</v>
      </c>
    </row>
    <row r="3819" spans="1:18" ht="15" customHeight="1" x14ac:dyDescent="0.25">
      <c r="A3819" s="39" t="s">
        <v>220</v>
      </c>
      <c r="B3819" s="49" t="s">
        <v>76</v>
      </c>
      <c r="C3819" s="39">
        <v>62</v>
      </c>
      <c r="D3819" s="50" t="s">
        <v>6623</v>
      </c>
      <c r="E3819" s="39">
        <v>2011</v>
      </c>
      <c r="F3819" s="4">
        <f>VALUE(RIGHT(Table2[[#This Row],[Commissioned]],4))</f>
        <v>2011</v>
      </c>
      <c r="G3819" s="39">
        <v>1500</v>
      </c>
      <c r="H3819" s="39">
        <v>77</v>
      </c>
      <c r="I3819" s="39">
        <v>80</v>
      </c>
      <c r="J3819" s="39" t="s">
        <v>605</v>
      </c>
      <c r="K3819" s="39" t="s">
        <v>740</v>
      </c>
      <c r="L3819" s="39" t="s">
        <v>3461</v>
      </c>
      <c r="M3819" s="42" t="s">
        <v>3461</v>
      </c>
      <c r="N3819" s="42">
        <v>49.196938115239497</v>
      </c>
      <c r="O3819" s="42">
        <v>-65.667381079823897</v>
      </c>
      <c r="P3819" s="52" t="str">
        <f t="shared" si="118"/>
        <v>49.196938° , -65.667381°</v>
      </c>
      <c r="Q3819" s="51" t="str">
        <f t="shared" si="119"/>
        <v>Yes</v>
      </c>
      <c r="R3819" s="39" t="s">
        <v>356</v>
      </c>
    </row>
    <row r="3820" spans="1:18" ht="15" customHeight="1" x14ac:dyDescent="0.25">
      <c r="A3820" s="39" t="s">
        <v>220</v>
      </c>
      <c r="B3820" s="49" t="s">
        <v>76</v>
      </c>
      <c r="C3820" s="39">
        <v>63</v>
      </c>
      <c r="D3820" s="50" t="s">
        <v>6624</v>
      </c>
      <c r="E3820" s="39">
        <v>2011</v>
      </c>
      <c r="F3820" s="4">
        <f>VALUE(RIGHT(Table2[[#This Row],[Commissioned]],4))</f>
        <v>2011</v>
      </c>
      <c r="G3820" s="39">
        <v>1500</v>
      </c>
      <c r="H3820" s="39">
        <v>77</v>
      </c>
      <c r="I3820" s="39">
        <v>80</v>
      </c>
      <c r="J3820" s="39" t="s">
        <v>605</v>
      </c>
      <c r="K3820" s="39" t="s">
        <v>740</v>
      </c>
      <c r="L3820" s="39" t="s">
        <v>3461</v>
      </c>
      <c r="M3820" s="42" t="s">
        <v>3461</v>
      </c>
      <c r="N3820" s="42">
        <v>49.194984626920601</v>
      </c>
      <c r="O3820" s="42">
        <v>-65.670917603959694</v>
      </c>
      <c r="P3820" s="52" t="str">
        <f t="shared" si="118"/>
        <v>49.194985° , -65.670918°</v>
      </c>
      <c r="Q3820" s="51" t="str">
        <f t="shared" si="119"/>
        <v>Yes</v>
      </c>
      <c r="R3820" s="39" t="s">
        <v>356</v>
      </c>
    </row>
    <row r="3821" spans="1:18" ht="15" customHeight="1" x14ac:dyDescent="0.25">
      <c r="A3821" s="39" t="s">
        <v>220</v>
      </c>
      <c r="B3821" s="49" t="s">
        <v>76</v>
      </c>
      <c r="C3821" s="39">
        <v>64</v>
      </c>
      <c r="D3821" s="50" t="s">
        <v>6625</v>
      </c>
      <c r="E3821" s="39">
        <v>2011</v>
      </c>
      <c r="F3821" s="4">
        <f>VALUE(RIGHT(Table2[[#This Row],[Commissioned]],4))</f>
        <v>2011</v>
      </c>
      <c r="G3821" s="39">
        <v>1500</v>
      </c>
      <c r="H3821" s="39">
        <v>77</v>
      </c>
      <c r="I3821" s="39">
        <v>80</v>
      </c>
      <c r="J3821" s="39" t="s">
        <v>605</v>
      </c>
      <c r="K3821" s="39" t="s">
        <v>740</v>
      </c>
      <c r="L3821" s="39" t="s">
        <v>3461</v>
      </c>
      <c r="M3821" s="42" t="s">
        <v>3461</v>
      </c>
      <c r="N3821" s="42">
        <v>49.191183696415301</v>
      </c>
      <c r="O3821" s="42">
        <v>-65.6603082023328</v>
      </c>
      <c r="P3821" s="52" t="str">
        <f t="shared" si="118"/>
        <v>49.191184° , -65.660308°</v>
      </c>
      <c r="Q3821" s="51" t="str">
        <f t="shared" si="119"/>
        <v>Yes</v>
      </c>
      <c r="R3821" s="39" t="s">
        <v>356</v>
      </c>
    </row>
    <row r="3822" spans="1:18" ht="15" customHeight="1" x14ac:dyDescent="0.25">
      <c r="A3822" s="39" t="s">
        <v>220</v>
      </c>
      <c r="B3822" s="49" t="s">
        <v>76</v>
      </c>
      <c r="C3822" s="39">
        <v>65</v>
      </c>
      <c r="D3822" s="50" t="s">
        <v>6626</v>
      </c>
      <c r="E3822" s="39">
        <v>2011</v>
      </c>
      <c r="F3822" s="4">
        <f>VALUE(RIGHT(Table2[[#This Row],[Commissioned]],4))</f>
        <v>2011</v>
      </c>
      <c r="G3822" s="39">
        <v>1500</v>
      </c>
      <c r="H3822" s="39">
        <v>77</v>
      </c>
      <c r="I3822" s="39">
        <v>80</v>
      </c>
      <c r="J3822" s="39" t="s">
        <v>605</v>
      </c>
      <c r="K3822" s="39" t="s">
        <v>740</v>
      </c>
      <c r="L3822" s="39" t="s">
        <v>3461</v>
      </c>
      <c r="M3822" s="42" t="s">
        <v>3461</v>
      </c>
      <c r="N3822" s="42">
        <v>49.188240018384498</v>
      </c>
      <c r="O3822" s="42">
        <v>-65.6572909748716</v>
      </c>
      <c r="P3822" s="52" t="str">
        <f t="shared" si="118"/>
        <v>49.188240° , -65.657291°</v>
      </c>
      <c r="Q3822" s="51" t="str">
        <f t="shared" si="119"/>
        <v>Yes</v>
      </c>
      <c r="R3822" s="39" t="s">
        <v>356</v>
      </c>
    </row>
    <row r="3823" spans="1:18" ht="15" customHeight="1" x14ac:dyDescent="0.25">
      <c r="A3823" s="39" t="s">
        <v>220</v>
      </c>
      <c r="B3823" s="49" t="s">
        <v>76</v>
      </c>
      <c r="C3823" s="39">
        <v>66</v>
      </c>
      <c r="D3823" s="50" t="s">
        <v>6627</v>
      </c>
      <c r="E3823" s="39">
        <v>2011</v>
      </c>
      <c r="F3823" s="4">
        <f>VALUE(RIGHT(Table2[[#This Row],[Commissioned]],4))</f>
        <v>2011</v>
      </c>
      <c r="G3823" s="39">
        <v>1500</v>
      </c>
      <c r="H3823" s="39">
        <v>77</v>
      </c>
      <c r="I3823" s="39">
        <v>80</v>
      </c>
      <c r="J3823" s="39" t="s">
        <v>605</v>
      </c>
      <c r="K3823" s="39" t="s">
        <v>740</v>
      </c>
      <c r="L3823" s="39" t="s">
        <v>3461</v>
      </c>
      <c r="M3823" s="42" t="s">
        <v>3461</v>
      </c>
      <c r="N3823" s="42">
        <v>49.186477909296102</v>
      </c>
      <c r="O3823" s="42">
        <v>-65.661339133277394</v>
      </c>
      <c r="P3823" s="52" t="str">
        <f t="shared" si="118"/>
        <v>49.186478° , -65.661339°</v>
      </c>
      <c r="Q3823" s="51" t="str">
        <f t="shared" si="119"/>
        <v>Yes</v>
      </c>
      <c r="R3823" s="39" t="s">
        <v>356</v>
      </c>
    </row>
    <row r="3824" spans="1:18" ht="15" customHeight="1" x14ac:dyDescent="0.25">
      <c r="A3824" s="39" t="s">
        <v>220</v>
      </c>
      <c r="B3824" s="49" t="s">
        <v>76</v>
      </c>
      <c r="C3824" s="39">
        <v>67</v>
      </c>
      <c r="D3824" s="50" t="s">
        <v>6628</v>
      </c>
      <c r="E3824" s="39">
        <v>2011</v>
      </c>
      <c r="F3824" s="4">
        <f>VALUE(RIGHT(Table2[[#This Row],[Commissioned]],4))</f>
        <v>2011</v>
      </c>
      <c r="G3824" s="39">
        <v>1500</v>
      </c>
      <c r="H3824" s="39">
        <v>77</v>
      </c>
      <c r="I3824" s="39">
        <v>80</v>
      </c>
      <c r="J3824" s="39" t="s">
        <v>605</v>
      </c>
      <c r="K3824" s="39" t="s">
        <v>740</v>
      </c>
      <c r="L3824" s="39" t="s">
        <v>3461</v>
      </c>
      <c r="M3824" s="42" t="s">
        <v>3461</v>
      </c>
      <c r="N3824" s="42">
        <v>49.210453973129702</v>
      </c>
      <c r="O3824" s="42">
        <v>-65.691918082789201</v>
      </c>
      <c r="P3824" s="52" t="str">
        <f t="shared" si="118"/>
        <v>49.210454° , -65.691918°</v>
      </c>
      <c r="Q3824" s="51" t="str">
        <f t="shared" si="119"/>
        <v>Yes</v>
      </c>
      <c r="R3824" s="39" t="s">
        <v>356</v>
      </c>
    </row>
    <row r="3825" spans="1:18" ht="15" customHeight="1" x14ac:dyDescent="0.25">
      <c r="A3825" s="39" t="s">
        <v>220</v>
      </c>
      <c r="B3825" s="49" t="s">
        <v>25</v>
      </c>
      <c r="C3825" s="39">
        <v>1</v>
      </c>
      <c r="D3825" s="50" t="s">
        <v>6946</v>
      </c>
      <c r="E3825" s="39">
        <v>2005</v>
      </c>
      <c r="F3825" s="4">
        <f>VALUE(RIGHT(Table2[[#This Row],[Commissioned]],4))</f>
        <v>2005</v>
      </c>
      <c r="G3825" s="39">
        <v>1800</v>
      </c>
      <c r="H3825" s="39">
        <v>80</v>
      </c>
      <c r="I3825" s="39">
        <v>80</v>
      </c>
      <c r="J3825" s="39" t="s">
        <v>227</v>
      </c>
      <c r="K3825" s="39" t="s">
        <v>254</v>
      </c>
      <c r="L3825" s="39" t="s">
        <v>3837</v>
      </c>
      <c r="M3825" s="39" t="s">
        <v>3837</v>
      </c>
      <c r="N3825" s="42">
        <v>48.9980698310573</v>
      </c>
      <c r="O3825" s="42">
        <v>-65.486276563358203</v>
      </c>
      <c r="P3825" s="52" t="str">
        <f t="shared" si="118"/>
        <v>48.998070° , -65.486277°</v>
      </c>
      <c r="Q3825" s="51" t="str">
        <f t="shared" si="119"/>
        <v>Yes</v>
      </c>
      <c r="R3825" s="39" t="s">
        <v>356</v>
      </c>
    </row>
    <row r="3826" spans="1:18" ht="15" customHeight="1" x14ac:dyDescent="0.25">
      <c r="A3826" s="39" t="s">
        <v>220</v>
      </c>
      <c r="B3826" s="49" t="s">
        <v>25</v>
      </c>
      <c r="C3826" s="39">
        <v>2</v>
      </c>
      <c r="D3826" s="50" t="s">
        <v>6947</v>
      </c>
      <c r="E3826" s="39">
        <v>2005</v>
      </c>
      <c r="F3826" s="4">
        <f>VALUE(RIGHT(Table2[[#This Row],[Commissioned]],4))</f>
        <v>2005</v>
      </c>
      <c r="G3826" s="39">
        <v>1800</v>
      </c>
      <c r="H3826" s="39">
        <v>80</v>
      </c>
      <c r="I3826" s="39">
        <v>80</v>
      </c>
      <c r="J3826" s="39" t="s">
        <v>227</v>
      </c>
      <c r="K3826" s="39" t="s">
        <v>254</v>
      </c>
      <c r="L3826" s="39" t="s">
        <v>3837</v>
      </c>
      <c r="M3826" s="39" t="s">
        <v>3837</v>
      </c>
      <c r="N3826" s="42">
        <v>48.999770074659999</v>
      </c>
      <c r="O3826" s="42">
        <v>-65.480815873239706</v>
      </c>
      <c r="P3826" s="52" t="str">
        <f t="shared" si="118"/>
        <v>48.999770° , -65.480816°</v>
      </c>
      <c r="Q3826" s="51" t="str">
        <f t="shared" si="119"/>
        <v>Yes</v>
      </c>
      <c r="R3826" s="39" t="s">
        <v>356</v>
      </c>
    </row>
    <row r="3827" spans="1:18" ht="15" customHeight="1" x14ac:dyDescent="0.25">
      <c r="A3827" s="39" t="s">
        <v>220</v>
      </c>
      <c r="B3827" s="49" t="s">
        <v>25</v>
      </c>
      <c r="C3827" s="39">
        <v>3</v>
      </c>
      <c r="D3827" s="50" t="s">
        <v>6948</v>
      </c>
      <c r="E3827" s="39">
        <v>2005</v>
      </c>
      <c r="F3827" s="4">
        <f>VALUE(RIGHT(Table2[[#This Row],[Commissioned]],4))</f>
        <v>2005</v>
      </c>
      <c r="G3827" s="39">
        <v>1800</v>
      </c>
      <c r="H3827" s="39">
        <v>80</v>
      </c>
      <c r="I3827" s="39">
        <v>80</v>
      </c>
      <c r="J3827" s="39" t="s">
        <v>227</v>
      </c>
      <c r="K3827" s="39" t="s">
        <v>254</v>
      </c>
      <c r="L3827" s="39" t="s">
        <v>3837</v>
      </c>
      <c r="M3827" s="39" t="s">
        <v>3837</v>
      </c>
      <c r="N3827" s="42">
        <v>49.001976162724503</v>
      </c>
      <c r="O3827" s="42">
        <v>-65.474579452256705</v>
      </c>
      <c r="P3827" s="52" t="str">
        <f t="shared" si="118"/>
        <v>49.001976° , -65.474579°</v>
      </c>
      <c r="Q3827" s="51" t="str">
        <f t="shared" si="119"/>
        <v>Yes</v>
      </c>
      <c r="R3827" s="39" t="s">
        <v>356</v>
      </c>
    </row>
    <row r="3828" spans="1:18" ht="15" customHeight="1" x14ac:dyDescent="0.25">
      <c r="A3828" s="39" t="s">
        <v>220</v>
      </c>
      <c r="B3828" s="49" t="s">
        <v>25</v>
      </c>
      <c r="C3828" s="39">
        <v>4</v>
      </c>
      <c r="D3828" s="50" t="s">
        <v>6949</v>
      </c>
      <c r="E3828" s="39">
        <v>2005</v>
      </c>
      <c r="F3828" s="4">
        <f>VALUE(RIGHT(Table2[[#This Row],[Commissioned]],4))</f>
        <v>2005</v>
      </c>
      <c r="G3828" s="39">
        <v>1800</v>
      </c>
      <c r="H3828" s="39">
        <v>80</v>
      </c>
      <c r="I3828" s="39">
        <v>80</v>
      </c>
      <c r="J3828" s="39" t="s">
        <v>227</v>
      </c>
      <c r="K3828" s="39" t="s">
        <v>254</v>
      </c>
      <c r="L3828" s="39" t="s">
        <v>3837</v>
      </c>
      <c r="M3828" s="39" t="s">
        <v>3837</v>
      </c>
      <c r="N3828" s="42">
        <v>48.995761145458701</v>
      </c>
      <c r="O3828" s="42">
        <v>-65.476937766508001</v>
      </c>
      <c r="P3828" s="52" t="str">
        <f t="shared" si="118"/>
        <v>48.995761° , -65.476938°</v>
      </c>
      <c r="Q3828" s="51" t="str">
        <f t="shared" si="119"/>
        <v>Yes</v>
      </c>
      <c r="R3828" s="39" t="s">
        <v>356</v>
      </c>
    </row>
    <row r="3829" spans="1:18" ht="15" customHeight="1" x14ac:dyDescent="0.25">
      <c r="A3829" s="39" t="s">
        <v>220</v>
      </c>
      <c r="B3829" s="49" t="s">
        <v>25</v>
      </c>
      <c r="C3829" s="39">
        <v>5</v>
      </c>
      <c r="D3829" s="50" t="s">
        <v>6950</v>
      </c>
      <c r="E3829" s="39">
        <v>2005</v>
      </c>
      <c r="F3829" s="4">
        <f>VALUE(RIGHT(Table2[[#This Row],[Commissioned]],4))</f>
        <v>2005</v>
      </c>
      <c r="G3829" s="39">
        <v>1800</v>
      </c>
      <c r="H3829" s="39">
        <v>80</v>
      </c>
      <c r="I3829" s="39">
        <v>80</v>
      </c>
      <c r="J3829" s="39" t="s">
        <v>227</v>
      </c>
      <c r="K3829" s="39" t="s">
        <v>254</v>
      </c>
      <c r="L3829" s="39" t="s">
        <v>3837</v>
      </c>
      <c r="M3829" s="39" t="s">
        <v>3837</v>
      </c>
      <c r="N3829" s="42">
        <v>49.002617318381603</v>
      </c>
      <c r="O3829" s="42">
        <v>-65.519876783079297</v>
      </c>
      <c r="P3829" s="52" t="str">
        <f t="shared" si="118"/>
        <v>49.002617° , -65.519877°</v>
      </c>
      <c r="Q3829" s="51" t="str">
        <f t="shared" si="119"/>
        <v>Yes</v>
      </c>
      <c r="R3829" s="39" t="s">
        <v>356</v>
      </c>
    </row>
    <row r="3830" spans="1:18" ht="15" customHeight="1" x14ac:dyDescent="0.25">
      <c r="A3830" s="39" t="s">
        <v>220</v>
      </c>
      <c r="B3830" s="49" t="s">
        <v>25</v>
      </c>
      <c r="C3830" s="39">
        <v>6</v>
      </c>
      <c r="D3830" s="50" t="s">
        <v>6951</v>
      </c>
      <c r="E3830" s="39">
        <v>2005</v>
      </c>
      <c r="F3830" s="4">
        <f>VALUE(RIGHT(Table2[[#This Row],[Commissioned]],4))</f>
        <v>2005</v>
      </c>
      <c r="G3830" s="39">
        <v>1800</v>
      </c>
      <c r="H3830" s="39">
        <v>80</v>
      </c>
      <c r="I3830" s="39">
        <v>80</v>
      </c>
      <c r="J3830" s="39" t="s">
        <v>227</v>
      </c>
      <c r="K3830" s="39" t="s">
        <v>254</v>
      </c>
      <c r="L3830" s="39" t="s">
        <v>3837</v>
      </c>
      <c r="M3830" s="39" t="s">
        <v>3837</v>
      </c>
      <c r="N3830" s="42">
        <v>49.002670739494597</v>
      </c>
      <c r="O3830" s="42">
        <v>-65.525499976810195</v>
      </c>
      <c r="P3830" s="52" t="str">
        <f t="shared" si="118"/>
        <v>49.002671° , -65.525500°</v>
      </c>
      <c r="Q3830" s="51" t="str">
        <f t="shared" si="119"/>
        <v>Yes</v>
      </c>
      <c r="R3830" s="39" t="s">
        <v>356</v>
      </c>
    </row>
    <row r="3831" spans="1:18" ht="15" customHeight="1" x14ac:dyDescent="0.25">
      <c r="A3831" s="39" t="s">
        <v>220</v>
      </c>
      <c r="B3831" s="49" t="s">
        <v>25</v>
      </c>
      <c r="C3831" s="39">
        <v>7</v>
      </c>
      <c r="D3831" s="50" t="s">
        <v>6952</v>
      </c>
      <c r="E3831" s="39">
        <v>2005</v>
      </c>
      <c r="F3831" s="4">
        <f>VALUE(RIGHT(Table2[[#This Row],[Commissioned]],4))</f>
        <v>2005</v>
      </c>
      <c r="G3831" s="39">
        <v>1800</v>
      </c>
      <c r="H3831" s="39">
        <v>80</v>
      </c>
      <c r="I3831" s="39">
        <v>80</v>
      </c>
      <c r="J3831" s="39" t="s">
        <v>227</v>
      </c>
      <c r="K3831" s="39" t="s">
        <v>254</v>
      </c>
      <c r="L3831" s="39" t="s">
        <v>3837</v>
      </c>
      <c r="M3831" s="39" t="s">
        <v>3837</v>
      </c>
      <c r="N3831" s="42">
        <v>49.003802665941897</v>
      </c>
      <c r="O3831" s="42">
        <v>-65.507009656131203</v>
      </c>
      <c r="P3831" s="52" t="str">
        <f t="shared" si="118"/>
        <v>49.003803° , -65.507010°</v>
      </c>
      <c r="Q3831" s="51" t="str">
        <f t="shared" si="119"/>
        <v>Yes</v>
      </c>
      <c r="R3831" s="39" t="s">
        <v>356</v>
      </c>
    </row>
    <row r="3832" spans="1:18" ht="15" customHeight="1" x14ac:dyDescent="0.25">
      <c r="A3832" s="39" t="s">
        <v>220</v>
      </c>
      <c r="B3832" s="49" t="s">
        <v>25</v>
      </c>
      <c r="C3832" s="39">
        <v>8</v>
      </c>
      <c r="D3832" s="50" t="s">
        <v>6953</v>
      </c>
      <c r="E3832" s="39">
        <v>2005</v>
      </c>
      <c r="F3832" s="4">
        <f>VALUE(RIGHT(Table2[[#This Row],[Commissioned]],4))</f>
        <v>2005</v>
      </c>
      <c r="G3832" s="39">
        <v>1800</v>
      </c>
      <c r="H3832" s="39">
        <v>80</v>
      </c>
      <c r="I3832" s="39">
        <v>80</v>
      </c>
      <c r="J3832" s="39" t="s">
        <v>227</v>
      </c>
      <c r="K3832" s="39" t="s">
        <v>254</v>
      </c>
      <c r="L3832" s="39" t="s">
        <v>3837</v>
      </c>
      <c r="M3832" s="39" t="s">
        <v>3837</v>
      </c>
      <c r="N3832" s="42">
        <v>49.001046207722702</v>
      </c>
      <c r="O3832" s="42">
        <v>-65.505976803556294</v>
      </c>
      <c r="P3832" s="52" t="str">
        <f t="shared" si="118"/>
        <v>49.001046° , -65.505977°</v>
      </c>
      <c r="Q3832" s="51" t="str">
        <f t="shared" si="119"/>
        <v>Yes</v>
      </c>
      <c r="R3832" s="39" t="s">
        <v>356</v>
      </c>
    </row>
    <row r="3833" spans="1:18" ht="15" customHeight="1" x14ac:dyDescent="0.25">
      <c r="A3833" s="39" t="s">
        <v>220</v>
      </c>
      <c r="B3833" s="49" t="s">
        <v>25</v>
      </c>
      <c r="C3833" s="39">
        <v>9</v>
      </c>
      <c r="D3833" s="50" t="s">
        <v>6954</v>
      </c>
      <c r="E3833" s="39">
        <v>2005</v>
      </c>
      <c r="F3833" s="4">
        <f>VALUE(RIGHT(Table2[[#This Row],[Commissioned]],4))</f>
        <v>2005</v>
      </c>
      <c r="G3833" s="39">
        <v>1800</v>
      </c>
      <c r="H3833" s="39">
        <v>80</v>
      </c>
      <c r="I3833" s="39">
        <v>80</v>
      </c>
      <c r="J3833" s="39" t="s">
        <v>227</v>
      </c>
      <c r="K3833" s="39" t="s">
        <v>254</v>
      </c>
      <c r="L3833" s="39" t="s">
        <v>3837</v>
      </c>
      <c r="M3833" s="39" t="s">
        <v>3837</v>
      </c>
      <c r="N3833" s="42">
        <v>48.9981391175887</v>
      </c>
      <c r="O3833" s="42">
        <v>-65.505022633008707</v>
      </c>
      <c r="P3833" s="52" t="str">
        <f t="shared" si="118"/>
        <v>48.998139° , -65.505023°</v>
      </c>
      <c r="Q3833" s="51" t="str">
        <f t="shared" si="119"/>
        <v>Yes</v>
      </c>
      <c r="R3833" s="39" t="s">
        <v>356</v>
      </c>
    </row>
    <row r="3834" spans="1:18" ht="15" customHeight="1" x14ac:dyDescent="0.25">
      <c r="A3834" s="39" t="s">
        <v>220</v>
      </c>
      <c r="B3834" s="49" t="s">
        <v>25</v>
      </c>
      <c r="C3834" s="39">
        <v>10</v>
      </c>
      <c r="D3834" s="50" t="s">
        <v>6955</v>
      </c>
      <c r="E3834" s="39">
        <v>2005</v>
      </c>
      <c r="F3834" s="4">
        <f>VALUE(RIGHT(Table2[[#This Row],[Commissioned]],4))</f>
        <v>2005</v>
      </c>
      <c r="G3834" s="39">
        <v>1800</v>
      </c>
      <c r="H3834" s="39">
        <v>80</v>
      </c>
      <c r="I3834" s="39">
        <v>80</v>
      </c>
      <c r="J3834" s="39" t="s">
        <v>227</v>
      </c>
      <c r="K3834" s="39" t="s">
        <v>254</v>
      </c>
      <c r="L3834" s="39" t="s">
        <v>3837</v>
      </c>
      <c r="M3834" s="39" t="s">
        <v>3837</v>
      </c>
      <c r="N3834" s="42">
        <v>48.993304498882402</v>
      </c>
      <c r="O3834" s="42">
        <v>-65.502278395631905</v>
      </c>
      <c r="P3834" s="52" t="str">
        <f t="shared" si="118"/>
        <v>48.993304° , -65.502278°</v>
      </c>
      <c r="Q3834" s="51" t="str">
        <f t="shared" si="119"/>
        <v>Yes</v>
      </c>
      <c r="R3834" s="39" t="s">
        <v>356</v>
      </c>
    </row>
    <row r="3835" spans="1:18" ht="15" customHeight="1" x14ac:dyDescent="0.25">
      <c r="A3835" s="39" t="s">
        <v>220</v>
      </c>
      <c r="B3835" s="49" t="s">
        <v>25</v>
      </c>
      <c r="C3835" s="39">
        <v>11</v>
      </c>
      <c r="D3835" s="50" t="s">
        <v>6956</v>
      </c>
      <c r="E3835" s="39">
        <v>2005</v>
      </c>
      <c r="F3835" s="4">
        <f>VALUE(RIGHT(Table2[[#This Row],[Commissioned]],4))</f>
        <v>2005</v>
      </c>
      <c r="G3835" s="39">
        <v>1800</v>
      </c>
      <c r="H3835" s="39">
        <v>80</v>
      </c>
      <c r="I3835" s="39">
        <v>80</v>
      </c>
      <c r="J3835" s="39" t="s">
        <v>227</v>
      </c>
      <c r="K3835" s="39" t="s">
        <v>254</v>
      </c>
      <c r="L3835" s="39" t="s">
        <v>3837</v>
      </c>
      <c r="M3835" s="39" t="s">
        <v>3837</v>
      </c>
      <c r="N3835" s="42">
        <v>48.9908139048867</v>
      </c>
      <c r="O3835" s="42">
        <v>-65.500137815536604</v>
      </c>
      <c r="P3835" s="52" t="str">
        <f t="shared" si="118"/>
        <v>48.990814° , -65.500138°</v>
      </c>
      <c r="Q3835" s="51" t="str">
        <f t="shared" si="119"/>
        <v>Yes</v>
      </c>
      <c r="R3835" s="39" t="s">
        <v>356</v>
      </c>
    </row>
    <row r="3836" spans="1:18" ht="15" customHeight="1" x14ac:dyDescent="0.25">
      <c r="A3836" s="39" t="s">
        <v>220</v>
      </c>
      <c r="B3836" s="49" t="s">
        <v>25</v>
      </c>
      <c r="C3836" s="39">
        <v>12</v>
      </c>
      <c r="D3836" s="50" t="s">
        <v>6957</v>
      </c>
      <c r="E3836" s="39">
        <v>2005</v>
      </c>
      <c r="F3836" s="4">
        <f>VALUE(RIGHT(Table2[[#This Row],[Commissioned]],4))</f>
        <v>2005</v>
      </c>
      <c r="G3836" s="39">
        <v>1800</v>
      </c>
      <c r="H3836" s="39">
        <v>80</v>
      </c>
      <c r="I3836" s="39">
        <v>80</v>
      </c>
      <c r="J3836" s="39" t="s">
        <v>227</v>
      </c>
      <c r="K3836" s="39" t="s">
        <v>254</v>
      </c>
      <c r="L3836" s="39" t="s">
        <v>3837</v>
      </c>
      <c r="M3836" s="39" t="s">
        <v>3837</v>
      </c>
      <c r="N3836" s="42">
        <v>48.988449019160797</v>
      </c>
      <c r="O3836" s="42">
        <v>-65.496454446077195</v>
      </c>
      <c r="P3836" s="52" t="str">
        <f t="shared" si="118"/>
        <v>48.988449° , -65.496454°</v>
      </c>
      <c r="Q3836" s="51" t="str">
        <f t="shared" si="119"/>
        <v>Yes</v>
      </c>
      <c r="R3836" s="39" t="s">
        <v>356</v>
      </c>
    </row>
    <row r="3837" spans="1:18" ht="15" customHeight="1" x14ac:dyDescent="0.25">
      <c r="A3837" s="39" t="s">
        <v>220</v>
      </c>
      <c r="B3837" s="49" t="s">
        <v>25</v>
      </c>
      <c r="C3837" s="39">
        <v>13</v>
      </c>
      <c r="D3837" s="50" t="s">
        <v>6958</v>
      </c>
      <c r="E3837" s="39">
        <v>2005</v>
      </c>
      <c r="F3837" s="4">
        <f>VALUE(RIGHT(Table2[[#This Row],[Commissioned]],4))</f>
        <v>2005</v>
      </c>
      <c r="G3837" s="39">
        <v>1800</v>
      </c>
      <c r="H3837" s="39">
        <v>80</v>
      </c>
      <c r="I3837" s="39">
        <v>80</v>
      </c>
      <c r="J3837" s="39" t="s">
        <v>227</v>
      </c>
      <c r="K3837" s="39" t="s">
        <v>254</v>
      </c>
      <c r="L3837" s="39" t="s">
        <v>3837</v>
      </c>
      <c r="M3837" s="39" t="s">
        <v>3837</v>
      </c>
      <c r="N3837" s="42">
        <v>48.985642782601303</v>
      </c>
      <c r="O3837" s="42">
        <v>-65.493957202675105</v>
      </c>
      <c r="P3837" s="52" t="str">
        <f t="shared" si="118"/>
        <v>48.985643° , -65.493957°</v>
      </c>
      <c r="Q3837" s="51" t="str">
        <f t="shared" si="119"/>
        <v>Yes</v>
      </c>
      <c r="R3837" s="39" t="s">
        <v>356</v>
      </c>
    </row>
    <row r="3838" spans="1:18" ht="15" customHeight="1" x14ac:dyDescent="0.25">
      <c r="A3838" s="39" t="s">
        <v>220</v>
      </c>
      <c r="B3838" s="49" t="s">
        <v>25</v>
      </c>
      <c r="C3838" s="39">
        <v>14</v>
      </c>
      <c r="D3838" s="50" t="s">
        <v>6959</v>
      </c>
      <c r="E3838" s="39">
        <v>2005</v>
      </c>
      <c r="F3838" s="4">
        <f>VALUE(RIGHT(Table2[[#This Row],[Commissioned]],4))</f>
        <v>2005</v>
      </c>
      <c r="G3838" s="39">
        <v>1800</v>
      </c>
      <c r="H3838" s="39">
        <v>80</v>
      </c>
      <c r="I3838" s="39">
        <v>80</v>
      </c>
      <c r="J3838" s="39" t="s">
        <v>227</v>
      </c>
      <c r="K3838" s="39" t="s">
        <v>254</v>
      </c>
      <c r="L3838" s="39" t="s">
        <v>3837</v>
      </c>
      <c r="M3838" s="39" t="s">
        <v>3837</v>
      </c>
      <c r="N3838" s="42">
        <v>48.983364923642299</v>
      </c>
      <c r="O3838" s="42">
        <v>-65.490236832841504</v>
      </c>
      <c r="P3838" s="52" t="str">
        <f t="shared" si="118"/>
        <v>48.983365° , -65.490237°</v>
      </c>
      <c r="Q3838" s="51" t="str">
        <f t="shared" si="119"/>
        <v>Yes</v>
      </c>
      <c r="R3838" s="39" t="s">
        <v>356</v>
      </c>
    </row>
    <row r="3839" spans="1:18" ht="15" customHeight="1" x14ac:dyDescent="0.25">
      <c r="A3839" s="39" t="s">
        <v>220</v>
      </c>
      <c r="B3839" s="49" t="s">
        <v>25</v>
      </c>
      <c r="C3839" s="39">
        <v>15</v>
      </c>
      <c r="D3839" s="50" t="s">
        <v>6960</v>
      </c>
      <c r="E3839" s="39">
        <v>2005</v>
      </c>
      <c r="F3839" s="4">
        <f>VALUE(RIGHT(Table2[[#This Row],[Commissioned]],4))</f>
        <v>2005</v>
      </c>
      <c r="G3839" s="39">
        <v>1800</v>
      </c>
      <c r="H3839" s="39">
        <v>80</v>
      </c>
      <c r="I3839" s="39">
        <v>80</v>
      </c>
      <c r="J3839" s="39" t="s">
        <v>227</v>
      </c>
      <c r="K3839" s="39" t="s">
        <v>254</v>
      </c>
      <c r="L3839" s="39" t="s">
        <v>3837</v>
      </c>
      <c r="M3839" s="39" t="s">
        <v>3837</v>
      </c>
      <c r="N3839" s="42">
        <v>48.981579254557701</v>
      </c>
      <c r="O3839" s="42">
        <v>-65.486581692979996</v>
      </c>
      <c r="P3839" s="52" t="str">
        <f t="shared" si="118"/>
        <v>48.981579° , -65.486582°</v>
      </c>
      <c r="Q3839" s="51" t="str">
        <f t="shared" si="119"/>
        <v>Yes</v>
      </c>
      <c r="R3839" s="39" t="s">
        <v>356</v>
      </c>
    </row>
    <row r="3840" spans="1:18" ht="15" customHeight="1" x14ac:dyDescent="0.25">
      <c r="A3840" s="39" t="s">
        <v>220</v>
      </c>
      <c r="B3840" s="49" t="s">
        <v>25</v>
      </c>
      <c r="C3840" s="39">
        <v>16</v>
      </c>
      <c r="D3840" s="50" t="s">
        <v>6961</v>
      </c>
      <c r="E3840" s="39">
        <v>2005</v>
      </c>
      <c r="F3840" s="4">
        <f>VALUE(RIGHT(Table2[[#This Row],[Commissioned]],4))</f>
        <v>2005</v>
      </c>
      <c r="G3840" s="39">
        <v>1800</v>
      </c>
      <c r="H3840" s="39">
        <v>80</v>
      </c>
      <c r="I3840" s="39">
        <v>80</v>
      </c>
      <c r="J3840" s="39" t="s">
        <v>227</v>
      </c>
      <c r="K3840" s="39" t="s">
        <v>254</v>
      </c>
      <c r="L3840" s="39" t="s">
        <v>3837</v>
      </c>
      <c r="M3840" s="39" t="s">
        <v>3837</v>
      </c>
      <c r="N3840" s="42">
        <v>48.978659054028597</v>
      </c>
      <c r="O3840" s="42">
        <v>-65.485167048910498</v>
      </c>
      <c r="P3840" s="52" t="str">
        <f t="shared" si="118"/>
        <v>48.978659° , -65.485167°</v>
      </c>
      <c r="Q3840" s="51" t="str">
        <f t="shared" si="119"/>
        <v>Yes</v>
      </c>
      <c r="R3840" s="39" t="s">
        <v>356</v>
      </c>
    </row>
    <row r="3841" spans="1:18" ht="15" customHeight="1" x14ac:dyDescent="0.25">
      <c r="A3841" s="39" t="s">
        <v>220</v>
      </c>
      <c r="B3841" s="49" t="s">
        <v>25</v>
      </c>
      <c r="C3841" s="39">
        <v>17</v>
      </c>
      <c r="D3841" s="50" t="s">
        <v>6962</v>
      </c>
      <c r="E3841" s="39">
        <v>2005</v>
      </c>
      <c r="F3841" s="4">
        <f>VALUE(RIGHT(Table2[[#This Row],[Commissioned]],4))</f>
        <v>2005</v>
      </c>
      <c r="G3841" s="39">
        <v>1800</v>
      </c>
      <c r="H3841" s="39">
        <v>80</v>
      </c>
      <c r="I3841" s="39">
        <v>80</v>
      </c>
      <c r="J3841" s="39" t="s">
        <v>227</v>
      </c>
      <c r="K3841" s="39" t="s">
        <v>254</v>
      </c>
      <c r="L3841" s="39" t="s">
        <v>3837</v>
      </c>
      <c r="M3841" s="39" t="s">
        <v>3837</v>
      </c>
      <c r="N3841" s="42">
        <v>48.975712009661102</v>
      </c>
      <c r="O3841" s="42">
        <v>-65.484261146641998</v>
      </c>
      <c r="P3841" s="52" t="str">
        <f t="shared" si="118"/>
        <v>48.975712° , -65.484261°</v>
      </c>
      <c r="Q3841" s="51" t="str">
        <f t="shared" si="119"/>
        <v>Yes</v>
      </c>
      <c r="R3841" s="39" t="s">
        <v>356</v>
      </c>
    </row>
    <row r="3842" spans="1:18" ht="15" customHeight="1" x14ac:dyDescent="0.25">
      <c r="A3842" s="39" t="s">
        <v>220</v>
      </c>
      <c r="B3842" s="49" t="s">
        <v>25</v>
      </c>
      <c r="C3842" s="39">
        <v>18</v>
      </c>
      <c r="D3842" s="50" t="s">
        <v>6963</v>
      </c>
      <c r="E3842" s="39">
        <v>2005</v>
      </c>
      <c r="F3842" s="4">
        <f>VALUE(RIGHT(Table2[[#This Row],[Commissioned]],4))</f>
        <v>2005</v>
      </c>
      <c r="G3842" s="39">
        <v>1800</v>
      </c>
      <c r="H3842" s="39">
        <v>80</v>
      </c>
      <c r="I3842" s="39">
        <v>80</v>
      </c>
      <c r="J3842" s="39" t="s">
        <v>227</v>
      </c>
      <c r="K3842" s="39" t="s">
        <v>254</v>
      </c>
      <c r="L3842" s="39" t="s">
        <v>3837</v>
      </c>
      <c r="M3842" s="39" t="s">
        <v>3837</v>
      </c>
      <c r="N3842" s="42">
        <v>48.973196495823103</v>
      </c>
      <c r="O3842" s="42">
        <v>-65.482246818467502</v>
      </c>
      <c r="P3842" s="52" t="str">
        <f t="shared" ref="P3842:P3905" si="120">TEXT(N3842,"##0.000000")&amp;CHAR(176)&amp;" , "&amp;TEXT(O3842,"##0.000000")&amp;CHAR(176)</f>
        <v>48.973196° , -65.482247°</v>
      </c>
      <c r="Q3842" s="51" t="str">
        <f t="shared" ref="Q3842:Q3905" si="121">IF(OR(ISBLANK(N3842),ISBLANK(O3842)),"No","Yes")</f>
        <v>Yes</v>
      </c>
      <c r="R3842" s="39" t="s">
        <v>356</v>
      </c>
    </row>
    <row r="3843" spans="1:18" ht="15" customHeight="1" x14ac:dyDescent="0.25">
      <c r="A3843" s="39" t="s">
        <v>220</v>
      </c>
      <c r="B3843" s="49" t="s">
        <v>25</v>
      </c>
      <c r="C3843" s="39">
        <v>19</v>
      </c>
      <c r="D3843" s="50" t="s">
        <v>6964</v>
      </c>
      <c r="E3843" s="39">
        <v>2005</v>
      </c>
      <c r="F3843" s="4">
        <f>VALUE(RIGHT(Table2[[#This Row],[Commissioned]],4))</f>
        <v>2005</v>
      </c>
      <c r="G3843" s="39">
        <v>1800</v>
      </c>
      <c r="H3843" s="39">
        <v>80</v>
      </c>
      <c r="I3843" s="39">
        <v>80</v>
      </c>
      <c r="J3843" s="39" t="s">
        <v>227</v>
      </c>
      <c r="K3843" s="39" t="s">
        <v>254</v>
      </c>
      <c r="L3843" s="39" t="s">
        <v>3837</v>
      </c>
      <c r="M3843" s="39" t="s">
        <v>3837</v>
      </c>
      <c r="N3843" s="42">
        <v>48.9702477108398</v>
      </c>
      <c r="O3843" s="42">
        <v>-65.4802031790705</v>
      </c>
      <c r="P3843" s="52" t="str">
        <f t="shared" si="120"/>
        <v>48.970248° , -65.480203°</v>
      </c>
      <c r="Q3843" s="51" t="str">
        <f t="shared" si="121"/>
        <v>Yes</v>
      </c>
      <c r="R3843" s="39" t="s">
        <v>356</v>
      </c>
    </row>
    <row r="3844" spans="1:18" ht="15" customHeight="1" x14ac:dyDescent="0.25">
      <c r="A3844" s="39" t="s">
        <v>220</v>
      </c>
      <c r="B3844" s="49" t="s">
        <v>25</v>
      </c>
      <c r="C3844" s="39">
        <v>20</v>
      </c>
      <c r="D3844" s="50" t="s">
        <v>6965</v>
      </c>
      <c r="E3844" s="39">
        <v>2005</v>
      </c>
      <c r="F3844" s="4">
        <f>VALUE(RIGHT(Table2[[#This Row],[Commissioned]],4))</f>
        <v>2005</v>
      </c>
      <c r="G3844" s="39">
        <v>1800</v>
      </c>
      <c r="H3844" s="39">
        <v>80</v>
      </c>
      <c r="I3844" s="39">
        <v>80</v>
      </c>
      <c r="J3844" s="39" t="s">
        <v>227</v>
      </c>
      <c r="K3844" s="39" t="s">
        <v>254</v>
      </c>
      <c r="L3844" s="39" t="s">
        <v>3837</v>
      </c>
      <c r="M3844" s="39" t="s">
        <v>3837</v>
      </c>
      <c r="N3844" s="42">
        <v>48.967098375413102</v>
      </c>
      <c r="O3844" s="42">
        <v>-65.478433136630301</v>
      </c>
      <c r="P3844" s="52" t="str">
        <f t="shared" si="120"/>
        <v>48.967098° , -65.478433°</v>
      </c>
      <c r="Q3844" s="51" t="str">
        <f t="shared" si="121"/>
        <v>Yes</v>
      </c>
      <c r="R3844" s="39" t="s">
        <v>356</v>
      </c>
    </row>
    <row r="3845" spans="1:18" ht="15" customHeight="1" x14ac:dyDescent="0.25">
      <c r="A3845" s="39" t="s">
        <v>220</v>
      </c>
      <c r="B3845" s="49" t="s">
        <v>25</v>
      </c>
      <c r="C3845" s="39">
        <v>21</v>
      </c>
      <c r="D3845" s="50" t="s">
        <v>6966</v>
      </c>
      <c r="E3845" s="39">
        <v>2005</v>
      </c>
      <c r="F3845" s="4">
        <f>VALUE(RIGHT(Table2[[#This Row],[Commissioned]],4))</f>
        <v>2005</v>
      </c>
      <c r="G3845" s="39">
        <v>1800</v>
      </c>
      <c r="H3845" s="39">
        <v>80</v>
      </c>
      <c r="I3845" s="39">
        <v>80</v>
      </c>
      <c r="J3845" s="39" t="s">
        <v>227</v>
      </c>
      <c r="K3845" s="39" t="s">
        <v>254</v>
      </c>
      <c r="L3845" s="39" t="s">
        <v>3837</v>
      </c>
      <c r="M3845" s="39" t="s">
        <v>3837</v>
      </c>
      <c r="N3845" s="42">
        <v>48.963681387556299</v>
      </c>
      <c r="O3845" s="42">
        <v>-65.477719681194301</v>
      </c>
      <c r="P3845" s="52" t="str">
        <f t="shared" si="120"/>
        <v>48.963681° , -65.477720°</v>
      </c>
      <c r="Q3845" s="51" t="str">
        <f t="shared" si="121"/>
        <v>Yes</v>
      </c>
      <c r="R3845" s="39" t="s">
        <v>356</v>
      </c>
    </row>
    <row r="3846" spans="1:18" ht="15" customHeight="1" x14ac:dyDescent="0.25">
      <c r="A3846" s="39" t="s">
        <v>220</v>
      </c>
      <c r="B3846" s="49" t="s">
        <v>25</v>
      </c>
      <c r="C3846" s="39">
        <v>22</v>
      </c>
      <c r="D3846" s="50" t="s">
        <v>6967</v>
      </c>
      <c r="E3846" s="39">
        <v>2005</v>
      </c>
      <c r="F3846" s="4">
        <f>VALUE(RIGHT(Table2[[#This Row],[Commissioned]],4))</f>
        <v>2005</v>
      </c>
      <c r="G3846" s="39">
        <v>1800</v>
      </c>
      <c r="H3846" s="39">
        <v>80</v>
      </c>
      <c r="I3846" s="39">
        <v>80</v>
      </c>
      <c r="J3846" s="39" t="s">
        <v>227</v>
      </c>
      <c r="K3846" s="39" t="s">
        <v>254</v>
      </c>
      <c r="L3846" s="39" t="s">
        <v>3837</v>
      </c>
      <c r="M3846" s="39" t="s">
        <v>3837</v>
      </c>
      <c r="N3846" s="42">
        <v>48.960060917085997</v>
      </c>
      <c r="O3846" s="42">
        <v>-65.476212989993101</v>
      </c>
      <c r="P3846" s="52" t="str">
        <f t="shared" si="120"/>
        <v>48.960061° , -65.476213°</v>
      </c>
      <c r="Q3846" s="51" t="str">
        <f t="shared" si="121"/>
        <v>Yes</v>
      </c>
      <c r="R3846" s="39" t="s">
        <v>356</v>
      </c>
    </row>
    <row r="3847" spans="1:18" ht="15" customHeight="1" x14ac:dyDescent="0.25">
      <c r="A3847" s="39" t="s">
        <v>220</v>
      </c>
      <c r="B3847" s="49" t="s">
        <v>25</v>
      </c>
      <c r="C3847" s="39">
        <v>23</v>
      </c>
      <c r="D3847" s="50" t="s">
        <v>6968</v>
      </c>
      <c r="E3847" s="39">
        <v>2005</v>
      </c>
      <c r="F3847" s="4">
        <f>VALUE(RIGHT(Table2[[#This Row],[Commissioned]],4))</f>
        <v>2005</v>
      </c>
      <c r="G3847" s="39">
        <v>1800</v>
      </c>
      <c r="H3847" s="39">
        <v>80</v>
      </c>
      <c r="I3847" s="39">
        <v>80</v>
      </c>
      <c r="J3847" s="39" t="s">
        <v>227</v>
      </c>
      <c r="K3847" s="39" t="s">
        <v>254</v>
      </c>
      <c r="L3847" s="39" t="s">
        <v>3837</v>
      </c>
      <c r="M3847" s="39" t="s">
        <v>3837</v>
      </c>
      <c r="N3847" s="42">
        <v>48.9564787849799</v>
      </c>
      <c r="O3847" s="42">
        <v>-65.476215649899103</v>
      </c>
      <c r="P3847" s="52" t="str">
        <f t="shared" si="120"/>
        <v>48.956479° , -65.476216°</v>
      </c>
      <c r="Q3847" s="51" t="str">
        <f t="shared" si="121"/>
        <v>Yes</v>
      </c>
      <c r="R3847" s="39" t="s">
        <v>356</v>
      </c>
    </row>
    <row r="3848" spans="1:18" ht="15" customHeight="1" x14ac:dyDescent="0.25">
      <c r="A3848" s="39" t="s">
        <v>220</v>
      </c>
      <c r="B3848" s="49" t="s">
        <v>25</v>
      </c>
      <c r="C3848" s="39">
        <v>24</v>
      </c>
      <c r="D3848" s="50" t="s">
        <v>6969</v>
      </c>
      <c r="E3848" s="39">
        <v>2005</v>
      </c>
      <c r="F3848" s="4">
        <f>VALUE(RIGHT(Table2[[#This Row],[Commissioned]],4))</f>
        <v>2005</v>
      </c>
      <c r="G3848" s="39">
        <v>1800</v>
      </c>
      <c r="H3848" s="39">
        <v>80</v>
      </c>
      <c r="I3848" s="39">
        <v>80</v>
      </c>
      <c r="J3848" s="39" t="s">
        <v>227</v>
      </c>
      <c r="K3848" s="39" t="s">
        <v>254</v>
      </c>
      <c r="L3848" s="39" t="s">
        <v>3837</v>
      </c>
      <c r="M3848" s="39" t="s">
        <v>3837</v>
      </c>
      <c r="N3848" s="42">
        <v>48.954157029944398</v>
      </c>
      <c r="O3848" s="42">
        <v>-65.479125675066697</v>
      </c>
      <c r="P3848" s="52" t="str">
        <f t="shared" si="120"/>
        <v>48.954157° , -65.479126°</v>
      </c>
      <c r="Q3848" s="51" t="str">
        <f t="shared" si="121"/>
        <v>Yes</v>
      </c>
      <c r="R3848" s="39" t="s">
        <v>356</v>
      </c>
    </row>
    <row r="3849" spans="1:18" ht="15" customHeight="1" x14ac:dyDescent="0.25">
      <c r="A3849" s="39" t="s">
        <v>220</v>
      </c>
      <c r="B3849" s="49" t="s">
        <v>25</v>
      </c>
      <c r="C3849" s="39">
        <v>25</v>
      </c>
      <c r="D3849" s="50" t="s">
        <v>6970</v>
      </c>
      <c r="E3849" s="39">
        <v>2005</v>
      </c>
      <c r="F3849" s="4">
        <f>VALUE(RIGHT(Table2[[#This Row],[Commissioned]],4))</f>
        <v>2005</v>
      </c>
      <c r="G3849" s="39">
        <v>1800</v>
      </c>
      <c r="H3849" s="39">
        <v>80</v>
      </c>
      <c r="I3849" s="39">
        <v>80</v>
      </c>
      <c r="J3849" s="39" t="s">
        <v>227</v>
      </c>
      <c r="K3849" s="39" t="s">
        <v>254</v>
      </c>
      <c r="L3849" s="39" t="s">
        <v>3837</v>
      </c>
      <c r="M3849" s="39" t="s">
        <v>3837</v>
      </c>
      <c r="N3849" s="42">
        <v>48.948126804909698</v>
      </c>
      <c r="O3849" s="42">
        <v>-65.461653108823796</v>
      </c>
      <c r="P3849" s="52" t="str">
        <f t="shared" si="120"/>
        <v>48.948127° , -65.461653°</v>
      </c>
      <c r="Q3849" s="51" t="str">
        <f t="shared" si="121"/>
        <v>Yes</v>
      </c>
      <c r="R3849" s="39" t="s">
        <v>356</v>
      </c>
    </row>
    <row r="3850" spans="1:18" ht="15" customHeight="1" x14ac:dyDescent="0.25">
      <c r="A3850" s="39" t="s">
        <v>220</v>
      </c>
      <c r="B3850" s="49" t="s">
        <v>25</v>
      </c>
      <c r="C3850" s="39">
        <v>26</v>
      </c>
      <c r="D3850" s="50" t="s">
        <v>6971</v>
      </c>
      <c r="E3850" s="39">
        <v>2005</v>
      </c>
      <c r="F3850" s="4">
        <f>VALUE(RIGHT(Table2[[#This Row],[Commissioned]],4))</f>
        <v>2005</v>
      </c>
      <c r="G3850" s="39">
        <v>1800</v>
      </c>
      <c r="H3850" s="39">
        <v>80</v>
      </c>
      <c r="I3850" s="39">
        <v>80</v>
      </c>
      <c r="J3850" s="39" t="s">
        <v>227</v>
      </c>
      <c r="K3850" s="39" t="s">
        <v>254</v>
      </c>
      <c r="L3850" s="39" t="s">
        <v>3837</v>
      </c>
      <c r="M3850" s="39" t="s">
        <v>3837</v>
      </c>
      <c r="N3850" s="42">
        <v>48.952410702270001</v>
      </c>
      <c r="O3850" s="42">
        <v>-65.456318397616201</v>
      </c>
      <c r="P3850" s="52" t="str">
        <f t="shared" si="120"/>
        <v>48.952411° , -65.456318°</v>
      </c>
      <c r="Q3850" s="51" t="str">
        <f t="shared" si="121"/>
        <v>Yes</v>
      </c>
      <c r="R3850" s="39" t="s">
        <v>356</v>
      </c>
    </row>
    <row r="3851" spans="1:18" ht="15" customHeight="1" x14ac:dyDescent="0.25">
      <c r="A3851" s="39" t="s">
        <v>220</v>
      </c>
      <c r="B3851" s="49" t="s">
        <v>25</v>
      </c>
      <c r="C3851" s="39">
        <v>27</v>
      </c>
      <c r="D3851" s="50" t="s">
        <v>6972</v>
      </c>
      <c r="E3851" s="39">
        <v>2005</v>
      </c>
      <c r="F3851" s="4">
        <f>VALUE(RIGHT(Table2[[#This Row],[Commissioned]],4))</f>
        <v>2005</v>
      </c>
      <c r="G3851" s="39">
        <v>1800</v>
      </c>
      <c r="H3851" s="39">
        <v>80</v>
      </c>
      <c r="I3851" s="39">
        <v>80</v>
      </c>
      <c r="J3851" s="39" t="s">
        <v>227</v>
      </c>
      <c r="K3851" s="39" t="s">
        <v>254</v>
      </c>
      <c r="L3851" s="39" t="s">
        <v>3837</v>
      </c>
      <c r="M3851" s="39" t="s">
        <v>3837</v>
      </c>
      <c r="N3851" s="42">
        <v>48.954964949929497</v>
      </c>
      <c r="O3851" s="42">
        <v>-65.467082215073603</v>
      </c>
      <c r="P3851" s="52" t="str">
        <f t="shared" si="120"/>
        <v>48.954965° , -65.467082°</v>
      </c>
      <c r="Q3851" s="51" t="str">
        <f t="shared" si="121"/>
        <v>Yes</v>
      </c>
      <c r="R3851" s="39" t="s">
        <v>356</v>
      </c>
    </row>
    <row r="3852" spans="1:18" ht="15" customHeight="1" x14ac:dyDescent="0.25">
      <c r="A3852" s="39" t="s">
        <v>220</v>
      </c>
      <c r="B3852" s="49" t="s">
        <v>25</v>
      </c>
      <c r="C3852" s="39">
        <v>28</v>
      </c>
      <c r="D3852" s="50" t="s">
        <v>6973</v>
      </c>
      <c r="E3852" s="39">
        <v>2005</v>
      </c>
      <c r="F3852" s="4">
        <f>VALUE(RIGHT(Table2[[#This Row],[Commissioned]],4))</f>
        <v>2005</v>
      </c>
      <c r="G3852" s="39">
        <v>1800</v>
      </c>
      <c r="H3852" s="39">
        <v>80</v>
      </c>
      <c r="I3852" s="39">
        <v>80</v>
      </c>
      <c r="J3852" s="39" t="s">
        <v>227</v>
      </c>
      <c r="K3852" s="39" t="s">
        <v>254</v>
      </c>
      <c r="L3852" s="39" t="s">
        <v>3837</v>
      </c>
      <c r="M3852" s="39" t="s">
        <v>3837</v>
      </c>
      <c r="N3852" s="42">
        <v>48.946135921727297</v>
      </c>
      <c r="O3852" s="42">
        <v>-65.468610548170503</v>
      </c>
      <c r="P3852" s="52" t="str">
        <f t="shared" si="120"/>
        <v>48.946136° , -65.468611°</v>
      </c>
      <c r="Q3852" s="51" t="str">
        <f t="shared" si="121"/>
        <v>Yes</v>
      </c>
      <c r="R3852" s="39" t="s">
        <v>356</v>
      </c>
    </row>
    <row r="3853" spans="1:18" ht="15" customHeight="1" x14ac:dyDescent="0.25">
      <c r="A3853" s="39" t="s">
        <v>220</v>
      </c>
      <c r="B3853" s="49" t="s">
        <v>25</v>
      </c>
      <c r="C3853" s="39">
        <v>29</v>
      </c>
      <c r="D3853" s="50" t="s">
        <v>6974</v>
      </c>
      <c r="E3853" s="39">
        <v>2005</v>
      </c>
      <c r="F3853" s="4">
        <f>VALUE(RIGHT(Table2[[#This Row],[Commissioned]],4))</f>
        <v>2005</v>
      </c>
      <c r="G3853" s="39">
        <v>1800</v>
      </c>
      <c r="H3853" s="39">
        <v>80</v>
      </c>
      <c r="I3853" s="39">
        <v>80</v>
      </c>
      <c r="J3853" s="39" t="s">
        <v>227</v>
      </c>
      <c r="K3853" s="39" t="s">
        <v>254</v>
      </c>
      <c r="L3853" s="39" t="s">
        <v>3837</v>
      </c>
      <c r="M3853" s="39" t="s">
        <v>3837</v>
      </c>
      <c r="N3853" s="42">
        <v>48.9976861686945</v>
      </c>
      <c r="O3853" s="42">
        <v>-65.473508447305093</v>
      </c>
      <c r="P3853" s="52" t="str">
        <f t="shared" si="120"/>
        <v>48.997686° , -65.473508°</v>
      </c>
      <c r="Q3853" s="51" t="str">
        <f t="shared" si="121"/>
        <v>Yes</v>
      </c>
      <c r="R3853" s="39" t="s">
        <v>356</v>
      </c>
    </row>
    <row r="3854" spans="1:18" ht="15" customHeight="1" x14ac:dyDescent="0.25">
      <c r="A3854" s="39" t="s">
        <v>220</v>
      </c>
      <c r="B3854" s="49" t="s">
        <v>25</v>
      </c>
      <c r="C3854" s="39">
        <v>30</v>
      </c>
      <c r="D3854" s="50" t="s">
        <v>6975</v>
      </c>
      <c r="E3854" s="39">
        <v>2005</v>
      </c>
      <c r="F3854" s="4">
        <f>VALUE(RIGHT(Table2[[#This Row],[Commissioned]],4))</f>
        <v>2005</v>
      </c>
      <c r="G3854" s="39">
        <v>1800</v>
      </c>
      <c r="H3854" s="39">
        <v>80</v>
      </c>
      <c r="I3854" s="39">
        <v>80</v>
      </c>
      <c r="J3854" s="39" t="s">
        <v>227</v>
      </c>
      <c r="K3854" s="39" t="s">
        <v>254</v>
      </c>
      <c r="L3854" s="39" t="s">
        <v>3837</v>
      </c>
      <c r="M3854" s="39" t="s">
        <v>3837</v>
      </c>
      <c r="N3854" s="42">
        <v>48.998732629899699</v>
      </c>
      <c r="O3854" s="42">
        <v>-65.468612611471599</v>
      </c>
      <c r="P3854" s="52" t="str">
        <f t="shared" si="120"/>
        <v>48.998733° , -65.468613°</v>
      </c>
      <c r="Q3854" s="51" t="str">
        <f t="shared" si="121"/>
        <v>Yes</v>
      </c>
      <c r="R3854" s="39" t="s">
        <v>356</v>
      </c>
    </row>
    <row r="3855" spans="1:18" ht="15" customHeight="1" x14ac:dyDescent="0.25">
      <c r="A3855" s="39" t="s">
        <v>220</v>
      </c>
      <c r="B3855" s="49" t="s">
        <v>5801</v>
      </c>
      <c r="C3855" s="39">
        <v>1</v>
      </c>
      <c r="D3855" s="50" t="s">
        <v>5802</v>
      </c>
      <c r="E3855" s="39">
        <v>2018</v>
      </c>
      <c r="F3855" s="4">
        <f>VALUE(RIGHT(Table2[[#This Row],[Commissioned]],4))</f>
        <v>2018</v>
      </c>
      <c r="G3855" s="39">
        <v>3200</v>
      </c>
      <c r="H3855" s="39">
        <v>113</v>
      </c>
      <c r="I3855" s="39">
        <v>92.5</v>
      </c>
      <c r="J3855" s="39" t="s">
        <v>236</v>
      </c>
      <c r="K3855" s="39" t="s">
        <v>344</v>
      </c>
      <c r="L3855" s="39" t="s">
        <v>1394</v>
      </c>
      <c r="M3855" s="42" t="s">
        <v>1394</v>
      </c>
      <c r="N3855" s="42">
        <v>46.354976901506603</v>
      </c>
      <c r="O3855" s="42">
        <v>-71.078691369346501</v>
      </c>
      <c r="P3855" s="52" t="str">
        <f t="shared" si="120"/>
        <v>46.354977° , -71.078691°</v>
      </c>
      <c r="Q3855" s="51" t="str">
        <f t="shared" si="121"/>
        <v>Yes</v>
      </c>
      <c r="R3855" s="39" t="s">
        <v>356</v>
      </c>
    </row>
    <row r="3856" spans="1:18" ht="15" customHeight="1" x14ac:dyDescent="0.25">
      <c r="A3856" s="39" t="s">
        <v>220</v>
      </c>
      <c r="B3856" s="49" t="s">
        <v>5801</v>
      </c>
      <c r="C3856" s="39">
        <v>2</v>
      </c>
      <c r="D3856" s="50" t="s">
        <v>5803</v>
      </c>
      <c r="E3856" s="39">
        <v>2018</v>
      </c>
      <c r="F3856" s="4">
        <f>VALUE(RIGHT(Table2[[#This Row],[Commissioned]],4))</f>
        <v>2018</v>
      </c>
      <c r="G3856" s="39">
        <v>3200</v>
      </c>
      <c r="H3856" s="39">
        <v>113</v>
      </c>
      <c r="I3856" s="39">
        <v>92.5</v>
      </c>
      <c r="J3856" s="39" t="s">
        <v>236</v>
      </c>
      <c r="K3856" s="39" t="s">
        <v>344</v>
      </c>
      <c r="L3856" s="39" t="s">
        <v>1394</v>
      </c>
      <c r="M3856" s="42" t="s">
        <v>1394</v>
      </c>
      <c r="N3856" s="42">
        <v>46.349025217147599</v>
      </c>
      <c r="O3856" s="42">
        <v>-71.088701720046103</v>
      </c>
      <c r="P3856" s="52" t="str">
        <f t="shared" si="120"/>
        <v>46.349025° , -71.088702°</v>
      </c>
      <c r="Q3856" s="51" t="str">
        <f t="shared" si="121"/>
        <v>Yes</v>
      </c>
      <c r="R3856" s="39" t="s">
        <v>356</v>
      </c>
    </row>
    <row r="3857" spans="1:18" ht="15" customHeight="1" x14ac:dyDescent="0.25">
      <c r="A3857" s="39" t="s">
        <v>220</v>
      </c>
      <c r="B3857" s="49" t="s">
        <v>5801</v>
      </c>
      <c r="C3857" s="39">
        <v>3</v>
      </c>
      <c r="D3857" s="50" t="s">
        <v>5804</v>
      </c>
      <c r="E3857" s="39">
        <v>2018</v>
      </c>
      <c r="F3857" s="4">
        <f>VALUE(RIGHT(Table2[[#This Row],[Commissioned]],4))</f>
        <v>2018</v>
      </c>
      <c r="G3857" s="39">
        <v>3200</v>
      </c>
      <c r="H3857" s="39">
        <v>113</v>
      </c>
      <c r="I3857" s="39">
        <v>92.5</v>
      </c>
      <c r="J3857" s="39" t="s">
        <v>236</v>
      </c>
      <c r="K3857" s="39" t="s">
        <v>344</v>
      </c>
      <c r="L3857" s="39" t="s">
        <v>1394</v>
      </c>
      <c r="M3857" s="42" t="s">
        <v>1394</v>
      </c>
      <c r="N3857" s="42">
        <v>46.344225048463102</v>
      </c>
      <c r="O3857" s="42">
        <v>-71.088518748425599</v>
      </c>
      <c r="P3857" s="52" t="str">
        <f t="shared" si="120"/>
        <v>46.344225° , -71.088519°</v>
      </c>
      <c r="Q3857" s="51" t="str">
        <f t="shared" si="121"/>
        <v>Yes</v>
      </c>
      <c r="R3857" s="39" t="s">
        <v>356</v>
      </c>
    </row>
    <row r="3858" spans="1:18" ht="15" customHeight="1" x14ac:dyDescent="0.25">
      <c r="A3858" s="39" t="s">
        <v>220</v>
      </c>
      <c r="B3858" s="49" t="s">
        <v>5801</v>
      </c>
      <c r="C3858" s="39">
        <v>4</v>
      </c>
      <c r="D3858" s="50" t="s">
        <v>5805</v>
      </c>
      <c r="E3858" s="39">
        <v>2018</v>
      </c>
      <c r="F3858" s="4">
        <f>VALUE(RIGHT(Table2[[#This Row],[Commissioned]],4))</f>
        <v>2018</v>
      </c>
      <c r="G3858" s="39">
        <v>3200</v>
      </c>
      <c r="H3858" s="39">
        <v>113</v>
      </c>
      <c r="I3858" s="39">
        <v>92.5</v>
      </c>
      <c r="J3858" s="39" t="s">
        <v>236</v>
      </c>
      <c r="K3858" s="39" t="s">
        <v>344</v>
      </c>
      <c r="L3858" s="39" t="s">
        <v>1394</v>
      </c>
      <c r="M3858" s="42" t="s">
        <v>1394</v>
      </c>
      <c r="N3858" s="42">
        <v>46.340891576787499</v>
      </c>
      <c r="O3858" s="42">
        <v>-71.086545960143297</v>
      </c>
      <c r="P3858" s="52" t="str">
        <f t="shared" si="120"/>
        <v>46.340892° , -71.086546°</v>
      </c>
      <c r="Q3858" s="51" t="str">
        <f t="shared" si="121"/>
        <v>Yes</v>
      </c>
      <c r="R3858" s="39" t="s">
        <v>356</v>
      </c>
    </row>
    <row r="3859" spans="1:18" ht="15" customHeight="1" x14ac:dyDescent="0.25">
      <c r="A3859" s="39" t="s">
        <v>220</v>
      </c>
      <c r="B3859" s="49" t="s">
        <v>5801</v>
      </c>
      <c r="C3859" s="39">
        <v>5</v>
      </c>
      <c r="D3859" s="50" t="s">
        <v>5806</v>
      </c>
      <c r="E3859" s="39">
        <v>2018</v>
      </c>
      <c r="F3859" s="4">
        <f>VALUE(RIGHT(Table2[[#This Row],[Commissioned]],4))</f>
        <v>2018</v>
      </c>
      <c r="G3859" s="39">
        <v>3200</v>
      </c>
      <c r="H3859" s="39">
        <v>113</v>
      </c>
      <c r="I3859" s="39">
        <v>92.5</v>
      </c>
      <c r="J3859" s="39" t="s">
        <v>236</v>
      </c>
      <c r="K3859" s="39" t="s">
        <v>344</v>
      </c>
      <c r="L3859" s="39" t="s">
        <v>1394</v>
      </c>
      <c r="M3859" s="42" t="s">
        <v>1394</v>
      </c>
      <c r="N3859" s="42">
        <v>46.337084553236402</v>
      </c>
      <c r="O3859" s="42">
        <v>-71.083917148822707</v>
      </c>
      <c r="P3859" s="52" t="str">
        <f t="shared" si="120"/>
        <v>46.337085° , -71.083917°</v>
      </c>
      <c r="Q3859" s="51" t="str">
        <f t="shared" si="121"/>
        <v>Yes</v>
      </c>
      <c r="R3859" s="39" t="s">
        <v>356</v>
      </c>
    </row>
    <row r="3860" spans="1:18" ht="15" customHeight="1" x14ac:dyDescent="0.25">
      <c r="A3860" s="39" t="s">
        <v>220</v>
      </c>
      <c r="B3860" s="49" t="s">
        <v>5801</v>
      </c>
      <c r="C3860" s="39">
        <v>6</v>
      </c>
      <c r="D3860" s="50" t="s">
        <v>5807</v>
      </c>
      <c r="E3860" s="39">
        <v>2018</v>
      </c>
      <c r="F3860" s="4">
        <f>VALUE(RIGHT(Table2[[#This Row],[Commissioned]],4))</f>
        <v>2018</v>
      </c>
      <c r="G3860" s="39">
        <v>3200</v>
      </c>
      <c r="H3860" s="39">
        <v>113</v>
      </c>
      <c r="I3860" s="39">
        <v>92.5</v>
      </c>
      <c r="J3860" s="39" t="s">
        <v>236</v>
      </c>
      <c r="K3860" s="39" t="s">
        <v>344</v>
      </c>
      <c r="L3860" s="39" t="s">
        <v>1394</v>
      </c>
      <c r="M3860" s="42" t="s">
        <v>1394</v>
      </c>
      <c r="N3860" s="42">
        <v>46.333642426359397</v>
      </c>
      <c r="O3860" s="42">
        <v>-71.079875255575601</v>
      </c>
      <c r="P3860" s="52" t="str">
        <f t="shared" si="120"/>
        <v>46.333642° , -71.079875°</v>
      </c>
      <c r="Q3860" s="51" t="str">
        <f t="shared" si="121"/>
        <v>Yes</v>
      </c>
      <c r="R3860" s="39" t="s">
        <v>356</v>
      </c>
    </row>
    <row r="3861" spans="1:18" ht="15" customHeight="1" x14ac:dyDescent="0.25">
      <c r="A3861" s="39" t="s">
        <v>220</v>
      </c>
      <c r="B3861" s="49" t="s">
        <v>5801</v>
      </c>
      <c r="C3861" s="39">
        <v>7</v>
      </c>
      <c r="D3861" s="50" t="s">
        <v>5808</v>
      </c>
      <c r="E3861" s="39">
        <v>2018</v>
      </c>
      <c r="F3861" s="4">
        <f>VALUE(RIGHT(Table2[[#This Row],[Commissioned]],4))</f>
        <v>2018</v>
      </c>
      <c r="G3861" s="39">
        <v>3200</v>
      </c>
      <c r="H3861" s="39">
        <v>113</v>
      </c>
      <c r="I3861" s="39">
        <v>92.5</v>
      </c>
      <c r="J3861" s="39" t="s">
        <v>236</v>
      </c>
      <c r="K3861" s="39" t="s">
        <v>344</v>
      </c>
      <c r="L3861" s="39" t="s">
        <v>1394</v>
      </c>
      <c r="M3861" s="42" t="s">
        <v>1394</v>
      </c>
      <c r="N3861" s="42">
        <v>46.302084673104297</v>
      </c>
      <c r="O3861" s="42">
        <v>-71.060975769190804</v>
      </c>
      <c r="P3861" s="52" t="str">
        <f t="shared" si="120"/>
        <v>46.302085° , -71.060976°</v>
      </c>
      <c r="Q3861" s="51" t="str">
        <f t="shared" si="121"/>
        <v>Yes</v>
      </c>
      <c r="R3861" s="39" t="s">
        <v>356</v>
      </c>
    </row>
    <row r="3862" spans="1:18" ht="15" customHeight="1" x14ac:dyDescent="0.25">
      <c r="A3862" s="39" t="s">
        <v>220</v>
      </c>
      <c r="B3862" s="49" t="s">
        <v>5801</v>
      </c>
      <c r="C3862" s="39">
        <v>8</v>
      </c>
      <c r="D3862" s="50" t="s">
        <v>5809</v>
      </c>
      <c r="E3862" s="39">
        <v>2018</v>
      </c>
      <c r="F3862" s="4">
        <f>VALUE(RIGHT(Table2[[#This Row],[Commissioned]],4))</f>
        <v>2018</v>
      </c>
      <c r="G3862" s="39">
        <v>3200</v>
      </c>
      <c r="H3862" s="39">
        <v>113</v>
      </c>
      <c r="I3862" s="39">
        <v>92.5</v>
      </c>
      <c r="J3862" s="39" t="s">
        <v>236</v>
      </c>
      <c r="K3862" s="39" t="s">
        <v>344</v>
      </c>
      <c r="L3862" s="39" t="s">
        <v>1394</v>
      </c>
      <c r="M3862" s="42" t="s">
        <v>1394</v>
      </c>
      <c r="N3862" s="42">
        <v>46.298747583155603</v>
      </c>
      <c r="O3862" s="42">
        <v>-71.054463740452405</v>
      </c>
      <c r="P3862" s="52" t="str">
        <f t="shared" si="120"/>
        <v>46.298748° , -71.054464°</v>
      </c>
      <c r="Q3862" s="51" t="str">
        <f t="shared" si="121"/>
        <v>Yes</v>
      </c>
      <c r="R3862" s="39" t="s">
        <v>356</v>
      </c>
    </row>
    <row r="3863" spans="1:18" ht="15" customHeight="1" x14ac:dyDescent="0.25">
      <c r="A3863" s="39" t="s">
        <v>220</v>
      </c>
      <c r="B3863" s="49" t="s">
        <v>5801</v>
      </c>
      <c r="C3863" s="39">
        <v>9</v>
      </c>
      <c r="D3863" s="50" t="s">
        <v>5810</v>
      </c>
      <c r="E3863" s="39">
        <v>2018</v>
      </c>
      <c r="F3863" s="4">
        <f>VALUE(RIGHT(Table2[[#This Row],[Commissioned]],4))</f>
        <v>2018</v>
      </c>
      <c r="G3863" s="39">
        <v>3200</v>
      </c>
      <c r="H3863" s="39">
        <v>113</v>
      </c>
      <c r="I3863" s="39">
        <v>92.5</v>
      </c>
      <c r="J3863" s="39" t="s">
        <v>236</v>
      </c>
      <c r="K3863" s="39" t="s">
        <v>344</v>
      </c>
      <c r="L3863" s="39" t="s">
        <v>1394</v>
      </c>
      <c r="M3863" s="42" t="s">
        <v>1394</v>
      </c>
      <c r="N3863" s="42">
        <v>46.341765395160301</v>
      </c>
      <c r="O3863" s="42">
        <v>-71.108469024749596</v>
      </c>
      <c r="P3863" s="52" t="str">
        <f t="shared" si="120"/>
        <v>46.341765° , -71.108469°</v>
      </c>
      <c r="Q3863" s="51" t="str">
        <f t="shared" si="121"/>
        <v>Yes</v>
      </c>
      <c r="R3863" s="39" t="s">
        <v>356</v>
      </c>
    </row>
    <row r="3864" spans="1:18" ht="15" customHeight="1" x14ac:dyDescent="0.25">
      <c r="A3864" s="39" t="s">
        <v>220</v>
      </c>
      <c r="B3864" s="49" t="s">
        <v>5801</v>
      </c>
      <c r="C3864" s="39">
        <v>10</v>
      </c>
      <c r="D3864" s="50" t="s">
        <v>5811</v>
      </c>
      <c r="E3864" s="39">
        <v>2018</v>
      </c>
      <c r="F3864" s="4">
        <f>VALUE(RIGHT(Table2[[#This Row],[Commissioned]],4))</f>
        <v>2018</v>
      </c>
      <c r="G3864" s="39">
        <v>3200</v>
      </c>
      <c r="H3864" s="39">
        <v>113</v>
      </c>
      <c r="I3864" s="39">
        <v>92.5</v>
      </c>
      <c r="J3864" s="39" t="s">
        <v>236</v>
      </c>
      <c r="K3864" s="39" t="s">
        <v>344</v>
      </c>
      <c r="L3864" s="39" t="s">
        <v>1394</v>
      </c>
      <c r="M3864" s="42" t="s">
        <v>1394</v>
      </c>
      <c r="N3864" s="42">
        <v>46.338207840075597</v>
      </c>
      <c r="O3864" s="42">
        <v>-71.104915465329498</v>
      </c>
      <c r="P3864" s="52" t="str">
        <f t="shared" si="120"/>
        <v>46.338208° , -71.104915°</v>
      </c>
      <c r="Q3864" s="51" t="str">
        <f t="shared" si="121"/>
        <v>Yes</v>
      </c>
      <c r="R3864" s="39" t="s">
        <v>356</v>
      </c>
    </row>
    <row r="3865" spans="1:18" ht="15" customHeight="1" x14ac:dyDescent="0.25">
      <c r="A3865" s="39" t="s">
        <v>220</v>
      </c>
      <c r="B3865" s="49" t="s">
        <v>5801</v>
      </c>
      <c r="C3865" s="39">
        <v>11</v>
      </c>
      <c r="D3865" s="50" t="s">
        <v>5812</v>
      </c>
      <c r="E3865" s="39">
        <v>2018</v>
      </c>
      <c r="F3865" s="4">
        <f>VALUE(RIGHT(Table2[[#This Row],[Commissioned]],4))</f>
        <v>2018</v>
      </c>
      <c r="G3865" s="39">
        <v>3200</v>
      </c>
      <c r="H3865" s="39">
        <v>113</v>
      </c>
      <c r="I3865" s="39">
        <v>92.5</v>
      </c>
      <c r="J3865" s="39" t="s">
        <v>236</v>
      </c>
      <c r="K3865" s="39" t="s">
        <v>344</v>
      </c>
      <c r="L3865" s="39" t="s">
        <v>1394</v>
      </c>
      <c r="M3865" s="42" t="s">
        <v>1394</v>
      </c>
      <c r="N3865" s="42">
        <v>46.375085711240203</v>
      </c>
      <c r="O3865" s="42">
        <v>-71.129331895649599</v>
      </c>
      <c r="P3865" s="52" t="str">
        <f t="shared" si="120"/>
        <v>46.375086° , -71.129332°</v>
      </c>
      <c r="Q3865" s="51" t="str">
        <f t="shared" si="121"/>
        <v>Yes</v>
      </c>
      <c r="R3865" s="39" t="s">
        <v>356</v>
      </c>
    </row>
    <row r="3866" spans="1:18" ht="15" customHeight="1" x14ac:dyDescent="0.25">
      <c r="A3866" s="39" t="s">
        <v>220</v>
      </c>
      <c r="B3866" s="49" t="s">
        <v>5801</v>
      </c>
      <c r="C3866" s="39">
        <v>12</v>
      </c>
      <c r="D3866" s="50" t="s">
        <v>5813</v>
      </c>
      <c r="E3866" s="39">
        <v>2018</v>
      </c>
      <c r="F3866" s="4">
        <f>VALUE(RIGHT(Table2[[#This Row],[Commissioned]],4))</f>
        <v>2018</v>
      </c>
      <c r="G3866" s="39">
        <v>3200</v>
      </c>
      <c r="H3866" s="39">
        <v>113</v>
      </c>
      <c r="I3866" s="39">
        <v>92.5</v>
      </c>
      <c r="J3866" s="39" t="s">
        <v>236</v>
      </c>
      <c r="K3866" s="39" t="s">
        <v>344</v>
      </c>
      <c r="L3866" s="39" t="s">
        <v>1394</v>
      </c>
      <c r="M3866" s="42" t="s">
        <v>1394</v>
      </c>
      <c r="N3866" s="42">
        <v>46.369020977069297</v>
      </c>
      <c r="O3866" s="42">
        <v>-71.139025637030201</v>
      </c>
      <c r="P3866" s="52" t="str">
        <f t="shared" si="120"/>
        <v>46.369021° , -71.139026°</v>
      </c>
      <c r="Q3866" s="51" t="str">
        <f t="shared" si="121"/>
        <v>Yes</v>
      </c>
      <c r="R3866" s="39" t="s">
        <v>356</v>
      </c>
    </row>
    <row r="3867" spans="1:18" ht="15" customHeight="1" x14ac:dyDescent="0.25">
      <c r="A3867" s="39" t="s">
        <v>220</v>
      </c>
      <c r="B3867" s="49" t="s">
        <v>5801</v>
      </c>
      <c r="C3867" s="39">
        <v>13</v>
      </c>
      <c r="D3867" s="50" t="s">
        <v>5814</v>
      </c>
      <c r="E3867" s="39">
        <v>2018</v>
      </c>
      <c r="F3867" s="4">
        <f>VALUE(RIGHT(Table2[[#This Row],[Commissioned]],4))</f>
        <v>2018</v>
      </c>
      <c r="G3867" s="39">
        <v>3200</v>
      </c>
      <c r="H3867" s="39">
        <v>113</v>
      </c>
      <c r="I3867" s="39">
        <v>92.5</v>
      </c>
      <c r="J3867" s="39" t="s">
        <v>236</v>
      </c>
      <c r="K3867" s="39" t="s">
        <v>344</v>
      </c>
      <c r="L3867" s="39" t="s">
        <v>1394</v>
      </c>
      <c r="M3867" s="42" t="s">
        <v>1394</v>
      </c>
      <c r="N3867" s="42">
        <v>46.360736091972797</v>
      </c>
      <c r="O3867" s="42">
        <v>-71.153903361886904</v>
      </c>
      <c r="P3867" s="52" t="str">
        <f t="shared" si="120"/>
        <v>46.360736° , -71.153903°</v>
      </c>
      <c r="Q3867" s="51" t="str">
        <f t="shared" si="121"/>
        <v>Yes</v>
      </c>
      <c r="R3867" s="39" t="s">
        <v>356</v>
      </c>
    </row>
    <row r="3868" spans="1:18" ht="15" customHeight="1" x14ac:dyDescent="0.25">
      <c r="A3868" s="39" t="s">
        <v>220</v>
      </c>
      <c r="B3868" s="49" t="s">
        <v>5801</v>
      </c>
      <c r="C3868" s="39">
        <v>14</v>
      </c>
      <c r="D3868" s="50" t="s">
        <v>5815</v>
      </c>
      <c r="E3868" s="39">
        <v>2018</v>
      </c>
      <c r="F3868" s="4">
        <f>VALUE(RIGHT(Table2[[#This Row],[Commissioned]],4))</f>
        <v>2018</v>
      </c>
      <c r="G3868" s="39">
        <v>3200</v>
      </c>
      <c r="H3868" s="39">
        <v>113</v>
      </c>
      <c r="I3868" s="39">
        <v>92.5</v>
      </c>
      <c r="J3868" s="39" t="s">
        <v>236</v>
      </c>
      <c r="K3868" s="39" t="s">
        <v>344</v>
      </c>
      <c r="L3868" s="39" t="s">
        <v>1394</v>
      </c>
      <c r="M3868" s="42" t="s">
        <v>1394</v>
      </c>
      <c r="N3868" s="42">
        <v>46.3636495283126</v>
      </c>
      <c r="O3868" s="42">
        <v>-71.161604984295707</v>
      </c>
      <c r="P3868" s="52" t="str">
        <f t="shared" si="120"/>
        <v>46.363650° , -71.161605°</v>
      </c>
      <c r="Q3868" s="51" t="str">
        <f t="shared" si="121"/>
        <v>Yes</v>
      </c>
      <c r="R3868" s="39" t="s">
        <v>356</v>
      </c>
    </row>
    <row r="3869" spans="1:18" ht="15" customHeight="1" x14ac:dyDescent="0.25">
      <c r="A3869" s="39" t="s">
        <v>220</v>
      </c>
      <c r="B3869" s="49" t="s">
        <v>5801</v>
      </c>
      <c r="C3869" s="39">
        <v>15</v>
      </c>
      <c r="D3869" s="50" t="s">
        <v>5816</v>
      </c>
      <c r="E3869" s="39">
        <v>2018</v>
      </c>
      <c r="F3869" s="4">
        <f>VALUE(RIGHT(Table2[[#This Row],[Commissioned]],4))</f>
        <v>2018</v>
      </c>
      <c r="G3869" s="39">
        <v>3200</v>
      </c>
      <c r="H3869" s="39">
        <v>113</v>
      </c>
      <c r="I3869" s="39">
        <v>92.5</v>
      </c>
      <c r="J3869" s="39" t="s">
        <v>236</v>
      </c>
      <c r="K3869" s="39" t="s">
        <v>344</v>
      </c>
      <c r="L3869" s="39" t="s">
        <v>1394</v>
      </c>
      <c r="M3869" s="42" t="s">
        <v>1394</v>
      </c>
      <c r="N3869" s="42">
        <v>46.358262552400198</v>
      </c>
      <c r="O3869" s="42">
        <v>-71.170122272803994</v>
      </c>
      <c r="P3869" s="52" t="str">
        <f t="shared" si="120"/>
        <v>46.358263° , -71.170122°</v>
      </c>
      <c r="Q3869" s="51" t="str">
        <f t="shared" si="121"/>
        <v>Yes</v>
      </c>
      <c r="R3869" s="39" t="s">
        <v>356</v>
      </c>
    </row>
    <row r="3870" spans="1:18" ht="15" customHeight="1" x14ac:dyDescent="0.25">
      <c r="A3870" s="39" t="s">
        <v>220</v>
      </c>
      <c r="B3870" s="49" t="s">
        <v>5801</v>
      </c>
      <c r="C3870" s="39">
        <v>16</v>
      </c>
      <c r="D3870" s="50" t="s">
        <v>5817</v>
      </c>
      <c r="E3870" s="39">
        <v>2018</v>
      </c>
      <c r="F3870" s="4">
        <f>VALUE(RIGHT(Table2[[#This Row],[Commissioned]],4))</f>
        <v>2018</v>
      </c>
      <c r="G3870" s="39">
        <v>3200</v>
      </c>
      <c r="H3870" s="39">
        <v>113</v>
      </c>
      <c r="I3870" s="39">
        <v>92.5</v>
      </c>
      <c r="J3870" s="39" t="s">
        <v>236</v>
      </c>
      <c r="K3870" s="39" t="s">
        <v>344</v>
      </c>
      <c r="L3870" s="39" t="s">
        <v>1394</v>
      </c>
      <c r="M3870" s="42" t="s">
        <v>1394</v>
      </c>
      <c r="N3870" s="42">
        <v>46.356553446610597</v>
      </c>
      <c r="O3870" s="42">
        <v>-71.156494170684297</v>
      </c>
      <c r="P3870" s="52" t="str">
        <f t="shared" si="120"/>
        <v>46.356553° , -71.156494°</v>
      </c>
      <c r="Q3870" s="51" t="str">
        <f t="shared" si="121"/>
        <v>Yes</v>
      </c>
      <c r="R3870" s="39" t="s">
        <v>356</v>
      </c>
    </row>
    <row r="3871" spans="1:18" ht="15" customHeight="1" x14ac:dyDescent="0.25">
      <c r="A3871" s="39" t="s">
        <v>220</v>
      </c>
      <c r="B3871" s="49" t="s">
        <v>5801</v>
      </c>
      <c r="C3871" s="39">
        <v>17</v>
      </c>
      <c r="D3871" s="50" t="s">
        <v>5818</v>
      </c>
      <c r="E3871" s="39">
        <v>2018</v>
      </c>
      <c r="F3871" s="4">
        <f>VALUE(RIGHT(Table2[[#This Row],[Commissioned]],4))</f>
        <v>2018</v>
      </c>
      <c r="G3871" s="39">
        <v>3200</v>
      </c>
      <c r="H3871" s="39">
        <v>113</v>
      </c>
      <c r="I3871" s="39">
        <v>92.5</v>
      </c>
      <c r="J3871" s="39" t="s">
        <v>236</v>
      </c>
      <c r="K3871" s="39" t="s">
        <v>344</v>
      </c>
      <c r="L3871" s="39" t="s">
        <v>1394</v>
      </c>
      <c r="M3871" s="42" t="s">
        <v>1394</v>
      </c>
      <c r="N3871" s="42">
        <v>46.356237069513803</v>
      </c>
      <c r="O3871" s="42">
        <v>-71.140472012760796</v>
      </c>
      <c r="P3871" s="52" t="str">
        <f t="shared" si="120"/>
        <v>46.356237° , -71.140472°</v>
      </c>
      <c r="Q3871" s="51" t="str">
        <f t="shared" si="121"/>
        <v>Yes</v>
      </c>
      <c r="R3871" s="39" t="s">
        <v>356</v>
      </c>
    </row>
    <row r="3872" spans="1:18" ht="15" customHeight="1" x14ac:dyDescent="0.25">
      <c r="A3872" s="39" t="s">
        <v>220</v>
      </c>
      <c r="B3872" s="49" t="s">
        <v>5801</v>
      </c>
      <c r="C3872" s="39">
        <v>18</v>
      </c>
      <c r="D3872" s="50" t="s">
        <v>5819</v>
      </c>
      <c r="E3872" s="39">
        <v>2018</v>
      </c>
      <c r="F3872" s="4">
        <f>VALUE(RIGHT(Table2[[#This Row],[Commissioned]],4))</f>
        <v>2018</v>
      </c>
      <c r="G3872" s="39">
        <v>3200</v>
      </c>
      <c r="H3872" s="39">
        <v>113</v>
      </c>
      <c r="I3872" s="39">
        <v>92.5</v>
      </c>
      <c r="J3872" s="39" t="s">
        <v>236</v>
      </c>
      <c r="K3872" s="39" t="s">
        <v>344</v>
      </c>
      <c r="L3872" s="39" t="s">
        <v>1394</v>
      </c>
      <c r="M3872" s="42" t="s">
        <v>1394</v>
      </c>
      <c r="N3872" s="42">
        <v>46.352013196792598</v>
      </c>
      <c r="O3872" s="42">
        <v>-71.138308615905601</v>
      </c>
      <c r="P3872" s="52" t="str">
        <f t="shared" si="120"/>
        <v>46.352013° , -71.138309°</v>
      </c>
      <c r="Q3872" s="51" t="str">
        <f t="shared" si="121"/>
        <v>Yes</v>
      </c>
      <c r="R3872" s="39" t="s">
        <v>356</v>
      </c>
    </row>
    <row r="3873" spans="1:18" ht="15" customHeight="1" x14ac:dyDescent="0.25">
      <c r="A3873" s="39" t="s">
        <v>220</v>
      </c>
      <c r="B3873" s="49" t="s">
        <v>5801</v>
      </c>
      <c r="C3873" s="39">
        <v>19</v>
      </c>
      <c r="D3873" s="50" t="s">
        <v>5820</v>
      </c>
      <c r="E3873" s="39">
        <v>2018</v>
      </c>
      <c r="F3873" s="4">
        <f>VALUE(RIGHT(Table2[[#This Row],[Commissioned]],4))</f>
        <v>2018</v>
      </c>
      <c r="G3873" s="39">
        <v>3200</v>
      </c>
      <c r="H3873" s="39">
        <v>113</v>
      </c>
      <c r="I3873" s="39">
        <v>92.5</v>
      </c>
      <c r="J3873" s="39" t="s">
        <v>236</v>
      </c>
      <c r="K3873" s="39" t="s">
        <v>344</v>
      </c>
      <c r="L3873" s="39" t="s">
        <v>1394</v>
      </c>
      <c r="M3873" s="42" t="s">
        <v>1394</v>
      </c>
      <c r="N3873" s="42">
        <v>46.348225810540399</v>
      </c>
      <c r="O3873" s="42">
        <v>-71.133589524129903</v>
      </c>
      <c r="P3873" s="52" t="str">
        <f t="shared" si="120"/>
        <v>46.348226° , -71.133590°</v>
      </c>
      <c r="Q3873" s="51" t="str">
        <f t="shared" si="121"/>
        <v>Yes</v>
      </c>
      <c r="R3873" s="39" t="s">
        <v>356</v>
      </c>
    </row>
    <row r="3874" spans="1:18" ht="15" customHeight="1" x14ac:dyDescent="0.25">
      <c r="A3874" s="39" t="s">
        <v>220</v>
      </c>
      <c r="B3874" s="49" t="s">
        <v>5801</v>
      </c>
      <c r="C3874" s="39">
        <v>20</v>
      </c>
      <c r="D3874" s="50" t="s">
        <v>5821</v>
      </c>
      <c r="E3874" s="39">
        <v>2018</v>
      </c>
      <c r="F3874" s="4">
        <f>VALUE(RIGHT(Table2[[#This Row],[Commissioned]],4))</f>
        <v>2018</v>
      </c>
      <c r="G3874" s="39">
        <v>3200</v>
      </c>
      <c r="H3874" s="39">
        <v>113</v>
      </c>
      <c r="I3874" s="39">
        <v>92.5</v>
      </c>
      <c r="J3874" s="39" t="s">
        <v>236</v>
      </c>
      <c r="K3874" s="39" t="s">
        <v>344</v>
      </c>
      <c r="L3874" s="39" t="s">
        <v>1394</v>
      </c>
      <c r="M3874" s="42" t="s">
        <v>1394</v>
      </c>
      <c r="N3874" s="42">
        <v>46.328878399636601</v>
      </c>
      <c r="O3874" s="42">
        <v>-71.141993317771593</v>
      </c>
      <c r="P3874" s="52" t="str">
        <f t="shared" si="120"/>
        <v>46.328878° , -71.141993°</v>
      </c>
      <c r="Q3874" s="51" t="str">
        <f t="shared" si="121"/>
        <v>Yes</v>
      </c>
      <c r="R3874" s="39" t="s">
        <v>356</v>
      </c>
    </row>
    <row r="3875" spans="1:18" ht="15" customHeight="1" x14ac:dyDescent="0.25">
      <c r="A3875" s="39" t="s">
        <v>220</v>
      </c>
      <c r="B3875" s="49" t="s">
        <v>5801</v>
      </c>
      <c r="C3875" s="39">
        <v>21</v>
      </c>
      <c r="D3875" s="50" t="s">
        <v>5822</v>
      </c>
      <c r="E3875" s="39">
        <v>2018</v>
      </c>
      <c r="F3875" s="4">
        <f>VALUE(RIGHT(Table2[[#This Row],[Commissioned]],4))</f>
        <v>2018</v>
      </c>
      <c r="G3875" s="39">
        <v>3200</v>
      </c>
      <c r="H3875" s="39">
        <v>113</v>
      </c>
      <c r="I3875" s="39">
        <v>92.5</v>
      </c>
      <c r="J3875" s="39" t="s">
        <v>236</v>
      </c>
      <c r="K3875" s="39" t="s">
        <v>344</v>
      </c>
      <c r="L3875" s="39" t="s">
        <v>1394</v>
      </c>
      <c r="M3875" s="42" t="s">
        <v>1394</v>
      </c>
      <c r="N3875" s="42">
        <v>46.320316042481203</v>
      </c>
      <c r="O3875" s="42">
        <v>-71.135844102475502</v>
      </c>
      <c r="P3875" s="52" t="str">
        <f t="shared" si="120"/>
        <v>46.320316° , -71.135844°</v>
      </c>
      <c r="Q3875" s="51" t="str">
        <f t="shared" si="121"/>
        <v>Yes</v>
      </c>
      <c r="R3875" s="39" t="s">
        <v>356</v>
      </c>
    </row>
    <row r="3876" spans="1:18" ht="15" customHeight="1" x14ac:dyDescent="0.25">
      <c r="A3876" s="39" t="s">
        <v>220</v>
      </c>
      <c r="B3876" s="49" t="s">
        <v>5801</v>
      </c>
      <c r="C3876" s="39">
        <v>22</v>
      </c>
      <c r="D3876" s="50" t="s">
        <v>5823</v>
      </c>
      <c r="E3876" s="39">
        <v>2018</v>
      </c>
      <c r="F3876" s="4">
        <f>VALUE(RIGHT(Table2[[#This Row],[Commissioned]],4))</f>
        <v>2018</v>
      </c>
      <c r="G3876" s="39">
        <v>3200</v>
      </c>
      <c r="H3876" s="39">
        <v>113</v>
      </c>
      <c r="I3876" s="39">
        <v>92.5</v>
      </c>
      <c r="J3876" s="39" t="s">
        <v>236</v>
      </c>
      <c r="K3876" s="39" t="s">
        <v>344</v>
      </c>
      <c r="L3876" s="39" t="s">
        <v>1394</v>
      </c>
      <c r="M3876" s="42" t="s">
        <v>1394</v>
      </c>
      <c r="N3876" s="42">
        <v>46.312730056113303</v>
      </c>
      <c r="O3876" s="42">
        <v>-71.1446640061979</v>
      </c>
      <c r="P3876" s="52" t="str">
        <f t="shared" si="120"/>
        <v>46.312730° , -71.144664°</v>
      </c>
      <c r="Q3876" s="51" t="str">
        <f t="shared" si="121"/>
        <v>Yes</v>
      </c>
      <c r="R3876" s="39" t="s">
        <v>356</v>
      </c>
    </row>
    <row r="3877" spans="1:18" ht="15" customHeight="1" x14ac:dyDescent="0.25">
      <c r="A3877" s="39" t="s">
        <v>220</v>
      </c>
      <c r="B3877" s="49" t="s">
        <v>5801</v>
      </c>
      <c r="C3877" s="39">
        <v>23</v>
      </c>
      <c r="D3877" s="50" t="s">
        <v>5824</v>
      </c>
      <c r="E3877" s="39">
        <v>2018</v>
      </c>
      <c r="F3877" s="4">
        <f>VALUE(RIGHT(Table2[[#This Row],[Commissioned]],4))</f>
        <v>2018</v>
      </c>
      <c r="G3877" s="39">
        <v>3200</v>
      </c>
      <c r="H3877" s="39">
        <v>113</v>
      </c>
      <c r="I3877" s="39">
        <v>92.5</v>
      </c>
      <c r="J3877" s="39" t="s">
        <v>236</v>
      </c>
      <c r="K3877" s="39" t="s">
        <v>344</v>
      </c>
      <c r="L3877" s="39" t="s">
        <v>1394</v>
      </c>
      <c r="M3877" s="42" t="s">
        <v>1394</v>
      </c>
      <c r="N3877" s="42">
        <v>46.310541152452402</v>
      </c>
      <c r="O3877" s="42">
        <v>-71.140665214540803</v>
      </c>
      <c r="P3877" s="52" t="str">
        <f t="shared" si="120"/>
        <v>46.310541° , -71.140665°</v>
      </c>
      <c r="Q3877" s="51" t="str">
        <f t="shared" si="121"/>
        <v>Yes</v>
      </c>
      <c r="R3877" s="39" t="s">
        <v>356</v>
      </c>
    </row>
    <row r="3878" spans="1:18" ht="15" customHeight="1" x14ac:dyDescent="0.25">
      <c r="A3878" s="39" t="s">
        <v>220</v>
      </c>
      <c r="B3878" s="49" t="s">
        <v>5801</v>
      </c>
      <c r="C3878" s="39">
        <v>24</v>
      </c>
      <c r="D3878" s="50" t="s">
        <v>5825</v>
      </c>
      <c r="E3878" s="39">
        <v>2018</v>
      </c>
      <c r="F3878" s="4">
        <f>VALUE(RIGHT(Table2[[#This Row],[Commissioned]],4))</f>
        <v>2018</v>
      </c>
      <c r="G3878" s="39">
        <v>3200</v>
      </c>
      <c r="H3878" s="39">
        <v>113</v>
      </c>
      <c r="I3878" s="39">
        <v>92.5</v>
      </c>
      <c r="J3878" s="39" t="s">
        <v>236</v>
      </c>
      <c r="K3878" s="39" t="s">
        <v>344</v>
      </c>
      <c r="L3878" s="39" t="s">
        <v>1394</v>
      </c>
      <c r="M3878" s="42" t="s">
        <v>1394</v>
      </c>
      <c r="N3878" s="42">
        <v>46.308015501203101</v>
      </c>
      <c r="O3878" s="42">
        <v>-71.137632276163103</v>
      </c>
      <c r="P3878" s="52" t="str">
        <f t="shared" si="120"/>
        <v>46.308016° , -71.137632°</v>
      </c>
      <c r="Q3878" s="51" t="str">
        <f t="shared" si="121"/>
        <v>Yes</v>
      </c>
      <c r="R3878" s="39" t="s">
        <v>356</v>
      </c>
    </row>
    <row r="3879" spans="1:18" ht="15" customHeight="1" x14ac:dyDescent="0.25">
      <c r="A3879" s="39" t="s">
        <v>220</v>
      </c>
      <c r="B3879" s="49" t="s">
        <v>5801</v>
      </c>
      <c r="C3879" s="39">
        <v>25</v>
      </c>
      <c r="D3879" s="50" t="s">
        <v>5826</v>
      </c>
      <c r="E3879" s="39">
        <v>2018</v>
      </c>
      <c r="F3879" s="4">
        <f>VALUE(RIGHT(Table2[[#This Row],[Commissioned]],4))</f>
        <v>2018</v>
      </c>
      <c r="G3879" s="39">
        <v>3200</v>
      </c>
      <c r="H3879" s="39">
        <v>113</v>
      </c>
      <c r="I3879" s="39">
        <v>92.5</v>
      </c>
      <c r="J3879" s="39" t="s">
        <v>236</v>
      </c>
      <c r="K3879" s="39" t="s">
        <v>344</v>
      </c>
      <c r="L3879" s="39" t="s">
        <v>1394</v>
      </c>
      <c r="M3879" s="42" t="s">
        <v>1394</v>
      </c>
      <c r="N3879" s="42">
        <v>46.3137573308356</v>
      </c>
      <c r="O3879" s="42">
        <v>-71.128011171434906</v>
      </c>
      <c r="P3879" s="52" t="str">
        <f t="shared" si="120"/>
        <v>46.313757° , -71.128011°</v>
      </c>
      <c r="Q3879" s="51" t="str">
        <f t="shared" si="121"/>
        <v>Yes</v>
      </c>
      <c r="R3879" s="39" t="s">
        <v>356</v>
      </c>
    </row>
    <row r="3880" spans="1:18" ht="15" customHeight="1" x14ac:dyDescent="0.25">
      <c r="A3880" s="39" t="s">
        <v>220</v>
      </c>
      <c r="B3880" s="49" t="s">
        <v>5801</v>
      </c>
      <c r="C3880" s="39">
        <v>26</v>
      </c>
      <c r="D3880" s="50" t="s">
        <v>5827</v>
      </c>
      <c r="E3880" s="39">
        <v>2018</v>
      </c>
      <c r="F3880" s="4">
        <f>VALUE(RIGHT(Table2[[#This Row],[Commissioned]],4))</f>
        <v>2018</v>
      </c>
      <c r="G3880" s="39">
        <v>3200</v>
      </c>
      <c r="H3880" s="39">
        <v>113</v>
      </c>
      <c r="I3880" s="39">
        <v>92.5</v>
      </c>
      <c r="J3880" s="39" t="s">
        <v>236</v>
      </c>
      <c r="K3880" s="39" t="s">
        <v>344</v>
      </c>
      <c r="L3880" s="39" t="s">
        <v>1394</v>
      </c>
      <c r="M3880" s="42" t="s">
        <v>1394</v>
      </c>
      <c r="N3880" s="42">
        <v>46.319542696625597</v>
      </c>
      <c r="O3880" s="42">
        <v>-71.173331462544098</v>
      </c>
      <c r="P3880" s="52" t="str">
        <f t="shared" si="120"/>
        <v>46.319543° , -71.173331°</v>
      </c>
      <c r="Q3880" s="51" t="str">
        <f t="shared" si="121"/>
        <v>Yes</v>
      </c>
      <c r="R3880" s="39" t="s">
        <v>356</v>
      </c>
    </row>
    <row r="3881" spans="1:18" ht="15" customHeight="1" x14ac:dyDescent="0.25">
      <c r="A3881" s="39" t="s">
        <v>220</v>
      </c>
      <c r="B3881" s="49" t="s">
        <v>5801</v>
      </c>
      <c r="C3881" s="39">
        <v>27</v>
      </c>
      <c r="D3881" s="50" t="s">
        <v>5828</v>
      </c>
      <c r="E3881" s="39">
        <v>2018</v>
      </c>
      <c r="F3881" s="4">
        <f>VALUE(RIGHT(Table2[[#This Row],[Commissioned]],4))</f>
        <v>2018</v>
      </c>
      <c r="G3881" s="39">
        <v>3200</v>
      </c>
      <c r="H3881" s="39">
        <v>113</v>
      </c>
      <c r="I3881" s="39">
        <v>92.5</v>
      </c>
      <c r="J3881" s="39" t="s">
        <v>236</v>
      </c>
      <c r="K3881" s="39" t="s">
        <v>344</v>
      </c>
      <c r="L3881" s="39" t="s">
        <v>1394</v>
      </c>
      <c r="M3881" s="42" t="s">
        <v>1394</v>
      </c>
      <c r="N3881" s="42">
        <v>46.318790802894398</v>
      </c>
      <c r="O3881" s="42">
        <v>-71.187332781436396</v>
      </c>
      <c r="P3881" s="52" t="str">
        <f t="shared" si="120"/>
        <v>46.318791° , -71.187333°</v>
      </c>
      <c r="Q3881" s="51" t="str">
        <f t="shared" si="121"/>
        <v>Yes</v>
      </c>
      <c r="R3881" s="39" t="s">
        <v>356</v>
      </c>
    </row>
    <row r="3882" spans="1:18" ht="15" customHeight="1" x14ac:dyDescent="0.25">
      <c r="A3882" s="39" t="s">
        <v>220</v>
      </c>
      <c r="B3882" s="49" t="s">
        <v>5801</v>
      </c>
      <c r="C3882" s="39">
        <v>28</v>
      </c>
      <c r="D3882" s="50" t="s">
        <v>5829</v>
      </c>
      <c r="E3882" s="39">
        <v>2018</v>
      </c>
      <c r="F3882" s="4">
        <f>VALUE(RIGHT(Table2[[#This Row],[Commissioned]],4))</f>
        <v>2018</v>
      </c>
      <c r="G3882" s="39">
        <v>3200</v>
      </c>
      <c r="H3882" s="39">
        <v>113</v>
      </c>
      <c r="I3882" s="39">
        <v>92.5</v>
      </c>
      <c r="J3882" s="39" t="s">
        <v>236</v>
      </c>
      <c r="K3882" s="39" t="s">
        <v>344</v>
      </c>
      <c r="L3882" s="39" t="s">
        <v>1394</v>
      </c>
      <c r="M3882" s="42" t="s">
        <v>1394</v>
      </c>
      <c r="N3882" s="42">
        <v>46.312822535074602</v>
      </c>
      <c r="O3882" s="42">
        <v>-71.194363979778402</v>
      </c>
      <c r="P3882" s="52" t="str">
        <f t="shared" si="120"/>
        <v>46.312823° , -71.194364°</v>
      </c>
      <c r="Q3882" s="51" t="str">
        <f t="shared" si="121"/>
        <v>Yes</v>
      </c>
      <c r="R3882" s="39" t="s">
        <v>356</v>
      </c>
    </row>
    <row r="3883" spans="1:18" ht="15" customHeight="1" x14ac:dyDescent="0.25">
      <c r="A3883" s="39" t="s">
        <v>220</v>
      </c>
      <c r="B3883" s="49" t="s">
        <v>5801</v>
      </c>
      <c r="C3883" s="39">
        <v>29</v>
      </c>
      <c r="D3883" s="50" t="s">
        <v>5830</v>
      </c>
      <c r="E3883" s="39">
        <v>2018</v>
      </c>
      <c r="F3883" s="4">
        <f>VALUE(RIGHT(Table2[[#This Row],[Commissioned]],4))</f>
        <v>2018</v>
      </c>
      <c r="G3883" s="39">
        <v>3200</v>
      </c>
      <c r="H3883" s="39">
        <v>113</v>
      </c>
      <c r="I3883" s="39">
        <v>92.5</v>
      </c>
      <c r="J3883" s="39" t="s">
        <v>236</v>
      </c>
      <c r="K3883" s="39" t="s">
        <v>344</v>
      </c>
      <c r="L3883" s="39" t="s">
        <v>1394</v>
      </c>
      <c r="M3883" s="42" t="s">
        <v>1394</v>
      </c>
      <c r="N3883" s="42">
        <v>46.312501019012501</v>
      </c>
      <c r="O3883" s="42">
        <v>-71.189066506365904</v>
      </c>
      <c r="P3883" s="52" t="str">
        <f t="shared" si="120"/>
        <v>46.312501° , -71.189067°</v>
      </c>
      <c r="Q3883" s="51" t="str">
        <f t="shared" si="121"/>
        <v>Yes</v>
      </c>
      <c r="R3883" s="39" t="s">
        <v>356</v>
      </c>
    </row>
    <row r="3884" spans="1:18" ht="15" customHeight="1" x14ac:dyDescent="0.25">
      <c r="A3884" s="39" t="s">
        <v>220</v>
      </c>
      <c r="B3884" s="49" t="s">
        <v>5801</v>
      </c>
      <c r="C3884" s="39">
        <v>30</v>
      </c>
      <c r="D3884" s="50" t="s">
        <v>5831</v>
      </c>
      <c r="E3884" s="39">
        <v>2018</v>
      </c>
      <c r="F3884" s="4">
        <f>VALUE(RIGHT(Table2[[#This Row],[Commissioned]],4))</f>
        <v>2018</v>
      </c>
      <c r="G3884" s="39">
        <v>3200</v>
      </c>
      <c r="H3884" s="39">
        <v>113</v>
      </c>
      <c r="I3884" s="39">
        <v>92.5</v>
      </c>
      <c r="J3884" s="39" t="s">
        <v>236</v>
      </c>
      <c r="K3884" s="39" t="s">
        <v>344</v>
      </c>
      <c r="L3884" s="39" t="s">
        <v>1394</v>
      </c>
      <c r="M3884" s="42" t="s">
        <v>1394</v>
      </c>
      <c r="N3884" s="42">
        <v>46.3130602696381</v>
      </c>
      <c r="O3884" s="42">
        <v>-71.178490790726698</v>
      </c>
      <c r="P3884" s="52" t="str">
        <f t="shared" si="120"/>
        <v>46.313060° , -71.178491°</v>
      </c>
      <c r="Q3884" s="51" t="str">
        <f t="shared" si="121"/>
        <v>Yes</v>
      </c>
      <c r="R3884" s="39" t="s">
        <v>356</v>
      </c>
    </row>
    <row r="3885" spans="1:18" ht="15" customHeight="1" x14ac:dyDescent="0.25">
      <c r="A3885" s="39" t="s">
        <v>220</v>
      </c>
      <c r="B3885" s="49" t="s">
        <v>5801</v>
      </c>
      <c r="C3885" s="39">
        <v>31</v>
      </c>
      <c r="D3885" s="50" t="s">
        <v>5832</v>
      </c>
      <c r="E3885" s="39">
        <v>2018</v>
      </c>
      <c r="F3885" s="4">
        <f>VALUE(RIGHT(Table2[[#This Row],[Commissioned]],4))</f>
        <v>2018</v>
      </c>
      <c r="G3885" s="39">
        <v>3200</v>
      </c>
      <c r="H3885" s="39">
        <v>113</v>
      </c>
      <c r="I3885" s="39">
        <v>92.5</v>
      </c>
      <c r="J3885" s="39" t="s">
        <v>236</v>
      </c>
      <c r="K3885" s="39" t="s">
        <v>344</v>
      </c>
      <c r="L3885" s="39" t="s">
        <v>1394</v>
      </c>
      <c r="M3885" s="42" t="s">
        <v>1394</v>
      </c>
      <c r="N3885" s="42">
        <v>46.310818051882698</v>
      </c>
      <c r="O3885" s="42">
        <v>-71.174690760711101</v>
      </c>
      <c r="P3885" s="52" t="str">
        <f t="shared" si="120"/>
        <v>46.310818° , -71.174691°</v>
      </c>
      <c r="Q3885" s="51" t="str">
        <f t="shared" si="121"/>
        <v>Yes</v>
      </c>
      <c r="R3885" s="39" t="s">
        <v>356</v>
      </c>
    </row>
    <row r="3886" spans="1:18" ht="15" customHeight="1" x14ac:dyDescent="0.25">
      <c r="A3886" s="39" t="s">
        <v>220</v>
      </c>
      <c r="B3886" s="49" t="s">
        <v>5801</v>
      </c>
      <c r="C3886" s="39">
        <v>32</v>
      </c>
      <c r="D3886" s="50" t="s">
        <v>5833</v>
      </c>
      <c r="E3886" s="39">
        <v>2018</v>
      </c>
      <c r="F3886" s="4">
        <f>VALUE(RIGHT(Table2[[#This Row],[Commissioned]],4))</f>
        <v>2018</v>
      </c>
      <c r="G3886" s="39">
        <v>3200</v>
      </c>
      <c r="H3886" s="39">
        <v>113</v>
      </c>
      <c r="I3886" s="39">
        <v>92.5</v>
      </c>
      <c r="J3886" s="39" t="s">
        <v>236</v>
      </c>
      <c r="K3886" s="39" t="s">
        <v>344</v>
      </c>
      <c r="L3886" s="39" t="s">
        <v>1394</v>
      </c>
      <c r="M3886" s="42" t="s">
        <v>1394</v>
      </c>
      <c r="N3886" s="42">
        <v>46.335094993672897</v>
      </c>
      <c r="O3886" s="42">
        <v>-71.200418864919001</v>
      </c>
      <c r="P3886" s="52" t="str">
        <f t="shared" si="120"/>
        <v>46.335095° , -71.200419°</v>
      </c>
      <c r="Q3886" s="51" t="str">
        <f t="shared" si="121"/>
        <v>Yes</v>
      </c>
      <c r="R3886" s="39" t="s">
        <v>356</v>
      </c>
    </row>
    <row r="3887" spans="1:18" ht="15" customHeight="1" x14ac:dyDescent="0.25">
      <c r="A3887" s="39" t="s">
        <v>220</v>
      </c>
      <c r="B3887" s="49" t="s">
        <v>5801</v>
      </c>
      <c r="C3887" s="39">
        <v>33</v>
      </c>
      <c r="D3887" s="50" t="s">
        <v>5834</v>
      </c>
      <c r="E3887" s="39">
        <v>2018</v>
      </c>
      <c r="F3887" s="4">
        <f>VALUE(RIGHT(Table2[[#This Row],[Commissioned]],4))</f>
        <v>2018</v>
      </c>
      <c r="G3887" s="39">
        <v>3200</v>
      </c>
      <c r="H3887" s="39">
        <v>113</v>
      </c>
      <c r="I3887" s="39">
        <v>92.5</v>
      </c>
      <c r="J3887" s="39" t="s">
        <v>236</v>
      </c>
      <c r="K3887" s="39" t="s">
        <v>344</v>
      </c>
      <c r="L3887" s="39" t="s">
        <v>1394</v>
      </c>
      <c r="M3887" s="42" t="s">
        <v>1394</v>
      </c>
      <c r="N3887" s="42">
        <v>46.327556268934202</v>
      </c>
      <c r="O3887" s="42">
        <v>-71.1985194074893</v>
      </c>
      <c r="P3887" s="52" t="str">
        <f t="shared" si="120"/>
        <v>46.327556° , -71.198519°</v>
      </c>
      <c r="Q3887" s="51" t="str">
        <f t="shared" si="121"/>
        <v>Yes</v>
      </c>
      <c r="R3887" s="39" t="s">
        <v>356</v>
      </c>
    </row>
    <row r="3888" spans="1:18" ht="15" customHeight="1" x14ac:dyDescent="0.25">
      <c r="A3888" s="39" t="s">
        <v>220</v>
      </c>
      <c r="B3888" s="49" t="s">
        <v>5801</v>
      </c>
      <c r="C3888" s="39">
        <v>34</v>
      </c>
      <c r="D3888" s="50" t="s">
        <v>5835</v>
      </c>
      <c r="E3888" s="39">
        <v>2018</v>
      </c>
      <c r="F3888" s="4">
        <f>VALUE(RIGHT(Table2[[#This Row],[Commissioned]],4))</f>
        <v>2018</v>
      </c>
      <c r="G3888" s="39">
        <v>3200</v>
      </c>
      <c r="H3888" s="39">
        <v>113</v>
      </c>
      <c r="I3888" s="39">
        <v>92.5</v>
      </c>
      <c r="J3888" s="39" t="s">
        <v>236</v>
      </c>
      <c r="K3888" s="39" t="s">
        <v>344</v>
      </c>
      <c r="L3888" s="39" t="s">
        <v>1394</v>
      </c>
      <c r="M3888" s="42" t="s">
        <v>1394</v>
      </c>
      <c r="N3888" s="42">
        <v>46.324320058972702</v>
      </c>
      <c r="O3888" s="42">
        <v>-71.230411763589203</v>
      </c>
      <c r="P3888" s="52" t="str">
        <f t="shared" si="120"/>
        <v>46.324320° , -71.230412°</v>
      </c>
      <c r="Q3888" s="51" t="str">
        <f t="shared" si="121"/>
        <v>Yes</v>
      </c>
      <c r="R3888" s="39" t="s">
        <v>356</v>
      </c>
    </row>
    <row r="3889" spans="1:18" ht="15" customHeight="1" x14ac:dyDescent="0.25">
      <c r="A3889" s="39" t="s">
        <v>220</v>
      </c>
      <c r="B3889" s="49" t="s">
        <v>5801</v>
      </c>
      <c r="C3889" s="39">
        <v>35</v>
      </c>
      <c r="D3889" s="50" t="s">
        <v>5836</v>
      </c>
      <c r="E3889" s="39">
        <v>2018</v>
      </c>
      <c r="F3889" s="4">
        <f>VALUE(RIGHT(Table2[[#This Row],[Commissioned]],4))</f>
        <v>2018</v>
      </c>
      <c r="G3889" s="39">
        <v>3200</v>
      </c>
      <c r="H3889" s="39">
        <v>113</v>
      </c>
      <c r="I3889" s="39">
        <v>92.5</v>
      </c>
      <c r="J3889" s="39" t="s">
        <v>236</v>
      </c>
      <c r="K3889" s="39" t="s">
        <v>344</v>
      </c>
      <c r="L3889" s="39" t="s">
        <v>1394</v>
      </c>
      <c r="M3889" s="42" t="s">
        <v>1394</v>
      </c>
      <c r="N3889" s="42">
        <v>46.328352084664999</v>
      </c>
      <c r="O3889" s="42">
        <v>-71.235816530389897</v>
      </c>
      <c r="P3889" s="52" t="str">
        <f t="shared" si="120"/>
        <v>46.328352° , -71.235817°</v>
      </c>
      <c r="Q3889" s="51" t="str">
        <f t="shared" si="121"/>
        <v>Yes</v>
      </c>
      <c r="R3889" s="39" t="s">
        <v>356</v>
      </c>
    </row>
    <row r="3890" spans="1:18" ht="15" customHeight="1" x14ac:dyDescent="0.25">
      <c r="A3890" s="39" t="s">
        <v>220</v>
      </c>
      <c r="B3890" s="49" t="s">
        <v>5801</v>
      </c>
      <c r="C3890" s="39">
        <v>36</v>
      </c>
      <c r="D3890" s="50" t="s">
        <v>5837</v>
      </c>
      <c r="E3890" s="39">
        <v>2018</v>
      </c>
      <c r="F3890" s="4">
        <f>VALUE(RIGHT(Table2[[#This Row],[Commissioned]],4))</f>
        <v>2018</v>
      </c>
      <c r="G3890" s="39">
        <v>3200</v>
      </c>
      <c r="H3890" s="39">
        <v>113</v>
      </c>
      <c r="I3890" s="39">
        <v>92.5</v>
      </c>
      <c r="J3890" s="39" t="s">
        <v>236</v>
      </c>
      <c r="K3890" s="39" t="s">
        <v>344</v>
      </c>
      <c r="L3890" s="39" t="s">
        <v>1394</v>
      </c>
      <c r="M3890" s="42" t="s">
        <v>1394</v>
      </c>
      <c r="N3890" s="42">
        <v>46.322397769855399</v>
      </c>
      <c r="O3890" s="42">
        <v>-71.243998934012097</v>
      </c>
      <c r="P3890" s="52" t="str">
        <f t="shared" si="120"/>
        <v>46.322398° , -71.243999°</v>
      </c>
      <c r="Q3890" s="51" t="str">
        <f t="shared" si="121"/>
        <v>Yes</v>
      </c>
      <c r="R3890" s="39" t="s">
        <v>356</v>
      </c>
    </row>
    <row r="3891" spans="1:18" ht="15" customHeight="1" x14ac:dyDescent="0.25">
      <c r="A3891" s="39" t="s">
        <v>220</v>
      </c>
      <c r="B3891" s="49" t="s">
        <v>5801</v>
      </c>
      <c r="C3891" s="39">
        <v>37</v>
      </c>
      <c r="D3891" s="50" t="s">
        <v>5838</v>
      </c>
      <c r="E3891" s="39">
        <v>2018</v>
      </c>
      <c r="F3891" s="4">
        <f>VALUE(RIGHT(Table2[[#This Row],[Commissioned]],4))</f>
        <v>2018</v>
      </c>
      <c r="G3891" s="39">
        <v>3200</v>
      </c>
      <c r="H3891" s="39">
        <v>113</v>
      </c>
      <c r="I3891" s="39">
        <v>92.5</v>
      </c>
      <c r="J3891" s="39" t="s">
        <v>236</v>
      </c>
      <c r="K3891" s="39" t="s">
        <v>344</v>
      </c>
      <c r="L3891" s="39" t="s">
        <v>1394</v>
      </c>
      <c r="M3891" s="42" t="s">
        <v>1394</v>
      </c>
      <c r="N3891" s="42">
        <v>46.317567775468099</v>
      </c>
      <c r="O3891" s="42">
        <v>-71.237848674039398</v>
      </c>
      <c r="P3891" s="52" t="str">
        <f t="shared" si="120"/>
        <v>46.317568° , -71.237849°</v>
      </c>
      <c r="Q3891" s="51" t="str">
        <f t="shared" si="121"/>
        <v>Yes</v>
      </c>
      <c r="R3891" s="39" t="s">
        <v>356</v>
      </c>
    </row>
    <row r="3892" spans="1:18" ht="15" customHeight="1" x14ac:dyDescent="0.25">
      <c r="A3892" s="39" t="s">
        <v>220</v>
      </c>
      <c r="B3892" s="49" t="s">
        <v>5801</v>
      </c>
      <c r="C3892" s="39">
        <v>38</v>
      </c>
      <c r="D3892" s="50" t="s">
        <v>5839</v>
      </c>
      <c r="E3892" s="39">
        <v>2018</v>
      </c>
      <c r="F3892" s="4">
        <f>VALUE(RIGHT(Table2[[#This Row],[Commissioned]],4))</f>
        <v>2018</v>
      </c>
      <c r="G3892" s="39">
        <v>3200</v>
      </c>
      <c r="H3892" s="39">
        <v>113</v>
      </c>
      <c r="I3892" s="39">
        <v>92.5</v>
      </c>
      <c r="J3892" s="39" t="s">
        <v>236</v>
      </c>
      <c r="K3892" s="39" t="s">
        <v>344</v>
      </c>
      <c r="L3892" s="39" t="s">
        <v>1394</v>
      </c>
      <c r="M3892" s="42" t="s">
        <v>1394</v>
      </c>
      <c r="N3892" s="42">
        <v>46.309246534764902</v>
      </c>
      <c r="O3892" s="42">
        <v>-71.228287675382703</v>
      </c>
      <c r="P3892" s="52" t="str">
        <f t="shared" si="120"/>
        <v>46.309247° , -71.228288°</v>
      </c>
      <c r="Q3892" s="51" t="str">
        <f t="shared" si="121"/>
        <v>Yes</v>
      </c>
      <c r="R3892" s="39" t="s">
        <v>356</v>
      </c>
    </row>
    <row r="3893" spans="1:18" ht="15" customHeight="1" x14ac:dyDescent="0.25">
      <c r="A3893" s="39" t="s">
        <v>220</v>
      </c>
      <c r="B3893" s="49" t="s">
        <v>5801</v>
      </c>
      <c r="C3893" s="39">
        <v>39</v>
      </c>
      <c r="D3893" s="50" t="s">
        <v>5840</v>
      </c>
      <c r="E3893" s="39">
        <v>2018</v>
      </c>
      <c r="F3893" s="4">
        <f>VALUE(RIGHT(Table2[[#This Row],[Commissioned]],4))</f>
        <v>2018</v>
      </c>
      <c r="G3893" s="39">
        <v>3200</v>
      </c>
      <c r="H3893" s="39">
        <v>113</v>
      </c>
      <c r="I3893" s="39">
        <v>92.5</v>
      </c>
      <c r="J3893" s="39" t="s">
        <v>236</v>
      </c>
      <c r="K3893" s="39" t="s">
        <v>344</v>
      </c>
      <c r="L3893" s="39" t="s">
        <v>1394</v>
      </c>
      <c r="M3893" s="42" t="s">
        <v>1394</v>
      </c>
      <c r="N3893" s="42">
        <v>46.300077488462698</v>
      </c>
      <c r="O3893" s="42">
        <v>-71.100779609277296</v>
      </c>
      <c r="P3893" s="52" t="str">
        <f t="shared" si="120"/>
        <v>46.300077° , -71.100780°</v>
      </c>
      <c r="Q3893" s="51" t="str">
        <f t="shared" si="121"/>
        <v>Yes</v>
      </c>
      <c r="R3893" s="39" t="s">
        <v>356</v>
      </c>
    </row>
    <row r="3894" spans="1:18" ht="15" customHeight="1" x14ac:dyDescent="0.25">
      <c r="A3894" s="39" t="s">
        <v>220</v>
      </c>
      <c r="B3894" s="49" t="s">
        <v>5801</v>
      </c>
      <c r="C3894" s="39">
        <v>40</v>
      </c>
      <c r="D3894" s="50" t="s">
        <v>5841</v>
      </c>
      <c r="E3894" s="39">
        <v>2018</v>
      </c>
      <c r="F3894" s="4">
        <f>VALUE(RIGHT(Table2[[#This Row],[Commissioned]],4))</f>
        <v>2018</v>
      </c>
      <c r="G3894" s="39">
        <v>3200</v>
      </c>
      <c r="H3894" s="39">
        <v>113</v>
      </c>
      <c r="I3894" s="39">
        <v>92.5</v>
      </c>
      <c r="J3894" s="39" t="s">
        <v>236</v>
      </c>
      <c r="K3894" s="39" t="s">
        <v>344</v>
      </c>
      <c r="L3894" s="39" t="s">
        <v>1394</v>
      </c>
      <c r="M3894" s="42" t="s">
        <v>1394</v>
      </c>
      <c r="N3894" s="42">
        <v>46.294075971180703</v>
      </c>
      <c r="O3894" s="42">
        <v>-71.109733416693302</v>
      </c>
      <c r="P3894" s="52" t="str">
        <f t="shared" si="120"/>
        <v>46.294076° , -71.109733°</v>
      </c>
      <c r="Q3894" s="51" t="str">
        <f t="shared" si="121"/>
        <v>Yes</v>
      </c>
      <c r="R3894" s="39" t="s">
        <v>356</v>
      </c>
    </row>
    <row r="3895" spans="1:18" ht="15" customHeight="1" x14ac:dyDescent="0.25">
      <c r="A3895" s="39" t="s">
        <v>220</v>
      </c>
      <c r="B3895" s="49" t="s">
        <v>5801</v>
      </c>
      <c r="C3895" s="39">
        <v>41</v>
      </c>
      <c r="D3895" s="50" t="s">
        <v>5842</v>
      </c>
      <c r="E3895" s="39">
        <v>2018</v>
      </c>
      <c r="F3895" s="4">
        <f>VALUE(RIGHT(Table2[[#This Row],[Commissioned]],4))</f>
        <v>2018</v>
      </c>
      <c r="G3895" s="39">
        <v>3200</v>
      </c>
      <c r="H3895" s="39">
        <v>113</v>
      </c>
      <c r="I3895" s="39">
        <v>92.5</v>
      </c>
      <c r="J3895" s="39" t="s">
        <v>236</v>
      </c>
      <c r="K3895" s="39" t="s">
        <v>344</v>
      </c>
      <c r="L3895" s="39" t="s">
        <v>1394</v>
      </c>
      <c r="M3895" s="42" t="s">
        <v>1394</v>
      </c>
      <c r="N3895" s="42">
        <v>46.294619322755999</v>
      </c>
      <c r="O3895" s="42">
        <v>-71.097662711032001</v>
      </c>
      <c r="P3895" s="52" t="str">
        <f t="shared" si="120"/>
        <v>46.294619° , -71.097663°</v>
      </c>
      <c r="Q3895" s="51" t="str">
        <f t="shared" si="121"/>
        <v>Yes</v>
      </c>
      <c r="R3895" s="39" t="s">
        <v>356</v>
      </c>
    </row>
    <row r="3896" spans="1:18" ht="15" customHeight="1" x14ac:dyDescent="0.25">
      <c r="A3896" s="39" t="s">
        <v>220</v>
      </c>
      <c r="B3896" s="49" t="s">
        <v>5801</v>
      </c>
      <c r="C3896" s="39">
        <v>42</v>
      </c>
      <c r="D3896" s="50" t="s">
        <v>5843</v>
      </c>
      <c r="E3896" s="39">
        <v>2018</v>
      </c>
      <c r="F3896" s="4">
        <f>VALUE(RIGHT(Table2[[#This Row],[Commissioned]],4))</f>
        <v>2018</v>
      </c>
      <c r="G3896" s="39">
        <v>3200</v>
      </c>
      <c r="H3896" s="39">
        <v>113</v>
      </c>
      <c r="I3896" s="39">
        <v>92.5</v>
      </c>
      <c r="J3896" s="39" t="s">
        <v>236</v>
      </c>
      <c r="K3896" s="39" t="s">
        <v>344</v>
      </c>
      <c r="L3896" s="39" t="s">
        <v>1394</v>
      </c>
      <c r="M3896" s="42" t="s">
        <v>1394</v>
      </c>
      <c r="N3896" s="42">
        <v>46.289829552455402</v>
      </c>
      <c r="O3896" s="42">
        <v>-71.103730724215694</v>
      </c>
      <c r="P3896" s="52" t="str">
        <f t="shared" si="120"/>
        <v>46.289830° , -71.103731°</v>
      </c>
      <c r="Q3896" s="51" t="str">
        <f t="shared" si="121"/>
        <v>Yes</v>
      </c>
      <c r="R3896" s="39" t="s">
        <v>356</v>
      </c>
    </row>
    <row r="3897" spans="1:18" ht="15" customHeight="1" x14ac:dyDescent="0.25">
      <c r="A3897" s="39" t="s">
        <v>220</v>
      </c>
      <c r="B3897" s="49" t="s">
        <v>5801</v>
      </c>
      <c r="C3897" s="39">
        <v>43</v>
      </c>
      <c r="D3897" s="50" t="s">
        <v>5844</v>
      </c>
      <c r="E3897" s="39">
        <v>2018</v>
      </c>
      <c r="F3897" s="4">
        <f>VALUE(RIGHT(Table2[[#This Row],[Commissioned]],4))</f>
        <v>2018</v>
      </c>
      <c r="G3897" s="39">
        <v>3200</v>
      </c>
      <c r="H3897" s="39">
        <v>113</v>
      </c>
      <c r="I3897" s="39">
        <v>92.5</v>
      </c>
      <c r="J3897" s="39" t="s">
        <v>236</v>
      </c>
      <c r="K3897" s="39" t="s">
        <v>344</v>
      </c>
      <c r="L3897" s="39" t="s">
        <v>1394</v>
      </c>
      <c r="M3897" s="42" t="s">
        <v>1394</v>
      </c>
      <c r="N3897" s="42">
        <v>46.288137156123398</v>
      </c>
      <c r="O3897" s="42">
        <v>-71.090331341536199</v>
      </c>
      <c r="P3897" s="52" t="str">
        <f t="shared" si="120"/>
        <v>46.288137° , -71.090331°</v>
      </c>
      <c r="Q3897" s="51" t="str">
        <f t="shared" si="121"/>
        <v>Yes</v>
      </c>
      <c r="R3897" s="39" t="s">
        <v>356</v>
      </c>
    </row>
    <row r="3898" spans="1:18" ht="15" customHeight="1" x14ac:dyDescent="0.25">
      <c r="A3898" s="39" t="s">
        <v>220</v>
      </c>
      <c r="B3898" s="49" t="s">
        <v>5801</v>
      </c>
      <c r="C3898" s="39">
        <v>44</v>
      </c>
      <c r="D3898" s="50" t="s">
        <v>5845</v>
      </c>
      <c r="E3898" s="39">
        <v>2018</v>
      </c>
      <c r="F3898" s="4">
        <f>VALUE(RIGHT(Table2[[#This Row],[Commissioned]],4))</f>
        <v>2018</v>
      </c>
      <c r="G3898" s="39">
        <v>3200</v>
      </c>
      <c r="H3898" s="39">
        <v>113</v>
      </c>
      <c r="I3898" s="39">
        <v>92.5</v>
      </c>
      <c r="J3898" s="39" t="s">
        <v>236</v>
      </c>
      <c r="K3898" s="39" t="s">
        <v>344</v>
      </c>
      <c r="L3898" s="39" t="s">
        <v>1394</v>
      </c>
      <c r="M3898" s="42" t="s">
        <v>1394</v>
      </c>
      <c r="N3898" s="42">
        <v>46.279857105211597</v>
      </c>
      <c r="O3898" s="42">
        <v>-71.091996461999599</v>
      </c>
      <c r="P3898" s="52" t="str">
        <f t="shared" si="120"/>
        <v>46.279857° , -71.091996°</v>
      </c>
      <c r="Q3898" s="51" t="str">
        <f t="shared" si="121"/>
        <v>Yes</v>
      </c>
      <c r="R3898" s="39" t="s">
        <v>356</v>
      </c>
    </row>
    <row r="3899" spans="1:18" ht="15" customHeight="1" x14ac:dyDescent="0.25">
      <c r="A3899" s="39" t="s">
        <v>220</v>
      </c>
      <c r="B3899" s="49" t="s">
        <v>5801</v>
      </c>
      <c r="C3899" s="39">
        <v>45</v>
      </c>
      <c r="D3899" s="50" t="s">
        <v>5846</v>
      </c>
      <c r="E3899" s="39">
        <v>2018</v>
      </c>
      <c r="F3899" s="4">
        <f>VALUE(RIGHT(Table2[[#This Row],[Commissioned]],4))</f>
        <v>2018</v>
      </c>
      <c r="G3899" s="39">
        <v>3200</v>
      </c>
      <c r="H3899" s="39">
        <v>113</v>
      </c>
      <c r="I3899" s="39">
        <v>92.5</v>
      </c>
      <c r="J3899" s="39" t="s">
        <v>236</v>
      </c>
      <c r="K3899" s="39" t="s">
        <v>344</v>
      </c>
      <c r="L3899" s="39" t="s">
        <v>1394</v>
      </c>
      <c r="M3899" s="42" t="s">
        <v>1394</v>
      </c>
      <c r="N3899" s="42">
        <v>46.276488617878599</v>
      </c>
      <c r="O3899" s="42">
        <v>-71.090040925216201</v>
      </c>
      <c r="P3899" s="52" t="str">
        <f t="shared" si="120"/>
        <v>46.276489° , -71.090041°</v>
      </c>
      <c r="Q3899" s="51" t="str">
        <f t="shared" si="121"/>
        <v>Yes</v>
      </c>
      <c r="R3899" s="39" t="s">
        <v>356</v>
      </c>
    </row>
    <row r="3900" spans="1:18" ht="15" customHeight="1" x14ac:dyDescent="0.25">
      <c r="A3900" s="39" t="s">
        <v>220</v>
      </c>
      <c r="B3900" s="49" t="s">
        <v>5801</v>
      </c>
      <c r="C3900" s="39">
        <v>46</v>
      </c>
      <c r="D3900" s="50" t="s">
        <v>5847</v>
      </c>
      <c r="E3900" s="39">
        <v>2018</v>
      </c>
      <c r="F3900" s="4">
        <f>VALUE(RIGHT(Table2[[#This Row],[Commissioned]],4))</f>
        <v>2018</v>
      </c>
      <c r="G3900" s="39">
        <v>3200</v>
      </c>
      <c r="H3900" s="39">
        <v>113</v>
      </c>
      <c r="I3900" s="39">
        <v>92.5</v>
      </c>
      <c r="J3900" s="39" t="s">
        <v>236</v>
      </c>
      <c r="K3900" s="39" t="s">
        <v>344</v>
      </c>
      <c r="L3900" s="39" t="s">
        <v>1394</v>
      </c>
      <c r="M3900" s="42" t="s">
        <v>1394</v>
      </c>
      <c r="N3900" s="42">
        <v>46.2722261686026</v>
      </c>
      <c r="O3900" s="42">
        <v>-71.089914439997401</v>
      </c>
      <c r="P3900" s="52" t="str">
        <f t="shared" si="120"/>
        <v>46.272226° , -71.089914°</v>
      </c>
      <c r="Q3900" s="51" t="str">
        <f t="shared" si="121"/>
        <v>Yes</v>
      </c>
      <c r="R3900" s="39" t="s">
        <v>356</v>
      </c>
    </row>
    <row r="3901" spans="1:18" ht="15" customHeight="1" x14ac:dyDescent="0.25">
      <c r="A3901" s="39" t="s">
        <v>220</v>
      </c>
      <c r="B3901" s="49" t="s">
        <v>6830</v>
      </c>
      <c r="C3901" s="39">
        <v>1</v>
      </c>
      <c r="D3901" s="50" t="s">
        <v>6831</v>
      </c>
      <c r="E3901" s="39">
        <v>2011</v>
      </c>
      <c r="F3901" s="4">
        <f>VALUE(RIGHT(Table2[[#This Row],[Commissioned]],4))</f>
        <v>2011</v>
      </c>
      <c r="G3901" s="39">
        <v>1500</v>
      </c>
      <c r="H3901" s="39">
        <v>77</v>
      </c>
      <c r="I3901" s="39">
        <v>80</v>
      </c>
      <c r="J3901" s="39" t="s">
        <v>605</v>
      </c>
      <c r="K3901" s="39" t="s">
        <v>740</v>
      </c>
      <c r="L3901" s="39" t="s">
        <v>5183</v>
      </c>
      <c r="M3901" s="42" t="s">
        <v>5184</v>
      </c>
      <c r="N3901" s="42">
        <v>49.181414803523502</v>
      </c>
      <c r="O3901" s="42">
        <v>-64.935540930327804</v>
      </c>
      <c r="P3901" s="52" t="str">
        <f t="shared" si="120"/>
        <v>49.181415° , -64.935541°</v>
      </c>
      <c r="Q3901" s="51" t="str">
        <f t="shared" si="121"/>
        <v>Yes</v>
      </c>
      <c r="R3901" s="39" t="s">
        <v>356</v>
      </c>
    </row>
    <row r="3902" spans="1:18" ht="15" customHeight="1" x14ac:dyDescent="0.25">
      <c r="A3902" s="39" t="s">
        <v>220</v>
      </c>
      <c r="B3902" s="49" t="s">
        <v>6830</v>
      </c>
      <c r="C3902" s="39">
        <v>2</v>
      </c>
      <c r="D3902" s="50" t="s">
        <v>6832</v>
      </c>
      <c r="E3902" s="39">
        <v>2011</v>
      </c>
      <c r="F3902" s="4">
        <f>VALUE(RIGHT(Table2[[#This Row],[Commissioned]],4))</f>
        <v>2011</v>
      </c>
      <c r="G3902" s="39">
        <v>1500</v>
      </c>
      <c r="H3902" s="39">
        <v>77</v>
      </c>
      <c r="I3902" s="39">
        <v>80</v>
      </c>
      <c r="J3902" s="39" t="s">
        <v>605</v>
      </c>
      <c r="K3902" s="39" t="s">
        <v>740</v>
      </c>
      <c r="L3902" s="39" t="s">
        <v>5183</v>
      </c>
      <c r="M3902" s="42" t="s">
        <v>5184</v>
      </c>
      <c r="N3902" s="42">
        <v>49.180439897624197</v>
      </c>
      <c r="O3902" s="42">
        <v>-64.931322992256497</v>
      </c>
      <c r="P3902" s="52" t="str">
        <f t="shared" si="120"/>
        <v>49.180440° , -64.931323°</v>
      </c>
      <c r="Q3902" s="51" t="str">
        <f t="shared" si="121"/>
        <v>Yes</v>
      </c>
      <c r="R3902" s="39" t="s">
        <v>356</v>
      </c>
    </row>
    <row r="3903" spans="1:18" ht="15" customHeight="1" x14ac:dyDescent="0.25">
      <c r="A3903" s="39" t="s">
        <v>220</v>
      </c>
      <c r="B3903" s="49" t="s">
        <v>6830</v>
      </c>
      <c r="C3903" s="39">
        <v>3</v>
      </c>
      <c r="D3903" s="50" t="s">
        <v>6833</v>
      </c>
      <c r="E3903" s="39">
        <v>2011</v>
      </c>
      <c r="F3903" s="4">
        <f>VALUE(RIGHT(Table2[[#This Row],[Commissioned]],4))</f>
        <v>2011</v>
      </c>
      <c r="G3903" s="39">
        <v>1500</v>
      </c>
      <c r="H3903" s="39">
        <v>77</v>
      </c>
      <c r="I3903" s="39">
        <v>80</v>
      </c>
      <c r="J3903" s="39" t="s">
        <v>605</v>
      </c>
      <c r="K3903" s="39" t="s">
        <v>740</v>
      </c>
      <c r="L3903" s="39" t="s">
        <v>5183</v>
      </c>
      <c r="M3903" s="42" t="s">
        <v>5184</v>
      </c>
      <c r="N3903" s="42">
        <v>49.181242532490202</v>
      </c>
      <c r="O3903" s="42">
        <v>-64.943802451773607</v>
      </c>
      <c r="P3903" s="52" t="str">
        <f t="shared" si="120"/>
        <v>49.181243° , -64.943802°</v>
      </c>
      <c r="Q3903" s="51" t="str">
        <f t="shared" si="121"/>
        <v>Yes</v>
      </c>
      <c r="R3903" s="39" t="s">
        <v>356</v>
      </c>
    </row>
    <row r="3904" spans="1:18" ht="15" customHeight="1" x14ac:dyDescent="0.25">
      <c r="A3904" s="39" t="s">
        <v>220</v>
      </c>
      <c r="B3904" s="49" t="s">
        <v>6830</v>
      </c>
      <c r="C3904" s="39">
        <v>4</v>
      </c>
      <c r="D3904" s="50" t="s">
        <v>6834</v>
      </c>
      <c r="E3904" s="39">
        <v>2011</v>
      </c>
      <c r="F3904" s="4">
        <f>VALUE(RIGHT(Table2[[#This Row],[Commissioned]],4))</f>
        <v>2011</v>
      </c>
      <c r="G3904" s="39">
        <v>1500</v>
      </c>
      <c r="H3904" s="39">
        <v>77</v>
      </c>
      <c r="I3904" s="39">
        <v>80</v>
      </c>
      <c r="J3904" s="39" t="s">
        <v>605</v>
      </c>
      <c r="K3904" s="39" t="s">
        <v>740</v>
      </c>
      <c r="L3904" s="39" t="s">
        <v>5183</v>
      </c>
      <c r="M3904" s="42" t="s">
        <v>5184</v>
      </c>
      <c r="N3904" s="42">
        <v>49.180559161141502</v>
      </c>
      <c r="O3904" s="42">
        <v>-64.946683090297199</v>
      </c>
      <c r="P3904" s="52" t="str">
        <f t="shared" si="120"/>
        <v>49.180559° , -64.946683°</v>
      </c>
      <c r="Q3904" s="51" t="str">
        <f t="shared" si="121"/>
        <v>Yes</v>
      </c>
      <c r="R3904" s="39" t="s">
        <v>356</v>
      </c>
    </row>
    <row r="3905" spans="1:18" ht="15" customHeight="1" x14ac:dyDescent="0.25">
      <c r="A3905" s="39" t="s">
        <v>220</v>
      </c>
      <c r="B3905" s="49" t="s">
        <v>6830</v>
      </c>
      <c r="C3905" s="39">
        <v>5</v>
      </c>
      <c r="D3905" s="50" t="s">
        <v>6835</v>
      </c>
      <c r="E3905" s="39">
        <v>2011</v>
      </c>
      <c r="F3905" s="4">
        <f>VALUE(RIGHT(Table2[[#This Row],[Commissioned]],4))</f>
        <v>2011</v>
      </c>
      <c r="G3905" s="39">
        <v>1500</v>
      </c>
      <c r="H3905" s="39">
        <v>77</v>
      </c>
      <c r="I3905" s="39">
        <v>80</v>
      </c>
      <c r="J3905" s="39" t="s">
        <v>605</v>
      </c>
      <c r="K3905" s="39" t="s">
        <v>740</v>
      </c>
      <c r="L3905" s="39" t="s">
        <v>5183</v>
      </c>
      <c r="M3905" s="42" t="s">
        <v>5184</v>
      </c>
      <c r="N3905" s="42">
        <v>49.178941978522602</v>
      </c>
      <c r="O3905" s="42">
        <v>-64.949521806417593</v>
      </c>
      <c r="P3905" s="52" t="str">
        <f t="shared" si="120"/>
        <v>49.178942° , -64.949522°</v>
      </c>
      <c r="Q3905" s="51" t="str">
        <f t="shared" si="121"/>
        <v>Yes</v>
      </c>
      <c r="R3905" s="39" t="s">
        <v>356</v>
      </c>
    </row>
    <row r="3906" spans="1:18" ht="15" customHeight="1" x14ac:dyDescent="0.25">
      <c r="A3906" s="39" t="s">
        <v>220</v>
      </c>
      <c r="B3906" s="49" t="s">
        <v>6830</v>
      </c>
      <c r="C3906" s="39">
        <v>6</v>
      </c>
      <c r="D3906" s="50" t="s">
        <v>6836</v>
      </c>
      <c r="E3906" s="39">
        <v>2011</v>
      </c>
      <c r="F3906" s="4">
        <f>VALUE(RIGHT(Table2[[#This Row],[Commissioned]],4))</f>
        <v>2011</v>
      </c>
      <c r="G3906" s="39">
        <v>1500</v>
      </c>
      <c r="H3906" s="39">
        <v>77</v>
      </c>
      <c r="I3906" s="39">
        <v>80</v>
      </c>
      <c r="J3906" s="39" t="s">
        <v>605</v>
      </c>
      <c r="K3906" s="39" t="s">
        <v>740</v>
      </c>
      <c r="L3906" s="39" t="s">
        <v>5183</v>
      </c>
      <c r="M3906" s="42" t="s">
        <v>5184</v>
      </c>
      <c r="N3906" s="42">
        <v>49.178189223818897</v>
      </c>
      <c r="O3906" s="42">
        <v>-64.921880582388198</v>
      </c>
      <c r="P3906" s="52" t="str">
        <f t="shared" ref="P3906:P3969" si="122">TEXT(N3906,"##0.000000")&amp;CHAR(176)&amp;" , "&amp;TEXT(O3906,"##0.000000")&amp;CHAR(176)</f>
        <v>49.178189° , -64.921881°</v>
      </c>
      <c r="Q3906" s="51" t="str">
        <f t="shared" ref="Q3906:Q3969" si="123">IF(OR(ISBLANK(N3906),ISBLANK(O3906)),"No","Yes")</f>
        <v>Yes</v>
      </c>
      <c r="R3906" s="39" t="s">
        <v>356</v>
      </c>
    </row>
    <row r="3907" spans="1:18" ht="15" customHeight="1" x14ac:dyDescent="0.25">
      <c r="A3907" s="39" t="s">
        <v>220</v>
      </c>
      <c r="B3907" s="49" t="s">
        <v>6830</v>
      </c>
      <c r="C3907" s="39">
        <v>7</v>
      </c>
      <c r="D3907" s="50" t="s">
        <v>6837</v>
      </c>
      <c r="E3907" s="39">
        <v>2011</v>
      </c>
      <c r="F3907" s="4">
        <f>VALUE(RIGHT(Table2[[#This Row],[Commissioned]],4))</f>
        <v>2011</v>
      </c>
      <c r="G3907" s="39">
        <v>1500</v>
      </c>
      <c r="H3907" s="39">
        <v>77</v>
      </c>
      <c r="I3907" s="39">
        <v>80</v>
      </c>
      <c r="J3907" s="39" t="s">
        <v>605</v>
      </c>
      <c r="K3907" s="39" t="s">
        <v>740</v>
      </c>
      <c r="L3907" s="39" t="s">
        <v>5183</v>
      </c>
      <c r="M3907" s="42" t="s">
        <v>5184</v>
      </c>
      <c r="N3907" s="42">
        <v>49.1769204036502</v>
      </c>
      <c r="O3907" s="42">
        <v>-64.924323899426696</v>
      </c>
      <c r="P3907" s="52" t="str">
        <f t="shared" si="122"/>
        <v>49.176920° , -64.924324°</v>
      </c>
      <c r="Q3907" s="51" t="str">
        <f t="shared" si="123"/>
        <v>Yes</v>
      </c>
      <c r="R3907" s="39" t="s">
        <v>356</v>
      </c>
    </row>
    <row r="3908" spans="1:18" ht="15" customHeight="1" x14ac:dyDescent="0.25">
      <c r="A3908" s="39" t="s">
        <v>220</v>
      </c>
      <c r="B3908" s="49" t="s">
        <v>6830</v>
      </c>
      <c r="C3908" s="39">
        <v>8</v>
      </c>
      <c r="D3908" s="50" t="s">
        <v>6838</v>
      </c>
      <c r="E3908" s="39">
        <v>2011</v>
      </c>
      <c r="F3908" s="4">
        <f>VALUE(RIGHT(Table2[[#This Row],[Commissioned]],4))</f>
        <v>2011</v>
      </c>
      <c r="G3908" s="39">
        <v>1500</v>
      </c>
      <c r="H3908" s="39">
        <v>77</v>
      </c>
      <c r="I3908" s="39">
        <v>80</v>
      </c>
      <c r="J3908" s="39" t="s">
        <v>605</v>
      </c>
      <c r="K3908" s="39" t="s">
        <v>740</v>
      </c>
      <c r="L3908" s="39" t="s">
        <v>5183</v>
      </c>
      <c r="M3908" s="42" t="s">
        <v>5184</v>
      </c>
      <c r="N3908" s="42">
        <v>49.175589304473803</v>
      </c>
      <c r="O3908" s="42">
        <v>-64.928763744878594</v>
      </c>
      <c r="P3908" s="52" t="str">
        <f t="shared" si="122"/>
        <v>49.175589° , -64.928764°</v>
      </c>
      <c r="Q3908" s="51" t="str">
        <f t="shared" si="123"/>
        <v>Yes</v>
      </c>
      <c r="R3908" s="39" t="s">
        <v>356</v>
      </c>
    </row>
    <row r="3909" spans="1:18" ht="15" customHeight="1" x14ac:dyDescent="0.25">
      <c r="A3909" s="39" t="s">
        <v>220</v>
      </c>
      <c r="B3909" s="49" t="s">
        <v>6830</v>
      </c>
      <c r="C3909" s="39">
        <v>9</v>
      </c>
      <c r="D3909" s="50" t="s">
        <v>6839</v>
      </c>
      <c r="E3909" s="39">
        <v>2011</v>
      </c>
      <c r="F3909" s="4">
        <f>VALUE(RIGHT(Table2[[#This Row],[Commissioned]],4))</f>
        <v>2011</v>
      </c>
      <c r="G3909" s="39">
        <v>1500</v>
      </c>
      <c r="H3909" s="39">
        <v>77</v>
      </c>
      <c r="I3909" s="39">
        <v>80</v>
      </c>
      <c r="J3909" s="39" t="s">
        <v>605</v>
      </c>
      <c r="K3909" s="39" t="s">
        <v>740</v>
      </c>
      <c r="L3909" s="39" t="s">
        <v>5183</v>
      </c>
      <c r="M3909" s="42" t="s">
        <v>5184</v>
      </c>
      <c r="N3909" s="42">
        <v>49.175080171959998</v>
      </c>
      <c r="O3909" s="42">
        <v>-64.932175029245997</v>
      </c>
      <c r="P3909" s="52" t="str">
        <f t="shared" si="122"/>
        <v>49.175080° , -64.932175°</v>
      </c>
      <c r="Q3909" s="51" t="str">
        <f t="shared" si="123"/>
        <v>Yes</v>
      </c>
      <c r="R3909" s="39" t="s">
        <v>356</v>
      </c>
    </row>
    <row r="3910" spans="1:18" ht="15" customHeight="1" x14ac:dyDescent="0.25">
      <c r="A3910" s="39" t="s">
        <v>220</v>
      </c>
      <c r="B3910" s="49" t="s">
        <v>6830</v>
      </c>
      <c r="C3910" s="39">
        <v>10</v>
      </c>
      <c r="D3910" s="50" t="s">
        <v>6840</v>
      </c>
      <c r="E3910" s="39">
        <v>2011</v>
      </c>
      <c r="F3910" s="4">
        <f>VALUE(RIGHT(Table2[[#This Row],[Commissioned]],4))</f>
        <v>2011</v>
      </c>
      <c r="G3910" s="39">
        <v>1500</v>
      </c>
      <c r="H3910" s="39">
        <v>77</v>
      </c>
      <c r="I3910" s="39">
        <v>80</v>
      </c>
      <c r="J3910" s="39" t="s">
        <v>605</v>
      </c>
      <c r="K3910" s="39" t="s">
        <v>740</v>
      </c>
      <c r="L3910" s="39" t="s">
        <v>5183</v>
      </c>
      <c r="M3910" s="42" t="s">
        <v>5184</v>
      </c>
      <c r="N3910" s="42">
        <v>49.172170231048199</v>
      </c>
      <c r="O3910" s="42">
        <v>-64.922051884179794</v>
      </c>
      <c r="P3910" s="52" t="str">
        <f t="shared" si="122"/>
        <v>49.172170° , -64.922052°</v>
      </c>
      <c r="Q3910" s="51" t="str">
        <f t="shared" si="123"/>
        <v>Yes</v>
      </c>
      <c r="R3910" s="39" t="s">
        <v>356</v>
      </c>
    </row>
    <row r="3911" spans="1:18" ht="15" customHeight="1" x14ac:dyDescent="0.25">
      <c r="A3911" s="39" t="s">
        <v>220</v>
      </c>
      <c r="B3911" s="49" t="s">
        <v>6830</v>
      </c>
      <c r="C3911" s="39">
        <v>11</v>
      </c>
      <c r="D3911" s="50" t="s">
        <v>6841</v>
      </c>
      <c r="E3911" s="39">
        <v>2011</v>
      </c>
      <c r="F3911" s="4">
        <f>VALUE(RIGHT(Table2[[#This Row],[Commissioned]],4))</f>
        <v>2011</v>
      </c>
      <c r="G3911" s="39">
        <v>1500</v>
      </c>
      <c r="H3911" s="39">
        <v>77</v>
      </c>
      <c r="I3911" s="39">
        <v>80</v>
      </c>
      <c r="J3911" s="39" t="s">
        <v>605</v>
      </c>
      <c r="K3911" s="39" t="s">
        <v>740</v>
      </c>
      <c r="L3911" s="39" t="s">
        <v>5183</v>
      </c>
      <c r="M3911" s="42" t="s">
        <v>5184</v>
      </c>
      <c r="N3911" s="42">
        <v>49.173476905435301</v>
      </c>
      <c r="O3911" s="42">
        <v>-64.919704003731397</v>
      </c>
      <c r="P3911" s="52" t="str">
        <f t="shared" si="122"/>
        <v>49.173477° , -64.919704°</v>
      </c>
      <c r="Q3911" s="51" t="str">
        <f t="shared" si="123"/>
        <v>Yes</v>
      </c>
      <c r="R3911" s="39" t="s">
        <v>356</v>
      </c>
    </row>
    <row r="3912" spans="1:18" ht="15" customHeight="1" x14ac:dyDescent="0.25">
      <c r="A3912" s="39" t="s">
        <v>220</v>
      </c>
      <c r="B3912" s="49" t="s">
        <v>6830</v>
      </c>
      <c r="C3912" s="39">
        <v>12</v>
      </c>
      <c r="D3912" s="50" t="s">
        <v>6842</v>
      </c>
      <c r="E3912" s="39">
        <v>2011</v>
      </c>
      <c r="F3912" s="4">
        <f>VALUE(RIGHT(Table2[[#This Row],[Commissioned]],4))</f>
        <v>2011</v>
      </c>
      <c r="G3912" s="39">
        <v>1500</v>
      </c>
      <c r="H3912" s="39">
        <v>77</v>
      </c>
      <c r="I3912" s="39">
        <v>80</v>
      </c>
      <c r="J3912" s="39" t="s">
        <v>605</v>
      </c>
      <c r="K3912" s="39" t="s">
        <v>740</v>
      </c>
      <c r="L3912" s="39" t="s">
        <v>5183</v>
      </c>
      <c r="M3912" s="42" t="s">
        <v>5184</v>
      </c>
      <c r="N3912" s="42">
        <v>49.174316595259199</v>
      </c>
      <c r="O3912" s="42">
        <v>-64.914730679521497</v>
      </c>
      <c r="P3912" s="52" t="str">
        <f t="shared" si="122"/>
        <v>49.174317° , -64.914731°</v>
      </c>
      <c r="Q3912" s="51" t="str">
        <f t="shared" si="123"/>
        <v>Yes</v>
      </c>
      <c r="R3912" s="39" t="s">
        <v>356</v>
      </c>
    </row>
    <row r="3913" spans="1:18" ht="15" customHeight="1" x14ac:dyDescent="0.25">
      <c r="A3913" s="39" t="s">
        <v>220</v>
      </c>
      <c r="B3913" s="49" t="s">
        <v>6830</v>
      </c>
      <c r="C3913" s="39">
        <v>13</v>
      </c>
      <c r="D3913" s="50" t="s">
        <v>6843</v>
      </c>
      <c r="E3913" s="39">
        <v>2011</v>
      </c>
      <c r="F3913" s="4">
        <f>VALUE(RIGHT(Table2[[#This Row],[Commissioned]],4))</f>
        <v>2011</v>
      </c>
      <c r="G3913" s="39">
        <v>1500</v>
      </c>
      <c r="H3913" s="39">
        <v>77</v>
      </c>
      <c r="I3913" s="39">
        <v>80</v>
      </c>
      <c r="J3913" s="39" t="s">
        <v>605</v>
      </c>
      <c r="K3913" s="39" t="s">
        <v>740</v>
      </c>
      <c r="L3913" s="39" t="s">
        <v>5183</v>
      </c>
      <c r="M3913" s="42" t="s">
        <v>5184</v>
      </c>
      <c r="N3913" s="42">
        <v>49.176273709545796</v>
      </c>
      <c r="O3913" s="42">
        <v>-64.913266315327903</v>
      </c>
      <c r="P3913" s="52" t="str">
        <f t="shared" si="122"/>
        <v>49.176274° , -64.913266°</v>
      </c>
      <c r="Q3913" s="51" t="str">
        <f t="shared" si="123"/>
        <v>Yes</v>
      </c>
      <c r="R3913" s="39" t="s">
        <v>356</v>
      </c>
    </row>
    <row r="3914" spans="1:18" ht="15" customHeight="1" x14ac:dyDescent="0.25">
      <c r="A3914" s="39" t="s">
        <v>220</v>
      </c>
      <c r="B3914" s="49" t="s">
        <v>6830</v>
      </c>
      <c r="C3914" s="39">
        <v>14</v>
      </c>
      <c r="D3914" s="50" t="s">
        <v>6844</v>
      </c>
      <c r="E3914" s="39">
        <v>2011</v>
      </c>
      <c r="F3914" s="4">
        <f>VALUE(RIGHT(Table2[[#This Row],[Commissioned]],4))</f>
        <v>2011</v>
      </c>
      <c r="G3914" s="39">
        <v>1500</v>
      </c>
      <c r="H3914" s="39">
        <v>77</v>
      </c>
      <c r="I3914" s="39">
        <v>80</v>
      </c>
      <c r="J3914" s="39" t="s">
        <v>605</v>
      </c>
      <c r="K3914" s="39" t="s">
        <v>740</v>
      </c>
      <c r="L3914" s="39" t="s">
        <v>5183</v>
      </c>
      <c r="M3914" s="42" t="s">
        <v>5184</v>
      </c>
      <c r="N3914" s="42">
        <v>49.176479945431403</v>
      </c>
      <c r="O3914" s="42">
        <v>-64.909519872358103</v>
      </c>
      <c r="P3914" s="52" t="str">
        <f t="shared" si="122"/>
        <v>49.176480° , -64.909520°</v>
      </c>
      <c r="Q3914" s="51" t="str">
        <f t="shared" si="123"/>
        <v>Yes</v>
      </c>
      <c r="R3914" s="39" t="s">
        <v>356</v>
      </c>
    </row>
    <row r="3915" spans="1:18" ht="15" customHeight="1" x14ac:dyDescent="0.25">
      <c r="A3915" s="39" t="s">
        <v>220</v>
      </c>
      <c r="B3915" s="49" t="s">
        <v>6830</v>
      </c>
      <c r="C3915" s="39">
        <v>15</v>
      </c>
      <c r="D3915" s="50" t="s">
        <v>6845</v>
      </c>
      <c r="E3915" s="39">
        <v>2011</v>
      </c>
      <c r="F3915" s="4">
        <f>VALUE(RIGHT(Table2[[#This Row],[Commissioned]],4))</f>
        <v>2011</v>
      </c>
      <c r="G3915" s="39">
        <v>1500</v>
      </c>
      <c r="H3915" s="39">
        <v>77</v>
      </c>
      <c r="I3915" s="39">
        <v>80</v>
      </c>
      <c r="J3915" s="39" t="s">
        <v>605</v>
      </c>
      <c r="K3915" s="39" t="s">
        <v>740</v>
      </c>
      <c r="L3915" s="39" t="s">
        <v>5183</v>
      </c>
      <c r="M3915" s="42" t="s">
        <v>5184</v>
      </c>
      <c r="N3915" s="42">
        <v>49.177194260000903</v>
      </c>
      <c r="O3915" s="42">
        <v>-64.906284209152602</v>
      </c>
      <c r="P3915" s="52" t="str">
        <f t="shared" si="122"/>
        <v>49.177194° , -64.906284°</v>
      </c>
      <c r="Q3915" s="51" t="str">
        <f t="shared" si="123"/>
        <v>Yes</v>
      </c>
      <c r="R3915" s="39" t="s">
        <v>356</v>
      </c>
    </row>
    <row r="3916" spans="1:18" ht="15" customHeight="1" x14ac:dyDescent="0.25">
      <c r="A3916" s="39" t="s">
        <v>220</v>
      </c>
      <c r="B3916" s="49" t="s">
        <v>6830</v>
      </c>
      <c r="C3916" s="39">
        <v>16</v>
      </c>
      <c r="D3916" s="50" t="s">
        <v>6846</v>
      </c>
      <c r="E3916" s="39">
        <v>2011</v>
      </c>
      <c r="F3916" s="4">
        <f>VALUE(RIGHT(Table2[[#This Row],[Commissioned]],4))</f>
        <v>2011</v>
      </c>
      <c r="G3916" s="39">
        <v>1500</v>
      </c>
      <c r="H3916" s="39">
        <v>77</v>
      </c>
      <c r="I3916" s="39">
        <v>80</v>
      </c>
      <c r="J3916" s="39" t="s">
        <v>605</v>
      </c>
      <c r="K3916" s="39" t="s">
        <v>740</v>
      </c>
      <c r="L3916" s="39" t="s">
        <v>5183</v>
      </c>
      <c r="M3916" s="42" t="s">
        <v>5184</v>
      </c>
      <c r="N3916" s="42">
        <v>49.170200957496498</v>
      </c>
      <c r="O3916" s="42">
        <v>-64.907833283746697</v>
      </c>
      <c r="P3916" s="52" t="str">
        <f t="shared" si="122"/>
        <v>49.170201° , -64.907833°</v>
      </c>
      <c r="Q3916" s="51" t="str">
        <f t="shared" si="123"/>
        <v>Yes</v>
      </c>
      <c r="R3916" s="39" t="s">
        <v>356</v>
      </c>
    </row>
    <row r="3917" spans="1:18" ht="15" customHeight="1" x14ac:dyDescent="0.25">
      <c r="A3917" s="39" t="s">
        <v>220</v>
      </c>
      <c r="B3917" s="49" t="s">
        <v>6830</v>
      </c>
      <c r="C3917" s="39">
        <v>17</v>
      </c>
      <c r="D3917" s="50" t="s">
        <v>6847</v>
      </c>
      <c r="E3917" s="39">
        <v>2011</v>
      </c>
      <c r="F3917" s="4">
        <f>VALUE(RIGHT(Table2[[#This Row],[Commissioned]],4))</f>
        <v>2011</v>
      </c>
      <c r="G3917" s="39">
        <v>1500</v>
      </c>
      <c r="H3917" s="39">
        <v>77</v>
      </c>
      <c r="I3917" s="39">
        <v>80</v>
      </c>
      <c r="J3917" s="39" t="s">
        <v>605</v>
      </c>
      <c r="K3917" s="39" t="s">
        <v>740</v>
      </c>
      <c r="L3917" s="39" t="s">
        <v>5183</v>
      </c>
      <c r="M3917" s="42" t="s">
        <v>5184</v>
      </c>
      <c r="N3917" s="42">
        <v>49.169991016556899</v>
      </c>
      <c r="O3917" s="42">
        <v>-64.903717566280505</v>
      </c>
      <c r="P3917" s="52" t="str">
        <f t="shared" si="122"/>
        <v>49.169991° , -64.903718°</v>
      </c>
      <c r="Q3917" s="51" t="str">
        <f t="shared" si="123"/>
        <v>Yes</v>
      </c>
      <c r="R3917" s="39" t="s">
        <v>356</v>
      </c>
    </row>
    <row r="3918" spans="1:18" ht="15" customHeight="1" x14ac:dyDescent="0.25">
      <c r="A3918" s="39" t="s">
        <v>220</v>
      </c>
      <c r="B3918" s="49" t="s">
        <v>6830</v>
      </c>
      <c r="C3918" s="39">
        <v>18</v>
      </c>
      <c r="D3918" s="50" t="s">
        <v>6848</v>
      </c>
      <c r="E3918" s="39">
        <v>2011</v>
      </c>
      <c r="F3918" s="4">
        <f>VALUE(RIGHT(Table2[[#This Row],[Commissioned]],4))</f>
        <v>2011</v>
      </c>
      <c r="G3918" s="39">
        <v>1500</v>
      </c>
      <c r="H3918" s="39">
        <v>77</v>
      </c>
      <c r="I3918" s="39">
        <v>80</v>
      </c>
      <c r="J3918" s="39" t="s">
        <v>605</v>
      </c>
      <c r="K3918" s="39" t="s">
        <v>740</v>
      </c>
      <c r="L3918" s="39" t="s">
        <v>5183</v>
      </c>
      <c r="M3918" s="42" t="s">
        <v>5184</v>
      </c>
      <c r="N3918" s="42">
        <v>49.173365597358803</v>
      </c>
      <c r="O3918" s="42">
        <v>-64.901228836107904</v>
      </c>
      <c r="P3918" s="52" t="str">
        <f t="shared" si="122"/>
        <v>49.173366° , -64.901229°</v>
      </c>
      <c r="Q3918" s="51" t="str">
        <f t="shared" si="123"/>
        <v>Yes</v>
      </c>
      <c r="R3918" s="39" t="s">
        <v>356</v>
      </c>
    </row>
    <row r="3919" spans="1:18" ht="15" customHeight="1" x14ac:dyDescent="0.25">
      <c r="A3919" s="39" t="s">
        <v>220</v>
      </c>
      <c r="B3919" s="49" t="s">
        <v>6830</v>
      </c>
      <c r="C3919" s="39">
        <v>19</v>
      </c>
      <c r="D3919" s="50" t="s">
        <v>6849</v>
      </c>
      <c r="E3919" s="39">
        <v>2011</v>
      </c>
      <c r="F3919" s="4">
        <f>VALUE(RIGHT(Table2[[#This Row],[Commissioned]],4))</f>
        <v>2011</v>
      </c>
      <c r="G3919" s="39">
        <v>1500</v>
      </c>
      <c r="H3919" s="39">
        <v>77</v>
      </c>
      <c r="I3919" s="39">
        <v>80</v>
      </c>
      <c r="J3919" s="39" t="s">
        <v>605</v>
      </c>
      <c r="K3919" s="39" t="s">
        <v>740</v>
      </c>
      <c r="L3919" s="39" t="s">
        <v>5183</v>
      </c>
      <c r="M3919" s="42" t="s">
        <v>5184</v>
      </c>
      <c r="N3919" s="42">
        <v>49.173445446819798</v>
      </c>
      <c r="O3919" s="42">
        <v>-64.896670525406094</v>
      </c>
      <c r="P3919" s="52" t="str">
        <f t="shared" si="122"/>
        <v>49.173445° , -64.896671°</v>
      </c>
      <c r="Q3919" s="51" t="str">
        <f t="shared" si="123"/>
        <v>Yes</v>
      </c>
      <c r="R3919" s="39" t="s">
        <v>356</v>
      </c>
    </row>
    <row r="3920" spans="1:18" ht="15" customHeight="1" x14ac:dyDescent="0.25">
      <c r="A3920" s="39" t="s">
        <v>220</v>
      </c>
      <c r="B3920" s="49" t="s">
        <v>6830</v>
      </c>
      <c r="C3920" s="39">
        <v>20</v>
      </c>
      <c r="D3920" s="50" t="s">
        <v>6850</v>
      </c>
      <c r="E3920" s="39">
        <v>2011</v>
      </c>
      <c r="F3920" s="4">
        <f>VALUE(RIGHT(Table2[[#This Row],[Commissioned]],4))</f>
        <v>2011</v>
      </c>
      <c r="G3920" s="39">
        <v>1500</v>
      </c>
      <c r="H3920" s="39">
        <v>77</v>
      </c>
      <c r="I3920" s="39">
        <v>80</v>
      </c>
      <c r="J3920" s="39" t="s">
        <v>605</v>
      </c>
      <c r="K3920" s="39" t="s">
        <v>740</v>
      </c>
      <c r="L3920" s="39" t="s">
        <v>5183</v>
      </c>
      <c r="M3920" s="42" t="s">
        <v>5184</v>
      </c>
      <c r="N3920" s="42">
        <v>49.173272953380199</v>
      </c>
      <c r="O3920" s="42">
        <v>-64.892049079599801</v>
      </c>
      <c r="P3920" s="52" t="str">
        <f t="shared" si="122"/>
        <v>49.173273° , -64.892049°</v>
      </c>
      <c r="Q3920" s="51" t="str">
        <f t="shared" si="123"/>
        <v>Yes</v>
      </c>
      <c r="R3920" s="39" t="s">
        <v>356</v>
      </c>
    </row>
    <row r="3921" spans="1:18" ht="15" customHeight="1" x14ac:dyDescent="0.25">
      <c r="A3921" s="39" t="s">
        <v>220</v>
      </c>
      <c r="B3921" s="49" t="s">
        <v>6830</v>
      </c>
      <c r="C3921" s="39">
        <v>21</v>
      </c>
      <c r="D3921" s="50" t="s">
        <v>6851</v>
      </c>
      <c r="E3921" s="39">
        <v>2011</v>
      </c>
      <c r="F3921" s="4">
        <f>VALUE(RIGHT(Table2[[#This Row],[Commissioned]],4))</f>
        <v>2011</v>
      </c>
      <c r="G3921" s="39">
        <v>1500</v>
      </c>
      <c r="H3921" s="39">
        <v>77</v>
      </c>
      <c r="I3921" s="39">
        <v>80</v>
      </c>
      <c r="J3921" s="39" t="s">
        <v>605</v>
      </c>
      <c r="K3921" s="39" t="s">
        <v>740</v>
      </c>
      <c r="L3921" s="39" t="s">
        <v>5183</v>
      </c>
      <c r="M3921" s="42" t="s">
        <v>5184</v>
      </c>
      <c r="N3921" s="42">
        <v>49.173489006385402</v>
      </c>
      <c r="O3921" s="42">
        <v>-64.888168026141997</v>
      </c>
      <c r="P3921" s="52" t="str">
        <f t="shared" si="122"/>
        <v>49.173489° , -64.888168°</v>
      </c>
      <c r="Q3921" s="51" t="str">
        <f t="shared" si="123"/>
        <v>Yes</v>
      </c>
      <c r="R3921" s="39" t="s">
        <v>356</v>
      </c>
    </row>
    <row r="3922" spans="1:18" ht="15" customHeight="1" x14ac:dyDescent="0.25">
      <c r="A3922" s="39" t="s">
        <v>220</v>
      </c>
      <c r="B3922" s="49" t="s">
        <v>6830</v>
      </c>
      <c r="C3922" s="39">
        <v>22</v>
      </c>
      <c r="D3922" s="50" t="s">
        <v>6852</v>
      </c>
      <c r="E3922" s="39">
        <v>2011</v>
      </c>
      <c r="F3922" s="4">
        <f>VALUE(RIGHT(Table2[[#This Row],[Commissioned]],4))</f>
        <v>2011</v>
      </c>
      <c r="G3922" s="39">
        <v>1500</v>
      </c>
      <c r="H3922" s="39">
        <v>77</v>
      </c>
      <c r="I3922" s="39">
        <v>80</v>
      </c>
      <c r="J3922" s="39" t="s">
        <v>605</v>
      </c>
      <c r="K3922" s="39" t="s">
        <v>740</v>
      </c>
      <c r="L3922" s="39" t="s">
        <v>5183</v>
      </c>
      <c r="M3922" s="42" t="s">
        <v>5184</v>
      </c>
      <c r="N3922" s="42">
        <v>49.171598560841097</v>
      </c>
      <c r="O3922" s="42">
        <v>-64.883477298562795</v>
      </c>
      <c r="P3922" s="52" t="str">
        <f t="shared" si="122"/>
        <v>49.171599° , -64.883477°</v>
      </c>
      <c r="Q3922" s="51" t="str">
        <f t="shared" si="123"/>
        <v>Yes</v>
      </c>
      <c r="R3922" s="39" t="s">
        <v>356</v>
      </c>
    </row>
    <row r="3923" spans="1:18" ht="15" customHeight="1" x14ac:dyDescent="0.25">
      <c r="A3923" s="39" t="s">
        <v>220</v>
      </c>
      <c r="B3923" s="49" t="s">
        <v>6830</v>
      </c>
      <c r="C3923" s="39">
        <v>23</v>
      </c>
      <c r="D3923" s="50" t="s">
        <v>6853</v>
      </c>
      <c r="E3923" s="39">
        <v>2011</v>
      </c>
      <c r="F3923" s="4">
        <f>VALUE(RIGHT(Table2[[#This Row],[Commissioned]],4))</f>
        <v>2011</v>
      </c>
      <c r="G3923" s="39">
        <v>1500</v>
      </c>
      <c r="H3923" s="39">
        <v>77</v>
      </c>
      <c r="I3923" s="39">
        <v>80</v>
      </c>
      <c r="J3923" s="39" t="s">
        <v>605</v>
      </c>
      <c r="K3923" s="39" t="s">
        <v>740</v>
      </c>
      <c r="L3923" s="39" t="s">
        <v>5183</v>
      </c>
      <c r="M3923" s="42" t="s">
        <v>5184</v>
      </c>
      <c r="N3923" s="42">
        <v>49.187802575734104</v>
      </c>
      <c r="O3923" s="42">
        <v>-64.961022957114096</v>
      </c>
      <c r="P3923" s="52" t="str">
        <f t="shared" si="122"/>
        <v>49.187803° , -64.961023°</v>
      </c>
      <c r="Q3923" s="51" t="str">
        <f t="shared" si="123"/>
        <v>Yes</v>
      </c>
      <c r="R3923" s="39" t="s">
        <v>356</v>
      </c>
    </row>
    <row r="3924" spans="1:18" ht="15" customHeight="1" x14ac:dyDescent="0.25">
      <c r="A3924" s="39" t="s">
        <v>220</v>
      </c>
      <c r="B3924" s="49" t="s">
        <v>6830</v>
      </c>
      <c r="C3924" s="39">
        <v>24</v>
      </c>
      <c r="D3924" s="50" t="s">
        <v>6854</v>
      </c>
      <c r="E3924" s="39">
        <v>2011</v>
      </c>
      <c r="F3924" s="4">
        <f>VALUE(RIGHT(Table2[[#This Row],[Commissioned]],4))</f>
        <v>2011</v>
      </c>
      <c r="G3924" s="39">
        <v>1500</v>
      </c>
      <c r="H3924" s="39">
        <v>77</v>
      </c>
      <c r="I3924" s="39">
        <v>80</v>
      </c>
      <c r="J3924" s="39" t="s">
        <v>605</v>
      </c>
      <c r="K3924" s="39" t="s">
        <v>740</v>
      </c>
      <c r="L3924" s="39" t="s">
        <v>5183</v>
      </c>
      <c r="M3924" s="42" t="s">
        <v>5184</v>
      </c>
      <c r="N3924" s="42">
        <v>49.186120516678898</v>
      </c>
      <c r="O3924" s="42">
        <v>-64.962367592607606</v>
      </c>
      <c r="P3924" s="52" t="str">
        <f t="shared" si="122"/>
        <v>49.186121° , -64.962368°</v>
      </c>
      <c r="Q3924" s="51" t="str">
        <f t="shared" si="123"/>
        <v>Yes</v>
      </c>
      <c r="R3924" s="39" t="s">
        <v>356</v>
      </c>
    </row>
    <row r="3925" spans="1:18" ht="15" customHeight="1" x14ac:dyDescent="0.25">
      <c r="A3925" s="39" t="s">
        <v>220</v>
      </c>
      <c r="B3925" s="49" t="s">
        <v>6830</v>
      </c>
      <c r="C3925" s="39">
        <v>25</v>
      </c>
      <c r="D3925" s="50" t="s">
        <v>6855</v>
      </c>
      <c r="E3925" s="39">
        <v>2011</v>
      </c>
      <c r="F3925" s="4">
        <f>VALUE(RIGHT(Table2[[#This Row],[Commissioned]],4))</f>
        <v>2011</v>
      </c>
      <c r="G3925" s="39">
        <v>1500</v>
      </c>
      <c r="H3925" s="39">
        <v>77</v>
      </c>
      <c r="I3925" s="39">
        <v>80</v>
      </c>
      <c r="J3925" s="39" t="s">
        <v>605</v>
      </c>
      <c r="K3925" s="39" t="s">
        <v>740</v>
      </c>
      <c r="L3925" s="39" t="s">
        <v>5183</v>
      </c>
      <c r="M3925" s="42" t="s">
        <v>5184</v>
      </c>
      <c r="N3925" s="42">
        <v>49.187612103262197</v>
      </c>
      <c r="O3925" s="42">
        <v>-64.970364492631802</v>
      </c>
      <c r="P3925" s="52" t="str">
        <f t="shared" si="122"/>
        <v>49.187612° , -64.970364°</v>
      </c>
      <c r="Q3925" s="51" t="str">
        <f t="shared" si="123"/>
        <v>Yes</v>
      </c>
      <c r="R3925" s="39" t="s">
        <v>356</v>
      </c>
    </row>
    <row r="3926" spans="1:18" ht="15" customHeight="1" x14ac:dyDescent="0.25">
      <c r="A3926" s="39" t="s">
        <v>220</v>
      </c>
      <c r="B3926" s="49" t="s">
        <v>6830</v>
      </c>
      <c r="C3926" s="39">
        <v>26</v>
      </c>
      <c r="D3926" s="50" t="s">
        <v>6856</v>
      </c>
      <c r="E3926" s="39">
        <v>2011</v>
      </c>
      <c r="F3926" s="4">
        <f>VALUE(RIGHT(Table2[[#This Row],[Commissioned]],4))</f>
        <v>2011</v>
      </c>
      <c r="G3926" s="39">
        <v>1500</v>
      </c>
      <c r="H3926" s="39">
        <v>77</v>
      </c>
      <c r="I3926" s="39">
        <v>80</v>
      </c>
      <c r="J3926" s="39" t="s">
        <v>605</v>
      </c>
      <c r="K3926" s="39" t="s">
        <v>740</v>
      </c>
      <c r="L3926" s="39" t="s">
        <v>5183</v>
      </c>
      <c r="M3926" s="42" t="s">
        <v>5184</v>
      </c>
      <c r="N3926" s="42">
        <v>49.189071384716897</v>
      </c>
      <c r="O3926" s="42">
        <v>-64.9683943377986</v>
      </c>
      <c r="P3926" s="52" t="str">
        <f t="shared" si="122"/>
        <v>49.189071° , -64.968394°</v>
      </c>
      <c r="Q3926" s="51" t="str">
        <f t="shared" si="123"/>
        <v>Yes</v>
      </c>
      <c r="R3926" s="39" t="s">
        <v>356</v>
      </c>
    </row>
    <row r="3927" spans="1:18" ht="15" customHeight="1" x14ac:dyDescent="0.25">
      <c r="A3927" s="39" t="s">
        <v>220</v>
      </c>
      <c r="B3927" s="49" t="s">
        <v>6830</v>
      </c>
      <c r="C3927" s="39">
        <v>27</v>
      </c>
      <c r="D3927" s="50" t="s">
        <v>6857</v>
      </c>
      <c r="E3927" s="39">
        <v>2011</v>
      </c>
      <c r="F3927" s="4">
        <f>VALUE(RIGHT(Table2[[#This Row],[Commissioned]],4))</f>
        <v>2011</v>
      </c>
      <c r="G3927" s="39">
        <v>1500</v>
      </c>
      <c r="H3927" s="39">
        <v>77</v>
      </c>
      <c r="I3927" s="39">
        <v>80</v>
      </c>
      <c r="J3927" s="39" t="s">
        <v>605</v>
      </c>
      <c r="K3927" s="39" t="s">
        <v>740</v>
      </c>
      <c r="L3927" s="39" t="s">
        <v>5183</v>
      </c>
      <c r="M3927" s="42" t="s">
        <v>5184</v>
      </c>
      <c r="N3927" s="42">
        <v>49.187267667659199</v>
      </c>
      <c r="O3927" s="42">
        <v>-64.977083140098102</v>
      </c>
      <c r="P3927" s="52" t="str">
        <f t="shared" si="122"/>
        <v>49.187268° , -64.977083°</v>
      </c>
      <c r="Q3927" s="51" t="str">
        <f t="shared" si="123"/>
        <v>Yes</v>
      </c>
      <c r="R3927" s="39" t="s">
        <v>356</v>
      </c>
    </row>
    <row r="3928" spans="1:18" ht="15" customHeight="1" x14ac:dyDescent="0.25">
      <c r="A3928" s="39" t="s">
        <v>220</v>
      </c>
      <c r="B3928" s="49" t="s">
        <v>6830</v>
      </c>
      <c r="C3928" s="39">
        <v>28</v>
      </c>
      <c r="D3928" s="50" t="s">
        <v>6858</v>
      </c>
      <c r="E3928" s="39">
        <v>2011</v>
      </c>
      <c r="F3928" s="4">
        <f>VALUE(RIGHT(Table2[[#This Row],[Commissioned]],4))</f>
        <v>2011</v>
      </c>
      <c r="G3928" s="39">
        <v>1500</v>
      </c>
      <c r="H3928" s="39">
        <v>77</v>
      </c>
      <c r="I3928" s="39">
        <v>80</v>
      </c>
      <c r="J3928" s="39" t="s">
        <v>605</v>
      </c>
      <c r="K3928" s="39" t="s">
        <v>740</v>
      </c>
      <c r="L3928" s="39" t="s">
        <v>5183</v>
      </c>
      <c r="M3928" s="42" t="s">
        <v>5184</v>
      </c>
      <c r="N3928" s="42">
        <v>49.185928250674998</v>
      </c>
      <c r="O3928" s="42">
        <v>-64.979487326677798</v>
      </c>
      <c r="P3928" s="52" t="str">
        <f t="shared" si="122"/>
        <v>49.185928° , -64.979487°</v>
      </c>
      <c r="Q3928" s="51" t="str">
        <f t="shared" si="123"/>
        <v>Yes</v>
      </c>
      <c r="R3928" s="39" t="s">
        <v>356</v>
      </c>
    </row>
    <row r="3929" spans="1:18" ht="15" customHeight="1" x14ac:dyDescent="0.25">
      <c r="A3929" s="39" t="s">
        <v>220</v>
      </c>
      <c r="B3929" s="49" t="s">
        <v>6830</v>
      </c>
      <c r="C3929" s="39">
        <v>29</v>
      </c>
      <c r="D3929" s="50" t="s">
        <v>6859</v>
      </c>
      <c r="E3929" s="39">
        <v>2011</v>
      </c>
      <c r="F3929" s="4">
        <f>VALUE(RIGHT(Table2[[#This Row],[Commissioned]],4))</f>
        <v>2011</v>
      </c>
      <c r="G3929" s="39">
        <v>1500</v>
      </c>
      <c r="H3929" s="39">
        <v>77</v>
      </c>
      <c r="I3929" s="39">
        <v>80</v>
      </c>
      <c r="J3929" s="39" t="s">
        <v>605</v>
      </c>
      <c r="K3929" s="39" t="s">
        <v>740</v>
      </c>
      <c r="L3929" s="39" t="s">
        <v>5183</v>
      </c>
      <c r="M3929" s="42" t="s">
        <v>5184</v>
      </c>
      <c r="N3929" s="42">
        <v>49.191260773507103</v>
      </c>
      <c r="O3929" s="42">
        <v>-64.980363294208303</v>
      </c>
      <c r="P3929" s="52" t="str">
        <f t="shared" si="122"/>
        <v>49.191261° , -64.980363°</v>
      </c>
      <c r="Q3929" s="51" t="str">
        <f t="shared" si="123"/>
        <v>Yes</v>
      </c>
      <c r="R3929" s="39" t="s">
        <v>356</v>
      </c>
    </row>
    <row r="3930" spans="1:18" ht="15" customHeight="1" x14ac:dyDescent="0.25">
      <c r="A3930" s="39" t="s">
        <v>220</v>
      </c>
      <c r="B3930" s="49" t="s">
        <v>6830</v>
      </c>
      <c r="C3930" s="39">
        <v>30</v>
      </c>
      <c r="D3930" s="50" t="s">
        <v>6860</v>
      </c>
      <c r="E3930" s="39">
        <v>2011</v>
      </c>
      <c r="F3930" s="4">
        <f>VALUE(RIGHT(Table2[[#This Row],[Commissioned]],4))</f>
        <v>2011</v>
      </c>
      <c r="G3930" s="39">
        <v>1500</v>
      </c>
      <c r="H3930" s="39">
        <v>77</v>
      </c>
      <c r="I3930" s="39">
        <v>80</v>
      </c>
      <c r="J3930" s="39" t="s">
        <v>605</v>
      </c>
      <c r="K3930" s="39" t="s">
        <v>740</v>
      </c>
      <c r="L3930" s="39" t="s">
        <v>5183</v>
      </c>
      <c r="M3930" s="42" t="s">
        <v>5184</v>
      </c>
      <c r="N3930" s="42">
        <v>49.190314633657103</v>
      </c>
      <c r="O3930" s="42">
        <v>-64.983134696240597</v>
      </c>
      <c r="P3930" s="52" t="str">
        <f t="shared" si="122"/>
        <v>49.190315° , -64.983135°</v>
      </c>
      <c r="Q3930" s="51" t="str">
        <f t="shared" si="123"/>
        <v>Yes</v>
      </c>
      <c r="R3930" s="39" t="s">
        <v>356</v>
      </c>
    </row>
    <row r="3931" spans="1:18" ht="15" customHeight="1" x14ac:dyDescent="0.25">
      <c r="A3931" s="39" t="s">
        <v>220</v>
      </c>
      <c r="B3931" s="49" t="s">
        <v>6830</v>
      </c>
      <c r="C3931" s="39">
        <v>31</v>
      </c>
      <c r="D3931" s="50" t="s">
        <v>6861</v>
      </c>
      <c r="E3931" s="39">
        <v>2011</v>
      </c>
      <c r="F3931" s="4">
        <f>VALUE(RIGHT(Table2[[#This Row],[Commissioned]],4))</f>
        <v>2011</v>
      </c>
      <c r="G3931" s="39">
        <v>1500</v>
      </c>
      <c r="H3931" s="39">
        <v>77</v>
      </c>
      <c r="I3931" s="39">
        <v>80</v>
      </c>
      <c r="J3931" s="39" t="s">
        <v>605</v>
      </c>
      <c r="K3931" s="39" t="s">
        <v>740</v>
      </c>
      <c r="L3931" s="39" t="s">
        <v>5183</v>
      </c>
      <c r="M3931" s="42" t="s">
        <v>5184</v>
      </c>
      <c r="N3931" s="42">
        <v>49.188951568368402</v>
      </c>
      <c r="O3931" s="42">
        <v>-64.986045787890404</v>
      </c>
      <c r="P3931" s="52" t="str">
        <f t="shared" si="122"/>
        <v>49.188952° , -64.986046°</v>
      </c>
      <c r="Q3931" s="51" t="str">
        <f t="shared" si="123"/>
        <v>Yes</v>
      </c>
      <c r="R3931" s="39" t="s">
        <v>356</v>
      </c>
    </row>
    <row r="3932" spans="1:18" ht="15" customHeight="1" x14ac:dyDescent="0.25">
      <c r="A3932" s="39" t="s">
        <v>220</v>
      </c>
      <c r="B3932" s="49" t="s">
        <v>6830</v>
      </c>
      <c r="C3932" s="39">
        <v>32</v>
      </c>
      <c r="D3932" s="50" t="s">
        <v>6862</v>
      </c>
      <c r="E3932" s="39">
        <v>2011</v>
      </c>
      <c r="F3932" s="4">
        <f>VALUE(RIGHT(Table2[[#This Row],[Commissioned]],4))</f>
        <v>2011</v>
      </c>
      <c r="G3932" s="39">
        <v>1500</v>
      </c>
      <c r="H3932" s="39">
        <v>77</v>
      </c>
      <c r="I3932" s="39">
        <v>80</v>
      </c>
      <c r="J3932" s="39" t="s">
        <v>605</v>
      </c>
      <c r="K3932" s="39" t="s">
        <v>740</v>
      </c>
      <c r="L3932" s="39" t="s">
        <v>5183</v>
      </c>
      <c r="M3932" s="42" t="s">
        <v>5184</v>
      </c>
      <c r="N3932" s="42">
        <v>49.187407803500101</v>
      </c>
      <c r="O3932" s="42">
        <v>-64.988237515764197</v>
      </c>
      <c r="P3932" s="52" t="str">
        <f t="shared" si="122"/>
        <v>49.187408° , -64.988238°</v>
      </c>
      <c r="Q3932" s="51" t="str">
        <f t="shared" si="123"/>
        <v>Yes</v>
      </c>
      <c r="R3932" s="39" t="s">
        <v>356</v>
      </c>
    </row>
    <row r="3933" spans="1:18" ht="15" customHeight="1" x14ac:dyDescent="0.25">
      <c r="A3933" s="39" t="s">
        <v>220</v>
      </c>
      <c r="B3933" s="49" t="s">
        <v>6830</v>
      </c>
      <c r="C3933" s="39">
        <v>33</v>
      </c>
      <c r="D3933" s="50" t="s">
        <v>6863</v>
      </c>
      <c r="E3933" s="39">
        <v>2011</v>
      </c>
      <c r="F3933" s="4">
        <f>VALUE(RIGHT(Table2[[#This Row],[Commissioned]],4))</f>
        <v>2011</v>
      </c>
      <c r="G3933" s="39">
        <v>1500</v>
      </c>
      <c r="H3933" s="39">
        <v>77</v>
      </c>
      <c r="I3933" s="39">
        <v>80</v>
      </c>
      <c r="J3933" s="39" t="s">
        <v>605</v>
      </c>
      <c r="K3933" s="39" t="s">
        <v>740</v>
      </c>
      <c r="L3933" s="39" t="s">
        <v>5183</v>
      </c>
      <c r="M3933" s="42" t="s">
        <v>5184</v>
      </c>
      <c r="N3933" s="42">
        <v>49.193432806643401</v>
      </c>
      <c r="O3933" s="42">
        <v>-65.001001053176395</v>
      </c>
      <c r="P3933" s="52" t="str">
        <f t="shared" si="122"/>
        <v>49.193433° , -65.001001°</v>
      </c>
      <c r="Q3933" s="51" t="str">
        <f t="shared" si="123"/>
        <v>Yes</v>
      </c>
      <c r="R3933" s="39" t="s">
        <v>356</v>
      </c>
    </row>
    <row r="3934" spans="1:18" ht="15" customHeight="1" x14ac:dyDescent="0.25">
      <c r="A3934" s="39" t="s">
        <v>220</v>
      </c>
      <c r="B3934" s="49" t="s">
        <v>6830</v>
      </c>
      <c r="C3934" s="39">
        <v>34</v>
      </c>
      <c r="D3934" s="50" t="s">
        <v>6864</v>
      </c>
      <c r="E3934" s="39">
        <v>2011</v>
      </c>
      <c r="F3934" s="4">
        <f>VALUE(RIGHT(Table2[[#This Row],[Commissioned]],4))</f>
        <v>2011</v>
      </c>
      <c r="G3934" s="39">
        <v>1500</v>
      </c>
      <c r="H3934" s="39">
        <v>77</v>
      </c>
      <c r="I3934" s="39">
        <v>80</v>
      </c>
      <c r="J3934" s="39" t="s">
        <v>605</v>
      </c>
      <c r="K3934" s="39" t="s">
        <v>740</v>
      </c>
      <c r="L3934" s="39" t="s">
        <v>5183</v>
      </c>
      <c r="M3934" s="42" t="s">
        <v>5184</v>
      </c>
      <c r="N3934" s="42">
        <v>49.191278249548603</v>
      </c>
      <c r="O3934" s="42">
        <v>-65.001698969949103</v>
      </c>
      <c r="P3934" s="52" t="str">
        <f t="shared" si="122"/>
        <v>49.191278° , -65.001699°</v>
      </c>
      <c r="Q3934" s="51" t="str">
        <f t="shared" si="123"/>
        <v>Yes</v>
      </c>
      <c r="R3934" s="39" t="s">
        <v>356</v>
      </c>
    </row>
    <row r="3935" spans="1:18" ht="15" customHeight="1" x14ac:dyDescent="0.25">
      <c r="A3935" s="39" t="s">
        <v>220</v>
      </c>
      <c r="B3935" s="49" t="s">
        <v>6830</v>
      </c>
      <c r="C3935" s="39">
        <v>35</v>
      </c>
      <c r="D3935" s="50" t="s">
        <v>6865</v>
      </c>
      <c r="E3935" s="39">
        <v>2011</v>
      </c>
      <c r="F3935" s="4">
        <f>VALUE(RIGHT(Table2[[#This Row],[Commissioned]],4))</f>
        <v>2011</v>
      </c>
      <c r="G3935" s="39">
        <v>1500</v>
      </c>
      <c r="H3935" s="39">
        <v>77</v>
      </c>
      <c r="I3935" s="39">
        <v>80</v>
      </c>
      <c r="J3935" s="39" t="s">
        <v>605</v>
      </c>
      <c r="K3935" s="39" t="s">
        <v>740</v>
      </c>
      <c r="L3935" s="39" t="s">
        <v>5183</v>
      </c>
      <c r="M3935" s="42" t="s">
        <v>5184</v>
      </c>
      <c r="N3935" s="42">
        <v>49.187778529830503</v>
      </c>
      <c r="O3935" s="42">
        <v>-65.006374088512601</v>
      </c>
      <c r="P3935" s="52" t="str">
        <f t="shared" si="122"/>
        <v>49.187779° , -65.006374°</v>
      </c>
      <c r="Q3935" s="51" t="str">
        <f t="shared" si="123"/>
        <v>Yes</v>
      </c>
      <c r="R3935" s="39" t="s">
        <v>356</v>
      </c>
    </row>
    <row r="3936" spans="1:18" ht="15" customHeight="1" x14ac:dyDescent="0.25">
      <c r="A3936" s="39" t="s">
        <v>220</v>
      </c>
      <c r="B3936" s="49" t="s">
        <v>6830</v>
      </c>
      <c r="C3936" s="39">
        <v>36</v>
      </c>
      <c r="D3936" s="50" t="s">
        <v>6866</v>
      </c>
      <c r="E3936" s="39">
        <v>2011</v>
      </c>
      <c r="F3936" s="4">
        <f>VALUE(RIGHT(Table2[[#This Row],[Commissioned]],4))</f>
        <v>2011</v>
      </c>
      <c r="G3936" s="39">
        <v>1500</v>
      </c>
      <c r="H3936" s="39">
        <v>77</v>
      </c>
      <c r="I3936" s="39">
        <v>80</v>
      </c>
      <c r="J3936" s="39" t="s">
        <v>605</v>
      </c>
      <c r="K3936" s="39" t="s">
        <v>740</v>
      </c>
      <c r="L3936" s="39" t="s">
        <v>5183</v>
      </c>
      <c r="M3936" s="42" t="s">
        <v>5184</v>
      </c>
      <c r="N3936" s="42">
        <v>49.180249133824397</v>
      </c>
      <c r="O3936" s="42">
        <v>-65.007269125773604</v>
      </c>
      <c r="P3936" s="52" t="str">
        <f t="shared" si="122"/>
        <v>49.180249° , -65.007269°</v>
      </c>
      <c r="Q3936" s="51" t="str">
        <f t="shared" si="123"/>
        <v>Yes</v>
      </c>
      <c r="R3936" s="39" t="s">
        <v>356</v>
      </c>
    </row>
    <row r="3937" spans="1:18" ht="15" customHeight="1" x14ac:dyDescent="0.25">
      <c r="A3937" s="39" t="s">
        <v>220</v>
      </c>
      <c r="B3937" s="49" t="s">
        <v>6830</v>
      </c>
      <c r="C3937" s="39">
        <v>37</v>
      </c>
      <c r="D3937" s="50" t="s">
        <v>6867</v>
      </c>
      <c r="E3937" s="39">
        <v>2011</v>
      </c>
      <c r="F3937" s="4">
        <f>VALUE(RIGHT(Table2[[#This Row],[Commissioned]],4))</f>
        <v>2011</v>
      </c>
      <c r="G3937" s="39">
        <v>1500</v>
      </c>
      <c r="H3937" s="39">
        <v>77</v>
      </c>
      <c r="I3937" s="39">
        <v>80</v>
      </c>
      <c r="J3937" s="39" t="s">
        <v>605</v>
      </c>
      <c r="K3937" s="39" t="s">
        <v>740</v>
      </c>
      <c r="L3937" s="39" t="s">
        <v>5183</v>
      </c>
      <c r="M3937" s="42" t="s">
        <v>5184</v>
      </c>
      <c r="N3937" s="42">
        <v>49.181198373892499</v>
      </c>
      <c r="O3937" s="42">
        <v>-65.003119662488402</v>
      </c>
      <c r="P3937" s="52" t="str">
        <f t="shared" si="122"/>
        <v>49.181198° , -65.003120°</v>
      </c>
      <c r="Q3937" s="51" t="str">
        <f t="shared" si="123"/>
        <v>Yes</v>
      </c>
      <c r="R3937" s="39" t="s">
        <v>356</v>
      </c>
    </row>
    <row r="3938" spans="1:18" ht="15" customHeight="1" x14ac:dyDescent="0.25">
      <c r="A3938" s="39" t="s">
        <v>220</v>
      </c>
      <c r="B3938" s="49" t="s">
        <v>6830</v>
      </c>
      <c r="C3938" s="39">
        <v>38</v>
      </c>
      <c r="D3938" s="50" t="s">
        <v>6868</v>
      </c>
      <c r="E3938" s="39">
        <v>2011</v>
      </c>
      <c r="F3938" s="4">
        <f>VALUE(RIGHT(Table2[[#This Row],[Commissioned]],4))</f>
        <v>2011</v>
      </c>
      <c r="G3938" s="39">
        <v>1500</v>
      </c>
      <c r="H3938" s="39">
        <v>77</v>
      </c>
      <c r="I3938" s="39">
        <v>80</v>
      </c>
      <c r="J3938" s="39" t="s">
        <v>605</v>
      </c>
      <c r="K3938" s="39" t="s">
        <v>740</v>
      </c>
      <c r="L3938" s="39" t="s">
        <v>5183</v>
      </c>
      <c r="M3938" s="42" t="s">
        <v>5184</v>
      </c>
      <c r="N3938" s="42">
        <v>49.180837310420898</v>
      </c>
      <c r="O3938" s="42">
        <v>-64.997761292820897</v>
      </c>
      <c r="P3938" s="52" t="str">
        <f t="shared" si="122"/>
        <v>49.180837° , -64.997761°</v>
      </c>
      <c r="Q3938" s="51" t="str">
        <f t="shared" si="123"/>
        <v>Yes</v>
      </c>
      <c r="R3938" s="39" t="s">
        <v>356</v>
      </c>
    </row>
    <row r="3939" spans="1:18" ht="15" customHeight="1" x14ac:dyDescent="0.25">
      <c r="A3939" s="39" t="s">
        <v>220</v>
      </c>
      <c r="B3939" s="49" t="s">
        <v>6830</v>
      </c>
      <c r="C3939" s="39">
        <v>39</v>
      </c>
      <c r="D3939" s="50" t="s">
        <v>6869</v>
      </c>
      <c r="E3939" s="39">
        <v>2011</v>
      </c>
      <c r="F3939" s="4">
        <f>VALUE(RIGHT(Table2[[#This Row],[Commissioned]],4))</f>
        <v>2011</v>
      </c>
      <c r="G3939" s="39">
        <v>1500</v>
      </c>
      <c r="H3939" s="39">
        <v>77</v>
      </c>
      <c r="I3939" s="39">
        <v>80</v>
      </c>
      <c r="J3939" s="39" t="s">
        <v>605</v>
      </c>
      <c r="K3939" s="39" t="s">
        <v>740</v>
      </c>
      <c r="L3939" s="39" t="s">
        <v>5183</v>
      </c>
      <c r="M3939" s="42" t="s">
        <v>5184</v>
      </c>
      <c r="N3939" s="42">
        <v>49.176944100177899</v>
      </c>
      <c r="O3939" s="42">
        <v>-64.993861242604595</v>
      </c>
      <c r="P3939" s="52" t="str">
        <f t="shared" si="122"/>
        <v>49.176944° , -64.993861°</v>
      </c>
      <c r="Q3939" s="51" t="str">
        <f t="shared" si="123"/>
        <v>Yes</v>
      </c>
      <c r="R3939" s="39" t="s">
        <v>356</v>
      </c>
    </row>
    <row r="3940" spans="1:18" ht="15" customHeight="1" x14ac:dyDescent="0.25">
      <c r="A3940" s="39" t="s">
        <v>220</v>
      </c>
      <c r="B3940" s="49" t="s">
        <v>6472</v>
      </c>
      <c r="C3940" s="39">
        <v>1</v>
      </c>
      <c r="D3940" s="50" t="s">
        <v>6473</v>
      </c>
      <c r="E3940" s="39">
        <v>2012</v>
      </c>
      <c r="F3940" s="4">
        <f>VALUE(RIGHT(Table2[[#This Row],[Commissioned]],4))</f>
        <v>2012</v>
      </c>
      <c r="G3940" s="39">
        <v>2300</v>
      </c>
      <c r="H3940" s="39">
        <v>82</v>
      </c>
      <c r="I3940" s="39">
        <v>98</v>
      </c>
      <c r="J3940" s="39" t="s">
        <v>233</v>
      </c>
      <c r="K3940" s="39" t="s">
        <v>268</v>
      </c>
      <c r="L3940" s="39" t="s">
        <v>3236</v>
      </c>
      <c r="M3940" s="39" t="s">
        <v>3236</v>
      </c>
      <c r="N3940" s="42">
        <v>45.280640064597598</v>
      </c>
      <c r="O3940" s="42">
        <v>-73.7033824509749</v>
      </c>
      <c r="P3940" s="52" t="str">
        <f t="shared" si="122"/>
        <v>45.280640° , -73.703382°</v>
      </c>
      <c r="Q3940" s="51" t="str">
        <f t="shared" si="123"/>
        <v>Yes</v>
      </c>
      <c r="R3940" s="39" t="s">
        <v>356</v>
      </c>
    </row>
    <row r="3941" spans="1:18" ht="15" customHeight="1" x14ac:dyDescent="0.25">
      <c r="A3941" s="39" t="s">
        <v>220</v>
      </c>
      <c r="B3941" s="49" t="s">
        <v>6472</v>
      </c>
      <c r="C3941" s="39">
        <v>2</v>
      </c>
      <c r="D3941" s="50" t="s">
        <v>6474</v>
      </c>
      <c r="E3941" s="39">
        <v>2012</v>
      </c>
      <c r="F3941" s="4">
        <f>VALUE(RIGHT(Table2[[#This Row],[Commissioned]],4))</f>
        <v>2012</v>
      </c>
      <c r="G3941" s="39">
        <v>2300</v>
      </c>
      <c r="H3941" s="39">
        <v>82</v>
      </c>
      <c r="I3941" s="39">
        <v>98</v>
      </c>
      <c r="J3941" s="39" t="s">
        <v>233</v>
      </c>
      <c r="K3941" s="39" t="s">
        <v>268</v>
      </c>
      <c r="L3941" s="39" t="s">
        <v>3236</v>
      </c>
      <c r="M3941" s="39" t="s">
        <v>3236</v>
      </c>
      <c r="N3941" s="42">
        <v>45.276348195678899</v>
      </c>
      <c r="O3941" s="42">
        <v>-73.705612955230905</v>
      </c>
      <c r="P3941" s="52" t="str">
        <f t="shared" si="122"/>
        <v>45.276348° , -73.705613°</v>
      </c>
      <c r="Q3941" s="51" t="str">
        <f t="shared" si="123"/>
        <v>Yes</v>
      </c>
      <c r="R3941" s="39" t="s">
        <v>356</v>
      </c>
    </row>
    <row r="3942" spans="1:18" ht="15" customHeight="1" x14ac:dyDescent="0.25">
      <c r="A3942" s="39" t="s">
        <v>220</v>
      </c>
      <c r="B3942" s="49" t="s">
        <v>6472</v>
      </c>
      <c r="C3942" s="39">
        <v>3</v>
      </c>
      <c r="D3942" s="50" t="s">
        <v>6475</v>
      </c>
      <c r="E3942" s="39">
        <v>2012</v>
      </c>
      <c r="F3942" s="4">
        <f>VALUE(RIGHT(Table2[[#This Row],[Commissioned]],4))</f>
        <v>2012</v>
      </c>
      <c r="G3942" s="39">
        <v>2300</v>
      </c>
      <c r="H3942" s="39">
        <v>82</v>
      </c>
      <c r="I3942" s="39">
        <v>98</v>
      </c>
      <c r="J3942" s="39" t="s">
        <v>233</v>
      </c>
      <c r="K3942" s="39" t="s">
        <v>268</v>
      </c>
      <c r="L3942" s="39" t="s">
        <v>3236</v>
      </c>
      <c r="M3942" s="39" t="s">
        <v>3236</v>
      </c>
      <c r="N3942" s="42">
        <v>45.271327928519398</v>
      </c>
      <c r="O3942" s="42">
        <v>-73.708041573680404</v>
      </c>
      <c r="P3942" s="52" t="str">
        <f t="shared" si="122"/>
        <v>45.271328° , -73.708042°</v>
      </c>
      <c r="Q3942" s="51" t="str">
        <f t="shared" si="123"/>
        <v>Yes</v>
      </c>
      <c r="R3942" s="39" t="s">
        <v>356</v>
      </c>
    </row>
    <row r="3943" spans="1:18" ht="15" customHeight="1" x14ac:dyDescent="0.25">
      <c r="A3943" s="39" t="s">
        <v>220</v>
      </c>
      <c r="B3943" s="49" t="s">
        <v>6472</v>
      </c>
      <c r="C3943" s="39">
        <v>4</v>
      </c>
      <c r="D3943" s="50" t="s">
        <v>6476</v>
      </c>
      <c r="E3943" s="39">
        <v>2012</v>
      </c>
      <c r="F3943" s="4">
        <f>VALUE(RIGHT(Table2[[#This Row],[Commissioned]],4))</f>
        <v>2012</v>
      </c>
      <c r="G3943" s="39">
        <v>2300</v>
      </c>
      <c r="H3943" s="39">
        <v>82</v>
      </c>
      <c r="I3943" s="39">
        <v>98</v>
      </c>
      <c r="J3943" s="39" t="s">
        <v>233</v>
      </c>
      <c r="K3943" s="39" t="s">
        <v>268</v>
      </c>
      <c r="L3943" s="39" t="s">
        <v>3236</v>
      </c>
      <c r="M3943" s="39" t="s">
        <v>3236</v>
      </c>
      <c r="N3943" s="42">
        <v>45.262306548823403</v>
      </c>
      <c r="O3943" s="42">
        <v>-73.712574279767594</v>
      </c>
      <c r="P3943" s="52" t="str">
        <f t="shared" si="122"/>
        <v>45.262307° , -73.712574°</v>
      </c>
      <c r="Q3943" s="51" t="str">
        <f t="shared" si="123"/>
        <v>Yes</v>
      </c>
      <c r="R3943" s="39" t="s">
        <v>356</v>
      </c>
    </row>
    <row r="3944" spans="1:18" ht="15" customHeight="1" x14ac:dyDescent="0.25">
      <c r="A3944" s="39" t="s">
        <v>220</v>
      </c>
      <c r="B3944" s="49" t="s">
        <v>6472</v>
      </c>
      <c r="C3944" s="39">
        <v>5</v>
      </c>
      <c r="D3944" s="50" t="s">
        <v>6477</v>
      </c>
      <c r="E3944" s="39">
        <v>2012</v>
      </c>
      <c r="F3944" s="4">
        <f>VALUE(RIGHT(Table2[[#This Row],[Commissioned]],4))</f>
        <v>2012</v>
      </c>
      <c r="G3944" s="39">
        <v>2300</v>
      </c>
      <c r="H3944" s="39">
        <v>82</v>
      </c>
      <c r="I3944" s="39">
        <v>98</v>
      </c>
      <c r="J3944" s="39" t="s">
        <v>233</v>
      </c>
      <c r="K3944" s="39" t="s">
        <v>268</v>
      </c>
      <c r="L3944" s="39" t="s">
        <v>3236</v>
      </c>
      <c r="M3944" s="39" t="s">
        <v>3236</v>
      </c>
      <c r="N3944" s="42">
        <v>45.276878178709197</v>
      </c>
      <c r="O3944" s="42">
        <v>-73.721651568990893</v>
      </c>
      <c r="P3944" s="52" t="str">
        <f t="shared" si="122"/>
        <v>45.276878° , -73.721652°</v>
      </c>
      <c r="Q3944" s="51" t="str">
        <f t="shared" si="123"/>
        <v>Yes</v>
      </c>
      <c r="R3944" s="39" t="s">
        <v>356</v>
      </c>
    </row>
    <row r="3945" spans="1:18" ht="15" customHeight="1" x14ac:dyDescent="0.25">
      <c r="A3945" s="39" t="s">
        <v>220</v>
      </c>
      <c r="B3945" s="49" t="s">
        <v>6472</v>
      </c>
      <c r="C3945" s="39">
        <v>6</v>
      </c>
      <c r="D3945" s="50" t="s">
        <v>6478</v>
      </c>
      <c r="E3945" s="39">
        <v>2012</v>
      </c>
      <c r="F3945" s="4">
        <f>VALUE(RIGHT(Table2[[#This Row],[Commissioned]],4))</f>
        <v>2012</v>
      </c>
      <c r="G3945" s="39">
        <v>2300</v>
      </c>
      <c r="H3945" s="39">
        <v>82</v>
      </c>
      <c r="I3945" s="39">
        <v>98</v>
      </c>
      <c r="J3945" s="39" t="s">
        <v>233</v>
      </c>
      <c r="K3945" s="39" t="s">
        <v>268</v>
      </c>
      <c r="L3945" s="39" t="s">
        <v>3236</v>
      </c>
      <c r="M3945" s="39" t="s">
        <v>3236</v>
      </c>
      <c r="N3945" s="42">
        <v>45.273814210060699</v>
      </c>
      <c r="O3945" s="42">
        <v>-73.723432766454096</v>
      </c>
      <c r="P3945" s="52" t="str">
        <f t="shared" si="122"/>
        <v>45.273814° , -73.723433°</v>
      </c>
      <c r="Q3945" s="51" t="str">
        <f t="shared" si="123"/>
        <v>Yes</v>
      </c>
      <c r="R3945" s="39" t="s">
        <v>356</v>
      </c>
    </row>
    <row r="3946" spans="1:18" ht="15" customHeight="1" x14ac:dyDescent="0.25">
      <c r="A3946" s="39" t="s">
        <v>220</v>
      </c>
      <c r="B3946" s="49" t="s">
        <v>6472</v>
      </c>
      <c r="C3946" s="39">
        <v>7</v>
      </c>
      <c r="D3946" s="50" t="s">
        <v>6479</v>
      </c>
      <c r="E3946" s="39">
        <v>2012</v>
      </c>
      <c r="F3946" s="4">
        <f>VALUE(RIGHT(Table2[[#This Row],[Commissioned]],4))</f>
        <v>2012</v>
      </c>
      <c r="G3946" s="39">
        <v>2300</v>
      </c>
      <c r="H3946" s="39">
        <v>82</v>
      </c>
      <c r="I3946" s="39">
        <v>98</v>
      </c>
      <c r="J3946" s="39" t="s">
        <v>233</v>
      </c>
      <c r="K3946" s="39" t="s">
        <v>268</v>
      </c>
      <c r="L3946" s="39" t="s">
        <v>3236</v>
      </c>
      <c r="M3946" s="39" t="s">
        <v>3236</v>
      </c>
      <c r="N3946" s="42">
        <v>45.269921731957702</v>
      </c>
      <c r="O3946" s="42">
        <v>-73.725704485954097</v>
      </c>
      <c r="P3946" s="52" t="str">
        <f t="shared" si="122"/>
        <v>45.269922° , -73.725704°</v>
      </c>
      <c r="Q3946" s="51" t="str">
        <f t="shared" si="123"/>
        <v>Yes</v>
      </c>
      <c r="R3946" s="39" t="s">
        <v>356</v>
      </c>
    </row>
    <row r="3947" spans="1:18" ht="15" customHeight="1" x14ac:dyDescent="0.25">
      <c r="A3947" s="39" t="s">
        <v>220</v>
      </c>
      <c r="B3947" s="49" t="s">
        <v>6472</v>
      </c>
      <c r="C3947" s="39">
        <v>8</v>
      </c>
      <c r="D3947" s="50" t="s">
        <v>6480</v>
      </c>
      <c r="E3947" s="39">
        <v>2012</v>
      </c>
      <c r="F3947" s="4">
        <f>VALUE(RIGHT(Table2[[#This Row],[Commissioned]],4))</f>
        <v>2012</v>
      </c>
      <c r="G3947" s="39">
        <v>2300</v>
      </c>
      <c r="H3947" s="39">
        <v>82</v>
      </c>
      <c r="I3947" s="39">
        <v>98</v>
      </c>
      <c r="J3947" s="39" t="s">
        <v>233</v>
      </c>
      <c r="K3947" s="39" t="s">
        <v>268</v>
      </c>
      <c r="L3947" s="39" t="s">
        <v>3236</v>
      </c>
      <c r="M3947" s="39" t="s">
        <v>3236</v>
      </c>
      <c r="N3947" s="42">
        <v>45.266593612439102</v>
      </c>
      <c r="O3947" s="42">
        <v>-73.7283775869235</v>
      </c>
      <c r="P3947" s="52" t="str">
        <f t="shared" si="122"/>
        <v>45.266594° , -73.728378°</v>
      </c>
      <c r="Q3947" s="51" t="str">
        <f t="shared" si="123"/>
        <v>Yes</v>
      </c>
      <c r="R3947" s="39" t="s">
        <v>356</v>
      </c>
    </row>
    <row r="3948" spans="1:18" ht="15" customHeight="1" x14ac:dyDescent="0.25">
      <c r="A3948" s="39" t="s">
        <v>220</v>
      </c>
      <c r="B3948" s="49" t="s">
        <v>6472</v>
      </c>
      <c r="C3948" s="39">
        <v>9</v>
      </c>
      <c r="D3948" s="50" t="s">
        <v>6481</v>
      </c>
      <c r="E3948" s="39">
        <v>2012</v>
      </c>
      <c r="F3948" s="4">
        <f>VALUE(RIGHT(Table2[[#This Row],[Commissioned]],4))</f>
        <v>2012</v>
      </c>
      <c r="G3948" s="39">
        <v>2300</v>
      </c>
      <c r="H3948" s="39">
        <v>82</v>
      </c>
      <c r="I3948" s="39">
        <v>98</v>
      </c>
      <c r="J3948" s="39" t="s">
        <v>233</v>
      </c>
      <c r="K3948" s="39" t="s">
        <v>268</v>
      </c>
      <c r="L3948" s="39" t="s">
        <v>3236</v>
      </c>
      <c r="M3948" s="39" t="s">
        <v>3236</v>
      </c>
      <c r="N3948" s="42">
        <v>45.2629727674124</v>
      </c>
      <c r="O3948" s="42">
        <v>-73.730437578004995</v>
      </c>
      <c r="P3948" s="52" t="str">
        <f t="shared" si="122"/>
        <v>45.262973° , -73.730438°</v>
      </c>
      <c r="Q3948" s="51" t="str">
        <f t="shared" si="123"/>
        <v>Yes</v>
      </c>
      <c r="R3948" s="39" t="s">
        <v>356</v>
      </c>
    </row>
    <row r="3949" spans="1:18" ht="15" customHeight="1" x14ac:dyDescent="0.25">
      <c r="A3949" s="39" t="s">
        <v>220</v>
      </c>
      <c r="B3949" s="49" t="s">
        <v>6472</v>
      </c>
      <c r="C3949" s="39">
        <v>10</v>
      </c>
      <c r="D3949" s="50" t="s">
        <v>6482</v>
      </c>
      <c r="E3949" s="39">
        <v>2012</v>
      </c>
      <c r="F3949" s="4">
        <f>VALUE(RIGHT(Table2[[#This Row],[Commissioned]],4))</f>
        <v>2012</v>
      </c>
      <c r="G3949" s="39">
        <v>2300</v>
      </c>
      <c r="H3949" s="39">
        <v>82</v>
      </c>
      <c r="I3949" s="39">
        <v>98</v>
      </c>
      <c r="J3949" s="39" t="s">
        <v>233</v>
      </c>
      <c r="K3949" s="39" t="s">
        <v>268</v>
      </c>
      <c r="L3949" s="39" t="s">
        <v>3236</v>
      </c>
      <c r="M3949" s="39" t="s">
        <v>3236</v>
      </c>
      <c r="N3949" s="42">
        <v>45.278008980079399</v>
      </c>
      <c r="O3949" s="42">
        <v>-73.670000062013102</v>
      </c>
      <c r="P3949" s="52" t="str">
        <f t="shared" si="122"/>
        <v>45.278009° , -73.670000°</v>
      </c>
      <c r="Q3949" s="51" t="str">
        <f t="shared" si="123"/>
        <v>Yes</v>
      </c>
      <c r="R3949" s="39" t="s">
        <v>356</v>
      </c>
    </row>
    <row r="3950" spans="1:18" ht="15" customHeight="1" x14ac:dyDescent="0.25">
      <c r="A3950" s="39" t="s">
        <v>220</v>
      </c>
      <c r="B3950" s="49" t="s">
        <v>6472</v>
      </c>
      <c r="C3950" s="39">
        <v>11</v>
      </c>
      <c r="D3950" s="50" t="s">
        <v>6483</v>
      </c>
      <c r="E3950" s="39">
        <v>2012</v>
      </c>
      <c r="F3950" s="4">
        <f>VALUE(RIGHT(Table2[[#This Row],[Commissioned]],4))</f>
        <v>2012</v>
      </c>
      <c r="G3950" s="39">
        <v>2300</v>
      </c>
      <c r="H3950" s="39">
        <v>82</v>
      </c>
      <c r="I3950" s="39">
        <v>98</v>
      </c>
      <c r="J3950" s="39" t="s">
        <v>233</v>
      </c>
      <c r="K3950" s="39" t="s">
        <v>268</v>
      </c>
      <c r="L3950" s="39" t="s">
        <v>3236</v>
      </c>
      <c r="M3950" s="39" t="s">
        <v>3236</v>
      </c>
      <c r="N3950" s="42">
        <v>45.274650276663699</v>
      </c>
      <c r="O3950" s="42">
        <v>-73.672623681988398</v>
      </c>
      <c r="P3950" s="52" t="str">
        <f t="shared" si="122"/>
        <v>45.274650° , -73.672624°</v>
      </c>
      <c r="Q3950" s="51" t="str">
        <f t="shared" si="123"/>
        <v>Yes</v>
      </c>
      <c r="R3950" s="39" t="s">
        <v>356</v>
      </c>
    </row>
    <row r="3951" spans="1:18" ht="15" customHeight="1" x14ac:dyDescent="0.25">
      <c r="A3951" s="39" t="s">
        <v>220</v>
      </c>
      <c r="B3951" s="49" t="s">
        <v>6472</v>
      </c>
      <c r="C3951" s="39">
        <v>12</v>
      </c>
      <c r="D3951" s="50" t="s">
        <v>6484</v>
      </c>
      <c r="E3951" s="39">
        <v>2012</v>
      </c>
      <c r="F3951" s="4">
        <f>VALUE(RIGHT(Table2[[#This Row],[Commissioned]],4))</f>
        <v>2012</v>
      </c>
      <c r="G3951" s="39">
        <v>2300</v>
      </c>
      <c r="H3951" s="39">
        <v>82</v>
      </c>
      <c r="I3951" s="39">
        <v>98</v>
      </c>
      <c r="J3951" s="39" t="s">
        <v>233</v>
      </c>
      <c r="K3951" s="39" t="s">
        <v>268</v>
      </c>
      <c r="L3951" s="39" t="s">
        <v>3236</v>
      </c>
      <c r="M3951" s="39" t="s">
        <v>3236</v>
      </c>
      <c r="N3951" s="42">
        <v>45.270815458864</v>
      </c>
      <c r="O3951" s="42">
        <v>-73.675702360199693</v>
      </c>
      <c r="P3951" s="52" t="str">
        <f t="shared" si="122"/>
        <v>45.270815° , -73.675702°</v>
      </c>
      <c r="Q3951" s="51" t="str">
        <f t="shared" si="123"/>
        <v>Yes</v>
      </c>
      <c r="R3951" s="39" t="s">
        <v>356</v>
      </c>
    </row>
    <row r="3952" spans="1:18" ht="15" customHeight="1" x14ac:dyDescent="0.25">
      <c r="A3952" s="39" t="s">
        <v>220</v>
      </c>
      <c r="B3952" s="49" t="s">
        <v>6472</v>
      </c>
      <c r="C3952" s="39">
        <v>13</v>
      </c>
      <c r="D3952" s="50" t="s">
        <v>6485</v>
      </c>
      <c r="E3952" s="39">
        <v>2012</v>
      </c>
      <c r="F3952" s="4">
        <f>VALUE(RIGHT(Table2[[#This Row],[Commissioned]],4))</f>
        <v>2012</v>
      </c>
      <c r="G3952" s="39">
        <v>2300</v>
      </c>
      <c r="H3952" s="39">
        <v>82</v>
      </c>
      <c r="I3952" s="39">
        <v>98</v>
      </c>
      <c r="J3952" s="39" t="s">
        <v>233</v>
      </c>
      <c r="K3952" s="39" t="s">
        <v>268</v>
      </c>
      <c r="L3952" s="39" t="s">
        <v>3236</v>
      </c>
      <c r="M3952" s="39" t="s">
        <v>3236</v>
      </c>
      <c r="N3952" s="42">
        <v>45.298317260546902</v>
      </c>
      <c r="O3952" s="42">
        <v>-73.645679153180197</v>
      </c>
      <c r="P3952" s="52" t="str">
        <f t="shared" si="122"/>
        <v>45.298317° , -73.645679°</v>
      </c>
      <c r="Q3952" s="51" t="str">
        <f t="shared" si="123"/>
        <v>Yes</v>
      </c>
      <c r="R3952" s="39" t="s">
        <v>356</v>
      </c>
    </row>
    <row r="3953" spans="1:18" ht="15" customHeight="1" x14ac:dyDescent="0.25">
      <c r="A3953" s="39" t="s">
        <v>220</v>
      </c>
      <c r="B3953" s="49" t="s">
        <v>6472</v>
      </c>
      <c r="C3953" s="39">
        <v>14</v>
      </c>
      <c r="D3953" s="50" t="s">
        <v>6486</v>
      </c>
      <c r="E3953" s="39">
        <v>2012</v>
      </c>
      <c r="F3953" s="4">
        <f>VALUE(RIGHT(Table2[[#This Row],[Commissioned]],4))</f>
        <v>2012</v>
      </c>
      <c r="G3953" s="39">
        <v>2300</v>
      </c>
      <c r="H3953" s="39">
        <v>82</v>
      </c>
      <c r="I3953" s="39">
        <v>98</v>
      </c>
      <c r="J3953" s="39" t="s">
        <v>233</v>
      </c>
      <c r="K3953" s="39" t="s">
        <v>268</v>
      </c>
      <c r="L3953" s="39" t="s">
        <v>3236</v>
      </c>
      <c r="M3953" s="39" t="s">
        <v>3236</v>
      </c>
      <c r="N3953" s="42">
        <v>45.3062080708225</v>
      </c>
      <c r="O3953" s="42">
        <v>-73.643177091284997</v>
      </c>
      <c r="P3953" s="52" t="str">
        <f t="shared" si="122"/>
        <v>45.306208° , -73.643177°</v>
      </c>
      <c r="Q3953" s="51" t="str">
        <f t="shared" si="123"/>
        <v>Yes</v>
      </c>
      <c r="R3953" s="39" t="s">
        <v>356</v>
      </c>
    </row>
    <row r="3954" spans="1:18" ht="15" customHeight="1" x14ac:dyDescent="0.25">
      <c r="A3954" s="39" t="s">
        <v>220</v>
      </c>
      <c r="B3954" s="49" t="s">
        <v>6472</v>
      </c>
      <c r="C3954" s="39">
        <v>15</v>
      </c>
      <c r="D3954" s="50" t="s">
        <v>6487</v>
      </c>
      <c r="E3954" s="39">
        <v>2012</v>
      </c>
      <c r="F3954" s="4">
        <f>VALUE(RIGHT(Table2[[#This Row],[Commissioned]],4))</f>
        <v>2012</v>
      </c>
      <c r="G3954" s="39">
        <v>2300</v>
      </c>
      <c r="H3954" s="39">
        <v>82</v>
      </c>
      <c r="I3954" s="39">
        <v>98</v>
      </c>
      <c r="J3954" s="39" t="s">
        <v>233</v>
      </c>
      <c r="K3954" s="39" t="s">
        <v>268</v>
      </c>
      <c r="L3954" s="39" t="s">
        <v>3236</v>
      </c>
      <c r="M3954" s="39" t="s">
        <v>3236</v>
      </c>
      <c r="N3954" s="42">
        <v>45.311792473902997</v>
      </c>
      <c r="O3954" s="42">
        <v>-73.647925190915302</v>
      </c>
      <c r="P3954" s="52" t="str">
        <f t="shared" si="122"/>
        <v>45.311792° , -73.647925°</v>
      </c>
      <c r="Q3954" s="51" t="str">
        <f t="shared" si="123"/>
        <v>Yes</v>
      </c>
      <c r="R3954" s="39" t="s">
        <v>356</v>
      </c>
    </row>
    <row r="3955" spans="1:18" ht="15" customHeight="1" x14ac:dyDescent="0.25">
      <c r="A3955" s="39" t="s">
        <v>220</v>
      </c>
      <c r="B3955" s="49" t="s">
        <v>6472</v>
      </c>
      <c r="C3955" s="39">
        <v>16</v>
      </c>
      <c r="D3955" s="50" t="s">
        <v>6488</v>
      </c>
      <c r="E3955" s="39">
        <v>2012</v>
      </c>
      <c r="F3955" s="4">
        <f>VALUE(RIGHT(Table2[[#This Row],[Commissioned]],4))</f>
        <v>2012</v>
      </c>
      <c r="G3955" s="39">
        <v>2300</v>
      </c>
      <c r="H3955" s="39">
        <v>82</v>
      </c>
      <c r="I3955" s="39">
        <v>98</v>
      </c>
      <c r="J3955" s="39" t="s">
        <v>233</v>
      </c>
      <c r="K3955" s="39" t="s">
        <v>268</v>
      </c>
      <c r="L3955" s="39" t="s">
        <v>3236</v>
      </c>
      <c r="M3955" s="39" t="s">
        <v>3236</v>
      </c>
      <c r="N3955" s="42">
        <v>45.313888221164902</v>
      </c>
      <c r="O3955" s="42">
        <v>-73.647156409855697</v>
      </c>
      <c r="P3955" s="52" t="str">
        <f t="shared" si="122"/>
        <v>45.313888° , -73.647156°</v>
      </c>
      <c r="Q3955" s="51" t="str">
        <f t="shared" si="123"/>
        <v>Yes</v>
      </c>
      <c r="R3955" s="39" t="s">
        <v>356</v>
      </c>
    </row>
    <row r="3956" spans="1:18" ht="15" customHeight="1" x14ac:dyDescent="0.25">
      <c r="A3956" s="39" t="s">
        <v>220</v>
      </c>
      <c r="B3956" s="49" t="s">
        <v>6472</v>
      </c>
      <c r="C3956" s="39">
        <v>17</v>
      </c>
      <c r="D3956" s="50" t="s">
        <v>6489</v>
      </c>
      <c r="E3956" s="39">
        <v>2012</v>
      </c>
      <c r="F3956" s="4">
        <f>VALUE(RIGHT(Table2[[#This Row],[Commissioned]],4))</f>
        <v>2012</v>
      </c>
      <c r="G3956" s="39">
        <v>2300</v>
      </c>
      <c r="H3956" s="39">
        <v>82</v>
      </c>
      <c r="I3956" s="39">
        <v>98</v>
      </c>
      <c r="J3956" s="39" t="s">
        <v>233</v>
      </c>
      <c r="K3956" s="39" t="s">
        <v>268</v>
      </c>
      <c r="L3956" s="39" t="s">
        <v>3236</v>
      </c>
      <c r="M3956" s="39" t="s">
        <v>3236</v>
      </c>
      <c r="N3956" s="42">
        <v>45.316038619476103</v>
      </c>
      <c r="O3956" s="42">
        <v>-73.645669975716103</v>
      </c>
      <c r="P3956" s="52" t="str">
        <f t="shared" si="122"/>
        <v>45.316039° , -73.645670°</v>
      </c>
      <c r="Q3956" s="51" t="str">
        <f t="shared" si="123"/>
        <v>Yes</v>
      </c>
      <c r="R3956" s="39" t="s">
        <v>356</v>
      </c>
    </row>
    <row r="3957" spans="1:18" ht="15" customHeight="1" x14ac:dyDescent="0.25">
      <c r="A3957" s="39" t="s">
        <v>220</v>
      </c>
      <c r="B3957" s="49" t="s">
        <v>6472</v>
      </c>
      <c r="C3957" s="39">
        <v>18</v>
      </c>
      <c r="D3957" s="50" t="s">
        <v>6490</v>
      </c>
      <c r="E3957" s="39">
        <v>2012</v>
      </c>
      <c r="F3957" s="4">
        <f>VALUE(RIGHT(Table2[[#This Row],[Commissioned]],4))</f>
        <v>2012</v>
      </c>
      <c r="G3957" s="39">
        <v>2300</v>
      </c>
      <c r="H3957" s="39">
        <v>82</v>
      </c>
      <c r="I3957" s="39">
        <v>98</v>
      </c>
      <c r="J3957" s="39" t="s">
        <v>233</v>
      </c>
      <c r="K3957" s="39" t="s">
        <v>268</v>
      </c>
      <c r="L3957" s="39" t="s">
        <v>3236</v>
      </c>
      <c r="M3957" s="39" t="s">
        <v>3236</v>
      </c>
      <c r="N3957" s="42">
        <v>45.318424359650301</v>
      </c>
      <c r="O3957" s="42">
        <v>-73.643253581152194</v>
      </c>
      <c r="P3957" s="52" t="str">
        <f t="shared" si="122"/>
        <v>45.318424° , -73.643254°</v>
      </c>
      <c r="Q3957" s="51" t="str">
        <f t="shared" si="123"/>
        <v>Yes</v>
      </c>
      <c r="R3957" s="39" t="s">
        <v>356</v>
      </c>
    </row>
    <row r="3958" spans="1:18" ht="15" customHeight="1" x14ac:dyDescent="0.25">
      <c r="A3958" s="39" t="s">
        <v>220</v>
      </c>
      <c r="B3958" s="49" t="s">
        <v>6472</v>
      </c>
      <c r="C3958" s="39">
        <v>19</v>
      </c>
      <c r="D3958" s="50" t="s">
        <v>6491</v>
      </c>
      <c r="E3958" s="39">
        <v>2012</v>
      </c>
      <c r="F3958" s="4">
        <f>VALUE(RIGHT(Table2[[#This Row],[Commissioned]],4))</f>
        <v>2012</v>
      </c>
      <c r="G3958" s="39">
        <v>2300</v>
      </c>
      <c r="H3958" s="39">
        <v>82</v>
      </c>
      <c r="I3958" s="39">
        <v>98</v>
      </c>
      <c r="J3958" s="39" t="s">
        <v>233</v>
      </c>
      <c r="K3958" s="39" t="s">
        <v>268</v>
      </c>
      <c r="L3958" s="39" t="s">
        <v>3236</v>
      </c>
      <c r="M3958" s="39" t="s">
        <v>3236</v>
      </c>
      <c r="N3958" s="42">
        <v>45.320005917557502</v>
      </c>
      <c r="O3958" s="42">
        <v>-73.640851363241595</v>
      </c>
      <c r="P3958" s="52" t="str">
        <f t="shared" si="122"/>
        <v>45.320006° , -73.640851°</v>
      </c>
      <c r="Q3958" s="51" t="str">
        <f t="shared" si="123"/>
        <v>Yes</v>
      </c>
      <c r="R3958" s="39" t="s">
        <v>356</v>
      </c>
    </row>
    <row r="3959" spans="1:18" ht="15" customHeight="1" x14ac:dyDescent="0.25">
      <c r="A3959" s="39" t="s">
        <v>220</v>
      </c>
      <c r="B3959" s="49" t="s">
        <v>6472</v>
      </c>
      <c r="C3959" s="39">
        <v>20</v>
      </c>
      <c r="D3959" s="50" t="s">
        <v>6492</v>
      </c>
      <c r="E3959" s="39">
        <v>2012</v>
      </c>
      <c r="F3959" s="4">
        <f>VALUE(RIGHT(Table2[[#This Row],[Commissioned]],4))</f>
        <v>2012</v>
      </c>
      <c r="G3959" s="39">
        <v>2300</v>
      </c>
      <c r="H3959" s="39">
        <v>82</v>
      </c>
      <c r="I3959" s="39">
        <v>98</v>
      </c>
      <c r="J3959" s="39" t="s">
        <v>233</v>
      </c>
      <c r="K3959" s="39" t="s">
        <v>268</v>
      </c>
      <c r="L3959" s="39" t="s">
        <v>3236</v>
      </c>
      <c r="M3959" s="39" t="s">
        <v>3236</v>
      </c>
      <c r="N3959" s="42">
        <v>45.309271052648697</v>
      </c>
      <c r="O3959" s="42">
        <v>-73.6405693644666</v>
      </c>
      <c r="P3959" s="52" t="str">
        <f t="shared" si="122"/>
        <v>45.309271° , -73.640569°</v>
      </c>
      <c r="Q3959" s="51" t="str">
        <f t="shared" si="123"/>
        <v>Yes</v>
      </c>
      <c r="R3959" s="39" t="s">
        <v>356</v>
      </c>
    </row>
    <row r="3960" spans="1:18" ht="15" customHeight="1" x14ac:dyDescent="0.25">
      <c r="A3960" s="39" t="s">
        <v>220</v>
      </c>
      <c r="B3960" s="49" t="s">
        <v>6472</v>
      </c>
      <c r="C3960" s="39">
        <v>21</v>
      </c>
      <c r="D3960" s="50" t="s">
        <v>6493</v>
      </c>
      <c r="E3960" s="39">
        <v>2012</v>
      </c>
      <c r="F3960" s="4">
        <f>VALUE(RIGHT(Table2[[#This Row],[Commissioned]],4))</f>
        <v>2012</v>
      </c>
      <c r="G3960" s="39">
        <v>2300</v>
      </c>
      <c r="H3960" s="39">
        <v>82</v>
      </c>
      <c r="I3960" s="39">
        <v>98</v>
      </c>
      <c r="J3960" s="39" t="s">
        <v>233</v>
      </c>
      <c r="K3960" s="39" t="s">
        <v>268</v>
      </c>
      <c r="L3960" s="39" t="s">
        <v>3236</v>
      </c>
      <c r="M3960" s="39" t="s">
        <v>3236</v>
      </c>
      <c r="N3960" s="42">
        <v>45.312329533711903</v>
      </c>
      <c r="O3960" s="42">
        <v>-73.637764880212103</v>
      </c>
      <c r="P3960" s="52" t="str">
        <f t="shared" si="122"/>
        <v>45.312330° , -73.637765°</v>
      </c>
      <c r="Q3960" s="51" t="str">
        <f t="shared" si="123"/>
        <v>Yes</v>
      </c>
      <c r="R3960" s="39" t="s">
        <v>356</v>
      </c>
    </row>
    <row r="3961" spans="1:18" ht="15" customHeight="1" x14ac:dyDescent="0.25">
      <c r="A3961" s="39" t="s">
        <v>220</v>
      </c>
      <c r="B3961" s="49" t="s">
        <v>6472</v>
      </c>
      <c r="C3961" s="39">
        <v>22</v>
      </c>
      <c r="D3961" s="50" t="s">
        <v>6494</v>
      </c>
      <c r="E3961" s="39">
        <v>2012</v>
      </c>
      <c r="F3961" s="4">
        <f>VALUE(RIGHT(Table2[[#This Row],[Commissioned]],4))</f>
        <v>2012</v>
      </c>
      <c r="G3961" s="39">
        <v>2300</v>
      </c>
      <c r="H3961" s="39">
        <v>82</v>
      </c>
      <c r="I3961" s="39">
        <v>98</v>
      </c>
      <c r="J3961" s="39" t="s">
        <v>233</v>
      </c>
      <c r="K3961" s="39" t="s">
        <v>268</v>
      </c>
      <c r="L3961" s="39" t="s">
        <v>3236</v>
      </c>
      <c r="M3961" s="39" t="s">
        <v>3236</v>
      </c>
      <c r="N3961" s="42">
        <v>45.300227487894503</v>
      </c>
      <c r="O3961" s="42">
        <v>-73.641285941990901</v>
      </c>
      <c r="P3961" s="52" t="str">
        <f t="shared" si="122"/>
        <v>45.300227° , -73.641286°</v>
      </c>
      <c r="Q3961" s="51" t="str">
        <f t="shared" si="123"/>
        <v>Yes</v>
      </c>
      <c r="R3961" s="39" t="s">
        <v>356</v>
      </c>
    </row>
    <row r="3962" spans="1:18" ht="15" customHeight="1" x14ac:dyDescent="0.25">
      <c r="A3962" s="39" t="s">
        <v>220</v>
      </c>
      <c r="B3962" s="49" t="s">
        <v>6472</v>
      </c>
      <c r="C3962" s="39">
        <v>23</v>
      </c>
      <c r="D3962" s="50" t="s">
        <v>6495</v>
      </c>
      <c r="E3962" s="39">
        <v>2012</v>
      </c>
      <c r="F3962" s="4">
        <f>VALUE(RIGHT(Table2[[#This Row],[Commissioned]],4))</f>
        <v>2012</v>
      </c>
      <c r="G3962" s="39">
        <v>2300</v>
      </c>
      <c r="H3962" s="39">
        <v>82</v>
      </c>
      <c r="I3962" s="39">
        <v>98</v>
      </c>
      <c r="J3962" s="39" t="s">
        <v>233</v>
      </c>
      <c r="K3962" s="39" t="s">
        <v>268</v>
      </c>
      <c r="L3962" s="39" t="s">
        <v>3236</v>
      </c>
      <c r="M3962" s="39" t="s">
        <v>3236</v>
      </c>
      <c r="N3962" s="42">
        <v>45.302574412115099</v>
      </c>
      <c r="O3962" s="42">
        <v>-73.637021502188105</v>
      </c>
      <c r="P3962" s="52" t="str">
        <f t="shared" si="122"/>
        <v>45.302574° , -73.637022°</v>
      </c>
      <c r="Q3962" s="51" t="str">
        <f t="shared" si="123"/>
        <v>Yes</v>
      </c>
      <c r="R3962" s="39" t="s">
        <v>356</v>
      </c>
    </row>
    <row r="3963" spans="1:18" ht="15" customHeight="1" x14ac:dyDescent="0.25">
      <c r="A3963" s="39" t="s">
        <v>220</v>
      </c>
      <c r="B3963" s="49" t="s">
        <v>6472</v>
      </c>
      <c r="C3963" s="39">
        <v>24</v>
      </c>
      <c r="D3963" s="50" t="s">
        <v>6496</v>
      </c>
      <c r="E3963" s="39">
        <v>2012</v>
      </c>
      <c r="F3963" s="4">
        <f>VALUE(RIGHT(Table2[[#This Row],[Commissioned]],4))</f>
        <v>2012</v>
      </c>
      <c r="G3963" s="39">
        <v>2300</v>
      </c>
      <c r="H3963" s="39">
        <v>82</v>
      </c>
      <c r="I3963" s="39">
        <v>98</v>
      </c>
      <c r="J3963" s="39" t="s">
        <v>233</v>
      </c>
      <c r="K3963" s="39" t="s">
        <v>268</v>
      </c>
      <c r="L3963" s="39" t="s">
        <v>3236</v>
      </c>
      <c r="M3963" s="39" t="s">
        <v>3236</v>
      </c>
      <c r="N3963" s="42">
        <v>45.305223204184202</v>
      </c>
      <c r="O3963" s="42">
        <v>-73.632484579343497</v>
      </c>
      <c r="P3963" s="52" t="str">
        <f t="shared" si="122"/>
        <v>45.305223° , -73.632485°</v>
      </c>
      <c r="Q3963" s="51" t="str">
        <f t="shared" si="123"/>
        <v>Yes</v>
      </c>
      <c r="R3963" s="39" t="s">
        <v>356</v>
      </c>
    </row>
    <row r="3964" spans="1:18" ht="15" customHeight="1" x14ac:dyDescent="0.25">
      <c r="A3964" s="39" t="s">
        <v>220</v>
      </c>
      <c r="B3964" s="49" t="s">
        <v>6472</v>
      </c>
      <c r="C3964" s="39">
        <v>25</v>
      </c>
      <c r="D3964" s="50" t="s">
        <v>6497</v>
      </c>
      <c r="E3964" s="39">
        <v>2012</v>
      </c>
      <c r="F3964" s="4">
        <f>VALUE(RIGHT(Table2[[#This Row],[Commissioned]],4))</f>
        <v>2012</v>
      </c>
      <c r="G3964" s="39">
        <v>2300</v>
      </c>
      <c r="H3964" s="39">
        <v>82</v>
      </c>
      <c r="I3964" s="39">
        <v>98</v>
      </c>
      <c r="J3964" s="39" t="s">
        <v>233</v>
      </c>
      <c r="K3964" s="39" t="s">
        <v>268</v>
      </c>
      <c r="L3964" s="39" t="s">
        <v>3236</v>
      </c>
      <c r="M3964" s="39" t="s">
        <v>3236</v>
      </c>
      <c r="N3964" s="42">
        <v>45.308908139145203</v>
      </c>
      <c r="O3964" s="42">
        <v>-73.625481589967393</v>
      </c>
      <c r="P3964" s="52" t="str">
        <f t="shared" si="122"/>
        <v>45.308908° , -73.625482°</v>
      </c>
      <c r="Q3964" s="51" t="str">
        <f t="shared" si="123"/>
        <v>Yes</v>
      </c>
      <c r="R3964" s="39" t="s">
        <v>356</v>
      </c>
    </row>
    <row r="3965" spans="1:18" ht="15" customHeight="1" x14ac:dyDescent="0.25">
      <c r="A3965" s="39" t="s">
        <v>220</v>
      </c>
      <c r="B3965" s="49" t="s">
        <v>6472</v>
      </c>
      <c r="C3965" s="39">
        <v>26</v>
      </c>
      <c r="D3965" s="50" t="s">
        <v>6498</v>
      </c>
      <c r="E3965" s="39">
        <v>2012</v>
      </c>
      <c r="F3965" s="4">
        <f>VALUE(RIGHT(Table2[[#This Row],[Commissioned]],4))</f>
        <v>2012</v>
      </c>
      <c r="G3965" s="39">
        <v>2300</v>
      </c>
      <c r="H3965" s="39">
        <v>82</v>
      </c>
      <c r="I3965" s="39">
        <v>98</v>
      </c>
      <c r="J3965" s="39" t="s">
        <v>233</v>
      </c>
      <c r="K3965" s="39" t="s">
        <v>268</v>
      </c>
      <c r="L3965" s="39" t="s">
        <v>3236</v>
      </c>
      <c r="M3965" s="39" t="s">
        <v>3236</v>
      </c>
      <c r="N3965" s="42">
        <v>45.321242318594201</v>
      </c>
      <c r="O3965" s="42">
        <v>-73.583324310159398</v>
      </c>
      <c r="P3965" s="52" t="str">
        <f t="shared" si="122"/>
        <v>45.321242° , -73.583324°</v>
      </c>
      <c r="Q3965" s="51" t="str">
        <f t="shared" si="123"/>
        <v>Yes</v>
      </c>
      <c r="R3965" s="39" t="s">
        <v>356</v>
      </c>
    </row>
    <row r="3966" spans="1:18" ht="15" customHeight="1" x14ac:dyDescent="0.25">
      <c r="A3966" s="39" t="s">
        <v>220</v>
      </c>
      <c r="B3966" s="49" t="s">
        <v>6472</v>
      </c>
      <c r="C3966" s="39">
        <v>27</v>
      </c>
      <c r="D3966" s="50" t="s">
        <v>6499</v>
      </c>
      <c r="E3966" s="39">
        <v>2012</v>
      </c>
      <c r="F3966" s="4">
        <f>VALUE(RIGHT(Table2[[#This Row],[Commissioned]],4))</f>
        <v>2012</v>
      </c>
      <c r="G3966" s="39">
        <v>2300</v>
      </c>
      <c r="H3966" s="39">
        <v>82</v>
      </c>
      <c r="I3966" s="39">
        <v>98</v>
      </c>
      <c r="J3966" s="39" t="s">
        <v>233</v>
      </c>
      <c r="K3966" s="39" t="s">
        <v>268</v>
      </c>
      <c r="L3966" s="39" t="s">
        <v>3236</v>
      </c>
      <c r="M3966" s="39" t="s">
        <v>3236</v>
      </c>
      <c r="N3966" s="42">
        <v>45.317954527214198</v>
      </c>
      <c r="O3966" s="42">
        <v>-73.578110283921504</v>
      </c>
      <c r="P3966" s="52" t="str">
        <f t="shared" si="122"/>
        <v>45.317955° , -73.578110°</v>
      </c>
      <c r="Q3966" s="51" t="str">
        <f t="shared" si="123"/>
        <v>Yes</v>
      </c>
      <c r="R3966" s="39" t="s">
        <v>356</v>
      </c>
    </row>
    <row r="3967" spans="1:18" ht="15" customHeight="1" x14ac:dyDescent="0.25">
      <c r="A3967" s="39" t="s">
        <v>220</v>
      </c>
      <c r="B3967" s="49" t="s">
        <v>6472</v>
      </c>
      <c r="C3967" s="39">
        <v>28</v>
      </c>
      <c r="D3967" s="50" t="s">
        <v>6500</v>
      </c>
      <c r="E3967" s="39">
        <v>2012</v>
      </c>
      <c r="F3967" s="4">
        <f>VALUE(RIGHT(Table2[[#This Row],[Commissioned]],4))</f>
        <v>2012</v>
      </c>
      <c r="G3967" s="39">
        <v>2300</v>
      </c>
      <c r="H3967" s="39">
        <v>82</v>
      </c>
      <c r="I3967" s="39">
        <v>98</v>
      </c>
      <c r="J3967" s="39" t="s">
        <v>233</v>
      </c>
      <c r="K3967" s="39" t="s">
        <v>268</v>
      </c>
      <c r="L3967" s="39" t="s">
        <v>3236</v>
      </c>
      <c r="M3967" s="39" t="s">
        <v>3236</v>
      </c>
      <c r="N3967" s="42">
        <v>45.313581944989402</v>
      </c>
      <c r="O3967" s="42">
        <v>-73.581380062828799</v>
      </c>
      <c r="P3967" s="52" t="str">
        <f t="shared" si="122"/>
        <v>45.313582° , -73.581380°</v>
      </c>
      <c r="Q3967" s="51" t="str">
        <f t="shared" si="123"/>
        <v>Yes</v>
      </c>
      <c r="R3967" s="39" t="s">
        <v>356</v>
      </c>
    </row>
    <row r="3968" spans="1:18" ht="15" customHeight="1" x14ac:dyDescent="0.25">
      <c r="A3968" s="39" t="s">
        <v>220</v>
      </c>
      <c r="B3968" s="49" t="s">
        <v>6472</v>
      </c>
      <c r="C3968" s="39">
        <v>29</v>
      </c>
      <c r="D3968" s="50" t="s">
        <v>6501</v>
      </c>
      <c r="E3968" s="39">
        <v>2012</v>
      </c>
      <c r="F3968" s="4">
        <f>VALUE(RIGHT(Table2[[#This Row],[Commissioned]],4))</f>
        <v>2012</v>
      </c>
      <c r="G3968" s="39">
        <v>2300</v>
      </c>
      <c r="H3968" s="39">
        <v>82</v>
      </c>
      <c r="I3968" s="39">
        <v>98</v>
      </c>
      <c r="J3968" s="39" t="s">
        <v>233</v>
      </c>
      <c r="K3968" s="39" t="s">
        <v>268</v>
      </c>
      <c r="L3968" s="39" t="s">
        <v>3236</v>
      </c>
      <c r="M3968" s="39" t="s">
        <v>3236</v>
      </c>
      <c r="N3968" s="42">
        <v>45.302847483239297</v>
      </c>
      <c r="O3968" s="42">
        <v>-73.578805020624003</v>
      </c>
      <c r="P3968" s="52" t="str">
        <f t="shared" si="122"/>
        <v>45.302847° , -73.578805°</v>
      </c>
      <c r="Q3968" s="51" t="str">
        <f t="shared" si="123"/>
        <v>Yes</v>
      </c>
      <c r="R3968" s="39" t="s">
        <v>356</v>
      </c>
    </row>
    <row r="3969" spans="1:18" ht="15" customHeight="1" x14ac:dyDescent="0.25">
      <c r="A3969" s="39" t="s">
        <v>220</v>
      </c>
      <c r="B3969" s="49" t="s">
        <v>6472</v>
      </c>
      <c r="C3969" s="39">
        <v>30</v>
      </c>
      <c r="D3969" s="50" t="s">
        <v>6502</v>
      </c>
      <c r="E3969" s="39">
        <v>2012</v>
      </c>
      <c r="F3969" s="4">
        <f>VALUE(RIGHT(Table2[[#This Row],[Commissioned]],4))</f>
        <v>2012</v>
      </c>
      <c r="G3969" s="39">
        <v>2300</v>
      </c>
      <c r="H3969" s="39">
        <v>82</v>
      </c>
      <c r="I3969" s="39">
        <v>98</v>
      </c>
      <c r="J3969" s="39" t="s">
        <v>233</v>
      </c>
      <c r="K3969" s="39" t="s">
        <v>268</v>
      </c>
      <c r="L3969" s="39" t="s">
        <v>3236</v>
      </c>
      <c r="M3969" s="39" t="s">
        <v>3236</v>
      </c>
      <c r="N3969" s="42">
        <v>45.300254539932602</v>
      </c>
      <c r="O3969" s="42">
        <v>-73.580970412018104</v>
      </c>
      <c r="P3969" s="52" t="str">
        <f t="shared" si="122"/>
        <v>45.300255° , -73.580970°</v>
      </c>
      <c r="Q3969" s="51" t="str">
        <f t="shared" si="123"/>
        <v>Yes</v>
      </c>
      <c r="R3969" s="39" t="s">
        <v>356</v>
      </c>
    </row>
    <row r="3970" spans="1:18" ht="15" customHeight="1" x14ac:dyDescent="0.25">
      <c r="A3970" s="39" t="s">
        <v>220</v>
      </c>
      <c r="B3970" s="49" t="s">
        <v>6472</v>
      </c>
      <c r="C3970" s="39">
        <v>31</v>
      </c>
      <c r="D3970" s="50" t="s">
        <v>6503</v>
      </c>
      <c r="E3970" s="39">
        <v>2012</v>
      </c>
      <c r="F3970" s="4">
        <f>VALUE(RIGHT(Table2[[#This Row],[Commissioned]],4))</f>
        <v>2012</v>
      </c>
      <c r="G3970" s="39">
        <v>2300</v>
      </c>
      <c r="H3970" s="39">
        <v>82</v>
      </c>
      <c r="I3970" s="39">
        <v>98</v>
      </c>
      <c r="J3970" s="39" t="s">
        <v>233</v>
      </c>
      <c r="K3970" s="39" t="s">
        <v>268</v>
      </c>
      <c r="L3970" s="39" t="s">
        <v>3236</v>
      </c>
      <c r="M3970" s="39" t="s">
        <v>3236</v>
      </c>
      <c r="N3970" s="42">
        <v>45.297368602610398</v>
      </c>
      <c r="O3970" s="42">
        <v>-73.580080608565694</v>
      </c>
      <c r="P3970" s="52" t="str">
        <f t="shared" ref="P3970:P4033" si="124">TEXT(N3970,"##0.000000")&amp;CHAR(176)&amp;" , "&amp;TEXT(O3970,"##0.000000")&amp;CHAR(176)</f>
        <v>45.297369° , -73.580081°</v>
      </c>
      <c r="Q3970" s="51" t="str">
        <f t="shared" ref="Q3970:Q4033" si="125">IF(OR(ISBLANK(N3970),ISBLANK(O3970)),"No","Yes")</f>
        <v>Yes</v>
      </c>
      <c r="R3970" s="39" t="s">
        <v>356</v>
      </c>
    </row>
    <row r="3971" spans="1:18" ht="15" customHeight="1" x14ac:dyDescent="0.25">
      <c r="A3971" s="39" t="s">
        <v>220</v>
      </c>
      <c r="B3971" s="49" t="s">
        <v>6472</v>
      </c>
      <c r="C3971" s="39">
        <v>32</v>
      </c>
      <c r="D3971" s="50" t="s">
        <v>6504</v>
      </c>
      <c r="E3971" s="39">
        <v>2012</v>
      </c>
      <c r="F3971" s="4">
        <f>VALUE(RIGHT(Table2[[#This Row],[Commissioned]],4))</f>
        <v>2012</v>
      </c>
      <c r="G3971" s="39">
        <v>2300</v>
      </c>
      <c r="H3971" s="39">
        <v>82</v>
      </c>
      <c r="I3971" s="39">
        <v>98</v>
      </c>
      <c r="J3971" s="39" t="s">
        <v>233</v>
      </c>
      <c r="K3971" s="39" t="s">
        <v>268</v>
      </c>
      <c r="L3971" s="39" t="s">
        <v>3236</v>
      </c>
      <c r="M3971" s="39" t="s">
        <v>3236</v>
      </c>
      <c r="N3971" s="42">
        <v>45.291133187777604</v>
      </c>
      <c r="O3971" s="42">
        <v>-73.582563125104599</v>
      </c>
      <c r="P3971" s="52" t="str">
        <f t="shared" si="124"/>
        <v>45.291133° , -73.582563°</v>
      </c>
      <c r="Q3971" s="51" t="str">
        <f t="shared" si="125"/>
        <v>Yes</v>
      </c>
      <c r="R3971" s="39" t="s">
        <v>356</v>
      </c>
    </row>
    <row r="3972" spans="1:18" ht="15" customHeight="1" x14ac:dyDescent="0.25">
      <c r="A3972" s="39" t="s">
        <v>220</v>
      </c>
      <c r="B3972" s="49" t="s">
        <v>6472</v>
      </c>
      <c r="C3972" s="39">
        <v>33</v>
      </c>
      <c r="D3972" s="50" t="s">
        <v>6505</v>
      </c>
      <c r="E3972" s="39">
        <v>2012</v>
      </c>
      <c r="F3972" s="4">
        <f>VALUE(RIGHT(Table2[[#This Row],[Commissioned]],4))</f>
        <v>2012</v>
      </c>
      <c r="G3972" s="39">
        <v>2300</v>
      </c>
      <c r="H3972" s="39">
        <v>82</v>
      </c>
      <c r="I3972" s="39">
        <v>98</v>
      </c>
      <c r="J3972" s="39" t="s">
        <v>233</v>
      </c>
      <c r="K3972" s="39" t="s">
        <v>268</v>
      </c>
      <c r="L3972" s="39" t="s">
        <v>3236</v>
      </c>
      <c r="M3972" s="39" t="s">
        <v>3236</v>
      </c>
      <c r="N3972" s="42">
        <v>45.288864217906102</v>
      </c>
      <c r="O3972" s="42">
        <v>-73.588429195230106</v>
      </c>
      <c r="P3972" s="52" t="str">
        <f t="shared" si="124"/>
        <v>45.288864° , -73.588429°</v>
      </c>
      <c r="Q3972" s="51" t="str">
        <f t="shared" si="125"/>
        <v>Yes</v>
      </c>
      <c r="R3972" s="39" t="s">
        <v>356</v>
      </c>
    </row>
    <row r="3973" spans="1:18" ht="15" customHeight="1" x14ac:dyDescent="0.25">
      <c r="A3973" s="39" t="s">
        <v>220</v>
      </c>
      <c r="B3973" s="49" t="s">
        <v>6472</v>
      </c>
      <c r="C3973" s="39">
        <v>34</v>
      </c>
      <c r="D3973" s="50" t="s">
        <v>6506</v>
      </c>
      <c r="E3973" s="39">
        <v>2012</v>
      </c>
      <c r="F3973" s="4">
        <f>VALUE(RIGHT(Table2[[#This Row],[Commissioned]],4))</f>
        <v>2012</v>
      </c>
      <c r="G3973" s="39">
        <v>2300</v>
      </c>
      <c r="H3973" s="39">
        <v>82</v>
      </c>
      <c r="I3973" s="39">
        <v>98</v>
      </c>
      <c r="J3973" s="39" t="s">
        <v>233</v>
      </c>
      <c r="K3973" s="39" t="s">
        <v>268</v>
      </c>
      <c r="L3973" s="39" t="s">
        <v>3236</v>
      </c>
      <c r="M3973" s="39" t="s">
        <v>3236</v>
      </c>
      <c r="N3973" s="42">
        <v>45.285761487123402</v>
      </c>
      <c r="O3973" s="42">
        <v>-73.570876172192797</v>
      </c>
      <c r="P3973" s="52" t="str">
        <f t="shared" si="124"/>
        <v>45.285761° , -73.570876°</v>
      </c>
      <c r="Q3973" s="51" t="str">
        <f t="shared" si="125"/>
        <v>Yes</v>
      </c>
      <c r="R3973" s="39" t="s">
        <v>356</v>
      </c>
    </row>
    <row r="3974" spans="1:18" ht="15" customHeight="1" x14ac:dyDescent="0.25">
      <c r="A3974" s="39" t="s">
        <v>220</v>
      </c>
      <c r="B3974" s="49" t="s">
        <v>6472</v>
      </c>
      <c r="C3974" s="39">
        <v>35</v>
      </c>
      <c r="D3974" s="50" t="s">
        <v>6507</v>
      </c>
      <c r="E3974" s="39">
        <v>2012</v>
      </c>
      <c r="F3974" s="4">
        <f>VALUE(RIGHT(Table2[[#This Row],[Commissioned]],4))</f>
        <v>2012</v>
      </c>
      <c r="G3974" s="39">
        <v>2300</v>
      </c>
      <c r="H3974" s="39">
        <v>82</v>
      </c>
      <c r="I3974" s="39">
        <v>98</v>
      </c>
      <c r="J3974" s="39" t="s">
        <v>233</v>
      </c>
      <c r="K3974" s="39" t="s">
        <v>268</v>
      </c>
      <c r="L3974" s="39" t="s">
        <v>3236</v>
      </c>
      <c r="M3974" s="39" t="s">
        <v>3236</v>
      </c>
      <c r="N3974" s="42">
        <v>45.289643494312202</v>
      </c>
      <c r="O3974" s="42">
        <v>-73.568524184288094</v>
      </c>
      <c r="P3974" s="52" t="str">
        <f t="shared" si="124"/>
        <v>45.289643° , -73.568524°</v>
      </c>
      <c r="Q3974" s="51" t="str">
        <f t="shared" si="125"/>
        <v>Yes</v>
      </c>
      <c r="R3974" s="39" t="s">
        <v>356</v>
      </c>
    </row>
    <row r="3975" spans="1:18" ht="15" customHeight="1" x14ac:dyDescent="0.25">
      <c r="A3975" s="39" t="s">
        <v>220</v>
      </c>
      <c r="B3975" s="49" t="s">
        <v>6472</v>
      </c>
      <c r="C3975" s="39">
        <v>36</v>
      </c>
      <c r="D3975" s="50" t="s">
        <v>6508</v>
      </c>
      <c r="E3975" s="39">
        <v>2012</v>
      </c>
      <c r="F3975" s="4">
        <f>VALUE(RIGHT(Table2[[#This Row],[Commissioned]],4))</f>
        <v>2012</v>
      </c>
      <c r="G3975" s="39">
        <v>2300</v>
      </c>
      <c r="H3975" s="39">
        <v>82</v>
      </c>
      <c r="I3975" s="39">
        <v>98</v>
      </c>
      <c r="J3975" s="39" t="s">
        <v>233</v>
      </c>
      <c r="K3975" s="39" t="s">
        <v>268</v>
      </c>
      <c r="L3975" s="39" t="s">
        <v>3236</v>
      </c>
      <c r="M3975" s="39" t="s">
        <v>3236</v>
      </c>
      <c r="N3975" s="42">
        <v>45.284656904292497</v>
      </c>
      <c r="O3975" s="42">
        <v>-73.581689099776895</v>
      </c>
      <c r="P3975" s="52" t="str">
        <f t="shared" si="124"/>
        <v>45.284657° , -73.581689°</v>
      </c>
      <c r="Q3975" s="51" t="str">
        <f t="shared" si="125"/>
        <v>Yes</v>
      </c>
      <c r="R3975" s="39" t="s">
        <v>356</v>
      </c>
    </row>
    <row r="3976" spans="1:18" ht="15" customHeight="1" x14ac:dyDescent="0.25">
      <c r="A3976" s="39" t="s">
        <v>220</v>
      </c>
      <c r="B3976" s="49" t="s">
        <v>6472</v>
      </c>
      <c r="C3976" s="39">
        <v>37</v>
      </c>
      <c r="D3976" s="50" t="s">
        <v>6509</v>
      </c>
      <c r="E3976" s="39">
        <v>2012</v>
      </c>
      <c r="F3976" s="4">
        <f>VALUE(RIGHT(Table2[[#This Row],[Commissioned]],4))</f>
        <v>2012</v>
      </c>
      <c r="G3976" s="39">
        <v>2300</v>
      </c>
      <c r="H3976" s="39">
        <v>82</v>
      </c>
      <c r="I3976" s="39">
        <v>98</v>
      </c>
      <c r="J3976" s="39" t="s">
        <v>233</v>
      </c>
      <c r="K3976" s="39" t="s">
        <v>268</v>
      </c>
      <c r="L3976" s="39" t="s">
        <v>3236</v>
      </c>
      <c r="M3976" s="39" t="s">
        <v>3236</v>
      </c>
      <c r="N3976" s="42">
        <v>45.282062267118398</v>
      </c>
      <c r="O3976" s="42">
        <v>-73.584575151683893</v>
      </c>
      <c r="P3976" s="52" t="str">
        <f t="shared" si="124"/>
        <v>45.282062° , -73.584575°</v>
      </c>
      <c r="Q3976" s="51" t="str">
        <f t="shared" si="125"/>
        <v>Yes</v>
      </c>
      <c r="R3976" s="39" t="s">
        <v>356</v>
      </c>
    </row>
    <row r="3977" spans="1:18" ht="15" customHeight="1" x14ac:dyDescent="0.25">
      <c r="A3977" s="39" t="s">
        <v>220</v>
      </c>
      <c r="B3977" s="49" t="s">
        <v>6472</v>
      </c>
      <c r="C3977" s="39">
        <v>38</v>
      </c>
      <c r="D3977" s="50" t="s">
        <v>6510</v>
      </c>
      <c r="E3977" s="39">
        <v>2012</v>
      </c>
      <c r="F3977" s="4">
        <f>VALUE(RIGHT(Table2[[#This Row],[Commissioned]],4))</f>
        <v>2012</v>
      </c>
      <c r="G3977" s="39">
        <v>2300</v>
      </c>
      <c r="H3977" s="39">
        <v>82</v>
      </c>
      <c r="I3977" s="39">
        <v>98</v>
      </c>
      <c r="J3977" s="39" t="s">
        <v>233</v>
      </c>
      <c r="K3977" s="39" t="s">
        <v>268</v>
      </c>
      <c r="L3977" s="39" t="s">
        <v>3236</v>
      </c>
      <c r="M3977" s="39" t="s">
        <v>3236</v>
      </c>
      <c r="N3977" s="42">
        <v>45.279106646878098</v>
      </c>
      <c r="O3977" s="42">
        <v>-73.577223958649199</v>
      </c>
      <c r="P3977" s="52" t="str">
        <f t="shared" si="124"/>
        <v>45.279107° , -73.577224°</v>
      </c>
      <c r="Q3977" s="51" t="str">
        <f t="shared" si="125"/>
        <v>Yes</v>
      </c>
      <c r="R3977" s="39" t="s">
        <v>356</v>
      </c>
    </row>
    <row r="3978" spans="1:18" ht="15" customHeight="1" x14ac:dyDescent="0.25">
      <c r="A3978" s="39" t="s">
        <v>220</v>
      </c>
      <c r="B3978" s="49" t="s">
        <v>6472</v>
      </c>
      <c r="C3978" s="39">
        <v>39</v>
      </c>
      <c r="D3978" s="50" t="s">
        <v>6511</v>
      </c>
      <c r="E3978" s="39">
        <v>2012</v>
      </c>
      <c r="F3978" s="4">
        <f>VALUE(RIGHT(Table2[[#This Row],[Commissioned]],4))</f>
        <v>2012</v>
      </c>
      <c r="G3978" s="39">
        <v>2300</v>
      </c>
      <c r="H3978" s="39">
        <v>82</v>
      </c>
      <c r="I3978" s="39">
        <v>98</v>
      </c>
      <c r="J3978" s="39" t="s">
        <v>233</v>
      </c>
      <c r="K3978" s="39" t="s">
        <v>268</v>
      </c>
      <c r="L3978" s="39" t="s">
        <v>3236</v>
      </c>
      <c r="M3978" s="39" t="s">
        <v>3236</v>
      </c>
      <c r="N3978" s="42">
        <v>45.276397599381802</v>
      </c>
      <c r="O3978" s="42">
        <v>-73.567567186893797</v>
      </c>
      <c r="P3978" s="52" t="str">
        <f t="shared" si="124"/>
        <v>45.276398° , -73.567567°</v>
      </c>
      <c r="Q3978" s="51" t="str">
        <f t="shared" si="125"/>
        <v>Yes</v>
      </c>
      <c r="R3978" s="39" t="s">
        <v>356</v>
      </c>
    </row>
    <row r="3979" spans="1:18" ht="15" customHeight="1" x14ac:dyDescent="0.25">
      <c r="A3979" s="39" t="s">
        <v>220</v>
      </c>
      <c r="B3979" s="49" t="s">
        <v>6472</v>
      </c>
      <c r="C3979" s="39">
        <v>40</v>
      </c>
      <c r="D3979" s="50" t="s">
        <v>6512</v>
      </c>
      <c r="E3979" s="39">
        <v>2012</v>
      </c>
      <c r="F3979" s="4">
        <f>VALUE(RIGHT(Table2[[#This Row],[Commissioned]],4))</f>
        <v>2012</v>
      </c>
      <c r="G3979" s="39">
        <v>2300</v>
      </c>
      <c r="H3979" s="39">
        <v>82</v>
      </c>
      <c r="I3979" s="39">
        <v>98</v>
      </c>
      <c r="J3979" s="39" t="s">
        <v>233</v>
      </c>
      <c r="K3979" s="39" t="s">
        <v>268</v>
      </c>
      <c r="L3979" s="39" t="s">
        <v>3236</v>
      </c>
      <c r="M3979" s="39" t="s">
        <v>3236</v>
      </c>
      <c r="N3979" s="42">
        <v>45.271887252283904</v>
      </c>
      <c r="O3979" s="42">
        <v>-73.568837203545101</v>
      </c>
      <c r="P3979" s="52" t="str">
        <f t="shared" si="124"/>
        <v>45.271887° , -73.568837°</v>
      </c>
      <c r="Q3979" s="51" t="str">
        <f t="shared" si="125"/>
        <v>Yes</v>
      </c>
      <c r="R3979" s="39" t="s">
        <v>356</v>
      </c>
    </row>
    <row r="3980" spans="1:18" ht="15" customHeight="1" x14ac:dyDescent="0.25">
      <c r="A3980" s="39" t="s">
        <v>220</v>
      </c>
      <c r="B3980" s="49" t="s">
        <v>6472</v>
      </c>
      <c r="C3980" s="39">
        <v>41</v>
      </c>
      <c r="D3980" s="50" t="s">
        <v>6513</v>
      </c>
      <c r="E3980" s="39">
        <v>2012</v>
      </c>
      <c r="F3980" s="4">
        <f>VALUE(RIGHT(Table2[[#This Row],[Commissioned]],4))</f>
        <v>2012</v>
      </c>
      <c r="G3980" s="39">
        <v>2300</v>
      </c>
      <c r="H3980" s="39">
        <v>82</v>
      </c>
      <c r="I3980" s="39">
        <v>98</v>
      </c>
      <c r="J3980" s="39" t="s">
        <v>233</v>
      </c>
      <c r="K3980" s="39" t="s">
        <v>268</v>
      </c>
      <c r="L3980" s="39" t="s">
        <v>3236</v>
      </c>
      <c r="M3980" s="39" t="s">
        <v>3236</v>
      </c>
      <c r="N3980" s="42">
        <v>45.268597680883097</v>
      </c>
      <c r="O3980" s="42">
        <v>-73.571402704674398</v>
      </c>
      <c r="P3980" s="52" t="str">
        <f t="shared" si="124"/>
        <v>45.268598° , -73.571403°</v>
      </c>
      <c r="Q3980" s="51" t="str">
        <f t="shared" si="125"/>
        <v>Yes</v>
      </c>
      <c r="R3980" s="39" t="s">
        <v>356</v>
      </c>
    </row>
    <row r="3981" spans="1:18" ht="15" customHeight="1" x14ac:dyDescent="0.25">
      <c r="A3981" s="39" t="s">
        <v>220</v>
      </c>
      <c r="B3981" s="49" t="s">
        <v>6472</v>
      </c>
      <c r="C3981" s="39">
        <v>42</v>
      </c>
      <c r="D3981" s="50" t="s">
        <v>6514</v>
      </c>
      <c r="E3981" s="39">
        <v>2012</v>
      </c>
      <c r="F3981" s="4">
        <f>VALUE(RIGHT(Table2[[#This Row],[Commissioned]],4))</f>
        <v>2012</v>
      </c>
      <c r="G3981" s="39">
        <v>2300</v>
      </c>
      <c r="H3981" s="39">
        <v>82</v>
      </c>
      <c r="I3981" s="39">
        <v>98</v>
      </c>
      <c r="J3981" s="39" t="s">
        <v>233</v>
      </c>
      <c r="K3981" s="39" t="s">
        <v>268</v>
      </c>
      <c r="L3981" s="39" t="s">
        <v>3236</v>
      </c>
      <c r="M3981" s="39" t="s">
        <v>3236</v>
      </c>
      <c r="N3981" s="42">
        <v>45.274836075443503</v>
      </c>
      <c r="O3981" s="42">
        <v>-73.577449697855499</v>
      </c>
      <c r="P3981" s="52" t="str">
        <f t="shared" si="124"/>
        <v>45.274836° , -73.577450°</v>
      </c>
      <c r="Q3981" s="51" t="str">
        <f t="shared" si="125"/>
        <v>Yes</v>
      </c>
      <c r="R3981" s="39" t="s">
        <v>356</v>
      </c>
    </row>
    <row r="3982" spans="1:18" ht="15" customHeight="1" x14ac:dyDescent="0.25">
      <c r="A3982" s="39" t="s">
        <v>220</v>
      </c>
      <c r="B3982" s="49" t="s">
        <v>6472</v>
      </c>
      <c r="C3982" s="39">
        <v>43</v>
      </c>
      <c r="D3982" s="50" t="s">
        <v>6515</v>
      </c>
      <c r="E3982" s="39">
        <v>2012</v>
      </c>
      <c r="F3982" s="4">
        <f>VALUE(RIGHT(Table2[[#This Row],[Commissioned]],4))</f>
        <v>2012</v>
      </c>
      <c r="G3982" s="39">
        <v>2300</v>
      </c>
      <c r="H3982" s="39">
        <v>82</v>
      </c>
      <c r="I3982" s="39">
        <v>98</v>
      </c>
      <c r="J3982" s="39" t="s">
        <v>233</v>
      </c>
      <c r="K3982" s="39" t="s">
        <v>268</v>
      </c>
      <c r="L3982" s="39" t="s">
        <v>3236</v>
      </c>
      <c r="M3982" s="39" t="s">
        <v>3236</v>
      </c>
      <c r="N3982" s="42">
        <v>45.2695268081834</v>
      </c>
      <c r="O3982" s="42">
        <v>-73.738016838112202</v>
      </c>
      <c r="P3982" s="52" t="str">
        <f t="shared" si="124"/>
        <v>45.269527° , -73.738017°</v>
      </c>
      <c r="Q3982" s="51" t="str">
        <f t="shared" si="125"/>
        <v>Yes</v>
      </c>
      <c r="R3982" s="39" t="s">
        <v>356</v>
      </c>
    </row>
    <row r="3983" spans="1:18" ht="15" customHeight="1" x14ac:dyDescent="0.25">
      <c r="A3983" s="39" t="s">
        <v>220</v>
      </c>
      <c r="B3983" s="49" t="s">
        <v>6472</v>
      </c>
      <c r="C3983" s="39">
        <v>44</v>
      </c>
      <c r="D3983" s="50" t="s">
        <v>6516</v>
      </c>
      <c r="E3983" s="39">
        <v>2012</v>
      </c>
      <c r="F3983" s="4">
        <f>VALUE(RIGHT(Table2[[#This Row],[Commissioned]],4))</f>
        <v>2012</v>
      </c>
      <c r="G3983" s="39">
        <v>2300</v>
      </c>
      <c r="H3983" s="39">
        <v>82</v>
      </c>
      <c r="I3983" s="39">
        <v>98</v>
      </c>
      <c r="J3983" s="39" t="s">
        <v>233</v>
      </c>
      <c r="K3983" s="39" t="s">
        <v>268</v>
      </c>
      <c r="L3983" s="39" t="s">
        <v>3236</v>
      </c>
      <c r="M3983" s="39" t="s">
        <v>3236</v>
      </c>
      <c r="N3983" s="42">
        <v>45.295064659253697</v>
      </c>
      <c r="O3983" s="42">
        <v>-73.573504700769703</v>
      </c>
      <c r="P3983" s="52" t="str">
        <f t="shared" si="124"/>
        <v>45.295065° , -73.573505°</v>
      </c>
      <c r="Q3983" s="51" t="str">
        <f t="shared" si="125"/>
        <v>Yes</v>
      </c>
      <c r="R3983" s="39" t="s">
        <v>356</v>
      </c>
    </row>
    <row r="3984" spans="1:18" ht="15" customHeight="1" x14ac:dyDescent="0.25">
      <c r="A3984" s="39" t="s">
        <v>220</v>
      </c>
      <c r="B3984" s="49" t="s">
        <v>169</v>
      </c>
      <c r="C3984" s="39">
        <v>1</v>
      </c>
      <c r="D3984" s="50" t="s">
        <v>6758</v>
      </c>
      <c r="E3984" s="39">
        <v>2015</v>
      </c>
      <c r="F3984" s="4">
        <f>VALUE(RIGHT(Table2[[#This Row],[Commissioned]],4))</f>
        <v>2015</v>
      </c>
      <c r="G3984" s="39">
        <v>2000</v>
      </c>
      <c r="H3984" s="39">
        <v>92</v>
      </c>
      <c r="I3984" s="39">
        <v>80</v>
      </c>
      <c r="J3984" s="39" t="s">
        <v>237</v>
      </c>
      <c r="K3984" s="39" t="s">
        <v>273</v>
      </c>
      <c r="L3984" s="39" t="s">
        <v>6795</v>
      </c>
      <c r="M3984" s="42" t="s">
        <v>5261</v>
      </c>
      <c r="N3984" s="42">
        <v>48.958232000000002</v>
      </c>
      <c r="O3984" s="42">
        <v>-65.4110569999999</v>
      </c>
      <c r="P3984" s="52" t="str">
        <f t="shared" si="124"/>
        <v>48.958232° , -65.411057°</v>
      </c>
      <c r="Q3984" s="51" t="str">
        <f t="shared" si="125"/>
        <v>Yes</v>
      </c>
      <c r="R3984" s="39" t="s">
        <v>356</v>
      </c>
    </row>
    <row r="3985" spans="1:18" ht="15" customHeight="1" x14ac:dyDescent="0.25">
      <c r="A3985" s="39" t="s">
        <v>220</v>
      </c>
      <c r="B3985" s="49" t="s">
        <v>169</v>
      </c>
      <c r="C3985" s="39">
        <v>2</v>
      </c>
      <c r="D3985" s="50" t="s">
        <v>6759</v>
      </c>
      <c r="E3985" s="39">
        <v>2015</v>
      </c>
      <c r="F3985" s="4">
        <f>VALUE(RIGHT(Table2[[#This Row],[Commissioned]],4))</f>
        <v>2015</v>
      </c>
      <c r="G3985" s="39">
        <v>2000</v>
      </c>
      <c r="H3985" s="39">
        <v>92</v>
      </c>
      <c r="I3985" s="39">
        <v>80</v>
      </c>
      <c r="J3985" s="39" t="s">
        <v>237</v>
      </c>
      <c r="K3985" s="39" t="s">
        <v>273</v>
      </c>
      <c r="L3985" s="39" t="s">
        <v>6795</v>
      </c>
      <c r="M3985" s="42" t="s">
        <v>5261</v>
      </c>
      <c r="N3985" s="42">
        <v>48.962358000000002</v>
      </c>
      <c r="O3985" s="42">
        <v>-65.4100269999999</v>
      </c>
      <c r="P3985" s="52" t="str">
        <f t="shared" si="124"/>
        <v>48.962358° , -65.410027°</v>
      </c>
      <c r="Q3985" s="51" t="str">
        <f t="shared" si="125"/>
        <v>Yes</v>
      </c>
      <c r="R3985" s="39" t="s">
        <v>356</v>
      </c>
    </row>
    <row r="3986" spans="1:18" ht="15" customHeight="1" x14ac:dyDescent="0.25">
      <c r="A3986" s="39" t="s">
        <v>220</v>
      </c>
      <c r="B3986" s="49" t="s">
        <v>169</v>
      </c>
      <c r="C3986" s="39">
        <v>3</v>
      </c>
      <c r="D3986" s="50" t="s">
        <v>6760</v>
      </c>
      <c r="E3986" s="39">
        <v>2015</v>
      </c>
      <c r="F3986" s="4">
        <f>VALUE(RIGHT(Table2[[#This Row],[Commissioned]],4))</f>
        <v>2015</v>
      </c>
      <c r="G3986" s="39">
        <v>2000</v>
      </c>
      <c r="H3986" s="39">
        <v>92</v>
      </c>
      <c r="I3986" s="39">
        <v>80</v>
      </c>
      <c r="J3986" s="39" t="s">
        <v>237</v>
      </c>
      <c r="K3986" s="39" t="s">
        <v>273</v>
      </c>
      <c r="L3986" s="39" t="s">
        <v>6795</v>
      </c>
      <c r="M3986" s="42" t="s">
        <v>5261</v>
      </c>
      <c r="N3986" s="42">
        <v>48.965127000000003</v>
      </c>
      <c r="O3986" s="42">
        <v>-65.405349000000001</v>
      </c>
      <c r="P3986" s="52" t="str">
        <f t="shared" si="124"/>
        <v>48.965127° , -65.405349°</v>
      </c>
      <c r="Q3986" s="51" t="str">
        <f t="shared" si="125"/>
        <v>Yes</v>
      </c>
      <c r="R3986" s="39" t="s">
        <v>356</v>
      </c>
    </row>
    <row r="3987" spans="1:18" ht="15" customHeight="1" x14ac:dyDescent="0.25">
      <c r="A3987" s="39" t="s">
        <v>220</v>
      </c>
      <c r="B3987" s="49" t="s">
        <v>169</v>
      </c>
      <c r="C3987" s="39">
        <v>4</v>
      </c>
      <c r="D3987" s="50" t="s">
        <v>6761</v>
      </c>
      <c r="E3987" s="39">
        <v>2015</v>
      </c>
      <c r="F3987" s="4">
        <f>VALUE(RIGHT(Table2[[#This Row],[Commissioned]],4))</f>
        <v>2015</v>
      </c>
      <c r="G3987" s="39">
        <v>2000</v>
      </c>
      <c r="H3987" s="39">
        <v>92</v>
      </c>
      <c r="I3987" s="39">
        <v>80</v>
      </c>
      <c r="J3987" s="39" t="s">
        <v>237</v>
      </c>
      <c r="K3987" s="39" t="s">
        <v>273</v>
      </c>
      <c r="L3987" s="39" t="s">
        <v>6795</v>
      </c>
      <c r="M3987" s="42" t="s">
        <v>5261</v>
      </c>
      <c r="N3987" s="42">
        <v>48.959277999999898</v>
      </c>
      <c r="O3987" s="42">
        <v>-65.396035999999896</v>
      </c>
      <c r="P3987" s="52" t="str">
        <f t="shared" si="124"/>
        <v>48.959278° , -65.396036°</v>
      </c>
      <c r="Q3987" s="51" t="str">
        <f t="shared" si="125"/>
        <v>Yes</v>
      </c>
      <c r="R3987" s="39" t="s">
        <v>356</v>
      </c>
    </row>
    <row r="3988" spans="1:18" ht="15" customHeight="1" x14ac:dyDescent="0.25">
      <c r="A3988" s="39" t="s">
        <v>220</v>
      </c>
      <c r="B3988" s="49" t="s">
        <v>169</v>
      </c>
      <c r="C3988" s="39">
        <v>5</v>
      </c>
      <c r="D3988" s="50" t="s">
        <v>6762</v>
      </c>
      <c r="E3988" s="39">
        <v>2015</v>
      </c>
      <c r="F3988" s="4">
        <f>VALUE(RIGHT(Table2[[#This Row],[Commissioned]],4))</f>
        <v>2015</v>
      </c>
      <c r="G3988" s="39">
        <v>2000</v>
      </c>
      <c r="H3988" s="39">
        <v>92</v>
      </c>
      <c r="I3988" s="39">
        <v>80</v>
      </c>
      <c r="J3988" s="39" t="s">
        <v>237</v>
      </c>
      <c r="K3988" s="39" t="s">
        <v>273</v>
      </c>
      <c r="L3988" s="39" t="s">
        <v>6795</v>
      </c>
      <c r="M3988" s="42" t="s">
        <v>5261</v>
      </c>
      <c r="N3988" s="42">
        <v>48.962386000000002</v>
      </c>
      <c r="O3988" s="42">
        <v>-65.390070999999907</v>
      </c>
      <c r="P3988" s="52" t="str">
        <f t="shared" si="124"/>
        <v>48.962386° , -65.390071°</v>
      </c>
      <c r="Q3988" s="51" t="str">
        <f t="shared" si="125"/>
        <v>Yes</v>
      </c>
      <c r="R3988" s="39" t="s">
        <v>356</v>
      </c>
    </row>
    <row r="3989" spans="1:18" ht="15" customHeight="1" x14ac:dyDescent="0.25">
      <c r="A3989" s="39" t="s">
        <v>220</v>
      </c>
      <c r="B3989" s="49" t="s">
        <v>169</v>
      </c>
      <c r="C3989" s="39">
        <v>6</v>
      </c>
      <c r="D3989" s="50" t="s">
        <v>6763</v>
      </c>
      <c r="E3989" s="39">
        <v>2015</v>
      </c>
      <c r="F3989" s="4">
        <f>VALUE(RIGHT(Table2[[#This Row],[Commissioned]],4))</f>
        <v>2015</v>
      </c>
      <c r="G3989" s="39">
        <v>2000</v>
      </c>
      <c r="H3989" s="39">
        <v>92</v>
      </c>
      <c r="I3989" s="39">
        <v>80</v>
      </c>
      <c r="J3989" s="39" t="s">
        <v>237</v>
      </c>
      <c r="K3989" s="39" t="s">
        <v>273</v>
      </c>
      <c r="L3989" s="39" t="s">
        <v>6795</v>
      </c>
      <c r="M3989" s="42" t="s">
        <v>5261</v>
      </c>
      <c r="N3989" s="42">
        <v>48.96199</v>
      </c>
      <c r="O3989" s="42">
        <v>-65.383890999999906</v>
      </c>
      <c r="P3989" s="52" t="str">
        <f t="shared" si="124"/>
        <v>48.961990° , -65.383891°</v>
      </c>
      <c r="Q3989" s="51" t="str">
        <f t="shared" si="125"/>
        <v>Yes</v>
      </c>
      <c r="R3989" s="39" t="s">
        <v>356</v>
      </c>
    </row>
    <row r="3990" spans="1:18" ht="15" customHeight="1" x14ac:dyDescent="0.25">
      <c r="A3990" s="39" t="s">
        <v>220</v>
      </c>
      <c r="B3990" s="49" t="s">
        <v>169</v>
      </c>
      <c r="C3990" s="39">
        <v>7</v>
      </c>
      <c r="D3990" s="50" t="s">
        <v>6764</v>
      </c>
      <c r="E3990" s="39">
        <v>2015</v>
      </c>
      <c r="F3990" s="4">
        <f>VALUE(RIGHT(Table2[[#This Row],[Commissioned]],4))</f>
        <v>2015</v>
      </c>
      <c r="G3990" s="39">
        <v>2000</v>
      </c>
      <c r="H3990" s="39">
        <v>92</v>
      </c>
      <c r="I3990" s="39">
        <v>80</v>
      </c>
      <c r="J3990" s="39" t="s">
        <v>237</v>
      </c>
      <c r="K3990" s="39" t="s">
        <v>273</v>
      </c>
      <c r="L3990" s="39" t="s">
        <v>6795</v>
      </c>
      <c r="M3990" s="42" t="s">
        <v>5261</v>
      </c>
      <c r="N3990" s="42">
        <v>48.969534999999901</v>
      </c>
      <c r="O3990" s="42">
        <v>-65.395649999999904</v>
      </c>
      <c r="P3990" s="52" t="str">
        <f t="shared" si="124"/>
        <v>48.969535° , -65.395650°</v>
      </c>
      <c r="Q3990" s="51" t="str">
        <f t="shared" si="125"/>
        <v>Yes</v>
      </c>
      <c r="R3990" s="39" t="s">
        <v>356</v>
      </c>
    </row>
    <row r="3991" spans="1:18" ht="15" customHeight="1" x14ac:dyDescent="0.25">
      <c r="A3991" s="39" t="s">
        <v>220</v>
      </c>
      <c r="B3991" s="49" t="s">
        <v>169</v>
      </c>
      <c r="C3991" s="39">
        <v>8</v>
      </c>
      <c r="D3991" s="50" t="s">
        <v>6765</v>
      </c>
      <c r="E3991" s="39">
        <v>2015</v>
      </c>
      <c r="F3991" s="4">
        <f>VALUE(RIGHT(Table2[[#This Row],[Commissioned]],4))</f>
        <v>2015</v>
      </c>
      <c r="G3991" s="39">
        <v>2000</v>
      </c>
      <c r="H3991" s="39">
        <v>92</v>
      </c>
      <c r="I3991" s="39">
        <v>80</v>
      </c>
      <c r="J3991" s="39" t="s">
        <v>237</v>
      </c>
      <c r="K3991" s="39" t="s">
        <v>273</v>
      </c>
      <c r="L3991" s="39" t="s">
        <v>6795</v>
      </c>
      <c r="M3991" s="42" t="s">
        <v>5261</v>
      </c>
      <c r="N3991" s="42">
        <v>48.973461999999998</v>
      </c>
      <c r="O3991" s="42">
        <v>-65.397108999999901</v>
      </c>
      <c r="P3991" s="52" t="str">
        <f t="shared" si="124"/>
        <v>48.973462° , -65.397109°</v>
      </c>
      <c r="Q3991" s="51" t="str">
        <f t="shared" si="125"/>
        <v>Yes</v>
      </c>
      <c r="R3991" s="39" t="s">
        <v>356</v>
      </c>
    </row>
    <row r="3992" spans="1:18" ht="15" customHeight="1" x14ac:dyDescent="0.25">
      <c r="A3992" s="39" t="s">
        <v>220</v>
      </c>
      <c r="B3992" s="49" t="s">
        <v>169</v>
      </c>
      <c r="C3992" s="39">
        <v>9</v>
      </c>
      <c r="D3992" s="50" t="s">
        <v>6766</v>
      </c>
      <c r="E3992" s="39">
        <v>2015</v>
      </c>
      <c r="F3992" s="4">
        <f>VALUE(RIGHT(Table2[[#This Row],[Commissioned]],4))</f>
        <v>2015</v>
      </c>
      <c r="G3992" s="39">
        <v>2000</v>
      </c>
      <c r="H3992" s="39">
        <v>92</v>
      </c>
      <c r="I3992" s="39">
        <v>80</v>
      </c>
      <c r="J3992" s="39" t="s">
        <v>237</v>
      </c>
      <c r="K3992" s="39" t="s">
        <v>273</v>
      </c>
      <c r="L3992" s="39" t="s">
        <v>6795</v>
      </c>
      <c r="M3992" s="42" t="s">
        <v>5261</v>
      </c>
      <c r="N3992" s="42">
        <v>48.972557999999999</v>
      </c>
      <c r="O3992" s="42">
        <v>-65.389941999999905</v>
      </c>
      <c r="P3992" s="52" t="str">
        <f t="shared" si="124"/>
        <v>48.972558° , -65.389942°</v>
      </c>
      <c r="Q3992" s="51" t="str">
        <f t="shared" si="125"/>
        <v>Yes</v>
      </c>
      <c r="R3992" s="39" t="s">
        <v>356</v>
      </c>
    </row>
    <row r="3993" spans="1:18" ht="15" customHeight="1" x14ac:dyDescent="0.25">
      <c r="A3993" s="39" t="s">
        <v>220</v>
      </c>
      <c r="B3993" s="49" t="s">
        <v>169</v>
      </c>
      <c r="C3993" s="39">
        <v>10</v>
      </c>
      <c r="D3993" s="50" t="s">
        <v>6767</v>
      </c>
      <c r="E3993" s="39">
        <v>2015</v>
      </c>
      <c r="F3993" s="4">
        <f>VALUE(RIGHT(Table2[[#This Row],[Commissioned]],4))</f>
        <v>2015</v>
      </c>
      <c r="G3993" s="39">
        <v>2000</v>
      </c>
      <c r="H3993" s="39">
        <v>92</v>
      </c>
      <c r="I3993" s="39">
        <v>80</v>
      </c>
      <c r="J3993" s="39" t="s">
        <v>237</v>
      </c>
      <c r="K3993" s="39" t="s">
        <v>273</v>
      </c>
      <c r="L3993" s="39" t="s">
        <v>6795</v>
      </c>
      <c r="M3993" s="42" t="s">
        <v>5261</v>
      </c>
      <c r="N3993" s="42">
        <v>48.972501000000001</v>
      </c>
      <c r="O3993" s="42">
        <v>-65.384578000000005</v>
      </c>
      <c r="P3993" s="52" t="str">
        <f t="shared" si="124"/>
        <v>48.972501° , -65.384578°</v>
      </c>
      <c r="Q3993" s="51" t="str">
        <f t="shared" si="125"/>
        <v>Yes</v>
      </c>
      <c r="R3993" s="39" t="s">
        <v>356</v>
      </c>
    </row>
    <row r="3994" spans="1:18" ht="15" customHeight="1" x14ac:dyDescent="0.25">
      <c r="A3994" s="39" t="s">
        <v>220</v>
      </c>
      <c r="B3994" s="49" t="s">
        <v>169</v>
      </c>
      <c r="C3994" s="39">
        <v>11</v>
      </c>
      <c r="D3994" s="50" t="s">
        <v>6768</v>
      </c>
      <c r="E3994" s="39">
        <v>2015</v>
      </c>
      <c r="F3994" s="4">
        <f>VALUE(RIGHT(Table2[[#This Row],[Commissioned]],4))</f>
        <v>2015</v>
      </c>
      <c r="G3994" s="39">
        <v>2000</v>
      </c>
      <c r="H3994" s="39">
        <v>92</v>
      </c>
      <c r="I3994" s="39">
        <v>80</v>
      </c>
      <c r="J3994" s="39" t="s">
        <v>237</v>
      </c>
      <c r="K3994" s="39" t="s">
        <v>273</v>
      </c>
      <c r="L3994" s="39" t="s">
        <v>6795</v>
      </c>
      <c r="M3994" s="42" t="s">
        <v>5261</v>
      </c>
      <c r="N3994" s="42">
        <v>48.972020999999899</v>
      </c>
      <c r="O3994" s="42">
        <v>-65.379899999999907</v>
      </c>
      <c r="P3994" s="52" t="str">
        <f t="shared" si="124"/>
        <v>48.972021° , -65.379900°</v>
      </c>
      <c r="Q3994" s="51" t="str">
        <f t="shared" si="125"/>
        <v>Yes</v>
      </c>
      <c r="R3994" s="39" t="s">
        <v>356</v>
      </c>
    </row>
    <row r="3995" spans="1:18" ht="15" customHeight="1" x14ac:dyDescent="0.25">
      <c r="A3995" s="39" t="s">
        <v>220</v>
      </c>
      <c r="B3995" s="49" t="s">
        <v>169</v>
      </c>
      <c r="C3995" s="39">
        <v>12</v>
      </c>
      <c r="D3995" s="50" t="s">
        <v>6769</v>
      </c>
      <c r="E3995" s="39">
        <v>2015</v>
      </c>
      <c r="F3995" s="4">
        <f>VALUE(RIGHT(Table2[[#This Row],[Commissioned]],4))</f>
        <v>2015</v>
      </c>
      <c r="G3995" s="39">
        <v>2000</v>
      </c>
      <c r="H3995" s="39">
        <v>92</v>
      </c>
      <c r="I3995" s="39">
        <v>80</v>
      </c>
      <c r="J3995" s="39" t="s">
        <v>237</v>
      </c>
      <c r="K3995" s="39" t="s">
        <v>273</v>
      </c>
      <c r="L3995" s="39" t="s">
        <v>6795</v>
      </c>
      <c r="M3995" s="42" t="s">
        <v>5261</v>
      </c>
      <c r="N3995" s="42">
        <v>48.966540000000002</v>
      </c>
      <c r="O3995" s="42">
        <v>-65.366382000000002</v>
      </c>
      <c r="P3995" s="52" t="str">
        <f t="shared" si="124"/>
        <v>48.966540° , -65.366382°</v>
      </c>
      <c r="Q3995" s="51" t="str">
        <f t="shared" si="125"/>
        <v>Yes</v>
      </c>
      <c r="R3995" s="39" t="s">
        <v>356</v>
      </c>
    </row>
    <row r="3996" spans="1:18" ht="15" customHeight="1" x14ac:dyDescent="0.25">
      <c r="A3996" s="39" t="s">
        <v>220</v>
      </c>
      <c r="B3996" s="49" t="s">
        <v>169</v>
      </c>
      <c r="C3996" s="39">
        <v>13</v>
      </c>
      <c r="D3996" s="50" t="s">
        <v>6770</v>
      </c>
      <c r="E3996" s="39">
        <v>2015</v>
      </c>
      <c r="F3996" s="4">
        <f>VALUE(RIGHT(Table2[[#This Row],[Commissioned]],4))</f>
        <v>2015</v>
      </c>
      <c r="G3996" s="39">
        <v>2000</v>
      </c>
      <c r="H3996" s="39">
        <v>92</v>
      </c>
      <c r="I3996" s="39">
        <v>80</v>
      </c>
      <c r="J3996" s="39" t="s">
        <v>237</v>
      </c>
      <c r="K3996" s="39" t="s">
        <v>273</v>
      </c>
      <c r="L3996" s="39" t="s">
        <v>6795</v>
      </c>
      <c r="M3996" s="42" t="s">
        <v>5261</v>
      </c>
      <c r="N3996" s="42">
        <v>48.965890000000002</v>
      </c>
      <c r="O3996" s="42">
        <v>-65.361488999999906</v>
      </c>
      <c r="P3996" s="52" t="str">
        <f t="shared" si="124"/>
        <v>48.965890° , -65.361489°</v>
      </c>
      <c r="Q3996" s="51" t="str">
        <f t="shared" si="125"/>
        <v>Yes</v>
      </c>
      <c r="R3996" s="39" t="s">
        <v>356</v>
      </c>
    </row>
    <row r="3997" spans="1:18" ht="15" customHeight="1" x14ac:dyDescent="0.25">
      <c r="A3997" s="39" t="s">
        <v>220</v>
      </c>
      <c r="B3997" s="49" t="s">
        <v>169</v>
      </c>
      <c r="C3997" s="39">
        <v>14</v>
      </c>
      <c r="D3997" s="50" t="s">
        <v>6771</v>
      </c>
      <c r="E3997" s="39">
        <v>2015</v>
      </c>
      <c r="F3997" s="4">
        <f>VALUE(RIGHT(Table2[[#This Row],[Commissioned]],4))</f>
        <v>2015</v>
      </c>
      <c r="G3997" s="39">
        <v>2000</v>
      </c>
      <c r="H3997" s="39">
        <v>92</v>
      </c>
      <c r="I3997" s="39">
        <v>80</v>
      </c>
      <c r="J3997" s="39" t="s">
        <v>237</v>
      </c>
      <c r="K3997" s="39" t="s">
        <v>273</v>
      </c>
      <c r="L3997" s="39" t="s">
        <v>6795</v>
      </c>
      <c r="M3997" s="42" t="s">
        <v>5261</v>
      </c>
      <c r="N3997" s="42">
        <v>48.965777000000003</v>
      </c>
      <c r="O3997" s="42">
        <v>-65.356896999999904</v>
      </c>
      <c r="P3997" s="52" t="str">
        <f t="shared" si="124"/>
        <v>48.965777° , -65.356897°</v>
      </c>
      <c r="Q3997" s="51" t="str">
        <f t="shared" si="125"/>
        <v>Yes</v>
      </c>
      <c r="R3997" s="39" t="s">
        <v>356</v>
      </c>
    </row>
    <row r="3998" spans="1:18" ht="15" customHeight="1" x14ac:dyDescent="0.25">
      <c r="A3998" s="39" t="s">
        <v>220</v>
      </c>
      <c r="B3998" s="49" t="s">
        <v>169</v>
      </c>
      <c r="C3998" s="39">
        <v>15</v>
      </c>
      <c r="D3998" s="50" t="s">
        <v>6772</v>
      </c>
      <c r="E3998" s="39">
        <v>2015</v>
      </c>
      <c r="F3998" s="4">
        <f>VALUE(RIGHT(Table2[[#This Row],[Commissioned]],4))</f>
        <v>2015</v>
      </c>
      <c r="G3998" s="39">
        <v>2000</v>
      </c>
      <c r="H3998" s="39">
        <v>92</v>
      </c>
      <c r="I3998" s="39">
        <v>80</v>
      </c>
      <c r="J3998" s="39" t="s">
        <v>237</v>
      </c>
      <c r="K3998" s="39" t="s">
        <v>273</v>
      </c>
      <c r="L3998" s="39" t="s">
        <v>6795</v>
      </c>
      <c r="M3998" s="42" t="s">
        <v>5261</v>
      </c>
      <c r="N3998" s="42">
        <v>48.980139999999899</v>
      </c>
      <c r="O3998" s="42">
        <v>-65.412140999999906</v>
      </c>
      <c r="P3998" s="52" t="str">
        <f t="shared" si="124"/>
        <v>48.980140° , -65.412141°</v>
      </c>
      <c r="Q3998" s="51" t="str">
        <f t="shared" si="125"/>
        <v>Yes</v>
      </c>
      <c r="R3998" s="39" t="s">
        <v>356</v>
      </c>
    </row>
    <row r="3999" spans="1:18" ht="15" customHeight="1" x14ac:dyDescent="0.25">
      <c r="A3999" s="39" t="s">
        <v>220</v>
      </c>
      <c r="B3999" s="49" t="s">
        <v>169</v>
      </c>
      <c r="C3999" s="39">
        <v>16</v>
      </c>
      <c r="D3999" s="50" t="s">
        <v>6773</v>
      </c>
      <c r="E3999" s="39">
        <v>2015</v>
      </c>
      <c r="F3999" s="4">
        <f>VALUE(RIGHT(Table2[[#This Row],[Commissioned]],4))</f>
        <v>2015</v>
      </c>
      <c r="G3999" s="39">
        <v>2000</v>
      </c>
      <c r="H3999" s="39">
        <v>92</v>
      </c>
      <c r="I3999" s="39">
        <v>80</v>
      </c>
      <c r="J3999" s="39" t="s">
        <v>237</v>
      </c>
      <c r="K3999" s="39" t="s">
        <v>273</v>
      </c>
      <c r="L3999" s="39" t="s">
        <v>6795</v>
      </c>
      <c r="M3999" s="42" t="s">
        <v>5261</v>
      </c>
      <c r="N3999" s="42">
        <v>48.979632000000002</v>
      </c>
      <c r="O3999" s="42">
        <v>-65.405016999999901</v>
      </c>
      <c r="P3999" s="52" t="str">
        <f t="shared" si="124"/>
        <v>48.979632° , -65.405017°</v>
      </c>
      <c r="Q3999" s="51" t="str">
        <f t="shared" si="125"/>
        <v>Yes</v>
      </c>
      <c r="R3999" s="39" t="s">
        <v>356</v>
      </c>
    </row>
    <row r="4000" spans="1:18" ht="15" customHeight="1" x14ac:dyDescent="0.25">
      <c r="A4000" s="39" t="s">
        <v>220</v>
      </c>
      <c r="B4000" s="49" t="s">
        <v>169</v>
      </c>
      <c r="C4000" s="39">
        <v>17</v>
      </c>
      <c r="D4000" s="50" t="s">
        <v>6774</v>
      </c>
      <c r="E4000" s="39">
        <v>2015</v>
      </c>
      <c r="F4000" s="4">
        <f>VALUE(RIGHT(Table2[[#This Row],[Commissioned]],4))</f>
        <v>2015</v>
      </c>
      <c r="G4000" s="39">
        <v>2000</v>
      </c>
      <c r="H4000" s="39">
        <v>92</v>
      </c>
      <c r="I4000" s="39">
        <v>80</v>
      </c>
      <c r="J4000" s="39" t="s">
        <v>237</v>
      </c>
      <c r="K4000" s="39" t="s">
        <v>273</v>
      </c>
      <c r="L4000" s="39" t="s">
        <v>6795</v>
      </c>
      <c r="M4000" s="42" t="s">
        <v>5261</v>
      </c>
      <c r="N4000" s="42">
        <v>48.981184999999897</v>
      </c>
      <c r="O4000" s="42">
        <v>-65.399995999999902</v>
      </c>
      <c r="P4000" s="52" t="str">
        <f t="shared" si="124"/>
        <v>48.981185° , -65.399996°</v>
      </c>
      <c r="Q4000" s="51" t="str">
        <f t="shared" si="125"/>
        <v>Yes</v>
      </c>
      <c r="R4000" s="39" t="s">
        <v>356</v>
      </c>
    </row>
    <row r="4001" spans="1:18" ht="15" customHeight="1" x14ac:dyDescent="0.25">
      <c r="A4001" s="39" t="s">
        <v>220</v>
      </c>
      <c r="B4001" s="49" t="s">
        <v>169</v>
      </c>
      <c r="C4001" s="39">
        <v>18</v>
      </c>
      <c r="D4001" s="50" t="s">
        <v>6775</v>
      </c>
      <c r="E4001" s="39">
        <v>2015</v>
      </c>
      <c r="F4001" s="4">
        <f>VALUE(RIGHT(Table2[[#This Row],[Commissioned]],4))</f>
        <v>2015</v>
      </c>
      <c r="G4001" s="39">
        <v>2000</v>
      </c>
      <c r="H4001" s="39">
        <v>92</v>
      </c>
      <c r="I4001" s="39">
        <v>80</v>
      </c>
      <c r="J4001" s="39" t="s">
        <v>237</v>
      </c>
      <c r="K4001" s="39" t="s">
        <v>273</v>
      </c>
      <c r="L4001" s="39" t="s">
        <v>6795</v>
      </c>
      <c r="M4001" s="42" t="s">
        <v>5261</v>
      </c>
      <c r="N4001" s="42">
        <v>48.981948000000003</v>
      </c>
      <c r="O4001" s="42">
        <v>-65.392699999999905</v>
      </c>
      <c r="P4001" s="52" t="str">
        <f t="shared" si="124"/>
        <v>48.981948° , -65.392700°</v>
      </c>
      <c r="Q4001" s="51" t="str">
        <f t="shared" si="125"/>
        <v>Yes</v>
      </c>
      <c r="R4001" s="39" t="s">
        <v>356</v>
      </c>
    </row>
    <row r="4002" spans="1:18" ht="15" customHeight="1" x14ac:dyDescent="0.25">
      <c r="A4002" s="39" t="s">
        <v>220</v>
      </c>
      <c r="B4002" s="49" t="s">
        <v>169</v>
      </c>
      <c r="C4002" s="39">
        <v>19</v>
      </c>
      <c r="D4002" s="50" t="s">
        <v>6776</v>
      </c>
      <c r="E4002" s="39">
        <v>2015</v>
      </c>
      <c r="F4002" s="4">
        <f>VALUE(RIGHT(Table2[[#This Row],[Commissioned]],4))</f>
        <v>2015</v>
      </c>
      <c r="G4002" s="39">
        <v>2000</v>
      </c>
      <c r="H4002" s="39">
        <v>92</v>
      </c>
      <c r="I4002" s="39">
        <v>80</v>
      </c>
      <c r="J4002" s="39" t="s">
        <v>237</v>
      </c>
      <c r="K4002" s="39" t="s">
        <v>273</v>
      </c>
      <c r="L4002" s="39" t="s">
        <v>6795</v>
      </c>
      <c r="M4002" s="42" t="s">
        <v>5261</v>
      </c>
      <c r="N4002" s="42">
        <v>48.9816369999999</v>
      </c>
      <c r="O4002" s="42">
        <v>-65.386949999999899</v>
      </c>
      <c r="P4002" s="52" t="str">
        <f t="shared" si="124"/>
        <v>48.981637° , -65.386950°</v>
      </c>
      <c r="Q4002" s="51" t="str">
        <f t="shared" si="125"/>
        <v>Yes</v>
      </c>
      <c r="R4002" s="39" t="s">
        <v>356</v>
      </c>
    </row>
    <row r="4003" spans="1:18" ht="15" customHeight="1" x14ac:dyDescent="0.25">
      <c r="A4003" s="39" t="s">
        <v>220</v>
      </c>
      <c r="B4003" s="49" t="s">
        <v>169</v>
      </c>
      <c r="C4003" s="39">
        <v>20</v>
      </c>
      <c r="D4003" s="50" t="s">
        <v>6777</v>
      </c>
      <c r="E4003" s="39">
        <v>2015</v>
      </c>
      <c r="F4003" s="4">
        <f>VALUE(RIGHT(Table2[[#This Row],[Commissioned]],4))</f>
        <v>2015</v>
      </c>
      <c r="G4003" s="39">
        <v>2000</v>
      </c>
      <c r="H4003" s="39">
        <v>92</v>
      </c>
      <c r="I4003" s="39">
        <v>80</v>
      </c>
      <c r="J4003" s="39" t="s">
        <v>237</v>
      </c>
      <c r="K4003" s="39" t="s">
        <v>273</v>
      </c>
      <c r="L4003" s="39" t="s">
        <v>6795</v>
      </c>
      <c r="M4003" s="42" t="s">
        <v>5261</v>
      </c>
      <c r="N4003" s="42">
        <v>48.984772999999898</v>
      </c>
      <c r="O4003" s="42">
        <v>-65.404200999999901</v>
      </c>
      <c r="P4003" s="52" t="str">
        <f t="shared" si="124"/>
        <v>48.984773° , -65.404201°</v>
      </c>
      <c r="Q4003" s="51" t="str">
        <f t="shared" si="125"/>
        <v>Yes</v>
      </c>
      <c r="R4003" s="39" t="s">
        <v>356</v>
      </c>
    </row>
    <row r="4004" spans="1:18" ht="15" customHeight="1" x14ac:dyDescent="0.25">
      <c r="A4004" s="39" t="s">
        <v>220</v>
      </c>
      <c r="B4004" s="49" t="s">
        <v>169</v>
      </c>
      <c r="C4004" s="39">
        <v>21</v>
      </c>
      <c r="D4004" s="50" t="s">
        <v>6778</v>
      </c>
      <c r="E4004" s="39">
        <v>2015</v>
      </c>
      <c r="F4004" s="4">
        <f>VALUE(RIGHT(Table2[[#This Row],[Commissioned]],4))</f>
        <v>2015</v>
      </c>
      <c r="G4004" s="39">
        <v>2000</v>
      </c>
      <c r="H4004" s="39">
        <v>92</v>
      </c>
      <c r="I4004" s="39">
        <v>80</v>
      </c>
      <c r="J4004" s="39" t="s">
        <v>237</v>
      </c>
      <c r="K4004" s="39" t="s">
        <v>273</v>
      </c>
      <c r="L4004" s="39" t="s">
        <v>6795</v>
      </c>
      <c r="M4004" s="42" t="s">
        <v>5261</v>
      </c>
      <c r="N4004" s="42">
        <v>48.986466999999998</v>
      </c>
      <c r="O4004" s="42">
        <v>-65.397807</v>
      </c>
      <c r="P4004" s="52" t="str">
        <f t="shared" si="124"/>
        <v>48.986467° , -65.397807°</v>
      </c>
      <c r="Q4004" s="51" t="str">
        <f t="shared" si="125"/>
        <v>Yes</v>
      </c>
      <c r="R4004" s="39" t="s">
        <v>356</v>
      </c>
    </row>
    <row r="4005" spans="1:18" ht="15" customHeight="1" x14ac:dyDescent="0.25">
      <c r="A4005" s="39" t="s">
        <v>220</v>
      </c>
      <c r="B4005" s="49" t="s">
        <v>169</v>
      </c>
      <c r="C4005" s="39">
        <v>22</v>
      </c>
      <c r="D4005" s="50" t="s">
        <v>6779</v>
      </c>
      <c r="E4005" s="39">
        <v>2015</v>
      </c>
      <c r="F4005" s="4">
        <f>VALUE(RIGHT(Table2[[#This Row],[Commissioned]],4))</f>
        <v>2015</v>
      </c>
      <c r="G4005" s="39">
        <v>2000</v>
      </c>
      <c r="H4005" s="39">
        <v>92</v>
      </c>
      <c r="I4005" s="39">
        <v>80</v>
      </c>
      <c r="J4005" s="39" t="s">
        <v>237</v>
      </c>
      <c r="K4005" s="39" t="s">
        <v>273</v>
      </c>
      <c r="L4005" s="39" t="s">
        <v>6795</v>
      </c>
      <c r="M4005" s="42" t="s">
        <v>5261</v>
      </c>
      <c r="N4005" s="42">
        <v>48.988190000000003</v>
      </c>
      <c r="O4005" s="42">
        <v>-65.395317999999904</v>
      </c>
      <c r="P4005" s="52" t="str">
        <f t="shared" si="124"/>
        <v>48.988190° , -65.395318°</v>
      </c>
      <c r="Q4005" s="51" t="str">
        <f t="shared" si="125"/>
        <v>Yes</v>
      </c>
      <c r="R4005" s="39" t="s">
        <v>356</v>
      </c>
    </row>
    <row r="4006" spans="1:18" ht="15" customHeight="1" x14ac:dyDescent="0.25">
      <c r="A4006" s="39" t="s">
        <v>220</v>
      </c>
      <c r="B4006" s="49" t="s">
        <v>169</v>
      </c>
      <c r="C4006" s="39">
        <v>23</v>
      </c>
      <c r="D4006" s="50" t="s">
        <v>6780</v>
      </c>
      <c r="E4006" s="39">
        <v>2015</v>
      </c>
      <c r="F4006" s="4">
        <f>VALUE(RIGHT(Table2[[#This Row],[Commissioned]],4))</f>
        <v>2015</v>
      </c>
      <c r="G4006" s="39">
        <v>2000</v>
      </c>
      <c r="H4006" s="39">
        <v>92</v>
      </c>
      <c r="I4006" s="39">
        <v>80</v>
      </c>
      <c r="J4006" s="39" t="s">
        <v>237</v>
      </c>
      <c r="K4006" s="39" t="s">
        <v>273</v>
      </c>
      <c r="L4006" s="39" t="s">
        <v>6795</v>
      </c>
      <c r="M4006" s="42" t="s">
        <v>5261</v>
      </c>
      <c r="N4006" s="42">
        <v>48.988387999999901</v>
      </c>
      <c r="O4006" s="42">
        <v>-65.390124999999998</v>
      </c>
      <c r="P4006" s="52" t="str">
        <f t="shared" si="124"/>
        <v>48.988388° , -65.390125°</v>
      </c>
      <c r="Q4006" s="51" t="str">
        <f t="shared" si="125"/>
        <v>Yes</v>
      </c>
      <c r="R4006" s="39" t="s">
        <v>356</v>
      </c>
    </row>
    <row r="4007" spans="1:18" ht="15" customHeight="1" x14ac:dyDescent="0.25">
      <c r="A4007" s="39" t="s">
        <v>220</v>
      </c>
      <c r="B4007" s="49" t="s">
        <v>169</v>
      </c>
      <c r="C4007" s="39">
        <v>24</v>
      </c>
      <c r="D4007" s="50" t="s">
        <v>6781</v>
      </c>
      <c r="E4007" s="39">
        <v>2015</v>
      </c>
      <c r="F4007" s="4">
        <f>VALUE(RIGHT(Table2[[#This Row],[Commissioned]],4))</f>
        <v>2015</v>
      </c>
      <c r="G4007" s="39">
        <v>2000</v>
      </c>
      <c r="H4007" s="39">
        <v>92</v>
      </c>
      <c r="I4007" s="39">
        <v>80</v>
      </c>
      <c r="J4007" s="39" t="s">
        <v>237</v>
      </c>
      <c r="K4007" s="39" t="s">
        <v>273</v>
      </c>
      <c r="L4007" s="39" t="s">
        <v>6795</v>
      </c>
      <c r="M4007" s="42" t="s">
        <v>5261</v>
      </c>
      <c r="N4007" s="42">
        <v>48.992766000000003</v>
      </c>
      <c r="O4007" s="42">
        <v>-65.400381999999993</v>
      </c>
      <c r="P4007" s="52" t="str">
        <f t="shared" si="124"/>
        <v>48.992766° , -65.400382°</v>
      </c>
      <c r="Q4007" s="51" t="str">
        <f t="shared" si="125"/>
        <v>Yes</v>
      </c>
      <c r="R4007" s="39" t="s">
        <v>356</v>
      </c>
    </row>
    <row r="4008" spans="1:18" ht="15" customHeight="1" x14ac:dyDescent="0.25">
      <c r="A4008" s="39" t="s">
        <v>220</v>
      </c>
      <c r="B4008" s="49" t="s">
        <v>169</v>
      </c>
      <c r="C4008" s="39">
        <v>25</v>
      </c>
      <c r="D4008" s="50" t="s">
        <v>6782</v>
      </c>
      <c r="E4008" s="39">
        <v>2015</v>
      </c>
      <c r="F4008" s="4">
        <f>VALUE(RIGHT(Table2[[#This Row],[Commissioned]],4))</f>
        <v>2015</v>
      </c>
      <c r="G4008" s="39">
        <v>2000</v>
      </c>
      <c r="H4008" s="39">
        <v>92</v>
      </c>
      <c r="I4008" s="39">
        <v>80</v>
      </c>
      <c r="J4008" s="39" t="s">
        <v>237</v>
      </c>
      <c r="K4008" s="39" t="s">
        <v>273</v>
      </c>
      <c r="L4008" s="39" t="s">
        <v>6795</v>
      </c>
      <c r="M4008" s="42" t="s">
        <v>5261</v>
      </c>
      <c r="N4008" s="42">
        <v>49.000107999999997</v>
      </c>
      <c r="O4008" s="42">
        <v>-65.400381999999993</v>
      </c>
      <c r="P4008" s="52" t="str">
        <f t="shared" si="124"/>
        <v>49.000108° , -65.400382°</v>
      </c>
      <c r="Q4008" s="51" t="str">
        <f t="shared" si="125"/>
        <v>Yes</v>
      </c>
      <c r="R4008" s="39" t="s">
        <v>356</v>
      </c>
    </row>
    <row r="4009" spans="1:18" ht="15" customHeight="1" x14ac:dyDescent="0.25">
      <c r="A4009" s="39" t="s">
        <v>220</v>
      </c>
      <c r="B4009" s="49" t="s">
        <v>169</v>
      </c>
      <c r="C4009" s="39">
        <v>26</v>
      </c>
      <c r="D4009" s="50" t="s">
        <v>6783</v>
      </c>
      <c r="E4009" s="39">
        <v>2015</v>
      </c>
      <c r="F4009" s="4">
        <f>VALUE(RIGHT(Table2[[#This Row],[Commissioned]],4))</f>
        <v>2015</v>
      </c>
      <c r="G4009" s="39">
        <v>2000</v>
      </c>
      <c r="H4009" s="39">
        <v>92</v>
      </c>
      <c r="I4009" s="39">
        <v>80</v>
      </c>
      <c r="J4009" s="39" t="s">
        <v>237</v>
      </c>
      <c r="K4009" s="39" t="s">
        <v>273</v>
      </c>
      <c r="L4009" s="39" t="s">
        <v>6795</v>
      </c>
      <c r="M4009" s="42" t="s">
        <v>5261</v>
      </c>
      <c r="N4009" s="42">
        <v>48.999628000000001</v>
      </c>
      <c r="O4009" s="42">
        <v>-65.394631000000004</v>
      </c>
      <c r="P4009" s="52" t="str">
        <f t="shared" si="124"/>
        <v>48.999628° , -65.394631°</v>
      </c>
      <c r="Q4009" s="51" t="str">
        <f t="shared" si="125"/>
        <v>Yes</v>
      </c>
      <c r="R4009" s="39" t="s">
        <v>356</v>
      </c>
    </row>
    <row r="4010" spans="1:18" ht="15" customHeight="1" x14ac:dyDescent="0.25">
      <c r="A4010" s="39" t="s">
        <v>220</v>
      </c>
      <c r="B4010" s="49" t="s">
        <v>169</v>
      </c>
      <c r="C4010" s="39">
        <v>27</v>
      </c>
      <c r="D4010" s="50" t="s">
        <v>6784</v>
      </c>
      <c r="E4010" s="39">
        <v>2015</v>
      </c>
      <c r="F4010" s="4">
        <f>VALUE(RIGHT(Table2[[#This Row],[Commissioned]],4))</f>
        <v>2015</v>
      </c>
      <c r="G4010" s="39">
        <v>2000</v>
      </c>
      <c r="H4010" s="39">
        <v>92</v>
      </c>
      <c r="I4010" s="39">
        <v>80</v>
      </c>
      <c r="J4010" s="39" t="s">
        <v>237</v>
      </c>
      <c r="K4010" s="39" t="s">
        <v>273</v>
      </c>
      <c r="L4010" s="39" t="s">
        <v>6795</v>
      </c>
      <c r="M4010" s="42" t="s">
        <v>5261</v>
      </c>
      <c r="N4010" s="42">
        <v>48.997029999999903</v>
      </c>
      <c r="O4010" s="42">
        <v>-65.394416999999905</v>
      </c>
      <c r="P4010" s="52" t="str">
        <f t="shared" si="124"/>
        <v>48.997030° , -65.394417°</v>
      </c>
      <c r="Q4010" s="51" t="str">
        <f t="shared" si="125"/>
        <v>Yes</v>
      </c>
      <c r="R4010" s="39" t="s">
        <v>356</v>
      </c>
    </row>
    <row r="4011" spans="1:18" ht="15" customHeight="1" x14ac:dyDescent="0.25">
      <c r="A4011" s="39" t="s">
        <v>220</v>
      </c>
      <c r="B4011" s="49" t="s">
        <v>169</v>
      </c>
      <c r="C4011" s="39">
        <v>28</v>
      </c>
      <c r="D4011" s="50" t="s">
        <v>6785</v>
      </c>
      <c r="E4011" s="39">
        <v>2015</v>
      </c>
      <c r="F4011" s="4">
        <f>VALUE(RIGHT(Table2[[#This Row],[Commissioned]],4))</f>
        <v>2015</v>
      </c>
      <c r="G4011" s="39">
        <v>2000</v>
      </c>
      <c r="H4011" s="39">
        <v>92</v>
      </c>
      <c r="I4011" s="39">
        <v>80</v>
      </c>
      <c r="J4011" s="39" t="s">
        <v>237</v>
      </c>
      <c r="K4011" s="39" t="s">
        <v>273</v>
      </c>
      <c r="L4011" s="39" t="s">
        <v>6795</v>
      </c>
      <c r="M4011" s="42" t="s">
        <v>5261</v>
      </c>
      <c r="N4011" s="42">
        <v>48.999203999999899</v>
      </c>
      <c r="O4011" s="42">
        <v>-65.390081999999893</v>
      </c>
      <c r="P4011" s="52" t="str">
        <f t="shared" si="124"/>
        <v>48.999204° , -65.390082°</v>
      </c>
      <c r="Q4011" s="51" t="str">
        <f t="shared" si="125"/>
        <v>Yes</v>
      </c>
      <c r="R4011" s="39" t="s">
        <v>356</v>
      </c>
    </row>
    <row r="4012" spans="1:18" ht="15" customHeight="1" x14ac:dyDescent="0.25">
      <c r="A4012" s="39" t="s">
        <v>220</v>
      </c>
      <c r="B4012" s="49" t="s">
        <v>169</v>
      </c>
      <c r="C4012" s="39">
        <v>29</v>
      </c>
      <c r="D4012" s="50" t="s">
        <v>6786</v>
      </c>
      <c r="E4012" s="39">
        <v>2015</v>
      </c>
      <c r="F4012" s="4">
        <f>VALUE(RIGHT(Table2[[#This Row],[Commissioned]],4))</f>
        <v>2015</v>
      </c>
      <c r="G4012" s="39">
        <v>2000</v>
      </c>
      <c r="H4012" s="39">
        <v>92</v>
      </c>
      <c r="I4012" s="39">
        <v>80</v>
      </c>
      <c r="J4012" s="39" t="s">
        <v>237</v>
      </c>
      <c r="K4012" s="39" t="s">
        <v>273</v>
      </c>
      <c r="L4012" s="39" t="s">
        <v>6795</v>
      </c>
      <c r="M4012" s="42" t="s">
        <v>5261</v>
      </c>
      <c r="N4012" s="42">
        <v>48.998892999999903</v>
      </c>
      <c r="O4012" s="42">
        <v>-65.383644999999902</v>
      </c>
      <c r="P4012" s="52" t="str">
        <f t="shared" si="124"/>
        <v>48.998893° , -65.383645°</v>
      </c>
      <c r="Q4012" s="51" t="str">
        <f t="shared" si="125"/>
        <v>Yes</v>
      </c>
      <c r="R4012" s="39" t="s">
        <v>356</v>
      </c>
    </row>
    <row r="4013" spans="1:18" ht="15" customHeight="1" x14ac:dyDescent="0.25">
      <c r="A4013" s="39" t="s">
        <v>220</v>
      </c>
      <c r="B4013" s="49" t="s">
        <v>169</v>
      </c>
      <c r="C4013" s="39">
        <v>30</v>
      </c>
      <c r="D4013" s="50" t="s">
        <v>6787</v>
      </c>
      <c r="E4013" s="39">
        <v>2015</v>
      </c>
      <c r="F4013" s="4">
        <f>VALUE(RIGHT(Table2[[#This Row],[Commissioned]],4))</f>
        <v>2015</v>
      </c>
      <c r="G4013" s="39">
        <v>2000</v>
      </c>
      <c r="H4013" s="39">
        <v>92</v>
      </c>
      <c r="I4013" s="39">
        <v>80</v>
      </c>
      <c r="J4013" s="39" t="s">
        <v>237</v>
      </c>
      <c r="K4013" s="39" t="s">
        <v>273</v>
      </c>
      <c r="L4013" s="39" t="s">
        <v>6795</v>
      </c>
      <c r="M4013" s="42" t="s">
        <v>5261</v>
      </c>
      <c r="N4013" s="42">
        <v>48.997961999999902</v>
      </c>
      <c r="O4013" s="42">
        <v>-65.377936999999903</v>
      </c>
      <c r="P4013" s="52" t="str">
        <f t="shared" si="124"/>
        <v>48.997962° , -65.377937°</v>
      </c>
      <c r="Q4013" s="51" t="str">
        <f t="shared" si="125"/>
        <v>Yes</v>
      </c>
      <c r="R4013" s="39" t="s">
        <v>356</v>
      </c>
    </row>
    <row r="4014" spans="1:18" ht="15" customHeight="1" x14ac:dyDescent="0.25">
      <c r="A4014" s="39" t="s">
        <v>220</v>
      </c>
      <c r="B4014" s="49" t="s">
        <v>169</v>
      </c>
      <c r="C4014" s="39">
        <v>31</v>
      </c>
      <c r="D4014" s="50" t="s">
        <v>6788</v>
      </c>
      <c r="E4014" s="39">
        <v>2015</v>
      </c>
      <c r="F4014" s="4">
        <f>VALUE(RIGHT(Table2[[#This Row],[Commissioned]],4))</f>
        <v>2015</v>
      </c>
      <c r="G4014" s="39">
        <v>2000</v>
      </c>
      <c r="H4014" s="39">
        <v>92</v>
      </c>
      <c r="I4014" s="39">
        <v>80</v>
      </c>
      <c r="J4014" s="39" t="s">
        <v>237</v>
      </c>
      <c r="K4014" s="39" t="s">
        <v>273</v>
      </c>
      <c r="L4014" s="39" t="s">
        <v>6795</v>
      </c>
      <c r="M4014" s="42" t="s">
        <v>5261</v>
      </c>
      <c r="N4014" s="42">
        <v>49.001519000000002</v>
      </c>
      <c r="O4014" s="42">
        <v>-65.368066999999996</v>
      </c>
      <c r="P4014" s="52" t="str">
        <f t="shared" si="124"/>
        <v>49.001519° , -65.368067°</v>
      </c>
      <c r="Q4014" s="51" t="str">
        <f t="shared" si="125"/>
        <v>Yes</v>
      </c>
      <c r="R4014" s="39" t="s">
        <v>356</v>
      </c>
    </row>
    <row r="4015" spans="1:18" ht="15" customHeight="1" x14ac:dyDescent="0.25">
      <c r="A4015" s="39" t="s">
        <v>220</v>
      </c>
      <c r="B4015" s="49" t="s">
        <v>169</v>
      </c>
      <c r="C4015" s="39">
        <v>32</v>
      </c>
      <c r="D4015" s="50" t="s">
        <v>6789</v>
      </c>
      <c r="E4015" s="39">
        <v>2015</v>
      </c>
      <c r="F4015" s="4">
        <f>VALUE(RIGHT(Table2[[#This Row],[Commissioned]],4))</f>
        <v>2015</v>
      </c>
      <c r="G4015" s="39">
        <v>2000</v>
      </c>
      <c r="H4015" s="39">
        <v>92</v>
      </c>
      <c r="I4015" s="39">
        <v>80</v>
      </c>
      <c r="J4015" s="39" t="s">
        <v>237</v>
      </c>
      <c r="K4015" s="39" t="s">
        <v>273</v>
      </c>
      <c r="L4015" s="39" t="s">
        <v>6795</v>
      </c>
      <c r="M4015" s="42" t="s">
        <v>5261</v>
      </c>
      <c r="N4015" s="42">
        <v>48.986975999999899</v>
      </c>
      <c r="O4015" s="42">
        <v>-65.365234000000001</v>
      </c>
      <c r="P4015" s="52" t="str">
        <f t="shared" si="124"/>
        <v>48.986976° , -65.365234°</v>
      </c>
      <c r="Q4015" s="51" t="str">
        <f t="shared" si="125"/>
        <v>Yes</v>
      </c>
      <c r="R4015" s="39" t="s">
        <v>356</v>
      </c>
    </row>
    <row r="4016" spans="1:18" ht="15" customHeight="1" x14ac:dyDescent="0.25">
      <c r="A4016" s="39" t="s">
        <v>220</v>
      </c>
      <c r="B4016" s="49" t="s">
        <v>169</v>
      </c>
      <c r="C4016" s="39">
        <v>33</v>
      </c>
      <c r="D4016" s="50" t="s">
        <v>6790</v>
      </c>
      <c r="E4016" s="39">
        <v>2015</v>
      </c>
      <c r="F4016" s="4">
        <f>VALUE(RIGHT(Table2[[#This Row],[Commissioned]],4))</f>
        <v>2015</v>
      </c>
      <c r="G4016" s="39">
        <v>2000</v>
      </c>
      <c r="H4016" s="39">
        <v>92</v>
      </c>
      <c r="I4016" s="39">
        <v>80</v>
      </c>
      <c r="J4016" s="39" t="s">
        <v>237</v>
      </c>
      <c r="K4016" s="39" t="s">
        <v>273</v>
      </c>
      <c r="L4016" s="39" t="s">
        <v>6795</v>
      </c>
      <c r="M4016" s="42" t="s">
        <v>5261</v>
      </c>
      <c r="N4016" s="42">
        <v>48.989319999999999</v>
      </c>
      <c r="O4016" s="42">
        <v>-65.352616999999896</v>
      </c>
      <c r="P4016" s="52" t="str">
        <f t="shared" si="124"/>
        <v>48.989320° , -65.352617°</v>
      </c>
      <c r="Q4016" s="51" t="str">
        <f t="shared" si="125"/>
        <v>Yes</v>
      </c>
      <c r="R4016" s="39" t="s">
        <v>356</v>
      </c>
    </row>
    <row r="4017" spans="1:18" ht="15" customHeight="1" x14ac:dyDescent="0.25">
      <c r="A4017" s="39" t="s">
        <v>220</v>
      </c>
      <c r="B4017" s="49" t="s">
        <v>169</v>
      </c>
      <c r="C4017" s="39">
        <v>34</v>
      </c>
      <c r="D4017" s="50" t="s">
        <v>6791</v>
      </c>
      <c r="E4017" s="39">
        <v>2015</v>
      </c>
      <c r="F4017" s="4">
        <f>VALUE(RIGHT(Table2[[#This Row],[Commissioned]],4))</f>
        <v>2015</v>
      </c>
      <c r="G4017" s="39">
        <v>2000</v>
      </c>
      <c r="H4017" s="39">
        <v>92</v>
      </c>
      <c r="I4017" s="39">
        <v>80</v>
      </c>
      <c r="J4017" s="39" t="s">
        <v>237</v>
      </c>
      <c r="K4017" s="39" t="s">
        <v>273</v>
      </c>
      <c r="L4017" s="39" t="s">
        <v>6795</v>
      </c>
      <c r="M4017" s="42" t="s">
        <v>5261</v>
      </c>
      <c r="N4017" s="42">
        <v>48.991636</v>
      </c>
      <c r="O4017" s="42">
        <v>-65.343862999999899</v>
      </c>
      <c r="P4017" s="52" t="str">
        <f t="shared" si="124"/>
        <v>48.991636° , -65.343863°</v>
      </c>
      <c r="Q4017" s="51" t="str">
        <f t="shared" si="125"/>
        <v>Yes</v>
      </c>
      <c r="R4017" s="39" t="s">
        <v>356</v>
      </c>
    </row>
    <row r="4018" spans="1:18" ht="15" customHeight="1" x14ac:dyDescent="0.25">
      <c r="A4018" s="39" t="s">
        <v>220</v>
      </c>
      <c r="B4018" s="49" t="s">
        <v>169</v>
      </c>
      <c r="C4018" s="39">
        <v>35</v>
      </c>
      <c r="D4018" s="50" t="s">
        <v>6792</v>
      </c>
      <c r="E4018" s="39">
        <v>2015</v>
      </c>
      <c r="F4018" s="4">
        <f>VALUE(RIGHT(Table2[[#This Row],[Commissioned]],4))</f>
        <v>2015</v>
      </c>
      <c r="G4018" s="39">
        <v>2000</v>
      </c>
      <c r="H4018" s="39">
        <v>92</v>
      </c>
      <c r="I4018" s="39">
        <v>80</v>
      </c>
      <c r="J4018" s="39" t="s">
        <v>237</v>
      </c>
      <c r="K4018" s="39" t="s">
        <v>273</v>
      </c>
      <c r="L4018" s="39" t="s">
        <v>6795</v>
      </c>
      <c r="M4018" s="42" t="s">
        <v>5261</v>
      </c>
      <c r="N4018" s="42">
        <v>48.981608999999899</v>
      </c>
      <c r="O4018" s="42">
        <v>-65.367250999999996</v>
      </c>
      <c r="P4018" s="52" t="str">
        <f t="shared" si="124"/>
        <v>48.981609° , -65.367251°</v>
      </c>
      <c r="Q4018" s="51" t="str">
        <f t="shared" si="125"/>
        <v>Yes</v>
      </c>
      <c r="R4018" s="39" t="s">
        <v>356</v>
      </c>
    </row>
    <row r="4019" spans="1:18" ht="15" customHeight="1" x14ac:dyDescent="0.25">
      <c r="A4019" s="39" t="s">
        <v>220</v>
      </c>
      <c r="B4019" s="49" t="s">
        <v>169</v>
      </c>
      <c r="C4019" s="39">
        <v>36</v>
      </c>
      <c r="D4019" s="50" t="s">
        <v>6793</v>
      </c>
      <c r="E4019" s="39">
        <v>2015</v>
      </c>
      <c r="F4019" s="4">
        <f>VALUE(RIGHT(Table2[[#This Row],[Commissioned]],4))</f>
        <v>2015</v>
      </c>
      <c r="G4019" s="39">
        <v>2000</v>
      </c>
      <c r="H4019" s="39">
        <v>92</v>
      </c>
      <c r="I4019" s="39">
        <v>80</v>
      </c>
      <c r="J4019" s="39" t="s">
        <v>237</v>
      </c>
      <c r="K4019" s="39" t="s">
        <v>273</v>
      </c>
      <c r="L4019" s="39" t="s">
        <v>6795</v>
      </c>
      <c r="M4019" s="42" t="s">
        <v>5261</v>
      </c>
      <c r="N4019" s="42">
        <v>48.980704999999901</v>
      </c>
      <c r="O4019" s="42">
        <v>-65.356480000000005</v>
      </c>
      <c r="P4019" s="52" t="str">
        <f t="shared" si="124"/>
        <v>48.980705° , -65.356480°</v>
      </c>
      <c r="Q4019" s="51" t="str">
        <f t="shared" si="125"/>
        <v>Yes</v>
      </c>
      <c r="R4019" s="39" t="s">
        <v>356</v>
      </c>
    </row>
    <row r="4020" spans="1:18" ht="15" customHeight="1" x14ac:dyDescent="0.25">
      <c r="A4020" s="39" t="s">
        <v>220</v>
      </c>
      <c r="B4020" s="49" t="s">
        <v>169</v>
      </c>
      <c r="C4020" s="39">
        <v>37</v>
      </c>
      <c r="D4020" s="50" t="s">
        <v>6794</v>
      </c>
      <c r="E4020" s="39">
        <v>2015</v>
      </c>
      <c r="F4020" s="4">
        <f>VALUE(RIGHT(Table2[[#This Row],[Commissioned]],4))</f>
        <v>2015</v>
      </c>
      <c r="G4020" s="39">
        <v>2000</v>
      </c>
      <c r="H4020" s="39">
        <v>92</v>
      </c>
      <c r="I4020" s="39">
        <v>80</v>
      </c>
      <c r="J4020" s="39" t="s">
        <v>237</v>
      </c>
      <c r="K4020" s="39" t="s">
        <v>273</v>
      </c>
      <c r="L4020" s="39" t="s">
        <v>6795</v>
      </c>
      <c r="M4020" s="42" t="s">
        <v>5261</v>
      </c>
      <c r="N4020" s="42">
        <v>48.977992999999998</v>
      </c>
      <c r="O4020" s="42">
        <v>-65.354075999999907</v>
      </c>
      <c r="P4020" s="52" t="str">
        <f t="shared" si="124"/>
        <v>48.977993° , -65.354076°</v>
      </c>
      <c r="Q4020" s="51" t="str">
        <f t="shared" si="125"/>
        <v>Yes</v>
      </c>
      <c r="R4020" s="39" t="s">
        <v>356</v>
      </c>
    </row>
    <row r="4021" spans="1:18" x14ac:dyDescent="0.25">
      <c r="A4021" s="39" t="s">
        <v>219</v>
      </c>
      <c r="B4021" s="49" t="s">
        <v>206</v>
      </c>
      <c r="C4021" s="39">
        <v>1</v>
      </c>
      <c r="D4021" s="50" t="s">
        <v>4061</v>
      </c>
      <c r="E4021" s="39">
        <v>2017</v>
      </c>
      <c r="F4021" s="4">
        <f>VALUE(RIGHT(Table2[[#This Row],[Commissioned]],4))</f>
        <v>2017</v>
      </c>
      <c r="G4021" s="39">
        <v>500</v>
      </c>
      <c r="H4021" s="39">
        <v>47</v>
      </c>
      <c r="I4021" s="39">
        <v>65</v>
      </c>
      <c r="J4021" s="39" t="s">
        <v>227</v>
      </c>
      <c r="K4021" s="39" t="s">
        <v>4062</v>
      </c>
      <c r="L4021" s="39" t="s">
        <v>4063</v>
      </c>
      <c r="M4021" s="42" t="s">
        <v>4064</v>
      </c>
      <c r="N4021" s="42">
        <v>43.8297484938197</v>
      </c>
      <c r="O4021" s="42">
        <v>-80.759574494683207</v>
      </c>
      <c r="P4021" s="52" t="str">
        <f t="shared" si="124"/>
        <v>43.829748° , -80.759574°</v>
      </c>
      <c r="Q4021" s="51" t="str">
        <f t="shared" si="125"/>
        <v>Yes</v>
      </c>
      <c r="R4021" s="39" t="s">
        <v>355</v>
      </c>
    </row>
    <row r="4022" spans="1:18" ht="15" customHeight="1" x14ac:dyDescent="0.25">
      <c r="A4022" s="39" t="s">
        <v>224</v>
      </c>
      <c r="B4022" s="49" t="s">
        <v>216</v>
      </c>
      <c r="C4022" s="39">
        <v>1</v>
      </c>
      <c r="D4022" s="50" t="s">
        <v>4392</v>
      </c>
      <c r="E4022" s="39">
        <v>2019</v>
      </c>
      <c r="F4022" s="4">
        <f>VALUE(RIGHT(Table2[[#This Row],[Commissioned]],4))</f>
        <v>2019</v>
      </c>
      <c r="G4022" s="39">
        <v>3750</v>
      </c>
      <c r="H4022" s="39">
        <v>141</v>
      </c>
      <c r="I4022" s="39">
        <v>99</v>
      </c>
      <c r="J4022" s="39" t="s">
        <v>233</v>
      </c>
      <c r="K4022" s="39" t="s">
        <v>4396</v>
      </c>
      <c r="L4022" s="39" t="s">
        <v>4397</v>
      </c>
      <c r="M4022" s="39" t="s">
        <v>4397</v>
      </c>
      <c r="N4022" s="42">
        <v>55.292757999999999</v>
      </c>
      <c r="O4022" s="42">
        <v>-121.27905800000001</v>
      </c>
      <c r="P4022" s="52" t="str">
        <f t="shared" si="124"/>
        <v>55.292758° , -121.279058°</v>
      </c>
      <c r="Q4022" s="51" t="str">
        <f t="shared" si="125"/>
        <v>Yes</v>
      </c>
      <c r="R4022" s="39" t="s">
        <v>355</v>
      </c>
    </row>
    <row r="4023" spans="1:18" ht="15" customHeight="1" x14ac:dyDescent="0.25">
      <c r="A4023" s="39" t="s">
        <v>224</v>
      </c>
      <c r="B4023" s="49" t="s">
        <v>216</v>
      </c>
      <c r="C4023" s="39">
        <v>2</v>
      </c>
      <c r="D4023" s="50" t="s">
        <v>4393</v>
      </c>
      <c r="E4023" s="39">
        <v>2019</v>
      </c>
      <c r="F4023" s="4">
        <f>VALUE(RIGHT(Table2[[#This Row],[Commissioned]],4))</f>
        <v>2019</v>
      </c>
      <c r="G4023" s="39">
        <v>3750</v>
      </c>
      <c r="H4023" s="39">
        <v>141</v>
      </c>
      <c r="I4023" s="39">
        <v>99</v>
      </c>
      <c r="J4023" s="39" t="s">
        <v>233</v>
      </c>
      <c r="K4023" s="39" t="s">
        <v>4396</v>
      </c>
      <c r="L4023" s="39" t="s">
        <v>4397</v>
      </c>
      <c r="M4023" s="39" t="s">
        <v>4397</v>
      </c>
      <c r="N4023" s="42">
        <v>55.290407000000002</v>
      </c>
      <c r="O4023" s="42">
        <v>-121.27571</v>
      </c>
      <c r="P4023" s="52" t="str">
        <f t="shared" si="124"/>
        <v>55.290407° , -121.275710°</v>
      </c>
      <c r="Q4023" s="51" t="str">
        <f t="shared" si="125"/>
        <v>Yes</v>
      </c>
      <c r="R4023" s="39" t="s">
        <v>355</v>
      </c>
    </row>
    <row r="4024" spans="1:18" ht="15" customHeight="1" x14ac:dyDescent="0.25">
      <c r="A4024" s="39" t="s">
        <v>224</v>
      </c>
      <c r="B4024" s="49" t="s">
        <v>216</v>
      </c>
      <c r="C4024" s="39">
        <v>3</v>
      </c>
      <c r="D4024" s="50" t="s">
        <v>4394</v>
      </c>
      <c r="E4024" s="39">
        <v>2019</v>
      </c>
      <c r="F4024" s="4">
        <f>VALUE(RIGHT(Table2[[#This Row],[Commissioned]],4))</f>
        <v>2019</v>
      </c>
      <c r="G4024" s="39">
        <v>3750</v>
      </c>
      <c r="H4024" s="39">
        <v>141</v>
      </c>
      <c r="I4024" s="39">
        <v>99</v>
      </c>
      <c r="J4024" s="39" t="s">
        <v>233</v>
      </c>
      <c r="K4024" s="39" t="s">
        <v>4396</v>
      </c>
      <c r="L4024" s="39" t="s">
        <v>4397</v>
      </c>
      <c r="M4024" s="39" t="s">
        <v>4397</v>
      </c>
      <c r="N4024" s="42">
        <v>55.286022999999901</v>
      </c>
      <c r="O4024" s="42">
        <v>-121.268157</v>
      </c>
      <c r="P4024" s="52" t="str">
        <f t="shared" si="124"/>
        <v>55.286023° , -121.268157°</v>
      </c>
      <c r="Q4024" s="51" t="str">
        <f t="shared" si="125"/>
        <v>Yes</v>
      </c>
      <c r="R4024" s="39" t="s">
        <v>355</v>
      </c>
    </row>
    <row r="4025" spans="1:18" ht="15" customHeight="1" x14ac:dyDescent="0.25">
      <c r="A4025" s="39" t="s">
        <v>224</v>
      </c>
      <c r="B4025" s="49" t="s">
        <v>216</v>
      </c>
      <c r="C4025" s="39">
        <v>4</v>
      </c>
      <c r="D4025" s="50" t="s">
        <v>4395</v>
      </c>
      <c r="E4025" s="39">
        <v>2019</v>
      </c>
      <c r="F4025" s="4">
        <f>VALUE(RIGHT(Table2[[#This Row],[Commissioned]],4))</f>
        <v>2019</v>
      </c>
      <c r="G4025" s="39">
        <v>3750</v>
      </c>
      <c r="H4025" s="39">
        <v>141</v>
      </c>
      <c r="I4025" s="39">
        <v>99</v>
      </c>
      <c r="J4025" s="39" t="s">
        <v>233</v>
      </c>
      <c r="K4025" s="39" t="s">
        <v>4396</v>
      </c>
      <c r="L4025" s="39" t="s">
        <v>4397</v>
      </c>
      <c r="M4025" s="39" t="s">
        <v>4397</v>
      </c>
      <c r="N4025" s="42">
        <v>55.283842999999997</v>
      </c>
      <c r="O4025" s="42">
        <v>-121.26386599999999</v>
      </c>
      <c r="P4025" s="52" t="str">
        <f t="shared" si="124"/>
        <v>55.283843° , -121.263866°</v>
      </c>
      <c r="Q4025" s="51" t="str">
        <f t="shared" si="125"/>
        <v>Yes</v>
      </c>
      <c r="R4025" s="39" t="s">
        <v>355</v>
      </c>
    </row>
    <row r="4026" spans="1:18" ht="15" customHeight="1" x14ac:dyDescent="0.25">
      <c r="A4026" s="39" t="s">
        <v>221</v>
      </c>
      <c r="B4026" s="49" t="s">
        <v>4952</v>
      </c>
      <c r="C4026" s="39">
        <v>1</v>
      </c>
      <c r="D4026" s="50" t="s">
        <v>4953</v>
      </c>
      <c r="E4026" s="39">
        <v>2015</v>
      </c>
      <c r="F4026" s="4">
        <f>VALUE(RIGHT(Table2[[#This Row],[Commissioned]],4))</f>
        <v>2015</v>
      </c>
      <c r="G4026" s="39">
        <v>2300</v>
      </c>
      <c r="H4026" s="39">
        <v>113</v>
      </c>
      <c r="I4026" s="39">
        <v>79.5</v>
      </c>
      <c r="J4026" s="39" t="s">
        <v>236</v>
      </c>
      <c r="K4026" s="39" t="s">
        <v>1815</v>
      </c>
      <c r="L4026" s="39" t="s">
        <v>4951</v>
      </c>
      <c r="M4026" s="42" t="s">
        <v>4951</v>
      </c>
      <c r="N4026" s="42">
        <v>50.352446999999998</v>
      </c>
      <c r="O4026" s="42">
        <v>-106.956096</v>
      </c>
      <c r="P4026" s="52" t="str">
        <f t="shared" si="124"/>
        <v>50.352447° , -106.956096°</v>
      </c>
      <c r="Q4026" s="51" t="str">
        <f t="shared" si="125"/>
        <v>Yes</v>
      </c>
      <c r="R4026" s="39" t="s">
        <v>356</v>
      </c>
    </row>
    <row r="4027" spans="1:18" ht="15" customHeight="1" x14ac:dyDescent="0.25">
      <c r="A4027" s="39" t="s">
        <v>221</v>
      </c>
      <c r="B4027" s="49" t="s">
        <v>4952</v>
      </c>
      <c r="C4027" s="39">
        <v>2</v>
      </c>
      <c r="D4027" s="50" t="s">
        <v>4954</v>
      </c>
      <c r="E4027" s="39">
        <v>2015</v>
      </c>
      <c r="F4027" s="4">
        <f>VALUE(RIGHT(Table2[[#This Row],[Commissioned]],4))</f>
        <v>2015</v>
      </c>
      <c r="G4027" s="39">
        <v>2300</v>
      </c>
      <c r="H4027" s="39">
        <v>113</v>
      </c>
      <c r="I4027" s="39">
        <v>79.5</v>
      </c>
      <c r="J4027" s="39" t="s">
        <v>236</v>
      </c>
      <c r="K4027" s="39" t="s">
        <v>1815</v>
      </c>
      <c r="L4027" s="39" t="s">
        <v>4951</v>
      </c>
      <c r="M4027" s="42" t="s">
        <v>4951</v>
      </c>
      <c r="N4027" s="42">
        <v>50.348373000000002</v>
      </c>
      <c r="O4027" s="42">
        <v>-106.95416</v>
      </c>
      <c r="P4027" s="52" t="str">
        <f t="shared" si="124"/>
        <v>50.348373° , -106.954160°</v>
      </c>
      <c r="Q4027" s="51" t="str">
        <f t="shared" si="125"/>
        <v>Yes</v>
      </c>
      <c r="R4027" s="39" t="s">
        <v>356</v>
      </c>
    </row>
    <row r="4028" spans="1:18" ht="15" customHeight="1" x14ac:dyDescent="0.25">
      <c r="A4028" s="39" t="s">
        <v>221</v>
      </c>
      <c r="B4028" s="49" t="s">
        <v>4952</v>
      </c>
      <c r="C4028" s="39">
        <v>3</v>
      </c>
      <c r="D4028" s="50" t="s">
        <v>4955</v>
      </c>
      <c r="E4028" s="39">
        <v>2015</v>
      </c>
      <c r="F4028" s="4">
        <f>VALUE(RIGHT(Table2[[#This Row],[Commissioned]],4))</f>
        <v>2015</v>
      </c>
      <c r="G4028" s="39">
        <v>2300</v>
      </c>
      <c r="H4028" s="39">
        <v>113</v>
      </c>
      <c r="I4028" s="39">
        <v>79.5</v>
      </c>
      <c r="J4028" s="39" t="s">
        <v>236</v>
      </c>
      <c r="K4028" s="39" t="s">
        <v>1815</v>
      </c>
      <c r="L4028" s="39" t="s">
        <v>4951</v>
      </c>
      <c r="M4028" s="42" t="s">
        <v>4951</v>
      </c>
      <c r="N4028" s="42">
        <v>50.343361999999999</v>
      </c>
      <c r="O4028" s="42">
        <v>-106.95727100000001</v>
      </c>
      <c r="P4028" s="52" t="str">
        <f t="shared" si="124"/>
        <v>50.343362° , -106.957271°</v>
      </c>
      <c r="Q4028" s="51" t="str">
        <f t="shared" si="125"/>
        <v>Yes</v>
      </c>
      <c r="R4028" s="39" t="s">
        <v>356</v>
      </c>
    </row>
    <row r="4029" spans="1:18" ht="15" customHeight="1" x14ac:dyDescent="0.25">
      <c r="A4029" s="39" t="s">
        <v>221</v>
      </c>
      <c r="B4029" s="49" t="s">
        <v>4952</v>
      </c>
      <c r="C4029" s="39">
        <v>4</v>
      </c>
      <c r="D4029" s="50" t="s">
        <v>4956</v>
      </c>
      <c r="E4029" s="39">
        <v>2015</v>
      </c>
      <c r="F4029" s="4">
        <f>VALUE(RIGHT(Table2[[#This Row],[Commissioned]],4))</f>
        <v>2015</v>
      </c>
      <c r="G4029" s="39">
        <v>2300</v>
      </c>
      <c r="H4029" s="39">
        <v>113</v>
      </c>
      <c r="I4029" s="39">
        <v>79.5</v>
      </c>
      <c r="J4029" s="39" t="s">
        <v>236</v>
      </c>
      <c r="K4029" s="39" t="s">
        <v>1815</v>
      </c>
      <c r="L4029" s="39" t="s">
        <v>4951</v>
      </c>
      <c r="M4029" s="42" t="s">
        <v>4951</v>
      </c>
      <c r="N4029" s="42">
        <v>50.340615</v>
      </c>
      <c r="O4029" s="42">
        <v>-106.96167</v>
      </c>
      <c r="P4029" s="52" t="str">
        <f t="shared" si="124"/>
        <v>50.340615° , -106.961670°</v>
      </c>
      <c r="Q4029" s="51" t="str">
        <f t="shared" si="125"/>
        <v>Yes</v>
      </c>
      <c r="R4029" s="39" t="s">
        <v>356</v>
      </c>
    </row>
    <row r="4030" spans="1:18" ht="15" customHeight="1" x14ac:dyDescent="0.25">
      <c r="A4030" s="39" t="s">
        <v>221</v>
      </c>
      <c r="B4030" s="49" t="s">
        <v>4952</v>
      </c>
      <c r="C4030" s="39">
        <v>5</v>
      </c>
      <c r="D4030" s="50" t="s">
        <v>4957</v>
      </c>
      <c r="E4030" s="39">
        <v>2015</v>
      </c>
      <c r="F4030" s="4">
        <f>VALUE(RIGHT(Table2[[#This Row],[Commissioned]],4))</f>
        <v>2015</v>
      </c>
      <c r="G4030" s="39">
        <v>2300</v>
      </c>
      <c r="H4030" s="39">
        <v>113</v>
      </c>
      <c r="I4030" s="39">
        <v>79.5</v>
      </c>
      <c r="J4030" s="39" t="s">
        <v>236</v>
      </c>
      <c r="K4030" s="39" t="s">
        <v>1815</v>
      </c>
      <c r="L4030" s="39" t="s">
        <v>4951</v>
      </c>
      <c r="M4030" s="42" t="s">
        <v>4951</v>
      </c>
      <c r="N4030" s="42">
        <v>50.336618999999999</v>
      </c>
      <c r="O4030" s="42">
        <v>-106.963945</v>
      </c>
      <c r="P4030" s="52" t="str">
        <f t="shared" si="124"/>
        <v>50.336619° , -106.963945°</v>
      </c>
      <c r="Q4030" s="51" t="str">
        <f t="shared" si="125"/>
        <v>Yes</v>
      </c>
      <c r="R4030" s="39" t="s">
        <v>356</v>
      </c>
    </row>
    <row r="4031" spans="1:18" ht="15" customHeight="1" x14ac:dyDescent="0.25">
      <c r="A4031" s="39" t="s">
        <v>221</v>
      </c>
      <c r="B4031" s="49" t="s">
        <v>4952</v>
      </c>
      <c r="C4031" s="39">
        <v>6</v>
      </c>
      <c r="D4031" s="50" t="s">
        <v>4958</v>
      </c>
      <c r="E4031" s="39">
        <v>2015</v>
      </c>
      <c r="F4031" s="4">
        <f>VALUE(RIGHT(Table2[[#This Row],[Commissioned]],4))</f>
        <v>2015</v>
      </c>
      <c r="G4031" s="39">
        <v>2300</v>
      </c>
      <c r="H4031" s="39">
        <v>113</v>
      </c>
      <c r="I4031" s="39">
        <v>79.5</v>
      </c>
      <c r="J4031" s="39" t="s">
        <v>236</v>
      </c>
      <c r="K4031" s="39" t="s">
        <v>1815</v>
      </c>
      <c r="L4031" s="39" t="s">
        <v>4951</v>
      </c>
      <c r="M4031" s="42" t="s">
        <v>4951</v>
      </c>
      <c r="N4031" s="42">
        <v>50.333185999999998</v>
      </c>
      <c r="O4031" s="42">
        <v>-106.963987</v>
      </c>
      <c r="P4031" s="52" t="str">
        <f t="shared" si="124"/>
        <v>50.333186° , -106.963987°</v>
      </c>
      <c r="Q4031" s="51" t="str">
        <f t="shared" si="125"/>
        <v>Yes</v>
      </c>
      <c r="R4031" s="39" t="s">
        <v>356</v>
      </c>
    </row>
    <row r="4032" spans="1:18" ht="15" customHeight="1" x14ac:dyDescent="0.25">
      <c r="A4032" s="39" t="s">
        <v>221</v>
      </c>
      <c r="B4032" s="49" t="s">
        <v>4952</v>
      </c>
      <c r="C4032" s="39">
        <v>7</v>
      </c>
      <c r="D4032" s="50" t="s">
        <v>4959</v>
      </c>
      <c r="E4032" s="39">
        <v>2015</v>
      </c>
      <c r="F4032" s="4">
        <f>VALUE(RIGHT(Table2[[#This Row],[Commissioned]],4))</f>
        <v>2015</v>
      </c>
      <c r="G4032" s="39">
        <v>2300</v>
      </c>
      <c r="H4032" s="39">
        <v>113</v>
      </c>
      <c r="I4032" s="39">
        <v>79.5</v>
      </c>
      <c r="J4032" s="39" t="s">
        <v>236</v>
      </c>
      <c r="K4032" s="39" t="s">
        <v>1815</v>
      </c>
      <c r="L4032" s="39" t="s">
        <v>4951</v>
      </c>
      <c r="M4032" s="42" t="s">
        <v>4951</v>
      </c>
      <c r="N4032" s="42">
        <v>50.324787000000001</v>
      </c>
      <c r="O4032" s="42">
        <v>-106.964653</v>
      </c>
      <c r="P4032" s="52" t="str">
        <f t="shared" si="124"/>
        <v>50.324787° , -106.964653°</v>
      </c>
      <c r="Q4032" s="51" t="str">
        <f t="shared" si="125"/>
        <v>Yes</v>
      </c>
      <c r="R4032" s="39" t="s">
        <v>356</v>
      </c>
    </row>
    <row r="4033" spans="1:18" ht="15" customHeight="1" x14ac:dyDescent="0.25">
      <c r="A4033" s="39" t="s">
        <v>221</v>
      </c>
      <c r="B4033" s="49" t="s">
        <v>4952</v>
      </c>
      <c r="C4033" s="39">
        <v>8</v>
      </c>
      <c r="D4033" s="50" t="s">
        <v>4960</v>
      </c>
      <c r="E4033" s="39">
        <v>2015</v>
      </c>
      <c r="F4033" s="4">
        <f>VALUE(RIGHT(Table2[[#This Row],[Commissioned]],4))</f>
        <v>2015</v>
      </c>
      <c r="G4033" s="39">
        <v>2300</v>
      </c>
      <c r="H4033" s="39">
        <v>113</v>
      </c>
      <c r="I4033" s="39">
        <v>79.5</v>
      </c>
      <c r="J4033" s="39" t="s">
        <v>236</v>
      </c>
      <c r="K4033" s="39" t="s">
        <v>1815</v>
      </c>
      <c r="L4033" s="39" t="s">
        <v>4951</v>
      </c>
      <c r="M4033" s="42" t="s">
        <v>4951</v>
      </c>
      <c r="N4033" s="42">
        <v>50.325673999999999</v>
      </c>
      <c r="O4033" s="42">
        <v>-106.98299499999899</v>
      </c>
      <c r="P4033" s="52" t="str">
        <f t="shared" si="124"/>
        <v>50.325674° , -106.982995°</v>
      </c>
      <c r="Q4033" s="51" t="str">
        <f t="shared" si="125"/>
        <v>Yes</v>
      </c>
      <c r="R4033" s="39" t="s">
        <v>356</v>
      </c>
    </row>
    <row r="4034" spans="1:18" ht="15" customHeight="1" x14ac:dyDescent="0.25">
      <c r="A4034" s="39" t="s">
        <v>221</v>
      </c>
      <c r="B4034" s="49" t="s">
        <v>4952</v>
      </c>
      <c r="C4034" s="39">
        <v>9</v>
      </c>
      <c r="D4034" s="50" t="s">
        <v>4961</v>
      </c>
      <c r="E4034" s="39">
        <v>2015</v>
      </c>
      <c r="F4034" s="4">
        <f>VALUE(RIGHT(Table2[[#This Row],[Commissioned]],4))</f>
        <v>2015</v>
      </c>
      <c r="G4034" s="39">
        <v>2300</v>
      </c>
      <c r="H4034" s="39">
        <v>113</v>
      </c>
      <c r="I4034" s="39">
        <v>79.5</v>
      </c>
      <c r="J4034" s="39" t="s">
        <v>236</v>
      </c>
      <c r="K4034" s="39" t="s">
        <v>1815</v>
      </c>
      <c r="L4034" s="39" t="s">
        <v>4951</v>
      </c>
      <c r="M4034" s="42" t="s">
        <v>4951</v>
      </c>
      <c r="N4034" s="42">
        <v>50.323338999999997</v>
      </c>
      <c r="O4034" s="42">
        <v>-106.99529</v>
      </c>
      <c r="P4034" s="52" t="str">
        <f t="shared" ref="P4034:P4097" si="126">TEXT(N4034,"##0.000000")&amp;CHAR(176)&amp;" , "&amp;TEXT(O4034,"##0.000000")&amp;CHAR(176)</f>
        <v>50.323339° , -106.995290°</v>
      </c>
      <c r="Q4034" s="51" t="str">
        <f t="shared" ref="Q4034:Q4097" si="127">IF(OR(ISBLANK(N4034),ISBLANK(O4034)),"No","Yes")</f>
        <v>Yes</v>
      </c>
      <c r="R4034" s="39" t="s">
        <v>356</v>
      </c>
    </row>
    <row r="4035" spans="1:18" ht="15" customHeight="1" x14ac:dyDescent="0.25">
      <c r="A4035" s="39" t="s">
        <v>221</v>
      </c>
      <c r="B4035" s="49" t="s">
        <v>4952</v>
      </c>
      <c r="C4035" s="39">
        <v>10</v>
      </c>
      <c r="D4035" s="50" t="s">
        <v>4962</v>
      </c>
      <c r="E4035" s="39">
        <v>2015</v>
      </c>
      <c r="F4035" s="4">
        <f>VALUE(RIGHT(Table2[[#This Row],[Commissioned]],4))</f>
        <v>2015</v>
      </c>
      <c r="G4035" s="39">
        <v>2300</v>
      </c>
      <c r="H4035" s="39">
        <v>113</v>
      </c>
      <c r="I4035" s="39">
        <v>79.5</v>
      </c>
      <c r="J4035" s="39" t="s">
        <v>236</v>
      </c>
      <c r="K4035" s="39" t="s">
        <v>1815</v>
      </c>
      <c r="L4035" s="39" t="s">
        <v>4951</v>
      </c>
      <c r="M4035" s="42" t="s">
        <v>4951</v>
      </c>
      <c r="N4035" s="42">
        <v>50.318776</v>
      </c>
      <c r="O4035" s="42">
        <v>-106.992315</v>
      </c>
      <c r="P4035" s="52" t="str">
        <f t="shared" si="126"/>
        <v>50.318776° , -106.992315°</v>
      </c>
      <c r="Q4035" s="51" t="str">
        <f t="shared" si="127"/>
        <v>Yes</v>
      </c>
      <c r="R4035" s="39" t="s">
        <v>356</v>
      </c>
    </row>
    <row r="4036" spans="1:18" x14ac:dyDescent="0.25">
      <c r="A4036" s="39" t="s">
        <v>219</v>
      </c>
      <c r="B4036" s="49" t="s">
        <v>4047</v>
      </c>
      <c r="C4036" s="39">
        <v>1</v>
      </c>
      <c r="D4036" s="50" t="s">
        <v>4048</v>
      </c>
      <c r="E4036" s="39">
        <v>2012</v>
      </c>
      <c r="F4036" s="4">
        <f>VALUE(RIGHT(Table2[[#This Row],[Commissioned]],4))</f>
        <v>2012</v>
      </c>
      <c r="G4036" s="39">
        <v>2000</v>
      </c>
      <c r="H4036" s="39">
        <v>82</v>
      </c>
      <c r="I4036" s="39">
        <v>80</v>
      </c>
      <c r="J4036" s="39" t="s">
        <v>233</v>
      </c>
      <c r="K4036" s="39" t="s">
        <v>3501</v>
      </c>
      <c r="L4036" s="39" t="s">
        <v>4050</v>
      </c>
      <c r="M4036" s="39" t="s">
        <v>4050</v>
      </c>
      <c r="N4036" s="42">
        <v>45.821250678119199</v>
      </c>
      <c r="O4036" s="42">
        <v>-82.143537944052795</v>
      </c>
      <c r="P4036" s="52" t="str">
        <f t="shared" si="126"/>
        <v>45.821251° , -82.143538°</v>
      </c>
      <c r="Q4036" s="51" t="str">
        <f t="shared" si="127"/>
        <v>Yes</v>
      </c>
      <c r="R4036" s="39" t="s">
        <v>356</v>
      </c>
    </row>
    <row r="4037" spans="1:18" x14ac:dyDescent="0.25">
      <c r="A4037" s="39" t="s">
        <v>219</v>
      </c>
      <c r="B4037" s="49" t="s">
        <v>4047</v>
      </c>
      <c r="C4037" s="39">
        <v>2</v>
      </c>
      <c r="D4037" s="50" t="s">
        <v>4049</v>
      </c>
      <c r="E4037" s="39">
        <v>2012</v>
      </c>
      <c r="F4037" s="4">
        <f>VALUE(RIGHT(Table2[[#This Row],[Commissioned]],4))</f>
        <v>2012</v>
      </c>
      <c r="G4037" s="39">
        <v>2000</v>
      </c>
      <c r="H4037" s="39">
        <v>82</v>
      </c>
      <c r="I4037" s="39">
        <v>80</v>
      </c>
      <c r="J4037" s="39" t="s">
        <v>233</v>
      </c>
      <c r="K4037" s="39" t="s">
        <v>3501</v>
      </c>
      <c r="L4037" s="39" t="s">
        <v>4050</v>
      </c>
      <c r="M4037" s="39" t="s">
        <v>4050</v>
      </c>
      <c r="N4037" s="42">
        <v>45.814898934370603</v>
      </c>
      <c r="O4037" s="42">
        <v>-82.144247503945607</v>
      </c>
      <c r="P4037" s="52" t="str">
        <f t="shared" si="126"/>
        <v>45.814899° , -82.144248°</v>
      </c>
      <c r="Q4037" s="51" t="str">
        <f t="shared" si="127"/>
        <v>Yes</v>
      </c>
      <c r="R4037" s="39" t="s">
        <v>356</v>
      </c>
    </row>
    <row r="4038" spans="1:18" ht="15" customHeight="1" x14ac:dyDescent="0.25">
      <c r="A4038" s="39" t="s">
        <v>222</v>
      </c>
      <c r="B4038" s="49" t="s">
        <v>4737</v>
      </c>
      <c r="C4038" s="39">
        <v>1</v>
      </c>
      <c r="D4038" s="50" t="s">
        <v>4738</v>
      </c>
      <c r="E4038" s="39">
        <v>2014</v>
      </c>
      <c r="F4038" s="4">
        <f>VALUE(RIGHT(Table2[[#This Row],[Commissioned]],4))</f>
        <v>2014</v>
      </c>
      <c r="G4038" s="39">
        <v>2350</v>
      </c>
      <c r="H4038" s="39">
        <v>92</v>
      </c>
      <c r="I4038" s="39">
        <v>98</v>
      </c>
      <c r="J4038" s="39" t="s">
        <v>233</v>
      </c>
      <c r="K4038" s="39" t="s">
        <v>310</v>
      </c>
      <c r="L4038" s="39" t="s">
        <v>4735</v>
      </c>
      <c r="M4038" s="42" t="s">
        <v>4736</v>
      </c>
      <c r="N4038" s="42">
        <v>45.620215000000002</v>
      </c>
      <c r="O4038" s="42">
        <v>-61.434952000000003</v>
      </c>
      <c r="P4038" s="52" t="str">
        <f t="shared" si="126"/>
        <v>45.620215° , -61.434952°</v>
      </c>
      <c r="Q4038" s="51" t="str">
        <f t="shared" si="127"/>
        <v>Yes</v>
      </c>
      <c r="R4038" s="39" t="s">
        <v>356</v>
      </c>
    </row>
    <row r="4039" spans="1:18" x14ac:dyDescent="0.25">
      <c r="A4039" s="39" t="s">
        <v>219</v>
      </c>
      <c r="B4039" s="49" t="s">
        <v>1385</v>
      </c>
      <c r="C4039" s="39">
        <v>1</v>
      </c>
      <c r="D4039" s="50" t="s">
        <v>1386</v>
      </c>
      <c r="E4039" s="39">
        <v>2015</v>
      </c>
      <c r="F4039" s="4">
        <f>VALUE(RIGHT(Table2[[#This Row],[Commissioned]],4))</f>
        <v>2015</v>
      </c>
      <c r="G4039" s="39">
        <v>2050</v>
      </c>
      <c r="H4039" s="39">
        <v>92.5</v>
      </c>
      <c r="I4039" s="39">
        <v>100</v>
      </c>
      <c r="J4039" s="39" t="s">
        <v>237</v>
      </c>
      <c r="K4039" s="39" t="s">
        <v>273</v>
      </c>
      <c r="L4039" s="39" t="s">
        <v>1388</v>
      </c>
      <c r="M4039" s="42" t="s">
        <v>1388</v>
      </c>
      <c r="N4039" s="42">
        <v>42.961065491043001</v>
      </c>
      <c r="O4039" s="42">
        <v>-81.734961921430596</v>
      </c>
      <c r="P4039" s="52" t="str">
        <f t="shared" si="126"/>
        <v>42.961065° , -81.734962°</v>
      </c>
      <c r="Q4039" s="51" t="str">
        <f t="shared" si="127"/>
        <v>Yes</v>
      </c>
      <c r="R4039" s="39" t="s">
        <v>356</v>
      </c>
    </row>
    <row r="4040" spans="1:18" x14ac:dyDescent="0.25">
      <c r="A4040" s="39" t="s">
        <v>219</v>
      </c>
      <c r="B4040" s="49" t="s">
        <v>1385</v>
      </c>
      <c r="C4040" s="39">
        <v>2</v>
      </c>
      <c r="D4040" s="50" t="s">
        <v>1387</v>
      </c>
      <c r="E4040" s="39">
        <v>2015</v>
      </c>
      <c r="F4040" s="4">
        <f>VALUE(RIGHT(Table2[[#This Row],[Commissioned]],4))</f>
        <v>2015</v>
      </c>
      <c r="G4040" s="39">
        <v>2050</v>
      </c>
      <c r="H4040" s="39">
        <v>92.5</v>
      </c>
      <c r="I4040" s="39">
        <v>100</v>
      </c>
      <c r="J4040" s="39" t="s">
        <v>237</v>
      </c>
      <c r="K4040" s="39" t="s">
        <v>273</v>
      </c>
      <c r="L4040" s="39" t="s">
        <v>1388</v>
      </c>
      <c r="M4040" s="42" t="s">
        <v>1388</v>
      </c>
      <c r="N4040" s="42">
        <v>42.960809637927397</v>
      </c>
      <c r="O4040" s="42">
        <v>-81.718077444062601</v>
      </c>
      <c r="P4040" s="52" t="str">
        <f t="shared" si="126"/>
        <v>42.960810° , -81.718077°</v>
      </c>
      <c r="Q4040" s="51" t="str">
        <f t="shared" si="127"/>
        <v>Yes</v>
      </c>
      <c r="R4040" s="39" t="s">
        <v>356</v>
      </c>
    </row>
    <row r="4041" spans="1:18" x14ac:dyDescent="0.25">
      <c r="A4041" s="39" t="s">
        <v>219</v>
      </c>
      <c r="B4041" s="49" t="s">
        <v>3696</v>
      </c>
      <c r="C4041" s="39">
        <v>1</v>
      </c>
      <c r="D4041" s="39" t="s">
        <v>3669</v>
      </c>
      <c r="E4041" s="39">
        <v>2010</v>
      </c>
      <c r="F4041" s="4">
        <f>VALUE(RIGHT(Table2[[#This Row],[Commissioned]],4))</f>
        <v>2010</v>
      </c>
      <c r="G4041" s="39">
        <v>2000</v>
      </c>
      <c r="H4041" s="39">
        <v>82</v>
      </c>
      <c r="I4041" s="39">
        <v>78</v>
      </c>
      <c r="J4041" s="39" t="s">
        <v>233</v>
      </c>
      <c r="K4041" s="39" t="s">
        <v>3501</v>
      </c>
      <c r="L4041" s="39" t="s">
        <v>4397</v>
      </c>
      <c r="M4041" s="42" t="s">
        <v>4397</v>
      </c>
      <c r="N4041" s="42">
        <v>42.196809961086103</v>
      </c>
      <c r="O4041" s="42">
        <v>-82.809924735379198</v>
      </c>
      <c r="P4041" s="52" t="str">
        <f t="shared" si="126"/>
        <v>42.196810° , -82.809925°</v>
      </c>
      <c r="Q4041" s="51" t="str">
        <f t="shared" si="127"/>
        <v>Yes</v>
      </c>
      <c r="R4041" s="39" t="s">
        <v>356</v>
      </c>
    </row>
    <row r="4042" spans="1:18" x14ac:dyDescent="0.25">
      <c r="A4042" s="39" t="s">
        <v>219</v>
      </c>
      <c r="B4042" s="49" t="s">
        <v>3696</v>
      </c>
      <c r="C4042" s="39">
        <v>2</v>
      </c>
      <c r="D4042" s="39" t="s">
        <v>3670</v>
      </c>
      <c r="E4042" s="39">
        <v>2010</v>
      </c>
      <c r="F4042" s="4">
        <f>VALUE(RIGHT(Table2[[#This Row],[Commissioned]],4))</f>
        <v>2010</v>
      </c>
      <c r="G4042" s="39">
        <v>2000</v>
      </c>
      <c r="H4042" s="39">
        <v>82</v>
      </c>
      <c r="I4042" s="39">
        <v>78</v>
      </c>
      <c r="J4042" s="39" t="s">
        <v>233</v>
      </c>
      <c r="K4042" s="39" t="s">
        <v>3501</v>
      </c>
      <c r="L4042" s="39" t="s">
        <v>4397</v>
      </c>
      <c r="M4042" s="42" t="s">
        <v>4397</v>
      </c>
      <c r="N4042" s="42">
        <v>42.193449024801303</v>
      </c>
      <c r="O4042" s="42">
        <v>-82.810167440742504</v>
      </c>
      <c r="P4042" s="52" t="str">
        <f t="shared" si="126"/>
        <v>42.193449° , -82.810167°</v>
      </c>
      <c r="Q4042" s="51" t="str">
        <f t="shared" si="127"/>
        <v>Yes</v>
      </c>
      <c r="R4042" s="39" t="s">
        <v>356</v>
      </c>
    </row>
    <row r="4043" spans="1:18" x14ac:dyDescent="0.25">
      <c r="A4043" s="39" t="s">
        <v>219</v>
      </c>
      <c r="B4043" s="49" t="s">
        <v>3696</v>
      </c>
      <c r="C4043" s="39">
        <v>3</v>
      </c>
      <c r="D4043" s="39" t="s">
        <v>3671</v>
      </c>
      <c r="E4043" s="39">
        <v>2010</v>
      </c>
      <c r="F4043" s="4">
        <f>VALUE(RIGHT(Table2[[#This Row],[Commissioned]],4))</f>
        <v>2010</v>
      </c>
      <c r="G4043" s="39">
        <v>2000</v>
      </c>
      <c r="H4043" s="39">
        <v>82</v>
      </c>
      <c r="I4043" s="39">
        <v>78</v>
      </c>
      <c r="J4043" s="39" t="s">
        <v>233</v>
      </c>
      <c r="K4043" s="39" t="s">
        <v>3501</v>
      </c>
      <c r="L4043" s="39" t="s">
        <v>4397</v>
      </c>
      <c r="M4043" s="42" t="s">
        <v>4397</v>
      </c>
      <c r="N4043" s="42">
        <v>42.190505049900601</v>
      </c>
      <c r="O4043" s="42">
        <v>-82.810384104073194</v>
      </c>
      <c r="P4043" s="52" t="str">
        <f t="shared" si="126"/>
        <v>42.190505° , -82.810384°</v>
      </c>
      <c r="Q4043" s="51" t="str">
        <f t="shared" si="127"/>
        <v>Yes</v>
      </c>
      <c r="R4043" s="39" t="s">
        <v>356</v>
      </c>
    </row>
    <row r="4044" spans="1:18" x14ac:dyDescent="0.25">
      <c r="A4044" s="39" t="s">
        <v>219</v>
      </c>
      <c r="B4044" s="49" t="s">
        <v>3696</v>
      </c>
      <c r="C4044" s="39">
        <v>4</v>
      </c>
      <c r="D4044" s="39" t="s">
        <v>3672</v>
      </c>
      <c r="E4044" s="39">
        <v>2010</v>
      </c>
      <c r="F4044" s="4">
        <f>VALUE(RIGHT(Table2[[#This Row],[Commissioned]],4))</f>
        <v>2010</v>
      </c>
      <c r="G4044" s="39">
        <v>2000</v>
      </c>
      <c r="H4044" s="39">
        <v>82</v>
      </c>
      <c r="I4044" s="39">
        <v>78</v>
      </c>
      <c r="J4044" s="39" t="s">
        <v>233</v>
      </c>
      <c r="K4044" s="39" t="s">
        <v>3501</v>
      </c>
      <c r="L4044" s="39" t="s">
        <v>4397</v>
      </c>
      <c r="M4044" s="42" t="s">
        <v>4397</v>
      </c>
      <c r="N4044" s="42">
        <v>42.188372076531699</v>
      </c>
      <c r="O4044" s="42">
        <v>-82.809264668928407</v>
      </c>
      <c r="P4044" s="52" t="str">
        <f t="shared" si="126"/>
        <v>42.188372° , -82.809265°</v>
      </c>
      <c r="Q4044" s="51" t="str">
        <f t="shared" si="127"/>
        <v>Yes</v>
      </c>
      <c r="R4044" s="39" t="s">
        <v>356</v>
      </c>
    </row>
    <row r="4045" spans="1:18" x14ac:dyDescent="0.25">
      <c r="A4045" s="39" t="s">
        <v>219</v>
      </c>
      <c r="B4045" s="49" t="s">
        <v>3696</v>
      </c>
      <c r="C4045" s="39">
        <v>5</v>
      </c>
      <c r="D4045" s="39" t="s">
        <v>3673</v>
      </c>
      <c r="E4045" s="39">
        <v>2010</v>
      </c>
      <c r="F4045" s="4">
        <f>VALUE(RIGHT(Table2[[#This Row],[Commissioned]],4))</f>
        <v>2010</v>
      </c>
      <c r="G4045" s="39">
        <v>2000</v>
      </c>
      <c r="H4045" s="39">
        <v>82</v>
      </c>
      <c r="I4045" s="39">
        <v>78</v>
      </c>
      <c r="J4045" s="39" t="s">
        <v>233</v>
      </c>
      <c r="K4045" s="39" t="s">
        <v>3501</v>
      </c>
      <c r="L4045" s="39" t="s">
        <v>4397</v>
      </c>
      <c r="M4045" s="42" t="s">
        <v>4397</v>
      </c>
      <c r="N4045" s="42">
        <v>42.183533650125</v>
      </c>
      <c r="O4045" s="42">
        <v>-82.795454486080899</v>
      </c>
      <c r="P4045" s="52" t="str">
        <f t="shared" si="126"/>
        <v>42.183534° , -82.795454°</v>
      </c>
      <c r="Q4045" s="51" t="str">
        <f t="shared" si="127"/>
        <v>Yes</v>
      </c>
      <c r="R4045" s="39" t="s">
        <v>356</v>
      </c>
    </row>
    <row r="4046" spans="1:18" ht="15" customHeight="1" x14ac:dyDescent="0.25">
      <c r="A4046" s="39" t="s">
        <v>222</v>
      </c>
      <c r="B4046" s="49" t="s">
        <v>4638</v>
      </c>
      <c r="C4046" s="39">
        <v>1</v>
      </c>
      <c r="D4046" s="50" t="s">
        <v>4639</v>
      </c>
      <c r="E4046" s="39">
        <v>2015</v>
      </c>
      <c r="F4046" s="4">
        <f>VALUE(RIGHT(Table2[[#This Row],[Commissioned]],4))</f>
        <v>2015</v>
      </c>
      <c r="G4046" s="39">
        <v>1600</v>
      </c>
      <c r="H4046" s="39">
        <v>82.5</v>
      </c>
      <c r="I4046" s="39">
        <v>80</v>
      </c>
      <c r="J4046" s="39" t="s">
        <v>605</v>
      </c>
      <c r="K4046" s="39" t="s">
        <v>325</v>
      </c>
      <c r="L4046" s="39" t="s">
        <v>4643</v>
      </c>
      <c r="M4046" s="39" t="s">
        <v>4643</v>
      </c>
      <c r="N4046" s="42">
        <v>45.508786941889397</v>
      </c>
      <c r="O4046" s="42">
        <v>-62.614462583054802</v>
      </c>
      <c r="P4046" s="52" t="str">
        <f t="shared" si="126"/>
        <v>45.508787° , -62.614463°</v>
      </c>
      <c r="Q4046" s="51" t="str">
        <f t="shared" si="127"/>
        <v>Yes</v>
      </c>
      <c r="R4046" s="39" t="s">
        <v>356</v>
      </c>
    </row>
    <row r="4047" spans="1:18" ht="15" customHeight="1" x14ac:dyDescent="0.25">
      <c r="A4047" s="39" t="s">
        <v>222</v>
      </c>
      <c r="B4047" s="49" t="s">
        <v>4638</v>
      </c>
      <c r="C4047" s="39">
        <v>2</v>
      </c>
      <c r="D4047" s="50" t="s">
        <v>4640</v>
      </c>
      <c r="E4047" s="39">
        <v>2015</v>
      </c>
      <c r="F4047" s="4">
        <f>VALUE(RIGHT(Table2[[#This Row],[Commissioned]],4))</f>
        <v>2015</v>
      </c>
      <c r="G4047" s="39">
        <v>1600</v>
      </c>
      <c r="H4047" s="39">
        <v>82.5</v>
      </c>
      <c r="I4047" s="39">
        <v>80</v>
      </c>
      <c r="J4047" s="39" t="s">
        <v>605</v>
      </c>
      <c r="K4047" s="39" t="s">
        <v>325</v>
      </c>
      <c r="L4047" s="39" t="s">
        <v>4643</v>
      </c>
      <c r="M4047" s="39" t="s">
        <v>4643</v>
      </c>
      <c r="N4047" s="42">
        <v>45.506250705488398</v>
      </c>
      <c r="O4047" s="42">
        <v>-62.609044355364297</v>
      </c>
      <c r="P4047" s="52" t="str">
        <f t="shared" si="126"/>
        <v>45.506251° , -62.609044°</v>
      </c>
      <c r="Q4047" s="51" t="str">
        <f t="shared" si="127"/>
        <v>Yes</v>
      </c>
      <c r="R4047" s="39" t="s">
        <v>356</v>
      </c>
    </row>
    <row r="4048" spans="1:18" ht="15" customHeight="1" x14ac:dyDescent="0.25">
      <c r="A4048" s="39" t="s">
        <v>222</v>
      </c>
      <c r="B4048" s="49" t="s">
        <v>4638</v>
      </c>
      <c r="C4048" s="39">
        <v>3</v>
      </c>
      <c r="D4048" s="50" t="s">
        <v>4641</v>
      </c>
      <c r="E4048" s="39">
        <v>2015</v>
      </c>
      <c r="F4048" s="4">
        <f>VALUE(RIGHT(Table2[[#This Row],[Commissioned]],4))</f>
        <v>2015</v>
      </c>
      <c r="G4048" s="39">
        <v>1600</v>
      </c>
      <c r="H4048" s="39">
        <v>82.5</v>
      </c>
      <c r="I4048" s="39">
        <v>80</v>
      </c>
      <c r="J4048" s="39" t="s">
        <v>605</v>
      </c>
      <c r="K4048" s="39" t="s">
        <v>325</v>
      </c>
      <c r="L4048" s="39" t="s">
        <v>4643</v>
      </c>
      <c r="M4048" s="39" t="s">
        <v>4643</v>
      </c>
      <c r="N4048" s="42">
        <v>45.507306366391902</v>
      </c>
      <c r="O4048" s="42">
        <v>-62.602360936338798</v>
      </c>
      <c r="P4048" s="52" t="str">
        <f t="shared" si="126"/>
        <v>45.507306° , -62.602361°</v>
      </c>
      <c r="Q4048" s="51" t="str">
        <f t="shared" si="127"/>
        <v>Yes</v>
      </c>
      <c r="R4048" s="39" t="s">
        <v>356</v>
      </c>
    </row>
    <row r="4049" spans="1:18" ht="15" customHeight="1" x14ac:dyDescent="0.25">
      <c r="A4049" s="39" t="s">
        <v>222</v>
      </c>
      <c r="B4049" s="49" t="s">
        <v>4638</v>
      </c>
      <c r="C4049" s="39">
        <v>4</v>
      </c>
      <c r="D4049" s="50" t="s">
        <v>4642</v>
      </c>
      <c r="E4049" s="39">
        <v>2015</v>
      </c>
      <c r="F4049" s="4">
        <f>VALUE(RIGHT(Table2[[#This Row],[Commissioned]],4))</f>
        <v>2015</v>
      </c>
      <c r="G4049" s="39">
        <v>1600</v>
      </c>
      <c r="H4049" s="39">
        <v>82.5</v>
      </c>
      <c r="I4049" s="39">
        <v>80</v>
      </c>
      <c r="J4049" s="39" t="s">
        <v>605</v>
      </c>
      <c r="K4049" s="39" t="s">
        <v>325</v>
      </c>
      <c r="L4049" s="39" t="s">
        <v>4643</v>
      </c>
      <c r="M4049" s="39" t="s">
        <v>4643</v>
      </c>
      <c r="N4049" s="42">
        <v>45.501363945163398</v>
      </c>
      <c r="O4049" s="42">
        <v>-62.6051902403808</v>
      </c>
      <c r="P4049" s="52" t="str">
        <f t="shared" si="126"/>
        <v>45.501364° , -62.605190°</v>
      </c>
      <c r="Q4049" s="51" t="str">
        <f t="shared" si="127"/>
        <v>Yes</v>
      </c>
      <c r="R4049" s="39" t="s">
        <v>356</v>
      </c>
    </row>
    <row r="4050" spans="1:18" ht="15" customHeight="1" x14ac:dyDescent="0.25">
      <c r="A4050" s="39" t="s">
        <v>220</v>
      </c>
      <c r="B4050" s="49" t="s">
        <v>106</v>
      </c>
      <c r="C4050" s="39">
        <v>1</v>
      </c>
      <c r="D4050" s="50" t="s">
        <v>6796</v>
      </c>
      <c r="E4050" s="39">
        <v>2013</v>
      </c>
      <c r="F4050" s="4">
        <f>VALUE(RIGHT(Table2[[#This Row],[Commissioned]],4))</f>
        <v>2013</v>
      </c>
      <c r="G4050" s="39">
        <v>2000</v>
      </c>
      <c r="H4050" s="39">
        <v>82</v>
      </c>
      <c r="I4050" s="39">
        <v>98</v>
      </c>
      <c r="J4050" s="39" t="s">
        <v>233</v>
      </c>
      <c r="K4050" s="39" t="s">
        <v>5862</v>
      </c>
      <c r="L4050" s="39" t="s">
        <v>381</v>
      </c>
      <c r="M4050" s="39" t="s">
        <v>381</v>
      </c>
      <c r="N4050" s="42">
        <v>48.211152029525003</v>
      </c>
      <c r="O4050" s="42">
        <v>-65.675100320177194</v>
      </c>
      <c r="P4050" s="52" t="str">
        <f t="shared" si="126"/>
        <v>48.211152° , -65.675100°</v>
      </c>
      <c r="Q4050" s="51" t="str">
        <f t="shared" si="127"/>
        <v>Yes</v>
      </c>
      <c r="R4050" s="39" t="s">
        <v>356</v>
      </c>
    </row>
    <row r="4051" spans="1:18" ht="15" customHeight="1" x14ac:dyDescent="0.25">
      <c r="A4051" s="39" t="s">
        <v>220</v>
      </c>
      <c r="B4051" s="49" t="s">
        <v>106</v>
      </c>
      <c r="C4051" s="39">
        <v>2</v>
      </c>
      <c r="D4051" s="50" t="s">
        <v>6797</v>
      </c>
      <c r="E4051" s="39">
        <v>2013</v>
      </c>
      <c r="F4051" s="4">
        <f>VALUE(RIGHT(Table2[[#This Row],[Commissioned]],4))</f>
        <v>2013</v>
      </c>
      <c r="G4051" s="39">
        <v>2000</v>
      </c>
      <c r="H4051" s="39">
        <v>82</v>
      </c>
      <c r="I4051" s="39">
        <v>98</v>
      </c>
      <c r="J4051" s="39" t="s">
        <v>233</v>
      </c>
      <c r="K4051" s="39" t="s">
        <v>5862</v>
      </c>
      <c r="L4051" s="39" t="s">
        <v>381</v>
      </c>
      <c r="M4051" s="39" t="s">
        <v>381</v>
      </c>
      <c r="N4051" s="42">
        <v>48.2138470250244</v>
      </c>
      <c r="O4051" s="42">
        <v>-65.673353796984301</v>
      </c>
      <c r="P4051" s="52" t="str">
        <f t="shared" si="126"/>
        <v>48.213847° , -65.673354°</v>
      </c>
      <c r="Q4051" s="51" t="str">
        <f t="shared" si="127"/>
        <v>Yes</v>
      </c>
      <c r="R4051" s="39" t="s">
        <v>356</v>
      </c>
    </row>
    <row r="4052" spans="1:18" ht="15" customHeight="1" x14ac:dyDescent="0.25">
      <c r="A4052" s="39" t="s">
        <v>220</v>
      </c>
      <c r="B4052" s="49" t="s">
        <v>106</v>
      </c>
      <c r="C4052" s="39">
        <v>3</v>
      </c>
      <c r="D4052" s="50" t="s">
        <v>6798</v>
      </c>
      <c r="E4052" s="39">
        <v>2013</v>
      </c>
      <c r="F4052" s="4">
        <f>VALUE(RIGHT(Table2[[#This Row],[Commissioned]],4))</f>
        <v>2013</v>
      </c>
      <c r="G4052" s="39">
        <v>2300</v>
      </c>
      <c r="H4052" s="39">
        <v>82</v>
      </c>
      <c r="I4052" s="39">
        <v>98</v>
      </c>
      <c r="J4052" s="39" t="s">
        <v>233</v>
      </c>
      <c r="K4052" s="39" t="s">
        <v>6829</v>
      </c>
      <c r="L4052" s="39" t="s">
        <v>381</v>
      </c>
      <c r="M4052" s="39" t="s">
        <v>381</v>
      </c>
      <c r="N4052" s="42">
        <v>48.222456830591902</v>
      </c>
      <c r="O4052" s="42">
        <v>-65.670684823125399</v>
      </c>
      <c r="P4052" s="52" t="str">
        <f t="shared" si="126"/>
        <v>48.222457° , -65.670685°</v>
      </c>
      <c r="Q4052" s="51" t="str">
        <f t="shared" si="127"/>
        <v>Yes</v>
      </c>
      <c r="R4052" s="39" t="s">
        <v>356</v>
      </c>
    </row>
    <row r="4053" spans="1:18" ht="15" customHeight="1" x14ac:dyDescent="0.25">
      <c r="A4053" s="39" t="s">
        <v>220</v>
      </c>
      <c r="B4053" s="49" t="s">
        <v>106</v>
      </c>
      <c r="C4053" s="39">
        <v>4</v>
      </c>
      <c r="D4053" s="50" t="s">
        <v>6799</v>
      </c>
      <c r="E4053" s="39">
        <v>2013</v>
      </c>
      <c r="F4053" s="4">
        <f>VALUE(RIGHT(Table2[[#This Row],[Commissioned]],4))</f>
        <v>2013</v>
      </c>
      <c r="G4053" s="39">
        <v>2000</v>
      </c>
      <c r="H4053" s="39">
        <v>82</v>
      </c>
      <c r="I4053" s="39">
        <v>98</v>
      </c>
      <c r="J4053" s="39" t="s">
        <v>233</v>
      </c>
      <c r="K4053" s="39" t="s">
        <v>5862</v>
      </c>
      <c r="L4053" s="39" t="s">
        <v>381</v>
      </c>
      <c r="M4053" s="39" t="s">
        <v>381</v>
      </c>
      <c r="N4053" s="42">
        <v>48.224058633642301</v>
      </c>
      <c r="O4053" s="42">
        <v>-65.667333895095098</v>
      </c>
      <c r="P4053" s="52" t="str">
        <f t="shared" si="126"/>
        <v>48.224059° , -65.667334°</v>
      </c>
      <c r="Q4053" s="51" t="str">
        <f t="shared" si="127"/>
        <v>Yes</v>
      </c>
      <c r="R4053" s="39" t="s">
        <v>356</v>
      </c>
    </row>
    <row r="4054" spans="1:18" ht="15" customHeight="1" x14ac:dyDescent="0.25">
      <c r="A4054" s="39" t="s">
        <v>220</v>
      </c>
      <c r="B4054" s="49" t="s">
        <v>106</v>
      </c>
      <c r="C4054" s="39">
        <v>5</v>
      </c>
      <c r="D4054" s="50" t="s">
        <v>6800</v>
      </c>
      <c r="E4054" s="39">
        <v>2013</v>
      </c>
      <c r="F4054" s="4">
        <f>VALUE(RIGHT(Table2[[#This Row],[Commissioned]],4))</f>
        <v>2013</v>
      </c>
      <c r="G4054" s="39">
        <v>2000</v>
      </c>
      <c r="H4054" s="39">
        <v>82</v>
      </c>
      <c r="I4054" s="39">
        <v>98</v>
      </c>
      <c r="J4054" s="39" t="s">
        <v>233</v>
      </c>
      <c r="K4054" s="39" t="s">
        <v>5862</v>
      </c>
      <c r="L4054" s="39" t="s">
        <v>381</v>
      </c>
      <c r="M4054" s="39" t="s">
        <v>381</v>
      </c>
      <c r="N4054" s="42">
        <v>48.226457420279402</v>
      </c>
      <c r="O4054" s="42">
        <v>-65.665187757704402</v>
      </c>
      <c r="P4054" s="52" t="str">
        <f t="shared" si="126"/>
        <v>48.226457° , -65.665188°</v>
      </c>
      <c r="Q4054" s="51" t="str">
        <f t="shared" si="127"/>
        <v>Yes</v>
      </c>
      <c r="R4054" s="39" t="s">
        <v>356</v>
      </c>
    </row>
    <row r="4055" spans="1:18" ht="15" customHeight="1" x14ac:dyDescent="0.25">
      <c r="A4055" s="39" t="s">
        <v>220</v>
      </c>
      <c r="B4055" s="49" t="s">
        <v>106</v>
      </c>
      <c r="C4055" s="39">
        <v>6</v>
      </c>
      <c r="D4055" s="50" t="s">
        <v>6801</v>
      </c>
      <c r="E4055" s="39">
        <v>2013</v>
      </c>
      <c r="F4055" s="4">
        <f>VALUE(RIGHT(Table2[[#This Row],[Commissioned]],4))</f>
        <v>2013</v>
      </c>
      <c r="G4055" s="39">
        <v>2000</v>
      </c>
      <c r="H4055" s="39">
        <v>82</v>
      </c>
      <c r="I4055" s="39">
        <v>98</v>
      </c>
      <c r="J4055" s="39" t="s">
        <v>233</v>
      </c>
      <c r="K4055" s="39" t="s">
        <v>5862</v>
      </c>
      <c r="L4055" s="39" t="s">
        <v>381</v>
      </c>
      <c r="M4055" s="39" t="s">
        <v>381</v>
      </c>
      <c r="N4055" s="42">
        <v>48.2267923040787</v>
      </c>
      <c r="O4055" s="42">
        <v>-65.658044863564101</v>
      </c>
      <c r="P4055" s="52" t="str">
        <f t="shared" si="126"/>
        <v>48.226792° , -65.658045°</v>
      </c>
      <c r="Q4055" s="51" t="str">
        <f t="shared" si="127"/>
        <v>Yes</v>
      </c>
      <c r="R4055" s="39" t="s">
        <v>356</v>
      </c>
    </row>
    <row r="4056" spans="1:18" ht="15" customHeight="1" x14ac:dyDescent="0.25">
      <c r="A4056" s="39" t="s">
        <v>220</v>
      </c>
      <c r="B4056" s="49" t="s">
        <v>106</v>
      </c>
      <c r="C4056" s="39">
        <v>7</v>
      </c>
      <c r="D4056" s="50" t="s">
        <v>6802</v>
      </c>
      <c r="E4056" s="39">
        <v>2013</v>
      </c>
      <c r="F4056" s="4">
        <f>VALUE(RIGHT(Table2[[#This Row],[Commissioned]],4))</f>
        <v>2013</v>
      </c>
      <c r="G4056" s="39">
        <v>2000</v>
      </c>
      <c r="H4056" s="39">
        <v>82</v>
      </c>
      <c r="I4056" s="39">
        <v>98</v>
      </c>
      <c r="J4056" s="39" t="s">
        <v>233</v>
      </c>
      <c r="K4056" s="39" t="s">
        <v>5862</v>
      </c>
      <c r="L4056" s="39" t="s">
        <v>381</v>
      </c>
      <c r="M4056" s="39" t="s">
        <v>381</v>
      </c>
      <c r="N4056" s="42">
        <v>48.228210889444199</v>
      </c>
      <c r="O4056" s="42">
        <v>-65.654383990986304</v>
      </c>
      <c r="P4056" s="52" t="str">
        <f t="shared" si="126"/>
        <v>48.228211° , -65.654384°</v>
      </c>
      <c r="Q4056" s="51" t="str">
        <f t="shared" si="127"/>
        <v>Yes</v>
      </c>
      <c r="R4056" s="39" t="s">
        <v>356</v>
      </c>
    </row>
    <row r="4057" spans="1:18" ht="15" customHeight="1" x14ac:dyDescent="0.25">
      <c r="A4057" s="39" t="s">
        <v>220</v>
      </c>
      <c r="B4057" s="49" t="s">
        <v>106</v>
      </c>
      <c r="C4057" s="39">
        <v>8</v>
      </c>
      <c r="D4057" s="50" t="s">
        <v>6803</v>
      </c>
      <c r="E4057" s="39">
        <v>2013</v>
      </c>
      <c r="F4057" s="4">
        <f>VALUE(RIGHT(Table2[[#This Row],[Commissioned]],4))</f>
        <v>2013</v>
      </c>
      <c r="G4057" s="39">
        <v>2000</v>
      </c>
      <c r="H4057" s="39">
        <v>82</v>
      </c>
      <c r="I4057" s="39">
        <v>98</v>
      </c>
      <c r="J4057" s="39" t="s">
        <v>233</v>
      </c>
      <c r="K4057" s="39" t="s">
        <v>5862</v>
      </c>
      <c r="L4057" s="39" t="s">
        <v>381</v>
      </c>
      <c r="M4057" s="39" t="s">
        <v>381</v>
      </c>
      <c r="N4057" s="42">
        <v>48.232055164521398</v>
      </c>
      <c r="O4057" s="42">
        <v>-65.652998032996393</v>
      </c>
      <c r="P4057" s="52" t="str">
        <f t="shared" si="126"/>
        <v>48.232055° , -65.652998°</v>
      </c>
      <c r="Q4057" s="51" t="str">
        <f t="shared" si="127"/>
        <v>Yes</v>
      </c>
      <c r="R4057" s="39" t="s">
        <v>356</v>
      </c>
    </row>
    <row r="4058" spans="1:18" ht="15" customHeight="1" x14ac:dyDescent="0.25">
      <c r="A4058" s="39" t="s">
        <v>220</v>
      </c>
      <c r="B4058" s="49" t="s">
        <v>106</v>
      </c>
      <c r="C4058" s="39">
        <v>9</v>
      </c>
      <c r="D4058" s="50" t="s">
        <v>6804</v>
      </c>
      <c r="E4058" s="39">
        <v>2013</v>
      </c>
      <c r="F4058" s="4">
        <f>VALUE(RIGHT(Table2[[#This Row],[Commissioned]],4))</f>
        <v>2013</v>
      </c>
      <c r="G4058" s="39">
        <v>2300</v>
      </c>
      <c r="H4058" s="39">
        <v>82</v>
      </c>
      <c r="I4058" s="39">
        <v>98</v>
      </c>
      <c r="J4058" s="39" t="s">
        <v>233</v>
      </c>
      <c r="K4058" s="39" t="s">
        <v>6829</v>
      </c>
      <c r="L4058" s="39" t="s">
        <v>381</v>
      </c>
      <c r="M4058" s="39" t="s">
        <v>381</v>
      </c>
      <c r="N4058" s="42">
        <v>48.234961663167802</v>
      </c>
      <c r="O4058" s="42">
        <v>-65.652237857069494</v>
      </c>
      <c r="P4058" s="52" t="str">
        <f t="shared" si="126"/>
        <v>48.234962° , -65.652238°</v>
      </c>
      <c r="Q4058" s="51" t="str">
        <f t="shared" si="127"/>
        <v>Yes</v>
      </c>
      <c r="R4058" s="39" t="s">
        <v>356</v>
      </c>
    </row>
    <row r="4059" spans="1:18" ht="15" customHeight="1" x14ac:dyDescent="0.25">
      <c r="A4059" s="39" t="s">
        <v>220</v>
      </c>
      <c r="B4059" s="49" t="s">
        <v>106</v>
      </c>
      <c r="C4059" s="39">
        <v>10</v>
      </c>
      <c r="D4059" s="50" t="s">
        <v>6805</v>
      </c>
      <c r="E4059" s="39">
        <v>2013</v>
      </c>
      <c r="F4059" s="4">
        <f>VALUE(RIGHT(Table2[[#This Row],[Commissioned]],4))</f>
        <v>2013</v>
      </c>
      <c r="G4059" s="39">
        <v>2300</v>
      </c>
      <c r="H4059" s="39">
        <v>82</v>
      </c>
      <c r="I4059" s="39">
        <v>98</v>
      </c>
      <c r="J4059" s="39" t="s">
        <v>233</v>
      </c>
      <c r="K4059" s="39" t="s">
        <v>6829</v>
      </c>
      <c r="L4059" s="39" t="s">
        <v>381</v>
      </c>
      <c r="M4059" s="39" t="s">
        <v>381</v>
      </c>
      <c r="N4059" s="42">
        <v>48.238634789648302</v>
      </c>
      <c r="O4059" s="42">
        <v>-65.653161914006205</v>
      </c>
      <c r="P4059" s="52" t="str">
        <f t="shared" si="126"/>
        <v>48.238635° , -65.653162°</v>
      </c>
      <c r="Q4059" s="51" t="str">
        <f t="shared" si="127"/>
        <v>Yes</v>
      </c>
      <c r="R4059" s="39" t="s">
        <v>356</v>
      </c>
    </row>
    <row r="4060" spans="1:18" ht="15" customHeight="1" x14ac:dyDescent="0.25">
      <c r="A4060" s="39" t="s">
        <v>220</v>
      </c>
      <c r="B4060" s="49" t="s">
        <v>106</v>
      </c>
      <c r="C4060" s="39">
        <v>11</v>
      </c>
      <c r="D4060" s="50" t="s">
        <v>6806</v>
      </c>
      <c r="E4060" s="39">
        <v>2013</v>
      </c>
      <c r="F4060" s="4">
        <f>VALUE(RIGHT(Table2[[#This Row],[Commissioned]],4))</f>
        <v>2013</v>
      </c>
      <c r="G4060" s="39">
        <v>2000</v>
      </c>
      <c r="H4060" s="39">
        <v>82</v>
      </c>
      <c r="I4060" s="39">
        <v>98</v>
      </c>
      <c r="J4060" s="39" t="s">
        <v>233</v>
      </c>
      <c r="K4060" s="39" t="s">
        <v>5862</v>
      </c>
      <c r="L4060" s="39" t="s">
        <v>381</v>
      </c>
      <c r="M4060" s="39" t="s">
        <v>381</v>
      </c>
      <c r="N4060" s="42">
        <v>48.173095000000004</v>
      </c>
      <c r="O4060" s="42">
        <v>-65.738999000000007</v>
      </c>
      <c r="P4060" s="52" t="str">
        <f t="shared" si="126"/>
        <v>48.173095° , -65.738999°</v>
      </c>
      <c r="Q4060" s="51" t="str">
        <f t="shared" si="127"/>
        <v>Yes</v>
      </c>
      <c r="R4060" s="39" t="s">
        <v>356</v>
      </c>
    </row>
    <row r="4061" spans="1:18" ht="15" customHeight="1" x14ac:dyDescent="0.25">
      <c r="A4061" s="39" t="s">
        <v>220</v>
      </c>
      <c r="B4061" s="49" t="s">
        <v>106</v>
      </c>
      <c r="C4061" s="39">
        <v>12</v>
      </c>
      <c r="D4061" s="50" t="s">
        <v>6807</v>
      </c>
      <c r="E4061" s="39">
        <v>2013</v>
      </c>
      <c r="F4061" s="4">
        <f>VALUE(RIGHT(Table2[[#This Row],[Commissioned]],4))</f>
        <v>2013</v>
      </c>
      <c r="G4061" s="39">
        <v>2000</v>
      </c>
      <c r="H4061" s="39">
        <v>82</v>
      </c>
      <c r="I4061" s="39">
        <v>98</v>
      </c>
      <c r="J4061" s="39" t="s">
        <v>233</v>
      </c>
      <c r="K4061" s="39" t="s">
        <v>5862</v>
      </c>
      <c r="L4061" s="39" t="s">
        <v>381</v>
      </c>
      <c r="M4061" s="39" t="s">
        <v>381</v>
      </c>
      <c r="N4061" s="42">
        <v>48.175655999999996</v>
      </c>
      <c r="O4061" s="42">
        <v>-65.737604000000005</v>
      </c>
      <c r="P4061" s="52" t="str">
        <f t="shared" si="126"/>
        <v>48.175656° , -65.737604°</v>
      </c>
      <c r="Q4061" s="51" t="str">
        <f t="shared" si="127"/>
        <v>Yes</v>
      </c>
      <c r="R4061" s="39" t="s">
        <v>356</v>
      </c>
    </row>
    <row r="4062" spans="1:18" ht="15" customHeight="1" x14ac:dyDescent="0.25">
      <c r="A4062" s="39" t="s">
        <v>220</v>
      </c>
      <c r="B4062" s="49" t="s">
        <v>106</v>
      </c>
      <c r="C4062" s="39">
        <v>13</v>
      </c>
      <c r="D4062" s="50" t="s">
        <v>6808</v>
      </c>
      <c r="E4062" s="39">
        <v>2013</v>
      </c>
      <c r="F4062" s="4">
        <f>VALUE(RIGHT(Table2[[#This Row],[Commissioned]],4))</f>
        <v>2013</v>
      </c>
      <c r="G4062" s="39">
        <v>2000</v>
      </c>
      <c r="H4062" s="39">
        <v>82</v>
      </c>
      <c r="I4062" s="39">
        <v>98</v>
      </c>
      <c r="J4062" s="39" t="s">
        <v>233</v>
      </c>
      <c r="K4062" s="39" t="s">
        <v>5862</v>
      </c>
      <c r="L4062" s="39" t="s">
        <v>381</v>
      </c>
      <c r="M4062" s="39" t="s">
        <v>381</v>
      </c>
      <c r="N4062" s="42">
        <v>48.178317999999997</v>
      </c>
      <c r="O4062" s="42">
        <v>-65.735929999999996</v>
      </c>
      <c r="P4062" s="52" t="str">
        <f t="shared" si="126"/>
        <v>48.178318° , -65.735930°</v>
      </c>
      <c r="Q4062" s="51" t="str">
        <f t="shared" si="127"/>
        <v>Yes</v>
      </c>
      <c r="R4062" s="39" t="s">
        <v>356</v>
      </c>
    </row>
    <row r="4063" spans="1:18" ht="15" customHeight="1" x14ac:dyDescent="0.25">
      <c r="A4063" s="39" t="s">
        <v>220</v>
      </c>
      <c r="B4063" s="49" t="s">
        <v>106</v>
      </c>
      <c r="C4063" s="39">
        <v>14</v>
      </c>
      <c r="D4063" s="50" t="s">
        <v>6809</v>
      </c>
      <c r="E4063" s="39">
        <v>2013</v>
      </c>
      <c r="F4063" s="4">
        <f>VALUE(RIGHT(Table2[[#This Row],[Commissioned]],4))</f>
        <v>2013</v>
      </c>
      <c r="G4063" s="39">
        <v>2000</v>
      </c>
      <c r="H4063" s="39">
        <v>82</v>
      </c>
      <c r="I4063" s="39">
        <v>98</v>
      </c>
      <c r="J4063" s="39" t="s">
        <v>233</v>
      </c>
      <c r="K4063" s="39" t="s">
        <v>5862</v>
      </c>
      <c r="L4063" s="39" t="s">
        <v>381</v>
      </c>
      <c r="M4063" s="39" t="s">
        <v>381</v>
      </c>
      <c r="N4063" s="42">
        <v>48.178747000000001</v>
      </c>
      <c r="O4063" s="42">
        <v>-65.724086</v>
      </c>
      <c r="P4063" s="52" t="str">
        <f t="shared" si="126"/>
        <v>48.178747° , -65.724086°</v>
      </c>
      <c r="Q4063" s="51" t="str">
        <f t="shared" si="127"/>
        <v>Yes</v>
      </c>
      <c r="R4063" s="39" t="s">
        <v>356</v>
      </c>
    </row>
    <row r="4064" spans="1:18" ht="15" customHeight="1" x14ac:dyDescent="0.25">
      <c r="A4064" s="39" t="s">
        <v>220</v>
      </c>
      <c r="B4064" s="49" t="s">
        <v>106</v>
      </c>
      <c r="C4064" s="39">
        <v>15</v>
      </c>
      <c r="D4064" s="50" t="s">
        <v>6810</v>
      </c>
      <c r="E4064" s="39">
        <v>2013</v>
      </c>
      <c r="F4064" s="4">
        <f>VALUE(RIGHT(Table2[[#This Row],[Commissioned]],4))</f>
        <v>2013</v>
      </c>
      <c r="G4064" s="39">
        <v>2000</v>
      </c>
      <c r="H4064" s="39">
        <v>82</v>
      </c>
      <c r="I4064" s="39">
        <v>98</v>
      </c>
      <c r="J4064" s="39" t="s">
        <v>233</v>
      </c>
      <c r="K4064" s="39" t="s">
        <v>5862</v>
      </c>
      <c r="L4064" s="39" t="s">
        <v>381</v>
      </c>
      <c r="M4064" s="39" t="s">
        <v>381</v>
      </c>
      <c r="N4064" s="42">
        <v>48.1818799999999</v>
      </c>
      <c r="O4064" s="42">
        <v>-65.725030000000004</v>
      </c>
      <c r="P4064" s="52" t="str">
        <f t="shared" si="126"/>
        <v>48.181880° , -65.725030°</v>
      </c>
      <c r="Q4064" s="51" t="str">
        <f t="shared" si="127"/>
        <v>Yes</v>
      </c>
      <c r="R4064" s="39" t="s">
        <v>356</v>
      </c>
    </row>
    <row r="4065" spans="1:18" ht="15" customHeight="1" x14ac:dyDescent="0.25">
      <c r="A4065" s="39" t="s">
        <v>220</v>
      </c>
      <c r="B4065" s="49" t="s">
        <v>106</v>
      </c>
      <c r="C4065" s="39">
        <v>16</v>
      </c>
      <c r="D4065" s="50" t="s">
        <v>6811</v>
      </c>
      <c r="E4065" s="39">
        <v>2013</v>
      </c>
      <c r="F4065" s="4">
        <f>VALUE(RIGHT(Table2[[#This Row],[Commissioned]],4))</f>
        <v>2013</v>
      </c>
      <c r="G4065" s="39">
        <v>2000</v>
      </c>
      <c r="H4065" s="39">
        <v>82</v>
      </c>
      <c r="I4065" s="39">
        <v>98</v>
      </c>
      <c r="J4065" s="39" t="s">
        <v>233</v>
      </c>
      <c r="K4065" s="39" t="s">
        <v>5862</v>
      </c>
      <c r="L4065" s="39" t="s">
        <v>381</v>
      </c>
      <c r="M4065" s="39" t="s">
        <v>381</v>
      </c>
      <c r="N4065" s="42">
        <v>48.184527000000003</v>
      </c>
      <c r="O4065" s="42">
        <v>-65.723226999999994</v>
      </c>
      <c r="P4065" s="52" t="str">
        <f t="shared" si="126"/>
        <v>48.184527° , -65.723227°</v>
      </c>
      <c r="Q4065" s="51" t="str">
        <f t="shared" si="127"/>
        <v>Yes</v>
      </c>
      <c r="R4065" s="39" t="s">
        <v>356</v>
      </c>
    </row>
    <row r="4066" spans="1:18" ht="15" customHeight="1" x14ac:dyDescent="0.25">
      <c r="A4066" s="39" t="s">
        <v>220</v>
      </c>
      <c r="B4066" s="49" t="s">
        <v>106</v>
      </c>
      <c r="C4066" s="39">
        <v>17</v>
      </c>
      <c r="D4066" s="50" t="s">
        <v>6812</v>
      </c>
      <c r="E4066" s="39">
        <v>2013</v>
      </c>
      <c r="F4066" s="4">
        <f>VALUE(RIGHT(Table2[[#This Row],[Commissioned]],4))</f>
        <v>2013</v>
      </c>
      <c r="G4066" s="39">
        <v>2000</v>
      </c>
      <c r="H4066" s="39">
        <v>82</v>
      </c>
      <c r="I4066" s="39">
        <v>98</v>
      </c>
      <c r="J4066" s="39" t="s">
        <v>233</v>
      </c>
      <c r="K4066" s="39" t="s">
        <v>5862</v>
      </c>
      <c r="L4066" s="39" t="s">
        <v>381</v>
      </c>
      <c r="M4066" s="39" t="s">
        <v>381</v>
      </c>
      <c r="N4066" s="42">
        <v>48.187331</v>
      </c>
      <c r="O4066" s="42">
        <v>-65.722776999999994</v>
      </c>
      <c r="P4066" s="52" t="str">
        <f t="shared" si="126"/>
        <v>48.187331° , -65.722777°</v>
      </c>
      <c r="Q4066" s="51" t="str">
        <f t="shared" si="127"/>
        <v>Yes</v>
      </c>
      <c r="R4066" s="39" t="s">
        <v>356</v>
      </c>
    </row>
    <row r="4067" spans="1:18" ht="15" customHeight="1" x14ac:dyDescent="0.25">
      <c r="A4067" s="39" t="s">
        <v>220</v>
      </c>
      <c r="B4067" s="49" t="s">
        <v>106</v>
      </c>
      <c r="C4067" s="39">
        <v>18</v>
      </c>
      <c r="D4067" s="50" t="s">
        <v>6813</v>
      </c>
      <c r="E4067" s="39">
        <v>2013</v>
      </c>
      <c r="F4067" s="4">
        <f>VALUE(RIGHT(Table2[[#This Row],[Commissioned]],4))</f>
        <v>2013</v>
      </c>
      <c r="G4067" s="39">
        <v>2000</v>
      </c>
      <c r="H4067" s="39">
        <v>82</v>
      </c>
      <c r="I4067" s="39">
        <v>98</v>
      </c>
      <c r="J4067" s="39" t="s">
        <v>233</v>
      </c>
      <c r="K4067" s="39" t="s">
        <v>5862</v>
      </c>
      <c r="L4067" s="39" t="s">
        <v>381</v>
      </c>
      <c r="M4067" s="39" t="s">
        <v>381</v>
      </c>
      <c r="N4067" s="42">
        <v>48.190063000000002</v>
      </c>
      <c r="O4067" s="42">
        <v>-65.721402999999995</v>
      </c>
      <c r="P4067" s="52" t="str">
        <f t="shared" si="126"/>
        <v>48.190063° , -65.721403°</v>
      </c>
      <c r="Q4067" s="51" t="str">
        <f t="shared" si="127"/>
        <v>Yes</v>
      </c>
      <c r="R4067" s="39" t="s">
        <v>356</v>
      </c>
    </row>
    <row r="4068" spans="1:18" ht="15" customHeight="1" x14ac:dyDescent="0.25">
      <c r="A4068" s="39" t="s">
        <v>220</v>
      </c>
      <c r="B4068" s="49" t="s">
        <v>106</v>
      </c>
      <c r="C4068" s="39">
        <v>19</v>
      </c>
      <c r="D4068" s="50" t="s">
        <v>6814</v>
      </c>
      <c r="E4068" s="39">
        <v>2013</v>
      </c>
      <c r="F4068" s="4">
        <f>VALUE(RIGHT(Table2[[#This Row],[Commissioned]],4))</f>
        <v>2013</v>
      </c>
      <c r="G4068" s="39">
        <v>2000</v>
      </c>
      <c r="H4068" s="39">
        <v>82</v>
      </c>
      <c r="I4068" s="39">
        <v>98</v>
      </c>
      <c r="J4068" s="39" t="s">
        <v>233</v>
      </c>
      <c r="K4068" s="39" t="s">
        <v>5862</v>
      </c>
      <c r="L4068" s="39" t="s">
        <v>381</v>
      </c>
      <c r="M4068" s="39" t="s">
        <v>381</v>
      </c>
      <c r="N4068" s="42">
        <v>48.194254999999998</v>
      </c>
      <c r="O4068" s="42">
        <v>-65.718507000000002</v>
      </c>
      <c r="P4068" s="52" t="str">
        <f t="shared" si="126"/>
        <v>48.194255° , -65.718507°</v>
      </c>
      <c r="Q4068" s="51" t="str">
        <f t="shared" si="127"/>
        <v>Yes</v>
      </c>
      <c r="R4068" s="39" t="s">
        <v>356</v>
      </c>
    </row>
    <row r="4069" spans="1:18" ht="15" customHeight="1" x14ac:dyDescent="0.25">
      <c r="A4069" s="39" t="s">
        <v>220</v>
      </c>
      <c r="B4069" s="49" t="s">
        <v>106</v>
      </c>
      <c r="C4069" s="39">
        <v>20</v>
      </c>
      <c r="D4069" s="50" t="s">
        <v>6815</v>
      </c>
      <c r="E4069" s="39">
        <v>2013</v>
      </c>
      <c r="F4069" s="4">
        <f>VALUE(RIGHT(Table2[[#This Row],[Commissioned]],4))</f>
        <v>2013</v>
      </c>
      <c r="G4069" s="39">
        <v>2000</v>
      </c>
      <c r="H4069" s="39">
        <v>82</v>
      </c>
      <c r="I4069" s="39">
        <v>98</v>
      </c>
      <c r="J4069" s="39" t="s">
        <v>233</v>
      </c>
      <c r="K4069" s="39" t="s">
        <v>5862</v>
      </c>
      <c r="L4069" s="39" t="s">
        <v>381</v>
      </c>
      <c r="M4069" s="39" t="s">
        <v>381</v>
      </c>
      <c r="N4069" s="42">
        <v>48.196857999999999</v>
      </c>
      <c r="O4069" s="42">
        <v>-65.716811000000007</v>
      </c>
      <c r="P4069" s="52" t="str">
        <f t="shared" si="126"/>
        <v>48.196858° , -65.716811°</v>
      </c>
      <c r="Q4069" s="51" t="str">
        <f t="shared" si="127"/>
        <v>Yes</v>
      </c>
      <c r="R4069" s="39" t="s">
        <v>356</v>
      </c>
    </row>
    <row r="4070" spans="1:18" ht="15" customHeight="1" x14ac:dyDescent="0.25">
      <c r="A4070" s="39" t="s">
        <v>220</v>
      </c>
      <c r="B4070" s="49" t="s">
        <v>106</v>
      </c>
      <c r="C4070" s="39">
        <v>21</v>
      </c>
      <c r="D4070" s="50" t="s">
        <v>6816</v>
      </c>
      <c r="E4070" s="39">
        <v>2013</v>
      </c>
      <c r="F4070" s="4">
        <f>VALUE(RIGHT(Table2[[#This Row],[Commissioned]],4))</f>
        <v>2013</v>
      </c>
      <c r="G4070" s="39">
        <v>2000</v>
      </c>
      <c r="H4070" s="39">
        <v>82</v>
      </c>
      <c r="I4070" s="39">
        <v>98</v>
      </c>
      <c r="J4070" s="39" t="s">
        <v>233</v>
      </c>
      <c r="K4070" s="39" t="s">
        <v>5862</v>
      </c>
      <c r="L4070" s="39" t="s">
        <v>381</v>
      </c>
      <c r="M4070" s="39" t="s">
        <v>381</v>
      </c>
      <c r="N4070" s="42">
        <v>48.199375000000003</v>
      </c>
      <c r="O4070" s="42">
        <v>-65.714945</v>
      </c>
      <c r="P4070" s="52" t="str">
        <f t="shared" si="126"/>
        <v>48.199375° , -65.714945°</v>
      </c>
      <c r="Q4070" s="51" t="str">
        <f t="shared" si="127"/>
        <v>Yes</v>
      </c>
      <c r="R4070" s="39" t="s">
        <v>356</v>
      </c>
    </row>
    <row r="4071" spans="1:18" ht="15" customHeight="1" x14ac:dyDescent="0.25">
      <c r="A4071" s="39" t="s">
        <v>220</v>
      </c>
      <c r="B4071" s="49" t="s">
        <v>106</v>
      </c>
      <c r="C4071" s="39">
        <v>22</v>
      </c>
      <c r="D4071" s="50" t="s">
        <v>6817</v>
      </c>
      <c r="E4071" s="39">
        <v>2013</v>
      </c>
      <c r="F4071" s="4">
        <f>VALUE(RIGHT(Table2[[#This Row],[Commissioned]],4))</f>
        <v>2013</v>
      </c>
      <c r="G4071" s="39">
        <v>2000</v>
      </c>
      <c r="H4071" s="39">
        <v>82</v>
      </c>
      <c r="I4071" s="39">
        <v>98</v>
      </c>
      <c r="J4071" s="39" t="s">
        <v>233</v>
      </c>
      <c r="K4071" s="39" t="s">
        <v>5862</v>
      </c>
      <c r="L4071" s="39" t="s">
        <v>381</v>
      </c>
      <c r="M4071" s="39" t="s">
        <v>381</v>
      </c>
      <c r="N4071" s="42">
        <v>48.202649999999998</v>
      </c>
      <c r="O4071" s="42">
        <v>-65.709001000000001</v>
      </c>
      <c r="P4071" s="52" t="str">
        <f t="shared" si="126"/>
        <v>48.202650° , -65.709001°</v>
      </c>
      <c r="Q4071" s="51" t="str">
        <f t="shared" si="127"/>
        <v>Yes</v>
      </c>
      <c r="R4071" s="39" t="s">
        <v>356</v>
      </c>
    </row>
    <row r="4072" spans="1:18" ht="15" customHeight="1" x14ac:dyDescent="0.25">
      <c r="A4072" s="39" t="s">
        <v>220</v>
      </c>
      <c r="B4072" s="49" t="s">
        <v>106</v>
      </c>
      <c r="C4072" s="39">
        <v>23</v>
      </c>
      <c r="D4072" s="50" t="s">
        <v>6818</v>
      </c>
      <c r="E4072" s="39">
        <v>2013</v>
      </c>
      <c r="F4072" s="4">
        <f>VALUE(RIGHT(Table2[[#This Row],[Commissioned]],4))</f>
        <v>2013</v>
      </c>
      <c r="G4072" s="39">
        <v>2000</v>
      </c>
      <c r="H4072" s="39">
        <v>82</v>
      </c>
      <c r="I4072" s="39">
        <v>98</v>
      </c>
      <c r="J4072" s="39" t="s">
        <v>233</v>
      </c>
      <c r="K4072" s="39" t="s">
        <v>5862</v>
      </c>
      <c r="L4072" s="39" t="s">
        <v>381</v>
      </c>
      <c r="M4072" s="39" t="s">
        <v>381</v>
      </c>
      <c r="N4072" s="42">
        <v>48.204923999999998</v>
      </c>
      <c r="O4072" s="42">
        <v>-65.707605999999998</v>
      </c>
      <c r="P4072" s="52" t="str">
        <f t="shared" si="126"/>
        <v>48.204924° , -65.707606°</v>
      </c>
      <c r="Q4072" s="51" t="str">
        <f t="shared" si="127"/>
        <v>Yes</v>
      </c>
      <c r="R4072" s="39" t="s">
        <v>356</v>
      </c>
    </row>
    <row r="4073" spans="1:18" ht="15" customHeight="1" x14ac:dyDescent="0.25">
      <c r="A4073" s="39" t="s">
        <v>220</v>
      </c>
      <c r="B4073" s="49" t="s">
        <v>106</v>
      </c>
      <c r="C4073" s="39">
        <v>24</v>
      </c>
      <c r="D4073" s="50" t="s">
        <v>6819</v>
      </c>
      <c r="E4073" s="39">
        <v>2013</v>
      </c>
      <c r="F4073" s="4">
        <f>VALUE(RIGHT(Table2[[#This Row],[Commissioned]],4))</f>
        <v>2013</v>
      </c>
      <c r="G4073" s="39">
        <v>2000</v>
      </c>
      <c r="H4073" s="39">
        <v>82</v>
      </c>
      <c r="I4073" s="39">
        <v>98</v>
      </c>
      <c r="J4073" s="39" t="s">
        <v>233</v>
      </c>
      <c r="K4073" s="39" t="s">
        <v>5862</v>
      </c>
      <c r="L4073" s="39" t="s">
        <v>381</v>
      </c>
      <c r="M4073" s="39" t="s">
        <v>381</v>
      </c>
      <c r="N4073" s="42">
        <v>48.206569000000002</v>
      </c>
      <c r="O4073" s="42">
        <v>-65.705545999999998</v>
      </c>
      <c r="P4073" s="52" t="str">
        <f t="shared" si="126"/>
        <v>48.206569° , -65.705546°</v>
      </c>
      <c r="Q4073" s="51" t="str">
        <f t="shared" si="127"/>
        <v>Yes</v>
      </c>
      <c r="R4073" s="39" t="s">
        <v>356</v>
      </c>
    </row>
    <row r="4074" spans="1:18" ht="15" customHeight="1" x14ac:dyDescent="0.25">
      <c r="A4074" s="39" t="s">
        <v>220</v>
      </c>
      <c r="B4074" s="49" t="s">
        <v>106</v>
      </c>
      <c r="C4074" s="39">
        <v>25</v>
      </c>
      <c r="D4074" s="50" t="s">
        <v>6820</v>
      </c>
      <c r="E4074" s="39">
        <v>2013</v>
      </c>
      <c r="F4074" s="4">
        <f>VALUE(RIGHT(Table2[[#This Row],[Commissioned]],4))</f>
        <v>2013</v>
      </c>
      <c r="G4074" s="39">
        <v>2000</v>
      </c>
      <c r="H4074" s="39">
        <v>82</v>
      </c>
      <c r="I4074" s="39">
        <v>98</v>
      </c>
      <c r="J4074" s="39" t="s">
        <v>233</v>
      </c>
      <c r="K4074" s="39" t="s">
        <v>5862</v>
      </c>
      <c r="L4074" s="39" t="s">
        <v>381</v>
      </c>
      <c r="M4074" s="39" t="s">
        <v>381</v>
      </c>
      <c r="N4074" s="42">
        <v>48.209814999999999</v>
      </c>
      <c r="O4074" s="42">
        <v>-65.705095999999998</v>
      </c>
      <c r="P4074" s="52" t="str">
        <f t="shared" si="126"/>
        <v>48.209815° , -65.705096°</v>
      </c>
      <c r="Q4074" s="51" t="str">
        <f t="shared" si="127"/>
        <v>Yes</v>
      </c>
      <c r="R4074" s="39" t="s">
        <v>356</v>
      </c>
    </row>
    <row r="4075" spans="1:18" ht="15" customHeight="1" x14ac:dyDescent="0.25">
      <c r="A4075" s="39" t="s">
        <v>220</v>
      </c>
      <c r="B4075" s="49" t="s">
        <v>106</v>
      </c>
      <c r="C4075" s="39">
        <v>26</v>
      </c>
      <c r="D4075" s="50" t="s">
        <v>6821</v>
      </c>
      <c r="E4075" s="39">
        <v>2013</v>
      </c>
      <c r="F4075" s="4">
        <f>VALUE(RIGHT(Table2[[#This Row],[Commissioned]],4))</f>
        <v>2013</v>
      </c>
      <c r="G4075" s="39">
        <v>2000</v>
      </c>
      <c r="H4075" s="39">
        <v>82</v>
      </c>
      <c r="I4075" s="39">
        <v>98</v>
      </c>
      <c r="J4075" s="39" t="s">
        <v>233</v>
      </c>
      <c r="K4075" s="39" t="s">
        <v>5862</v>
      </c>
      <c r="L4075" s="39" t="s">
        <v>381</v>
      </c>
      <c r="M4075" s="39" t="s">
        <v>381</v>
      </c>
      <c r="N4075" s="42">
        <v>48.213804000000003</v>
      </c>
      <c r="O4075" s="42">
        <v>-65.705954000000006</v>
      </c>
      <c r="P4075" s="52" t="str">
        <f t="shared" si="126"/>
        <v>48.213804° , -65.705954°</v>
      </c>
      <c r="Q4075" s="51" t="str">
        <f t="shared" si="127"/>
        <v>Yes</v>
      </c>
      <c r="R4075" s="39" t="s">
        <v>356</v>
      </c>
    </row>
    <row r="4076" spans="1:18" ht="15" customHeight="1" x14ac:dyDescent="0.25">
      <c r="A4076" s="39" t="s">
        <v>220</v>
      </c>
      <c r="B4076" s="49" t="s">
        <v>106</v>
      </c>
      <c r="C4076" s="39">
        <v>27</v>
      </c>
      <c r="D4076" s="50" t="s">
        <v>6822</v>
      </c>
      <c r="E4076" s="39">
        <v>2013</v>
      </c>
      <c r="F4076" s="4">
        <f>VALUE(RIGHT(Table2[[#This Row],[Commissioned]],4))</f>
        <v>2013</v>
      </c>
      <c r="G4076" s="39">
        <v>2000</v>
      </c>
      <c r="H4076" s="39">
        <v>82</v>
      </c>
      <c r="I4076" s="39">
        <v>98</v>
      </c>
      <c r="J4076" s="39" t="s">
        <v>233</v>
      </c>
      <c r="K4076" s="39" t="s">
        <v>5862</v>
      </c>
      <c r="L4076" s="39" t="s">
        <v>381</v>
      </c>
      <c r="M4076" s="39" t="s">
        <v>381</v>
      </c>
      <c r="N4076" s="42">
        <v>48.211216</v>
      </c>
      <c r="O4076" s="42">
        <v>-65.721232000000001</v>
      </c>
      <c r="P4076" s="52" t="str">
        <f t="shared" si="126"/>
        <v>48.211216° , -65.721232°</v>
      </c>
      <c r="Q4076" s="51" t="str">
        <f t="shared" si="127"/>
        <v>Yes</v>
      </c>
      <c r="R4076" s="39" t="s">
        <v>356</v>
      </c>
    </row>
    <row r="4077" spans="1:18" ht="15" customHeight="1" x14ac:dyDescent="0.25">
      <c r="A4077" s="39" t="s">
        <v>220</v>
      </c>
      <c r="B4077" s="49" t="s">
        <v>106</v>
      </c>
      <c r="C4077" s="39">
        <v>28</v>
      </c>
      <c r="D4077" s="50" t="s">
        <v>6823</v>
      </c>
      <c r="E4077" s="39">
        <v>2013</v>
      </c>
      <c r="F4077" s="4">
        <f>VALUE(RIGHT(Table2[[#This Row],[Commissioned]],4))</f>
        <v>2013</v>
      </c>
      <c r="G4077" s="39">
        <v>2000</v>
      </c>
      <c r="H4077" s="39">
        <v>82</v>
      </c>
      <c r="I4077" s="39">
        <v>98</v>
      </c>
      <c r="J4077" s="39" t="s">
        <v>233</v>
      </c>
      <c r="K4077" s="39" t="s">
        <v>5862</v>
      </c>
      <c r="L4077" s="39" t="s">
        <v>381</v>
      </c>
      <c r="M4077" s="39" t="s">
        <v>381</v>
      </c>
      <c r="N4077" s="42">
        <v>48.212775000000001</v>
      </c>
      <c r="O4077" s="42">
        <v>-65.716768000000002</v>
      </c>
      <c r="P4077" s="52" t="str">
        <f t="shared" si="126"/>
        <v>48.212775° , -65.716768°</v>
      </c>
      <c r="Q4077" s="51" t="str">
        <f t="shared" si="127"/>
        <v>Yes</v>
      </c>
      <c r="R4077" s="39" t="s">
        <v>356</v>
      </c>
    </row>
    <row r="4078" spans="1:18" ht="15" customHeight="1" x14ac:dyDescent="0.25">
      <c r="A4078" s="39" t="s">
        <v>220</v>
      </c>
      <c r="B4078" s="49" t="s">
        <v>106</v>
      </c>
      <c r="C4078" s="39">
        <v>29</v>
      </c>
      <c r="D4078" s="50" t="s">
        <v>6824</v>
      </c>
      <c r="E4078" s="39">
        <v>2013</v>
      </c>
      <c r="F4078" s="4">
        <f>VALUE(RIGHT(Table2[[#This Row],[Commissioned]],4))</f>
        <v>2013</v>
      </c>
      <c r="G4078" s="39">
        <v>2300</v>
      </c>
      <c r="H4078" s="39">
        <v>82</v>
      </c>
      <c r="I4078" s="39">
        <v>98</v>
      </c>
      <c r="J4078" s="39" t="s">
        <v>233</v>
      </c>
      <c r="K4078" s="39" t="s">
        <v>6829</v>
      </c>
      <c r="L4078" s="39" t="s">
        <v>381</v>
      </c>
      <c r="M4078" s="39" t="s">
        <v>381</v>
      </c>
      <c r="N4078" s="42">
        <v>48.215305999999998</v>
      </c>
      <c r="O4078" s="42">
        <v>-65.715115999999995</v>
      </c>
      <c r="P4078" s="52" t="str">
        <f t="shared" si="126"/>
        <v>48.215306° , -65.715116°</v>
      </c>
      <c r="Q4078" s="51" t="str">
        <f t="shared" si="127"/>
        <v>Yes</v>
      </c>
      <c r="R4078" s="39" t="s">
        <v>356</v>
      </c>
    </row>
    <row r="4079" spans="1:18" ht="15" customHeight="1" x14ac:dyDescent="0.25">
      <c r="A4079" s="39" t="s">
        <v>220</v>
      </c>
      <c r="B4079" s="49" t="s">
        <v>106</v>
      </c>
      <c r="C4079" s="39">
        <v>30</v>
      </c>
      <c r="D4079" s="50" t="s">
        <v>6825</v>
      </c>
      <c r="E4079" s="39">
        <v>2013</v>
      </c>
      <c r="F4079" s="4">
        <f>VALUE(RIGHT(Table2[[#This Row],[Commissioned]],4))</f>
        <v>2013</v>
      </c>
      <c r="G4079" s="39">
        <v>2000</v>
      </c>
      <c r="H4079" s="39">
        <v>82</v>
      </c>
      <c r="I4079" s="39">
        <v>98</v>
      </c>
      <c r="J4079" s="39" t="s">
        <v>233</v>
      </c>
      <c r="K4079" s="39" t="s">
        <v>5862</v>
      </c>
      <c r="L4079" s="39" t="s">
        <v>381</v>
      </c>
      <c r="M4079" s="39" t="s">
        <v>381</v>
      </c>
      <c r="N4079" s="42">
        <v>48.217106999999999</v>
      </c>
      <c r="O4079" s="42">
        <v>-65.711318000000006</v>
      </c>
      <c r="P4079" s="52" t="str">
        <f t="shared" si="126"/>
        <v>48.217107° , -65.711318°</v>
      </c>
      <c r="Q4079" s="51" t="str">
        <f t="shared" si="127"/>
        <v>Yes</v>
      </c>
      <c r="R4079" s="39" t="s">
        <v>356</v>
      </c>
    </row>
    <row r="4080" spans="1:18" ht="15" customHeight="1" x14ac:dyDescent="0.25">
      <c r="A4080" s="39" t="s">
        <v>220</v>
      </c>
      <c r="B4080" s="49" t="s">
        <v>106</v>
      </c>
      <c r="C4080" s="39">
        <v>31</v>
      </c>
      <c r="D4080" s="50" t="s">
        <v>6826</v>
      </c>
      <c r="E4080" s="39">
        <v>2013</v>
      </c>
      <c r="F4080" s="4">
        <f>VALUE(RIGHT(Table2[[#This Row],[Commissioned]],4))</f>
        <v>2013</v>
      </c>
      <c r="G4080" s="39">
        <v>2000</v>
      </c>
      <c r="H4080" s="39">
        <v>82</v>
      </c>
      <c r="I4080" s="39">
        <v>98</v>
      </c>
      <c r="J4080" s="39" t="s">
        <v>233</v>
      </c>
      <c r="K4080" s="39" t="s">
        <v>5862</v>
      </c>
      <c r="L4080" s="39" t="s">
        <v>381</v>
      </c>
      <c r="M4080" s="39" t="s">
        <v>381</v>
      </c>
      <c r="N4080" s="42">
        <v>48.219723000000002</v>
      </c>
      <c r="O4080" s="42">
        <v>-65.709644999999995</v>
      </c>
      <c r="P4080" s="52" t="str">
        <f t="shared" si="126"/>
        <v>48.219723° , -65.709645°</v>
      </c>
      <c r="Q4080" s="51" t="str">
        <f t="shared" si="127"/>
        <v>Yes</v>
      </c>
      <c r="R4080" s="39" t="s">
        <v>356</v>
      </c>
    </row>
    <row r="4081" spans="1:18" ht="15" customHeight="1" x14ac:dyDescent="0.25">
      <c r="A4081" s="39" t="s">
        <v>220</v>
      </c>
      <c r="B4081" s="49" t="s">
        <v>106</v>
      </c>
      <c r="C4081" s="39">
        <v>32</v>
      </c>
      <c r="D4081" s="50" t="s">
        <v>6827</v>
      </c>
      <c r="E4081" s="39">
        <v>2013</v>
      </c>
      <c r="F4081" s="4">
        <f>VALUE(RIGHT(Table2[[#This Row],[Commissioned]],4))</f>
        <v>2013</v>
      </c>
      <c r="G4081" s="39">
        <v>2300</v>
      </c>
      <c r="H4081" s="39">
        <v>82</v>
      </c>
      <c r="I4081" s="39">
        <v>98</v>
      </c>
      <c r="J4081" s="39" t="s">
        <v>233</v>
      </c>
      <c r="K4081" s="39" t="s">
        <v>6829</v>
      </c>
      <c r="L4081" s="39" t="s">
        <v>381</v>
      </c>
      <c r="M4081" s="39" t="s">
        <v>381</v>
      </c>
      <c r="N4081" s="42">
        <v>48.221266999999997</v>
      </c>
      <c r="O4081" s="42">
        <v>-65.703787000000005</v>
      </c>
      <c r="P4081" s="52" t="str">
        <f t="shared" si="126"/>
        <v>48.221267° , -65.703787°</v>
      </c>
      <c r="Q4081" s="51" t="str">
        <f t="shared" si="127"/>
        <v>Yes</v>
      </c>
      <c r="R4081" s="39" t="s">
        <v>356</v>
      </c>
    </row>
    <row r="4082" spans="1:18" ht="15" customHeight="1" x14ac:dyDescent="0.25">
      <c r="A4082" s="39" t="s">
        <v>220</v>
      </c>
      <c r="B4082" s="49" t="s">
        <v>106</v>
      </c>
      <c r="C4082" s="39">
        <v>33</v>
      </c>
      <c r="D4082" s="50" t="s">
        <v>6828</v>
      </c>
      <c r="E4082" s="39">
        <v>2013</v>
      </c>
      <c r="F4082" s="4">
        <f>VALUE(RIGHT(Table2[[#This Row],[Commissioned]],4))</f>
        <v>2013</v>
      </c>
      <c r="G4082" s="39">
        <v>2300</v>
      </c>
      <c r="H4082" s="39">
        <v>82</v>
      </c>
      <c r="I4082" s="39">
        <v>98</v>
      </c>
      <c r="J4082" s="39" t="s">
        <v>233</v>
      </c>
      <c r="K4082" s="39" t="s">
        <v>6829</v>
      </c>
      <c r="L4082" s="39" t="s">
        <v>381</v>
      </c>
      <c r="M4082" s="39" t="s">
        <v>381</v>
      </c>
      <c r="N4082" s="42">
        <v>48.224684000000003</v>
      </c>
      <c r="O4082" s="42">
        <v>-65.703356999999997</v>
      </c>
      <c r="P4082" s="52" t="str">
        <f t="shared" si="126"/>
        <v>48.224684° , -65.703357°</v>
      </c>
      <c r="Q4082" s="51" t="str">
        <f t="shared" si="127"/>
        <v>Yes</v>
      </c>
      <c r="R4082" s="39" t="s">
        <v>356</v>
      </c>
    </row>
    <row r="4083" spans="1:18" x14ac:dyDescent="0.25">
      <c r="A4083" s="39" t="s">
        <v>219</v>
      </c>
      <c r="B4083" s="49" t="s">
        <v>2388</v>
      </c>
      <c r="C4083" s="39">
        <v>1</v>
      </c>
      <c r="D4083" s="50" t="s">
        <v>2389</v>
      </c>
      <c r="E4083" s="39">
        <v>2016</v>
      </c>
      <c r="F4083" s="4">
        <f>VALUE(RIGHT(Table2[[#This Row],[Commissioned]],4))</f>
        <v>2016</v>
      </c>
      <c r="G4083" s="39">
        <v>3000</v>
      </c>
      <c r="H4083" s="39">
        <v>101</v>
      </c>
      <c r="I4083" s="39">
        <v>124</v>
      </c>
      <c r="J4083" s="39" t="s">
        <v>233</v>
      </c>
      <c r="K4083" s="39" t="s">
        <v>2390</v>
      </c>
      <c r="L4083" s="39" t="s">
        <v>4397</v>
      </c>
      <c r="M4083" s="42" t="s">
        <v>4397</v>
      </c>
      <c r="N4083" s="42">
        <v>43.0833604245258</v>
      </c>
      <c r="O4083" s="42">
        <v>-79.577370393090007</v>
      </c>
      <c r="P4083" s="52" t="str">
        <f t="shared" si="126"/>
        <v>43.083360° , -79.577370°</v>
      </c>
      <c r="Q4083" s="51" t="str">
        <f t="shared" si="127"/>
        <v>Yes</v>
      </c>
      <c r="R4083" s="39" t="s">
        <v>356</v>
      </c>
    </row>
    <row r="4084" spans="1:18" x14ac:dyDescent="0.25">
      <c r="A4084" s="39" t="s">
        <v>219</v>
      </c>
      <c r="B4084" s="49" t="s">
        <v>2388</v>
      </c>
      <c r="C4084" s="39">
        <v>2</v>
      </c>
      <c r="D4084" s="50" t="s">
        <v>2391</v>
      </c>
      <c r="E4084" s="39">
        <v>2016</v>
      </c>
      <c r="F4084" s="4">
        <f>VALUE(RIGHT(Table2[[#This Row],[Commissioned]],4))</f>
        <v>2016</v>
      </c>
      <c r="G4084" s="39">
        <v>3000</v>
      </c>
      <c r="H4084" s="39">
        <v>101</v>
      </c>
      <c r="I4084" s="39">
        <v>124</v>
      </c>
      <c r="J4084" s="39" t="s">
        <v>233</v>
      </c>
      <c r="K4084" s="39" t="s">
        <v>2390</v>
      </c>
      <c r="L4084" s="39" t="s">
        <v>4397</v>
      </c>
      <c r="M4084" s="42" t="s">
        <v>4397</v>
      </c>
      <c r="N4084" s="42">
        <v>43.080227472129899</v>
      </c>
      <c r="O4084" s="42">
        <v>-79.5773124391268</v>
      </c>
      <c r="P4084" s="52" t="str">
        <f t="shared" si="126"/>
        <v>43.080227° , -79.577312°</v>
      </c>
      <c r="Q4084" s="51" t="str">
        <f t="shared" si="127"/>
        <v>Yes</v>
      </c>
      <c r="R4084" s="39" t="s">
        <v>356</v>
      </c>
    </row>
    <row r="4085" spans="1:18" x14ac:dyDescent="0.25">
      <c r="A4085" s="39" t="s">
        <v>219</v>
      </c>
      <c r="B4085" s="49" t="s">
        <v>2388</v>
      </c>
      <c r="C4085" s="39">
        <v>3</v>
      </c>
      <c r="D4085" s="50" t="s">
        <v>2392</v>
      </c>
      <c r="E4085" s="39">
        <v>2016</v>
      </c>
      <c r="F4085" s="4">
        <f>VALUE(RIGHT(Table2[[#This Row],[Commissioned]],4))</f>
        <v>2016</v>
      </c>
      <c r="G4085" s="39">
        <v>3000</v>
      </c>
      <c r="H4085" s="39">
        <v>101</v>
      </c>
      <c r="I4085" s="39">
        <v>124</v>
      </c>
      <c r="J4085" s="39" t="s">
        <v>233</v>
      </c>
      <c r="K4085" s="39" t="s">
        <v>2390</v>
      </c>
      <c r="L4085" s="39" t="s">
        <v>4397</v>
      </c>
      <c r="M4085" s="42" t="s">
        <v>4397</v>
      </c>
      <c r="N4085" s="42">
        <v>43.089212314284097</v>
      </c>
      <c r="O4085" s="42">
        <v>-79.4005413498313</v>
      </c>
      <c r="P4085" s="52" t="str">
        <f t="shared" si="126"/>
        <v>43.089212° , -79.400541°</v>
      </c>
      <c r="Q4085" s="51" t="str">
        <f t="shared" si="127"/>
        <v>Yes</v>
      </c>
      <c r="R4085" s="39" t="s">
        <v>356</v>
      </c>
    </row>
    <row r="4086" spans="1:18" x14ac:dyDescent="0.25">
      <c r="A4086" s="39" t="s">
        <v>219</v>
      </c>
      <c r="B4086" s="49" t="s">
        <v>2388</v>
      </c>
      <c r="C4086" s="39">
        <v>4</v>
      </c>
      <c r="D4086" s="50" t="s">
        <v>2393</v>
      </c>
      <c r="E4086" s="39">
        <v>2016</v>
      </c>
      <c r="F4086" s="4">
        <f>VALUE(RIGHT(Table2[[#This Row],[Commissioned]],4))</f>
        <v>2016</v>
      </c>
      <c r="G4086" s="39">
        <v>3000</v>
      </c>
      <c r="H4086" s="39">
        <v>101</v>
      </c>
      <c r="I4086" s="39">
        <v>124</v>
      </c>
      <c r="J4086" s="39" t="s">
        <v>233</v>
      </c>
      <c r="K4086" s="39" t="s">
        <v>2390</v>
      </c>
      <c r="L4086" s="39" t="s">
        <v>4397</v>
      </c>
      <c r="M4086" s="42" t="s">
        <v>4397</v>
      </c>
      <c r="N4086" s="42">
        <v>43.086020612973797</v>
      </c>
      <c r="O4086" s="42">
        <v>-79.398248883632604</v>
      </c>
      <c r="P4086" s="52" t="str">
        <f t="shared" si="126"/>
        <v>43.086021° , -79.398249°</v>
      </c>
      <c r="Q4086" s="51" t="str">
        <f t="shared" si="127"/>
        <v>Yes</v>
      </c>
      <c r="R4086" s="39" t="s">
        <v>356</v>
      </c>
    </row>
    <row r="4087" spans="1:18" x14ac:dyDescent="0.25">
      <c r="A4087" s="39" t="s">
        <v>219</v>
      </c>
      <c r="B4087" s="49" t="s">
        <v>2388</v>
      </c>
      <c r="C4087" s="39">
        <v>5</v>
      </c>
      <c r="D4087" s="50" t="s">
        <v>2394</v>
      </c>
      <c r="E4087" s="39">
        <v>2016</v>
      </c>
      <c r="F4087" s="4">
        <f>VALUE(RIGHT(Table2[[#This Row],[Commissioned]],4))</f>
        <v>2016</v>
      </c>
      <c r="G4087" s="39">
        <v>3000</v>
      </c>
      <c r="H4087" s="39">
        <v>101</v>
      </c>
      <c r="I4087" s="39">
        <v>124</v>
      </c>
      <c r="J4087" s="39" t="s">
        <v>233</v>
      </c>
      <c r="K4087" s="39" t="s">
        <v>2390</v>
      </c>
      <c r="L4087" s="39" t="s">
        <v>4397</v>
      </c>
      <c r="M4087" s="42" t="s">
        <v>4397</v>
      </c>
      <c r="N4087" s="42">
        <v>43.065152030305299</v>
      </c>
      <c r="O4087" s="42">
        <v>-79.536908850923297</v>
      </c>
      <c r="P4087" s="52" t="str">
        <f t="shared" si="126"/>
        <v>43.065152° , -79.536909°</v>
      </c>
      <c r="Q4087" s="51" t="str">
        <f t="shared" si="127"/>
        <v>Yes</v>
      </c>
      <c r="R4087" s="39" t="s">
        <v>356</v>
      </c>
    </row>
    <row r="4088" spans="1:18" x14ac:dyDescent="0.25">
      <c r="A4088" s="39" t="s">
        <v>219</v>
      </c>
      <c r="B4088" s="49" t="s">
        <v>2388</v>
      </c>
      <c r="C4088" s="39">
        <v>6</v>
      </c>
      <c r="D4088" s="50" t="s">
        <v>2395</v>
      </c>
      <c r="E4088" s="39">
        <v>2016</v>
      </c>
      <c r="F4088" s="4">
        <f>VALUE(RIGHT(Table2[[#This Row],[Commissioned]],4))</f>
        <v>2016</v>
      </c>
      <c r="G4088" s="39">
        <v>3000</v>
      </c>
      <c r="H4088" s="39">
        <v>101</v>
      </c>
      <c r="I4088" s="39">
        <v>124</v>
      </c>
      <c r="J4088" s="39" t="s">
        <v>233</v>
      </c>
      <c r="K4088" s="39" t="s">
        <v>2390</v>
      </c>
      <c r="L4088" s="39" t="s">
        <v>4397</v>
      </c>
      <c r="M4088" s="42" t="s">
        <v>4397</v>
      </c>
      <c r="N4088" s="42">
        <v>43.062182037166103</v>
      </c>
      <c r="O4088" s="42">
        <v>-79.541595237560202</v>
      </c>
      <c r="P4088" s="52" t="str">
        <f t="shared" si="126"/>
        <v>43.062182° , -79.541595°</v>
      </c>
      <c r="Q4088" s="51" t="str">
        <f t="shared" si="127"/>
        <v>Yes</v>
      </c>
      <c r="R4088" s="39" t="s">
        <v>356</v>
      </c>
    </row>
    <row r="4089" spans="1:18" x14ac:dyDescent="0.25">
      <c r="A4089" s="39" t="s">
        <v>219</v>
      </c>
      <c r="B4089" s="49" t="s">
        <v>2388</v>
      </c>
      <c r="C4089" s="39">
        <v>7</v>
      </c>
      <c r="D4089" s="50" t="s">
        <v>2396</v>
      </c>
      <c r="E4089" s="39">
        <v>2016</v>
      </c>
      <c r="F4089" s="4">
        <f>VALUE(RIGHT(Table2[[#This Row],[Commissioned]],4))</f>
        <v>2016</v>
      </c>
      <c r="G4089" s="39">
        <v>3000</v>
      </c>
      <c r="H4089" s="39">
        <v>101</v>
      </c>
      <c r="I4089" s="39">
        <v>124</v>
      </c>
      <c r="J4089" s="39" t="s">
        <v>233</v>
      </c>
      <c r="K4089" s="39" t="s">
        <v>2390</v>
      </c>
      <c r="L4089" s="39" t="s">
        <v>4397</v>
      </c>
      <c r="M4089" s="42" t="s">
        <v>4397</v>
      </c>
      <c r="N4089" s="42">
        <v>43.059902235827899</v>
      </c>
      <c r="O4089" s="42">
        <v>-79.536893828014598</v>
      </c>
      <c r="P4089" s="52" t="str">
        <f t="shared" si="126"/>
        <v>43.059902° , -79.536894°</v>
      </c>
      <c r="Q4089" s="51" t="str">
        <f t="shared" si="127"/>
        <v>Yes</v>
      </c>
      <c r="R4089" s="39" t="s">
        <v>356</v>
      </c>
    </row>
    <row r="4090" spans="1:18" x14ac:dyDescent="0.25">
      <c r="A4090" s="39" t="s">
        <v>219</v>
      </c>
      <c r="B4090" s="49" t="s">
        <v>2388</v>
      </c>
      <c r="C4090" s="39">
        <v>8</v>
      </c>
      <c r="D4090" s="50" t="s">
        <v>2397</v>
      </c>
      <c r="E4090" s="39">
        <v>2016</v>
      </c>
      <c r="F4090" s="4">
        <f>VALUE(RIGHT(Table2[[#This Row],[Commissioned]],4))</f>
        <v>2016</v>
      </c>
      <c r="G4090" s="39">
        <v>3000</v>
      </c>
      <c r="H4090" s="39">
        <v>101</v>
      </c>
      <c r="I4090" s="39">
        <v>124</v>
      </c>
      <c r="J4090" s="39" t="s">
        <v>233</v>
      </c>
      <c r="K4090" s="39" t="s">
        <v>2390</v>
      </c>
      <c r="L4090" s="39" t="s">
        <v>4397</v>
      </c>
      <c r="M4090" s="42" t="s">
        <v>4397</v>
      </c>
      <c r="N4090" s="42">
        <v>43.064472081608997</v>
      </c>
      <c r="O4090" s="42">
        <v>-79.495379674945099</v>
      </c>
      <c r="P4090" s="52" t="str">
        <f t="shared" si="126"/>
        <v>43.064472° , -79.495380°</v>
      </c>
      <c r="Q4090" s="51" t="str">
        <f t="shared" si="127"/>
        <v>Yes</v>
      </c>
      <c r="R4090" s="39" t="s">
        <v>356</v>
      </c>
    </row>
    <row r="4091" spans="1:18" x14ac:dyDescent="0.25">
      <c r="A4091" s="39" t="s">
        <v>219</v>
      </c>
      <c r="B4091" s="49" t="s">
        <v>2388</v>
      </c>
      <c r="C4091" s="39">
        <v>9</v>
      </c>
      <c r="D4091" s="50" t="s">
        <v>2398</v>
      </c>
      <c r="E4091" s="39">
        <v>2016</v>
      </c>
      <c r="F4091" s="4">
        <f>VALUE(RIGHT(Table2[[#This Row],[Commissioned]],4))</f>
        <v>2016</v>
      </c>
      <c r="G4091" s="39">
        <v>3000</v>
      </c>
      <c r="H4091" s="39">
        <v>101</v>
      </c>
      <c r="I4091" s="39">
        <v>124</v>
      </c>
      <c r="J4091" s="39" t="s">
        <v>233</v>
      </c>
      <c r="K4091" s="39" t="s">
        <v>2390</v>
      </c>
      <c r="L4091" s="39" t="s">
        <v>4397</v>
      </c>
      <c r="M4091" s="42" t="s">
        <v>4397</v>
      </c>
      <c r="N4091" s="42">
        <v>43.061154898929203</v>
      </c>
      <c r="O4091" s="42">
        <v>-79.495563893609102</v>
      </c>
      <c r="P4091" s="52" t="str">
        <f t="shared" si="126"/>
        <v>43.061155° , -79.495564°</v>
      </c>
      <c r="Q4091" s="51" t="str">
        <f t="shared" si="127"/>
        <v>Yes</v>
      </c>
      <c r="R4091" s="39" t="s">
        <v>356</v>
      </c>
    </row>
    <row r="4092" spans="1:18" x14ac:dyDescent="0.25">
      <c r="A4092" s="39" t="s">
        <v>219</v>
      </c>
      <c r="B4092" s="49" t="s">
        <v>2388</v>
      </c>
      <c r="C4092" s="39">
        <v>10</v>
      </c>
      <c r="D4092" s="50" t="s">
        <v>2399</v>
      </c>
      <c r="E4092" s="39">
        <v>2016</v>
      </c>
      <c r="F4092" s="4">
        <f>VALUE(RIGHT(Table2[[#This Row],[Commissioned]],4))</f>
        <v>2016</v>
      </c>
      <c r="G4092" s="39">
        <v>3000</v>
      </c>
      <c r="H4092" s="39">
        <v>101</v>
      </c>
      <c r="I4092" s="39">
        <v>124</v>
      </c>
      <c r="J4092" s="39" t="s">
        <v>233</v>
      </c>
      <c r="K4092" s="39" t="s">
        <v>2390</v>
      </c>
      <c r="L4092" s="39" t="s">
        <v>4397</v>
      </c>
      <c r="M4092" s="42" t="s">
        <v>4397</v>
      </c>
      <c r="N4092" s="42">
        <v>43.060638465066802</v>
      </c>
      <c r="O4092" s="42">
        <v>-79.471902003052904</v>
      </c>
      <c r="P4092" s="52" t="str">
        <f t="shared" si="126"/>
        <v>43.060638° , -79.471902°</v>
      </c>
      <c r="Q4092" s="51" t="str">
        <f t="shared" si="127"/>
        <v>Yes</v>
      </c>
      <c r="R4092" s="39" t="s">
        <v>356</v>
      </c>
    </row>
    <row r="4093" spans="1:18" x14ac:dyDescent="0.25">
      <c r="A4093" s="39" t="s">
        <v>219</v>
      </c>
      <c r="B4093" s="49" t="s">
        <v>2388</v>
      </c>
      <c r="C4093" s="39">
        <v>11</v>
      </c>
      <c r="D4093" s="50" t="s">
        <v>2400</v>
      </c>
      <c r="E4093" s="39">
        <v>2016</v>
      </c>
      <c r="F4093" s="4">
        <f>VALUE(RIGHT(Table2[[#This Row],[Commissioned]],4))</f>
        <v>2016</v>
      </c>
      <c r="G4093" s="39">
        <v>3000</v>
      </c>
      <c r="H4093" s="39">
        <v>101</v>
      </c>
      <c r="I4093" s="39">
        <v>124</v>
      </c>
      <c r="J4093" s="39" t="s">
        <v>233</v>
      </c>
      <c r="K4093" s="39" t="s">
        <v>2390</v>
      </c>
      <c r="L4093" s="39" t="s">
        <v>4397</v>
      </c>
      <c r="M4093" s="42" t="s">
        <v>4397</v>
      </c>
      <c r="N4093" s="42">
        <v>43.061408156038397</v>
      </c>
      <c r="O4093" s="42">
        <v>-79.445398722542194</v>
      </c>
      <c r="P4093" s="52" t="str">
        <f t="shared" si="126"/>
        <v>43.061408° , -79.445399°</v>
      </c>
      <c r="Q4093" s="51" t="str">
        <f t="shared" si="127"/>
        <v>Yes</v>
      </c>
      <c r="R4093" s="39" t="s">
        <v>356</v>
      </c>
    </row>
    <row r="4094" spans="1:18" x14ac:dyDescent="0.25">
      <c r="A4094" s="39" t="s">
        <v>219</v>
      </c>
      <c r="B4094" s="49" t="s">
        <v>2388</v>
      </c>
      <c r="C4094" s="39">
        <v>12</v>
      </c>
      <c r="D4094" s="50" t="s">
        <v>2401</v>
      </c>
      <c r="E4094" s="39">
        <v>2016</v>
      </c>
      <c r="F4094" s="4">
        <f>VALUE(RIGHT(Table2[[#This Row],[Commissioned]],4))</f>
        <v>2016</v>
      </c>
      <c r="G4094" s="39">
        <v>3000</v>
      </c>
      <c r="H4094" s="39">
        <v>101</v>
      </c>
      <c r="I4094" s="39">
        <v>124</v>
      </c>
      <c r="J4094" s="39" t="s">
        <v>233</v>
      </c>
      <c r="K4094" s="39" t="s">
        <v>2390</v>
      </c>
      <c r="L4094" s="39" t="s">
        <v>4397</v>
      </c>
      <c r="M4094" s="42" t="s">
        <v>4397</v>
      </c>
      <c r="N4094" s="42">
        <v>43.042574578405898</v>
      </c>
      <c r="O4094" s="42">
        <v>-79.598106469701904</v>
      </c>
      <c r="P4094" s="52" t="str">
        <f t="shared" si="126"/>
        <v>43.042575° , -79.598106°</v>
      </c>
      <c r="Q4094" s="51" t="str">
        <f t="shared" si="127"/>
        <v>Yes</v>
      </c>
      <c r="R4094" s="39" t="s">
        <v>356</v>
      </c>
    </row>
    <row r="4095" spans="1:18" x14ac:dyDescent="0.25">
      <c r="A4095" s="39" t="s">
        <v>219</v>
      </c>
      <c r="B4095" s="49" t="s">
        <v>2388</v>
      </c>
      <c r="C4095" s="39">
        <v>13</v>
      </c>
      <c r="D4095" s="50" t="s">
        <v>2402</v>
      </c>
      <c r="E4095" s="39">
        <v>2016</v>
      </c>
      <c r="F4095" s="4">
        <f>VALUE(RIGHT(Table2[[#This Row],[Commissioned]],4))</f>
        <v>2016</v>
      </c>
      <c r="G4095" s="39">
        <v>3000</v>
      </c>
      <c r="H4095" s="39">
        <v>101</v>
      </c>
      <c r="I4095" s="39">
        <v>124</v>
      </c>
      <c r="J4095" s="39" t="s">
        <v>233</v>
      </c>
      <c r="K4095" s="39" t="s">
        <v>2390</v>
      </c>
      <c r="L4095" s="39" t="s">
        <v>4397</v>
      </c>
      <c r="M4095" s="42" t="s">
        <v>4397</v>
      </c>
      <c r="N4095" s="42">
        <v>43.041460005155599</v>
      </c>
      <c r="O4095" s="42">
        <v>-79.595169730341695</v>
      </c>
      <c r="P4095" s="52" t="str">
        <f t="shared" si="126"/>
        <v>43.041460° , -79.595170°</v>
      </c>
      <c r="Q4095" s="51" t="str">
        <f t="shared" si="127"/>
        <v>Yes</v>
      </c>
      <c r="R4095" s="39" t="s">
        <v>356</v>
      </c>
    </row>
    <row r="4096" spans="1:18" x14ac:dyDescent="0.25">
      <c r="A4096" s="39" t="s">
        <v>219</v>
      </c>
      <c r="B4096" s="49" t="s">
        <v>2388</v>
      </c>
      <c r="C4096" s="39">
        <v>14</v>
      </c>
      <c r="D4096" s="50" t="s">
        <v>2403</v>
      </c>
      <c r="E4096" s="39">
        <v>2016</v>
      </c>
      <c r="F4096" s="4">
        <f>VALUE(RIGHT(Table2[[#This Row],[Commissioned]],4))</f>
        <v>2016</v>
      </c>
      <c r="G4096" s="39">
        <v>3000</v>
      </c>
      <c r="H4096" s="39">
        <v>101</v>
      </c>
      <c r="I4096" s="39">
        <v>124</v>
      </c>
      <c r="J4096" s="39" t="s">
        <v>233</v>
      </c>
      <c r="K4096" s="39" t="s">
        <v>2390</v>
      </c>
      <c r="L4096" s="39" t="s">
        <v>4397</v>
      </c>
      <c r="M4096" s="42" t="s">
        <v>4397</v>
      </c>
      <c r="N4096" s="42">
        <v>43.046436759853599</v>
      </c>
      <c r="O4096" s="42">
        <v>-79.571723999910603</v>
      </c>
      <c r="P4096" s="52" t="str">
        <f t="shared" si="126"/>
        <v>43.046437° , -79.571724°</v>
      </c>
      <c r="Q4096" s="51" t="str">
        <f t="shared" si="127"/>
        <v>Yes</v>
      </c>
      <c r="R4096" s="39" t="s">
        <v>356</v>
      </c>
    </row>
    <row r="4097" spans="1:18" x14ac:dyDescent="0.25">
      <c r="A4097" s="39" t="s">
        <v>219</v>
      </c>
      <c r="B4097" s="49" t="s">
        <v>2388</v>
      </c>
      <c r="C4097" s="39">
        <v>15</v>
      </c>
      <c r="D4097" s="50" t="s">
        <v>2404</v>
      </c>
      <c r="E4097" s="39">
        <v>2016</v>
      </c>
      <c r="F4097" s="4">
        <f>VALUE(RIGHT(Table2[[#This Row],[Commissioned]],4))</f>
        <v>2016</v>
      </c>
      <c r="G4097" s="39">
        <v>3000</v>
      </c>
      <c r="H4097" s="39">
        <v>101</v>
      </c>
      <c r="I4097" s="39">
        <v>124</v>
      </c>
      <c r="J4097" s="39" t="s">
        <v>233</v>
      </c>
      <c r="K4097" s="39" t="s">
        <v>2390</v>
      </c>
      <c r="L4097" s="39" t="s">
        <v>4397</v>
      </c>
      <c r="M4097" s="42" t="s">
        <v>4397</v>
      </c>
      <c r="N4097" s="42">
        <v>43.0472952210702</v>
      </c>
      <c r="O4097" s="42">
        <v>-79.547224754863905</v>
      </c>
      <c r="P4097" s="52" t="str">
        <f t="shared" si="126"/>
        <v>43.047295° , -79.547225°</v>
      </c>
      <c r="Q4097" s="51" t="str">
        <f t="shared" si="127"/>
        <v>Yes</v>
      </c>
      <c r="R4097" s="39" t="s">
        <v>356</v>
      </c>
    </row>
    <row r="4098" spans="1:18" x14ac:dyDescent="0.25">
      <c r="A4098" s="39" t="s">
        <v>219</v>
      </c>
      <c r="B4098" s="49" t="s">
        <v>2388</v>
      </c>
      <c r="C4098" s="39">
        <v>16</v>
      </c>
      <c r="D4098" s="50" t="s">
        <v>2405</v>
      </c>
      <c r="E4098" s="39">
        <v>2016</v>
      </c>
      <c r="F4098" s="4">
        <f>VALUE(RIGHT(Table2[[#This Row],[Commissioned]],4))</f>
        <v>2016</v>
      </c>
      <c r="G4098" s="39">
        <v>3000</v>
      </c>
      <c r="H4098" s="39">
        <v>101</v>
      </c>
      <c r="I4098" s="39">
        <v>124</v>
      </c>
      <c r="J4098" s="39" t="s">
        <v>233</v>
      </c>
      <c r="K4098" s="39" t="s">
        <v>2390</v>
      </c>
      <c r="L4098" s="39" t="s">
        <v>4397</v>
      </c>
      <c r="M4098" s="42" t="s">
        <v>4397</v>
      </c>
      <c r="N4098" s="42">
        <v>43.047555998577202</v>
      </c>
      <c r="O4098" s="42">
        <v>-79.488776320429594</v>
      </c>
      <c r="P4098" s="52" t="str">
        <f t="shared" ref="P4098:P4161" si="128">TEXT(N4098,"##0.000000")&amp;CHAR(176)&amp;" , "&amp;TEXT(O4098,"##0.000000")&amp;CHAR(176)</f>
        <v>43.047556° , -79.488776°</v>
      </c>
      <c r="Q4098" s="51" t="str">
        <f t="shared" ref="Q4098:Q4161" si="129">IF(OR(ISBLANK(N4098),ISBLANK(O4098)),"No","Yes")</f>
        <v>Yes</v>
      </c>
      <c r="R4098" s="39" t="s">
        <v>356</v>
      </c>
    </row>
    <row r="4099" spans="1:18" x14ac:dyDescent="0.25">
      <c r="A4099" s="39" t="s">
        <v>219</v>
      </c>
      <c r="B4099" s="49" t="s">
        <v>2388</v>
      </c>
      <c r="C4099" s="39">
        <v>17</v>
      </c>
      <c r="D4099" s="50" t="s">
        <v>2406</v>
      </c>
      <c r="E4099" s="39">
        <v>2016</v>
      </c>
      <c r="F4099" s="4">
        <f>VALUE(RIGHT(Table2[[#This Row],[Commissioned]],4))</f>
        <v>2016</v>
      </c>
      <c r="G4099" s="39">
        <v>3000</v>
      </c>
      <c r="H4099" s="39">
        <v>101</v>
      </c>
      <c r="I4099" s="39">
        <v>124</v>
      </c>
      <c r="J4099" s="39" t="s">
        <v>233</v>
      </c>
      <c r="K4099" s="39" t="s">
        <v>2390</v>
      </c>
      <c r="L4099" s="39" t="s">
        <v>4397</v>
      </c>
      <c r="M4099" s="42" t="s">
        <v>4397</v>
      </c>
      <c r="N4099" s="42">
        <v>43.051289331157498</v>
      </c>
      <c r="O4099" s="42">
        <v>-79.434352748711305</v>
      </c>
      <c r="P4099" s="52" t="str">
        <f t="shared" si="128"/>
        <v>43.051289° , -79.434353°</v>
      </c>
      <c r="Q4099" s="51" t="str">
        <f t="shared" si="129"/>
        <v>Yes</v>
      </c>
      <c r="R4099" s="39" t="s">
        <v>356</v>
      </c>
    </row>
    <row r="4100" spans="1:18" x14ac:dyDescent="0.25">
      <c r="A4100" s="39" t="s">
        <v>219</v>
      </c>
      <c r="B4100" s="49" t="s">
        <v>2388</v>
      </c>
      <c r="C4100" s="39">
        <v>18</v>
      </c>
      <c r="D4100" s="50" t="s">
        <v>2407</v>
      </c>
      <c r="E4100" s="39">
        <v>2016</v>
      </c>
      <c r="F4100" s="4">
        <f>VALUE(RIGHT(Table2[[#This Row],[Commissioned]],4))</f>
        <v>2016</v>
      </c>
      <c r="G4100" s="39">
        <v>3000</v>
      </c>
      <c r="H4100" s="39">
        <v>101</v>
      </c>
      <c r="I4100" s="39">
        <v>124</v>
      </c>
      <c r="J4100" s="39" t="s">
        <v>233</v>
      </c>
      <c r="K4100" s="39" t="s">
        <v>2390</v>
      </c>
      <c r="L4100" s="39" t="s">
        <v>4397</v>
      </c>
      <c r="M4100" s="42" t="s">
        <v>4397</v>
      </c>
      <c r="N4100" s="42">
        <v>43.050021563379403</v>
      </c>
      <c r="O4100" s="42">
        <v>-79.4224958524496</v>
      </c>
      <c r="P4100" s="52" t="str">
        <f t="shared" si="128"/>
        <v>43.050022° , -79.422496°</v>
      </c>
      <c r="Q4100" s="51" t="str">
        <f t="shared" si="129"/>
        <v>Yes</v>
      </c>
      <c r="R4100" s="39" t="s">
        <v>356</v>
      </c>
    </row>
    <row r="4101" spans="1:18" x14ac:dyDescent="0.25">
      <c r="A4101" s="39" t="s">
        <v>219</v>
      </c>
      <c r="B4101" s="49" t="s">
        <v>2388</v>
      </c>
      <c r="C4101" s="39">
        <v>19</v>
      </c>
      <c r="D4101" s="50" t="s">
        <v>2408</v>
      </c>
      <c r="E4101" s="39">
        <v>2016</v>
      </c>
      <c r="F4101" s="4">
        <f>VALUE(RIGHT(Table2[[#This Row],[Commissioned]],4))</f>
        <v>2016</v>
      </c>
      <c r="G4101" s="39">
        <v>3000</v>
      </c>
      <c r="H4101" s="39">
        <v>101</v>
      </c>
      <c r="I4101" s="39">
        <v>124</v>
      </c>
      <c r="J4101" s="39" t="s">
        <v>233</v>
      </c>
      <c r="K4101" s="39" t="s">
        <v>2390</v>
      </c>
      <c r="L4101" s="39" t="s">
        <v>4397</v>
      </c>
      <c r="M4101" s="42" t="s">
        <v>4397</v>
      </c>
      <c r="N4101" s="42">
        <v>43.050195078879597</v>
      </c>
      <c r="O4101" s="42">
        <v>-79.404363679202305</v>
      </c>
      <c r="P4101" s="52" t="str">
        <f t="shared" si="128"/>
        <v>43.050195° , -79.404364°</v>
      </c>
      <c r="Q4101" s="51" t="str">
        <f t="shared" si="129"/>
        <v>Yes</v>
      </c>
      <c r="R4101" s="39" t="s">
        <v>356</v>
      </c>
    </row>
    <row r="4102" spans="1:18" x14ac:dyDescent="0.25">
      <c r="A4102" s="39" t="s">
        <v>219</v>
      </c>
      <c r="B4102" s="49" t="s">
        <v>2388</v>
      </c>
      <c r="C4102" s="39">
        <v>20</v>
      </c>
      <c r="D4102" s="50" t="s">
        <v>2409</v>
      </c>
      <c r="E4102" s="39">
        <v>2016</v>
      </c>
      <c r="F4102" s="4">
        <f>VALUE(RIGHT(Table2[[#This Row],[Commissioned]],4))</f>
        <v>2016</v>
      </c>
      <c r="G4102" s="39">
        <v>3000</v>
      </c>
      <c r="H4102" s="39">
        <v>101</v>
      </c>
      <c r="I4102" s="39">
        <v>124</v>
      </c>
      <c r="J4102" s="39" t="s">
        <v>233</v>
      </c>
      <c r="K4102" s="39" t="s">
        <v>2390</v>
      </c>
      <c r="L4102" s="39" t="s">
        <v>4397</v>
      </c>
      <c r="M4102" s="42" t="s">
        <v>4397</v>
      </c>
      <c r="N4102" s="42">
        <v>43.050273447754797</v>
      </c>
      <c r="O4102" s="42">
        <v>-79.400603607877898</v>
      </c>
      <c r="P4102" s="52" t="str">
        <f t="shared" si="128"/>
        <v>43.050273° , -79.400604°</v>
      </c>
      <c r="Q4102" s="51" t="str">
        <f t="shared" si="129"/>
        <v>Yes</v>
      </c>
      <c r="R4102" s="39" t="s">
        <v>356</v>
      </c>
    </row>
    <row r="4103" spans="1:18" x14ac:dyDescent="0.25">
      <c r="A4103" s="39" t="s">
        <v>219</v>
      </c>
      <c r="B4103" s="49" t="s">
        <v>2388</v>
      </c>
      <c r="C4103" s="39">
        <v>21</v>
      </c>
      <c r="D4103" s="50" t="s">
        <v>2410</v>
      </c>
      <c r="E4103" s="39">
        <v>2016</v>
      </c>
      <c r="F4103" s="4">
        <f>VALUE(RIGHT(Table2[[#This Row],[Commissioned]],4))</f>
        <v>2016</v>
      </c>
      <c r="G4103" s="39">
        <v>3000</v>
      </c>
      <c r="H4103" s="39">
        <v>101</v>
      </c>
      <c r="I4103" s="39">
        <v>124</v>
      </c>
      <c r="J4103" s="39" t="s">
        <v>233</v>
      </c>
      <c r="K4103" s="39" t="s">
        <v>2390</v>
      </c>
      <c r="L4103" s="39" t="s">
        <v>4397</v>
      </c>
      <c r="M4103" s="42" t="s">
        <v>4397</v>
      </c>
      <c r="N4103" s="42">
        <v>43.027908375539802</v>
      </c>
      <c r="O4103" s="42">
        <v>-79.594092383640799</v>
      </c>
      <c r="P4103" s="52" t="str">
        <f t="shared" si="128"/>
        <v>43.027908° , -79.594092°</v>
      </c>
      <c r="Q4103" s="51" t="str">
        <f t="shared" si="129"/>
        <v>Yes</v>
      </c>
      <c r="R4103" s="39" t="s">
        <v>356</v>
      </c>
    </row>
    <row r="4104" spans="1:18" x14ac:dyDescent="0.25">
      <c r="A4104" s="39" t="s">
        <v>219</v>
      </c>
      <c r="B4104" s="49" t="s">
        <v>2388</v>
      </c>
      <c r="C4104" s="39">
        <v>22</v>
      </c>
      <c r="D4104" s="50" t="s">
        <v>2411</v>
      </c>
      <c r="E4104" s="39">
        <v>2016</v>
      </c>
      <c r="F4104" s="4">
        <f>VALUE(RIGHT(Table2[[#This Row],[Commissioned]],4))</f>
        <v>2016</v>
      </c>
      <c r="G4104" s="39">
        <v>3000</v>
      </c>
      <c r="H4104" s="39">
        <v>101</v>
      </c>
      <c r="I4104" s="39">
        <v>124</v>
      </c>
      <c r="J4104" s="39" t="s">
        <v>233</v>
      </c>
      <c r="K4104" s="39" t="s">
        <v>2390</v>
      </c>
      <c r="L4104" s="39" t="s">
        <v>4397</v>
      </c>
      <c r="M4104" s="42" t="s">
        <v>4397</v>
      </c>
      <c r="N4104" s="42">
        <v>43.034244979146699</v>
      </c>
      <c r="O4104" s="42">
        <v>-79.561279142526601</v>
      </c>
      <c r="P4104" s="52" t="str">
        <f t="shared" si="128"/>
        <v>43.034245° , -79.561279°</v>
      </c>
      <c r="Q4104" s="51" t="str">
        <f t="shared" si="129"/>
        <v>Yes</v>
      </c>
      <c r="R4104" s="39" t="s">
        <v>356</v>
      </c>
    </row>
    <row r="4105" spans="1:18" x14ac:dyDescent="0.25">
      <c r="A4105" s="39" t="s">
        <v>219</v>
      </c>
      <c r="B4105" s="49" t="s">
        <v>2388</v>
      </c>
      <c r="C4105" s="39">
        <v>23</v>
      </c>
      <c r="D4105" s="50" t="s">
        <v>2412</v>
      </c>
      <c r="E4105" s="39">
        <v>2016</v>
      </c>
      <c r="F4105" s="4">
        <f>VALUE(RIGHT(Table2[[#This Row],[Commissioned]],4))</f>
        <v>2016</v>
      </c>
      <c r="G4105" s="39">
        <v>3000</v>
      </c>
      <c r="H4105" s="39">
        <v>101</v>
      </c>
      <c r="I4105" s="39">
        <v>124</v>
      </c>
      <c r="J4105" s="39" t="s">
        <v>233</v>
      </c>
      <c r="K4105" s="39" t="s">
        <v>2390</v>
      </c>
      <c r="L4105" s="39" t="s">
        <v>4397</v>
      </c>
      <c r="M4105" s="42" t="s">
        <v>4397</v>
      </c>
      <c r="N4105" s="42">
        <v>43.021854510668298</v>
      </c>
      <c r="O4105" s="42">
        <v>-79.559783044575397</v>
      </c>
      <c r="P4105" s="52" t="str">
        <f t="shared" si="128"/>
        <v>43.021855° , -79.559783°</v>
      </c>
      <c r="Q4105" s="51" t="str">
        <f t="shared" si="129"/>
        <v>Yes</v>
      </c>
      <c r="R4105" s="39" t="s">
        <v>356</v>
      </c>
    </row>
    <row r="4106" spans="1:18" x14ac:dyDescent="0.25">
      <c r="A4106" s="39" t="s">
        <v>219</v>
      </c>
      <c r="B4106" s="49" t="s">
        <v>2388</v>
      </c>
      <c r="C4106" s="39">
        <v>24</v>
      </c>
      <c r="D4106" s="50" t="s">
        <v>2413</v>
      </c>
      <c r="E4106" s="39">
        <v>2016</v>
      </c>
      <c r="F4106" s="4">
        <f>VALUE(RIGHT(Table2[[#This Row],[Commissioned]],4))</f>
        <v>2016</v>
      </c>
      <c r="G4106" s="39">
        <v>3000</v>
      </c>
      <c r="H4106" s="39">
        <v>101</v>
      </c>
      <c r="I4106" s="39">
        <v>124</v>
      </c>
      <c r="J4106" s="39" t="s">
        <v>233</v>
      </c>
      <c r="K4106" s="39" t="s">
        <v>2390</v>
      </c>
      <c r="L4106" s="39" t="s">
        <v>4397</v>
      </c>
      <c r="M4106" s="42" t="s">
        <v>4397</v>
      </c>
      <c r="N4106" s="42">
        <v>43.006650197279001</v>
      </c>
      <c r="O4106" s="42">
        <v>-79.567116684414898</v>
      </c>
      <c r="P4106" s="52" t="str">
        <f t="shared" si="128"/>
        <v>43.006650° , -79.567117°</v>
      </c>
      <c r="Q4106" s="51" t="str">
        <f t="shared" si="129"/>
        <v>Yes</v>
      </c>
      <c r="R4106" s="39" t="s">
        <v>356</v>
      </c>
    </row>
    <row r="4107" spans="1:18" x14ac:dyDescent="0.25">
      <c r="A4107" s="39" t="s">
        <v>219</v>
      </c>
      <c r="B4107" s="49" t="s">
        <v>2388</v>
      </c>
      <c r="C4107" s="39">
        <v>25</v>
      </c>
      <c r="D4107" s="50" t="s">
        <v>2414</v>
      </c>
      <c r="E4107" s="39">
        <v>2016</v>
      </c>
      <c r="F4107" s="4">
        <f>VALUE(RIGHT(Table2[[#This Row],[Commissioned]],4))</f>
        <v>2016</v>
      </c>
      <c r="G4107" s="39">
        <v>3000</v>
      </c>
      <c r="H4107" s="39">
        <v>101</v>
      </c>
      <c r="I4107" s="39">
        <v>124</v>
      </c>
      <c r="J4107" s="39" t="s">
        <v>233</v>
      </c>
      <c r="K4107" s="39" t="s">
        <v>2390</v>
      </c>
      <c r="L4107" s="39" t="s">
        <v>4397</v>
      </c>
      <c r="M4107" s="42" t="s">
        <v>4397</v>
      </c>
      <c r="N4107" s="42">
        <v>43.019480022874802</v>
      </c>
      <c r="O4107" s="42">
        <v>-79.544108298730293</v>
      </c>
      <c r="P4107" s="52" t="str">
        <f t="shared" si="128"/>
        <v>43.019480° , -79.544108°</v>
      </c>
      <c r="Q4107" s="51" t="str">
        <f t="shared" si="129"/>
        <v>Yes</v>
      </c>
      <c r="R4107" s="39" t="s">
        <v>356</v>
      </c>
    </row>
    <row r="4108" spans="1:18" x14ac:dyDescent="0.25">
      <c r="A4108" s="39" t="s">
        <v>219</v>
      </c>
      <c r="B4108" s="49" t="s">
        <v>2388</v>
      </c>
      <c r="C4108" s="39">
        <v>26</v>
      </c>
      <c r="D4108" s="50" t="s">
        <v>2415</v>
      </c>
      <c r="E4108" s="39">
        <v>2016</v>
      </c>
      <c r="F4108" s="4">
        <f>VALUE(RIGHT(Table2[[#This Row],[Commissioned]],4))</f>
        <v>2016</v>
      </c>
      <c r="G4108" s="39">
        <v>3000</v>
      </c>
      <c r="H4108" s="39">
        <v>101</v>
      </c>
      <c r="I4108" s="39">
        <v>124</v>
      </c>
      <c r="J4108" s="39" t="s">
        <v>233</v>
      </c>
      <c r="K4108" s="39" t="s">
        <v>2390</v>
      </c>
      <c r="L4108" s="39" t="s">
        <v>4397</v>
      </c>
      <c r="M4108" s="42" t="s">
        <v>4397</v>
      </c>
      <c r="N4108" s="42">
        <v>43.032957904822702</v>
      </c>
      <c r="O4108" s="42">
        <v>-79.527555886945805</v>
      </c>
      <c r="P4108" s="52" t="str">
        <f t="shared" si="128"/>
        <v>43.032958° , -79.527556°</v>
      </c>
      <c r="Q4108" s="51" t="str">
        <f t="shared" si="129"/>
        <v>Yes</v>
      </c>
      <c r="R4108" s="39" t="s">
        <v>356</v>
      </c>
    </row>
    <row r="4109" spans="1:18" x14ac:dyDescent="0.25">
      <c r="A4109" s="39" t="s">
        <v>219</v>
      </c>
      <c r="B4109" s="49" t="s">
        <v>2388</v>
      </c>
      <c r="C4109" s="39">
        <v>27</v>
      </c>
      <c r="D4109" s="50" t="s">
        <v>2416</v>
      </c>
      <c r="E4109" s="39">
        <v>2016</v>
      </c>
      <c r="F4109" s="4">
        <f>VALUE(RIGHT(Table2[[#This Row],[Commissioned]],4))</f>
        <v>2016</v>
      </c>
      <c r="G4109" s="39">
        <v>3000</v>
      </c>
      <c r="H4109" s="39">
        <v>101</v>
      </c>
      <c r="I4109" s="39">
        <v>124</v>
      </c>
      <c r="J4109" s="39" t="s">
        <v>233</v>
      </c>
      <c r="K4109" s="39" t="s">
        <v>2390</v>
      </c>
      <c r="L4109" s="39" t="s">
        <v>4397</v>
      </c>
      <c r="M4109" s="42" t="s">
        <v>4397</v>
      </c>
      <c r="N4109" s="42">
        <v>43.034468597911903</v>
      </c>
      <c r="O4109" s="42">
        <v>-79.518689827160898</v>
      </c>
      <c r="P4109" s="52" t="str">
        <f t="shared" si="128"/>
        <v>43.034469° , -79.518690°</v>
      </c>
      <c r="Q4109" s="51" t="str">
        <f t="shared" si="129"/>
        <v>Yes</v>
      </c>
      <c r="R4109" s="39" t="s">
        <v>356</v>
      </c>
    </row>
    <row r="4110" spans="1:18" x14ac:dyDescent="0.25">
      <c r="A4110" s="39" t="s">
        <v>219</v>
      </c>
      <c r="B4110" s="49" t="s">
        <v>2388</v>
      </c>
      <c r="C4110" s="39">
        <v>28</v>
      </c>
      <c r="D4110" s="50" t="s">
        <v>2417</v>
      </c>
      <c r="E4110" s="39">
        <v>2016</v>
      </c>
      <c r="F4110" s="4">
        <f>VALUE(RIGHT(Table2[[#This Row],[Commissioned]],4))</f>
        <v>2016</v>
      </c>
      <c r="G4110" s="39">
        <v>3000</v>
      </c>
      <c r="H4110" s="39">
        <v>101</v>
      </c>
      <c r="I4110" s="39">
        <v>124</v>
      </c>
      <c r="J4110" s="39" t="s">
        <v>233</v>
      </c>
      <c r="K4110" s="39" t="s">
        <v>2390</v>
      </c>
      <c r="L4110" s="39" t="s">
        <v>4397</v>
      </c>
      <c r="M4110" s="42" t="s">
        <v>4397</v>
      </c>
      <c r="N4110" s="42">
        <v>43.023518735066901</v>
      </c>
      <c r="O4110" s="42">
        <v>-79.5106271189632</v>
      </c>
      <c r="P4110" s="52" t="str">
        <f t="shared" si="128"/>
        <v>43.023519° , -79.510627°</v>
      </c>
      <c r="Q4110" s="51" t="str">
        <f t="shared" si="129"/>
        <v>Yes</v>
      </c>
      <c r="R4110" s="39" t="s">
        <v>356</v>
      </c>
    </row>
    <row r="4111" spans="1:18" x14ac:dyDescent="0.25">
      <c r="A4111" s="39" t="s">
        <v>219</v>
      </c>
      <c r="B4111" s="49" t="s">
        <v>2388</v>
      </c>
      <c r="C4111" s="39">
        <v>29</v>
      </c>
      <c r="D4111" s="50" t="s">
        <v>2418</v>
      </c>
      <c r="E4111" s="39">
        <v>2016</v>
      </c>
      <c r="F4111" s="4">
        <f>VALUE(RIGHT(Table2[[#This Row],[Commissioned]],4))</f>
        <v>2016</v>
      </c>
      <c r="G4111" s="39">
        <v>3000</v>
      </c>
      <c r="H4111" s="39">
        <v>101</v>
      </c>
      <c r="I4111" s="39">
        <v>124</v>
      </c>
      <c r="J4111" s="39" t="s">
        <v>233</v>
      </c>
      <c r="K4111" s="39" t="s">
        <v>2390</v>
      </c>
      <c r="L4111" s="39" t="s">
        <v>4397</v>
      </c>
      <c r="M4111" s="42" t="s">
        <v>4397</v>
      </c>
      <c r="N4111" s="42">
        <v>43.033866459757199</v>
      </c>
      <c r="O4111" s="42">
        <v>-79.490424862056599</v>
      </c>
      <c r="P4111" s="52" t="str">
        <f t="shared" si="128"/>
        <v>43.033866° , -79.490425°</v>
      </c>
      <c r="Q4111" s="51" t="str">
        <f t="shared" si="129"/>
        <v>Yes</v>
      </c>
      <c r="R4111" s="39" t="s">
        <v>356</v>
      </c>
    </row>
    <row r="4112" spans="1:18" x14ac:dyDescent="0.25">
      <c r="A4112" s="39" t="s">
        <v>219</v>
      </c>
      <c r="B4112" s="49" t="s">
        <v>2388</v>
      </c>
      <c r="C4112" s="39">
        <v>30</v>
      </c>
      <c r="D4112" s="50" t="s">
        <v>2419</v>
      </c>
      <c r="E4112" s="39">
        <v>2016</v>
      </c>
      <c r="F4112" s="4">
        <f>VALUE(RIGHT(Table2[[#This Row],[Commissioned]],4))</f>
        <v>2016</v>
      </c>
      <c r="G4112" s="39">
        <v>3000</v>
      </c>
      <c r="H4112" s="39">
        <v>101</v>
      </c>
      <c r="I4112" s="39">
        <v>124</v>
      </c>
      <c r="J4112" s="39" t="s">
        <v>233</v>
      </c>
      <c r="K4112" s="39" t="s">
        <v>2390</v>
      </c>
      <c r="L4112" s="39" t="s">
        <v>4397</v>
      </c>
      <c r="M4112" s="42" t="s">
        <v>4397</v>
      </c>
      <c r="N4112" s="42">
        <v>43.033712061044596</v>
      </c>
      <c r="O4112" s="42">
        <v>-79.482600495450598</v>
      </c>
      <c r="P4112" s="52" t="str">
        <f t="shared" si="128"/>
        <v>43.033712° , -79.482600°</v>
      </c>
      <c r="Q4112" s="51" t="str">
        <f t="shared" si="129"/>
        <v>Yes</v>
      </c>
      <c r="R4112" s="39" t="s">
        <v>356</v>
      </c>
    </row>
    <row r="4113" spans="1:18" x14ac:dyDescent="0.25">
      <c r="A4113" s="39" t="s">
        <v>219</v>
      </c>
      <c r="B4113" s="49" t="s">
        <v>2388</v>
      </c>
      <c r="C4113" s="39">
        <v>31</v>
      </c>
      <c r="D4113" s="50" t="s">
        <v>2420</v>
      </c>
      <c r="E4113" s="39">
        <v>2016</v>
      </c>
      <c r="F4113" s="4">
        <f>VALUE(RIGHT(Table2[[#This Row],[Commissioned]],4))</f>
        <v>2016</v>
      </c>
      <c r="G4113" s="39">
        <v>3000</v>
      </c>
      <c r="H4113" s="39">
        <v>101</v>
      </c>
      <c r="I4113" s="39">
        <v>124</v>
      </c>
      <c r="J4113" s="39" t="s">
        <v>233</v>
      </c>
      <c r="K4113" s="39" t="s">
        <v>2390</v>
      </c>
      <c r="L4113" s="39" t="s">
        <v>4397</v>
      </c>
      <c r="M4113" s="42" t="s">
        <v>4397</v>
      </c>
      <c r="N4113" s="42">
        <v>42.893534515161697</v>
      </c>
      <c r="O4113" s="42">
        <v>-79.435485697319294</v>
      </c>
      <c r="P4113" s="52" t="str">
        <f t="shared" si="128"/>
        <v>42.893535° , -79.435486°</v>
      </c>
      <c r="Q4113" s="51" t="str">
        <f t="shared" si="129"/>
        <v>Yes</v>
      </c>
      <c r="R4113" s="39" t="s">
        <v>356</v>
      </c>
    </row>
    <row r="4114" spans="1:18" x14ac:dyDescent="0.25">
      <c r="A4114" s="39" t="s">
        <v>219</v>
      </c>
      <c r="B4114" s="49" t="s">
        <v>2388</v>
      </c>
      <c r="C4114" s="39">
        <v>32</v>
      </c>
      <c r="D4114" s="50" t="s">
        <v>2421</v>
      </c>
      <c r="E4114" s="39">
        <v>2016</v>
      </c>
      <c r="F4114" s="4">
        <f>VALUE(RIGHT(Table2[[#This Row],[Commissioned]],4))</f>
        <v>2016</v>
      </c>
      <c r="G4114" s="39">
        <v>3000</v>
      </c>
      <c r="H4114" s="39">
        <v>101</v>
      </c>
      <c r="I4114" s="39">
        <v>124</v>
      </c>
      <c r="J4114" s="39" t="s">
        <v>233</v>
      </c>
      <c r="K4114" s="39" t="s">
        <v>2390</v>
      </c>
      <c r="L4114" s="39" t="s">
        <v>4397</v>
      </c>
      <c r="M4114" s="42" t="s">
        <v>4397</v>
      </c>
      <c r="N4114" s="42">
        <v>43.0218102890612</v>
      </c>
      <c r="O4114" s="42">
        <v>-79.483163154004799</v>
      </c>
      <c r="P4114" s="52" t="str">
        <f t="shared" si="128"/>
        <v>43.021810° , -79.483163°</v>
      </c>
      <c r="Q4114" s="51" t="str">
        <f t="shared" si="129"/>
        <v>Yes</v>
      </c>
      <c r="R4114" s="39" t="s">
        <v>356</v>
      </c>
    </row>
    <row r="4115" spans="1:18" x14ac:dyDescent="0.25">
      <c r="A4115" s="39" t="s">
        <v>219</v>
      </c>
      <c r="B4115" s="49" t="s">
        <v>2388</v>
      </c>
      <c r="C4115" s="39">
        <v>33</v>
      </c>
      <c r="D4115" s="50" t="s">
        <v>2422</v>
      </c>
      <c r="E4115" s="39">
        <v>2016</v>
      </c>
      <c r="F4115" s="4">
        <f>VALUE(RIGHT(Table2[[#This Row],[Commissioned]],4))</f>
        <v>2016</v>
      </c>
      <c r="G4115" s="39">
        <v>3000</v>
      </c>
      <c r="H4115" s="39">
        <v>101</v>
      </c>
      <c r="I4115" s="39">
        <v>124</v>
      </c>
      <c r="J4115" s="39" t="s">
        <v>233</v>
      </c>
      <c r="K4115" s="39" t="s">
        <v>2390</v>
      </c>
      <c r="L4115" s="39" t="s">
        <v>4397</v>
      </c>
      <c r="M4115" s="42" t="s">
        <v>4397</v>
      </c>
      <c r="N4115" s="42">
        <v>43.021811093042203</v>
      </c>
      <c r="O4115" s="42">
        <v>-79.468635210836297</v>
      </c>
      <c r="P4115" s="52" t="str">
        <f t="shared" si="128"/>
        <v>43.021811° , -79.468635°</v>
      </c>
      <c r="Q4115" s="51" t="str">
        <f t="shared" si="129"/>
        <v>Yes</v>
      </c>
      <c r="R4115" s="39" t="s">
        <v>356</v>
      </c>
    </row>
    <row r="4116" spans="1:18" x14ac:dyDescent="0.25">
      <c r="A4116" s="39" t="s">
        <v>219</v>
      </c>
      <c r="B4116" s="49" t="s">
        <v>2388</v>
      </c>
      <c r="C4116" s="39">
        <v>34</v>
      </c>
      <c r="D4116" s="50" t="s">
        <v>2423</v>
      </c>
      <c r="E4116" s="39">
        <v>2016</v>
      </c>
      <c r="F4116" s="4">
        <f>VALUE(RIGHT(Table2[[#This Row],[Commissioned]],4))</f>
        <v>2016</v>
      </c>
      <c r="G4116" s="39">
        <v>3000</v>
      </c>
      <c r="H4116" s="39">
        <v>101</v>
      </c>
      <c r="I4116" s="39">
        <v>124</v>
      </c>
      <c r="J4116" s="39" t="s">
        <v>233</v>
      </c>
      <c r="K4116" s="39" t="s">
        <v>2390</v>
      </c>
      <c r="L4116" s="39" t="s">
        <v>4397</v>
      </c>
      <c r="M4116" s="42" t="s">
        <v>4397</v>
      </c>
      <c r="N4116" s="42">
        <v>43.034123681150803</v>
      </c>
      <c r="O4116" s="42">
        <v>-79.4630500527838</v>
      </c>
      <c r="P4116" s="52" t="str">
        <f t="shared" si="128"/>
        <v>43.034124° , -79.463050°</v>
      </c>
      <c r="Q4116" s="51" t="str">
        <f t="shared" si="129"/>
        <v>Yes</v>
      </c>
      <c r="R4116" s="39" t="s">
        <v>356</v>
      </c>
    </row>
    <row r="4117" spans="1:18" x14ac:dyDescent="0.25">
      <c r="A4117" s="39" t="s">
        <v>219</v>
      </c>
      <c r="B4117" s="49" t="s">
        <v>2388</v>
      </c>
      <c r="C4117" s="39">
        <v>35</v>
      </c>
      <c r="D4117" s="50" t="s">
        <v>2424</v>
      </c>
      <c r="E4117" s="39">
        <v>2016</v>
      </c>
      <c r="F4117" s="4">
        <f>VALUE(RIGHT(Table2[[#This Row],[Commissioned]],4))</f>
        <v>2016</v>
      </c>
      <c r="G4117" s="39">
        <v>3000</v>
      </c>
      <c r="H4117" s="39">
        <v>101</v>
      </c>
      <c r="I4117" s="39">
        <v>124</v>
      </c>
      <c r="J4117" s="39" t="s">
        <v>233</v>
      </c>
      <c r="K4117" s="39" t="s">
        <v>2390</v>
      </c>
      <c r="L4117" s="39" t="s">
        <v>4397</v>
      </c>
      <c r="M4117" s="42" t="s">
        <v>4397</v>
      </c>
      <c r="N4117" s="42">
        <v>43.023256917007998</v>
      </c>
      <c r="O4117" s="42">
        <v>-79.447707290546603</v>
      </c>
      <c r="P4117" s="52" t="str">
        <f t="shared" si="128"/>
        <v>43.023257° , -79.447707°</v>
      </c>
      <c r="Q4117" s="51" t="str">
        <f t="shared" si="129"/>
        <v>Yes</v>
      </c>
      <c r="R4117" s="39" t="s">
        <v>356</v>
      </c>
    </row>
    <row r="4118" spans="1:18" x14ac:dyDescent="0.25">
      <c r="A4118" s="39" t="s">
        <v>219</v>
      </c>
      <c r="B4118" s="49" t="s">
        <v>2388</v>
      </c>
      <c r="C4118" s="39">
        <v>36</v>
      </c>
      <c r="D4118" s="50" t="s">
        <v>2425</v>
      </c>
      <c r="E4118" s="39">
        <v>2016</v>
      </c>
      <c r="F4118" s="4">
        <f>VALUE(RIGHT(Table2[[#This Row],[Commissioned]],4))</f>
        <v>2016</v>
      </c>
      <c r="G4118" s="39">
        <v>3000</v>
      </c>
      <c r="H4118" s="39">
        <v>101</v>
      </c>
      <c r="I4118" s="39">
        <v>124</v>
      </c>
      <c r="J4118" s="39" t="s">
        <v>233</v>
      </c>
      <c r="K4118" s="39" t="s">
        <v>2390</v>
      </c>
      <c r="L4118" s="39" t="s">
        <v>4397</v>
      </c>
      <c r="M4118" s="42" t="s">
        <v>4397</v>
      </c>
      <c r="N4118" s="42">
        <v>43.022025066798399</v>
      </c>
      <c r="O4118" s="42">
        <v>-79.439392402765407</v>
      </c>
      <c r="P4118" s="52" t="str">
        <f t="shared" si="128"/>
        <v>43.022025° , -79.439392°</v>
      </c>
      <c r="Q4118" s="51" t="str">
        <f t="shared" si="129"/>
        <v>Yes</v>
      </c>
      <c r="R4118" s="39" t="s">
        <v>356</v>
      </c>
    </row>
    <row r="4119" spans="1:18" x14ac:dyDescent="0.25">
      <c r="A4119" s="39" t="s">
        <v>219</v>
      </c>
      <c r="B4119" s="49" t="s">
        <v>2388</v>
      </c>
      <c r="C4119" s="39">
        <v>37</v>
      </c>
      <c r="D4119" s="50" t="s">
        <v>2426</v>
      </c>
      <c r="E4119" s="39">
        <v>2016</v>
      </c>
      <c r="F4119" s="4">
        <f>VALUE(RIGHT(Table2[[#This Row],[Commissioned]],4))</f>
        <v>2016</v>
      </c>
      <c r="G4119" s="39">
        <v>3000</v>
      </c>
      <c r="H4119" s="39">
        <v>101</v>
      </c>
      <c r="I4119" s="39">
        <v>124</v>
      </c>
      <c r="J4119" s="39" t="s">
        <v>233</v>
      </c>
      <c r="K4119" s="39" t="s">
        <v>2390</v>
      </c>
      <c r="L4119" s="39" t="s">
        <v>4397</v>
      </c>
      <c r="M4119" s="42" t="s">
        <v>4397</v>
      </c>
      <c r="N4119" s="42">
        <v>43.035098857254702</v>
      </c>
      <c r="O4119" s="42">
        <v>-79.441633947780701</v>
      </c>
      <c r="P4119" s="52" t="str">
        <f t="shared" si="128"/>
        <v>43.035099° , -79.441634°</v>
      </c>
      <c r="Q4119" s="51" t="str">
        <f t="shared" si="129"/>
        <v>Yes</v>
      </c>
      <c r="R4119" s="39" t="s">
        <v>356</v>
      </c>
    </row>
    <row r="4120" spans="1:18" x14ac:dyDescent="0.25">
      <c r="A4120" s="39" t="s">
        <v>219</v>
      </c>
      <c r="B4120" s="49" t="s">
        <v>2388</v>
      </c>
      <c r="C4120" s="39">
        <v>38</v>
      </c>
      <c r="D4120" s="50" t="s">
        <v>2427</v>
      </c>
      <c r="E4120" s="39">
        <v>2016</v>
      </c>
      <c r="F4120" s="4">
        <f>VALUE(RIGHT(Table2[[#This Row],[Commissioned]],4))</f>
        <v>2016</v>
      </c>
      <c r="G4120" s="39">
        <v>3000</v>
      </c>
      <c r="H4120" s="39">
        <v>101</v>
      </c>
      <c r="I4120" s="39">
        <v>124</v>
      </c>
      <c r="J4120" s="39" t="s">
        <v>233</v>
      </c>
      <c r="K4120" s="39" t="s">
        <v>2390</v>
      </c>
      <c r="L4120" s="39" t="s">
        <v>4397</v>
      </c>
      <c r="M4120" s="42" t="s">
        <v>4397</v>
      </c>
      <c r="N4120" s="42">
        <v>43.0352279454167</v>
      </c>
      <c r="O4120" s="42">
        <v>-79.436438827238902</v>
      </c>
      <c r="P4120" s="52" t="str">
        <f t="shared" si="128"/>
        <v>43.035228° , -79.436439°</v>
      </c>
      <c r="Q4120" s="51" t="str">
        <f t="shared" si="129"/>
        <v>Yes</v>
      </c>
      <c r="R4120" s="39" t="s">
        <v>356</v>
      </c>
    </row>
    <row r="4121" spans="1:18" x14ac:dyDescent="0.25">
      <c r="A4121" s="39" t="s">
        <v>219</v>
      </c>
      <c r="B4121" s="49" t="s">
        <v>2388</v>
      </c>
      <c r="C4121" s="39">
        <v>39</v>
      </c>
      <c r="D4121" s="50" t="s">
        <v>2428</v>
      </c>
      <c r="E4121" s="39">
        <v>2016</v>
      </c>
      <c r="F4121" s="4">
        <f>VALUE(RIGHT(Table2[[#This Row],[Commissioned]],4))</f>
        <v>2016</v>
      </c>
      <c r="G4121" s="39">
        <v>3000</v>
      </c>
      <c r="H4121" s="39">
        <v>101</v>
      </c>
      <c r="I4121" s="39">
        <v>124</v>
      </c>
      <c r="J4121" s="39" t="s">
        <v>233</v>
      </c>
      <c r="K4121" s="39" t="s">
        <v>2390</v>
      </c>
      <c r="L4121" s="39" t="s">
        <v>4397</v>
      </c>
      <c r="M4121" s="42" t="s">
        <v>4397</v>
      </c>
      <c r="N4121" s="42">
        <v>43.024407360100199</v>
      </c>
      <c r="O4121" s="42">
        <v>-79.422151496394903</v>
      </c>
      <c r="P4121" s="52" t="str">
        <f t="shared" si="128"/>
        <v>43.024407° , -79.422151°</v>
      </c>
      <c r="Q4121" s="51" t="str">
        <f t="shared" si="129"/>
        <v>Yes</v>
      </c>
      <c r="R4121" s="39" t="s">
        <v>356</v>
      </c>
    </row>
    <row r="4122" spans="1:18" x14ac:dyDescent="0.25">
      <c r="A4122" s="39" t="s">
        <v>219</v>
      </c>
      <c r="B4122" s="49" t="s">
        <v>2388</v>
      </c>
      <c r="C4122" s="39">
        <v>40</v>
      </c>
      <c r="D4122" s="50" t="s">
        <v>2429</v>
      </c>
      <c r="E4122" s="39">
        <v>2016</v>
      </c>
      <c r="F4122" s="4">
        <f>VALUE(RIGHT(Table2[[#This Row],[Commissioned]],4))</f>
        <v>2016</v>
      </c>
      <c r="G4122" s="39">
        <v>3000</v>
      </c>
      <c r="H4122" s="39">
        <v>101</v>
      </c>
      <c r="I4122" s="39">
        <v>124</v>
      </c>
      <c r="J4122" s="39" t="s">
        <v>233</v>
      </c>
      <c r="K4122" s="39" t="s">
        <v>2390</v>
      </c>
      <c r="L4122" s="39" t="s">
        <v>4397</v>
      </c>
      <c r="M4122" s="42" t="s">
        <v>4397</v>
      </c>
      <c r="N4122" s="42">
        <v>43.037138184767898</v>
      </c>
      <c r="O4122" s="42">
        <v>-79.402597726918501</v>
      </c>
      <c r="P4122" s="52" t="str">
        <f t="shared" si="128"/>
        <v>43.037138° , -79.402598°</v>
      </c>
      <c r="Q4122" s="51" t="str">
        <f t="shared" si="129"/>
        <v>Yes</v>
      </c>
      <c r="R4122" s="39" t="s">
        <v>356</v>
      </c>
    </row>
    <row r="4123" spans="1:18" x14ac:dyDescent="0.25">
      <c r="A4123" s="39" t="s">
        <v>219</v>
      </c>
      <c r="B4123" s="49" t="s">
        <v>2388</v>
      </c>
      <c r="C4123" s="39">
        <v>41</v>
      </c>
      <c r="D4123" s="50" t="s">
        <v>2430</v>
      </c>
      <c r="E4123" s="39">
        <v>2016</v>
      </c>
      <c r="F4123" s="4">
        <f>VALUE(RIGHT(Table2[[#This Row],[Commissioned]],4))</f>
        <v>2016</v>
      </c>
      <c r="G4123" s="39">
        <v>3000</v>
      </c>
      <c r="H4123" s="39">
        <v>101</v>
      </c>
      <c r="I4123" s="39">
        <v>124</v>
      </c>
      <c r="J4123" s="39" t="s">
        <v>233</v>
      </c>
      <c r="K4123" s="39" t="s">
        <v>2390</v>
      </c>
      <c r="L4123" s="39" t="s">
        <v>4397</v>
      </c>
      <c r="M4123" s="42" t="s">
        <v>4397</v>
      </c>
      <c r="N4123" s="42">
        <v>43.009379486813003</v>
      </c>
      <c r="O4123" s="42">
        <v>-79.507584697784907</v>
      </c>
      <c r="P4123" s="52" t="str">
        <f t="shared" si="128"/>
        <v>43.009379° , -79.507585°</v>
      </c>
      <c r="Q4123" s="51" t="str">
        <f t="shared" si="129"/>
        <v>Yes</v>
      </c>
      <c r="R4123" s="39" t="s">
        <v>356</v>
      </c>
    </row>
    <row r="4124" spans="1:18" x14ac:dyDescent="0.25">
      <c r="A4124" s="39" t="s">
        <v>219</v>
      </c>
      <c r="B4124" s="49" t="s">
        <v>2388</v>
      </c>
      <c r="C4124" s="39">
        <v>42</v>
      </c>
      <c r="D4124" s="50" t="s">
        <v>2431</v>
      </c>
      <c r="E4124" s="39">
        <v>2016</v>
      </c>
      <c r="F4124" s="4">
        <f>VALUE(RIGHT(Table2[[#This Row],[Commissioned]],4))</f>
        <v>2016</v>
      </c>
      <c r="G4124" s="39">
        <v>3000</v>
      </c>
      <c r="H4124" s="39">
        <v>101</v>
      </c>
      <c r="I4124" s="39">
        <v>124</v>
      </c>
      <c r="J4124" s="39" t="s">
        <v>233</v>
      </c>
      <c r="K4124" s="39" t="s">
        <v>2390</v>
      </c>
      <c r="L4124" s="39" t="s">
        <v>4397</v>
      </c>
      <c r="M4124" s="42" t="s">
        <v>4397</v>
      </c>
      <c r="N4124" s="42">
        <v>43.009852994209197</v>
      </c>
      <c r="O4124" s="42">
        <v>-79.498389721291502</v>
      </c>
      <c r="P4124" s="52" t="str">
        <f t="shared" si="128"/>
        <v>43.009853° , -79.498390°</v>
      </c>
      <c r="Q4124" s="51" t="str">
        <f t="shared" si="129"/>
        <v>Yes</v>
      </c>
      <c r="R4124" s="39" t="s">
        <v>356</v>
      </c>
    </row>
    <row r="4125" spans="1:18" x14ac:dyDescent="0.25">
      <c r="A4125" s="39" t="s">
        <v>219</v>
      </c>
      <c r="B4125" s="49" t="s">
        <v>2388</v>
      </c>
      <c r="C4125" s="39">
        <v>43</v>
      </c>
      <c r="D4125" s="50" t="s">
        <v>2432</v>
      </c>
      <c r="E4125" s="39">
        <v>2016</v>
      </c>
      <c r="F4125" s="4">
        <f>VALUE(RIGHT(Table2[[#This Row],[Commissioned]],4))</f>
        <v>2016</v>
      </c>
      <c r="G4125" s="39">
        <v>3000</v>
      </c>
      <c r="H4125" s="39">
        <v>101</v>
      </c>
      <c r="I4125" s="39">
        <v>124</v>
      </c>
      <c r="J4125" s="39" t="s">
        <v>233</v>
      </c>
      <c r="K4125" s="39" t="s">
        <v>2390</v>
      </c>
      <c r="L4125" s="39" t="s">
        <v>4397</v>
      </c>
      <c r="M4125" s="42" t="s">
        <v>4397</v>
      </c>
      <c r="N4125" s="42">
        <v>43.009393211467099</v>
      </c>
      <c r="O4125" s="42">
        <v>-79.423270311191303</v>
      </c>
      <c r="P4125" s="52" t="str">
        <f t="shared" si="128"/>
        <v>43.009393° , -79.423270°</v>
      </c>
      <c r="Q4125" s="51" t="str">
        <f t="shared" si="129"/>
        <v>Yes</v>
      </c>
      <c r="R4125" s="39" t="s">
        <v>356</v>
      </c>
    </row>
    <row r="4126" spans="1:18" x14ac:dyDescent="0.25">
      <c r="A4126" s="39" t="s">
        <v>219</v>
      </c>
      <c r="B4126" s="49" t="s">
        <v>2388</v>
      </c>
      <c r="C4126" s="39">
        <v>44</v>
      </c>
      <c r="D4126" s="50" t="s">
        <v>2433</v>
      </c>
      <c r="E4126" s="39">
        <v>2016</v>
      </c>
      <c r="F4126" s="4">
        <f>VALUE(RIGHT(Table2[[#This Row],[Commissioned]],4))</f>
        <v>2016</v>
      </c>
      <c r="G4126" s="39">
        <v>3000</v>
      </c>
      <c r="H4126" s="39">
        <v>101</v>
      </c>
      <c r="I4126" s="39">
        <v>124</v>
      </c>
      <c r="J4126" s="39" t="s">
        <v>233</v>
      </c>
      <c r="K4126" s="39" t="s">
        <v>2390</v>
      </c>
      <c r="L4126" s="39" t="s">
        <v>4397</v>
      </c>
      <c r="M4126" s="42" t="s">
        <v>4397</v>
      </c>
      <c r="N4126" s="42">
        <v>43.013507797502299</v>
      </c>
      <c r="O4126" s="42">
        <v>-79.406009855324996</v>
      </c>
      <c r="P4126" s="52" t="str">
        <f t="shared" si="128"/>
        <v>43.013508° , -79.406010°</v>
      </c>
      <c r="Q4126" s="51" t="str">
        <f t="shared" si="129"/>
        <v>Yes</v>
      </c>
      <c r="R4126" s="39" t="s">
        <v>356</v>
      </c>
    </row>
    <row r="4127" spans="1:18" x14ac:dyDescent="0.25">
      <c r="A4127" s="39" t="s">
        <v>219</v>
      </c>
      <c r="B4127" s="49" t="s">
        <v>2388</v>
      </c>
      <c r="C4127" s="39">
        <v>45</v>
      </c>
      <c r="D4127" s="50" t="s">
        <v>2434</v>
      </c>
      <c r="E4127" s="39">
        <v>2016</v>
      </c>
      <c r="F4127" s="4">
        <f>VALUE(RIGHT(Table2[[#This Row],[Commissioned]],4))</f>
        <v>2016</v>
      </c>
      <c r="G4127" s="39">
        <v>3000</v>
      </c>
      <c r="H4127" s="39">
        <v>101</v>
      </c>
      <c r="I4127" s="39">
        <v>124</v>
      </c>
      <c r="J4127" s="39" t="s">
        <v>233</v>
      </c>
      <c r="K4127" s="39" t="s">
        <v>2390</v>
      </c>
      <c r="L4127" s="39" t="s">
        <v>4397</v>
      </c>
      <c r="M4127" s="42" t="s">
        <v>4397</v>
      </c>
      <c r="N4127" s="42">
        <v>42.9901664368086</v>
      </c>
      <c r="O4127" s="42">
        <v>-79.493774020465295</v>
      </c>
      <c r="P4127" s="52" t="str">
        <f t="shared" si="128"/>
        <v>42.990166° , -79.493774°</v>
      </c>
      <c r="Q4127" s="51" t="str">
        <f t="shared" si="129"/>
        <v>Yes</v>
      </c>
      <c r="R4127" s="39" t="s">
        <v>356</v>
      </c>
    </row>
    <row r="4128" spans="1:18" x14ac:dyDescent="0.25">
      <c r="A4128" s="39" t="s">
        <v>219</v>
      </c>
      <c r="B4128" s="49" t="s">
        <v>2388</v>
      </c>
      <c r="C4128" s="39">
        <v>46</v>
      </c>
      <c r="D4128" s="50" t="s">
        <v>2435</v>
      </c>
      <c r="E4128" s="39">
        <v>2016</v>
      </c>
      <c r="F4128" s="4">
        <f>VALUE(RIGHT(Table2[[#This Row],[Commissioned]],4))</f>
        <v>2016</v>
      </c>
      <c r="G4128" s="39">
        <v>3000</v>
      </c>
      <c r="H4128" s="39">
        <v>101</v>
      </c>
      <c r="I4128" s="39">
        <v>124</v>
      </c>
      <c r="J4128" s="39" t="s">
        <v>233</v>
      </c>
      <c r="K4128" s="39" t="s">
        <v>2390</v>
      </c>
      <c r="L4128" s="39" t="s">
        <v>4397</v>
      </c>
      <c r="M4128" s="42" t="s">
        <v>4397</v>
      </c>
      <c r="N4128" s="42">
        <v>42.972131162800601</v>
      </c>
      <c r="O4128" s="42">
        <v>-79.491278650097101</v>
      </c>
      <c r="P4128" s="52" t="str">
        <f t="shared" si="128"/>
        <v>42.972131° , -79.491279°</v>
      </c>
      <c r="Q4128" s="51" t="str">
        <f t="shared" si="129"/>
        <v>Yes</v>
      </c>
      <c r="R4128" s="39" t="s">
        <v>356</v>
      </c>
    </row>
    <row r="4129" spans="1:18" x14ac:dyDescent="0.25">
      <c r="A4129" s="39" t="s">
        <v>219</v>
      </c>
      <c r="B4129" s="49" t="s">
        <v>2388</v>
      </c>
      <c r="C4129" s="39">
        <v>47</v>
      </c>
      <c r="D4129" s="50" t="s">
        <v>2436</v>
      </c>
      <c r="E4129" s="39">
        <v>2016</v>
      </c>
      <c r="F4129" s="4">
        <f>VALUE(RIGHT(Table2[[#This Row],[Commissioned]],4))</f>
        <v>2016</v>
      </c>
      <c r="G4129" s="39">
        <v>3000</v>
      </c>
      <c r="H4129" s="39">
        <v>101</v>
      </c>
      <c r="I4129" s="39">
        <v>124</v>
      </c>
      <c r="J4129" s="39" t="s">
        <v>233</v>
      </c>
      <c r="K4129" s="39" t="s">
        <v>2390</v>
      </c>
      <c r="L4129" s="39" t="s">
        <v>4397</v>
      </c>
      <c r="M4129" s="42" t="s">
        <v>4397</v>
      </c>
      <c r="N4129" s="42">
        <v>42.956563037615197</v>
      </c>
      <c r="O4129" s="42">
        <v>-79.518976694301102</v>
      </c>
      <c r="P4129" s="52" t="str">
        <f t="shared" si="128"/>
        <v>42.956563° , -79.518977°</v>
      </c>
      <c r="Q4129" s="51" t="str">
        <f t="shared" si="129"/>
        <v>Yes</v>
      </c>
      <c r="R4129" s="39" t="s">
        <v>356</v>
      </c>
    </row>
    <row r="4130" spans="1:18" x14ac:dyDescent="0.25">
      <c r="A4130" s="39" t="s">
        <v>219</v>
      </c>
      <c r="B4130" s="49" t="s">
        <v>2388</v>
      </c>
      <c r="C4130" s="39">
        <v>48</v>
      </c>
      <c r="D4130" s="50" t="s">
        <v>2437</v>
      </c>
      <c r="E4130" s="39">
        <v>2016</v>
      </c>
      <c r="F4130" s="4">
        <f>VALUE(RIGHT(Table2[[#This Row],[Commissioned]],4))</f>
        <v>2016</v>
      </c>
      <c r="G4130" s="39">
        <v>3000</v>
      </c>
      <c r="H4130" s="39">
        <v>101</v>
      </c>
      <c r="I4130" s="39">
        <v>124</v>
      </c>
      <c r="J4130" s="39" t="s">
        <v>233</v>
      </c>
      <c r="K4130" s="39" t="s">
        <v>2390</v>
      </c>
      <c r="L4130" s="39" t="s">
        <v>4397</v>
      </c>
      <c r="M4130" s="42" t="s">
        <v>4397</v>
      </c>
      <c r="N4130" s="42">
        <v>42.951322702011602</v>
      </c>
      <c r="O4130" s="42">
        <v>-79.522494331268703</v>
      </c>
      <c r="P4130" s="52" t="str">
        <f t="shared" si="128"/>
        <v>42.951323° , -79.522494°</v>
      </c>
      <c r="Q4130" s="51" t="str">
        <f t="shared" si="129"/>
        <v>Yes</v>
      </c>
      <c r="R4130" s="39" t="s">
        <v>356</v>
      </c>
    </row>
    <row r="4131" spans="1:18" x14ac:dyDescent="0.25">
      <c r="A4131" s="39" t="s">
        <v>219</v>
      </c>
      <c r="B4131" s="49" t="s">
        <v>2388</v>
      </c>
      <c r="C4131" s="39">
        <v>49</v>
      </c>
      <c r="D4131" s="50" t="s">
        <v>2438</v>
      </c>
      <c r="E4131" s="39">
        <v>2016</v>
      </c>
      <c r="F4131" s="4">
        <f>VALUE(RIGHT(Table2[[#This Row],[Commissioned]],4))</f>
        <v>2016</v>
      </c>
      <c r="G4131" s="39">
        <v>3000</v>
      </c>
      <c r="H4131" s="39">
        <v>101</v>
      </c>
      <c r="I4131" s="39">
        <v>124</v>
      </c>
      <c r="J4131" s="39" t="s">
        <v>233</v>
      </c>
      <c r="K4131" s="39" t="s">
        <v>2390</v>
      </c>
      <c r="L4131" s="39" t="s">
        <v>4397</v>
      </c>
      <c r="M4131" s="42" t="s">
        <v>4397</v>
      </c>
      <c r="N4131" s="42">
        <v>42.954207751624601</v>
      </c>
      <c r="O4131" s="42">
        <v>-79.516821559962295</v>
      </c>
      <c r="P4131" s="52" t="str">
        <f t="shared" si="128"/>
        <v>42.954208° , -79.516822°</v>
      </c>
      <c r="Q4131" s="51" t="str">
        <f t="shared" si="129"/>
        <v>Yes</v>
      </c>
      <c r="R4131" s="39" t="s">
        <v>356</v>
      </c>
    </row>
    <row r="4132" spans="1:18" x14ac:dyDescent="0.25">
      <c r="A4132" s="39" t="s">
        <v>219</v>
      </c>
      <c r="B4132" s="49" t="s">
        <v>2388</v>
      </c>
      <c r="C4132" s="39">
        <v>50</v>
      </c>
      <c r="D4132" s="50" t="s">
        <v>2439</v>
      </c>
      <c r="E4132" s="39">
        <v>2016</v>
      </c>
      <c r="F4132" s="4">
        <f>VALUE(RIGHT(Table2[[#This Row],[Commissioned]],4))</f>
        <v>2016</v>
      </c>
      <c r="G4132" s="39">
        <v>3000</v>
      </c>
      <c r="H4132" s="39">
        <v>101</v>
      </c>
      <c r="I4132" s="39">
        <v>124</v>
      </c>
      <c r="J4132" s="39" t="s">
        <v>233</v>
      </c>
      <c r="K4132" s="39" t="s">
        <v>2390</v>
      </c>
      <c r="L4132" s="39" t="s">
        <v>4397</v>
      </c>
      <c r="M4132" s="42" t="s">
        <v>4397</v>
      </c>
      <c r="N4132" s="42">
        <v>42.9501807048903</v>
      </c>
      <c r="O4132" s="42">
        <v>-79.515243303180696</v>
      </c>
      <c r="P4132" s="52" t="str">
        <f t="shared" si="128"/>
        <v>42.950181° , -79.515243°</v>
      </c>
      <c r="Q4132" s="51" t="str">
        <f t="shared" si="129"/>
        <v>Yes</v>
      </c>
      <c r="R4132" s="39" t="s">
        <v>356</v>
      </c>
    </row>
    <row r="4133" spans="1:18" x14ac:dyDescent="0.25">
      <c r="A4133" s="39" t="s">
        <v>219</v>
      </c>
      <c r="B4133" s="49" t="s">
        <v>2388</v>
      </c>
      <c r="C4133" s="39">
        <v>51</v>
      </c>
      <c r="D4133" s="50" t="s">
        <v>2440</v>
      </c>
      <c r="E4133" s="39">
        <v>2016</v>
      </c>
      <c r="F4133" s="4">
        <f>VALUE(RIGHT(Table2[[#This Row],[Commissioned]],4))</f>
        <v>2016</v>
      </c>
      <c r="G4133" s="39">
        <v>3000</v>
      </c>
      <c r="H4133" s="39">
        <v>101</v>
      </c>
      <c r="I4133" s="39">
        <v>124</v>
      </c>
      <c r="J4133" s="39" t="s">
        <v>233</v>
      </c>
      <c r="K4133" s="39" t="s">
        <v>2390</v>
      </c>
      <c r="L4133" s="39" t="s">
        <v>4397</v>
      </c>
      <c r="M4133" s="42" t="s">
        <v>4397</v>
      </c>
      <c r="N4133" s="42">
        <v>42.947514184437203</v>
      </c>
      <c r="O4133" s="42">
        <v>-79.512232114879595</v>
      </c>
      <c r="P4133" s="52" t="str">
        <f t="shared" si="128"/>
        <v>42.947514° , -79.512232°</v>
      </c>
      <c r="Q4133" s="51" t="str">
        <f t="shared" si="129"/>
        <v>Yes</v>
      </c>
      <c r="R4133" s="39" t="s">
        <v>356</v>
      </c>
    </row>
    <row r="4134" spans="1:18" x14ac:dyDescent="0.25">
      <c r="A4134" s="39" t="s">
        <v>219</v>
      </c>
      <c r="B4134" s="49" t="s">
        <v>2388</v>
      </c>
      <c r="C4134" s="39">
        <v>52</v>
      </c>
      <c r="D4134" s="50" t="s">
        <v>2441</v>
      </c>
      <c r="E4134" s="39">
        <v>2016</v>
      </c>
      <c r="F4134" s="4">
        <f>VALUE(RIGHT(Table2[[#This Row],[Commissioned]],4))</f>
        <v>2016</v>
      </c>
      <c r="G4134" s="39">
        <v>3000</v>
      </c>
      <c r="H4134" s="39">
        <v>101</v>
      </c>
      <c r="I4134" s="39">
        <v>124</v>
      </c>
      <c r="J4134" s="39" t="s">
        <v>233</v>
      </c>
      <c r="K4134" s="39" t="s">
        <v>2390</v>
      </c>
      <c r="L4134" s="39" t="s">
        <v>4397</v>
      </c>
      <c r="M4134" s="42" t="s">
        <v>4397</v>
      </c>
      <c r="N4134" s="42">
        <v>42.942288551599603</v>
      </c>
      <c r="O4134" s="42">
        <v>-79.523918607355299</v>
      </c>
      <c r="P4134" s="52" t="str">
        <f t="shared" si="128"/>
        <v>42.942289° , -79.523919°</v>
      </c>
      <c r="Q4134" s="51" t="str">
        <f t="shared" si="129"/>
        <v>Yes</v>
      </c>
      <c r="R4134" s="39" t="s">
        <v>356</v>
      </c>
    </row>
    <row r="4135" spans="1:18" x14ac:dyDescent="0.25">
      <c r="A4135" s="39" t="s">
        <v>219</v>
      </c>
      <c r="B4135" s="49" t="s">
        <v>2388</v>
      </c>
      <c r="C4135" s="39">
        <v>53</v>
      </c>
      <c r="D4135" s="50" t="s">
        <v>2442</v>
      </c>
      <c r="E4135" s="39">
        <v>2016</v>
      </c>
      <c r="F4135" s="4">
        <f>VALUE(RIGHT(Table2[[#This Row],[Commissioned]],4))</f>
        <v>2016</v>
      </c>
      <c r="G4135" s="39">
        <v>3000</v>
      </c>
      <c r="H4135" s="39">
        <v>101</v>
      </c>
      <c r="I4135" s="39">
        <v>124</v>
      </c>
      <c r="J4135" s="39" t="s">
        <v>233</v>
      </c>
      <c r="K4135" s="39" t="s">
        <v>2390</v>
      </c>
      <c r="L4135" s="39" t="s">
        <v>4397</v>
      </c>
      <c r="M4135" s="42" t="s">
        <v>4397</v>
      </c>
      <c r="N4135" s="42">
        <v>42.937324967097901</v>
      </c>
      <c r="O4135" s="42">
        <v>-79.549209017124895</v>
      </c>
      <c r="P4135" s="52" t="str">
        <f t="shared" si="128"/>
        <v>42.937325° , -79.549209°</v>
      </c>
      <c r="Q4135" s="51" t="str">
        <f t="shared" si="129"/>
        <v>Yes</v>
      </c>
      <c r="R4135" s="39" t="s">
        <v>356</v>
      </c>
    </row>
    <row r="4136" spans="1:18" x14ac:dyDescent="0.25">
      <c r="A4136" s="39" t="s">
        <v>219</v>
      </c>
      <c r="B4136" s="49" t="s">
        <v>2388</v>
      </c>
      <c r="C4136" s="39">
        <v>54</v>
      </c>
      <c r="D4136" s="50" t="s">
        <v>2443</v>
      </c>
      <c r="E4136" s="39">
        <v>2016</v>
      </c>
      <c r="F4136" s="4">
        <f>VALUE(RIGHT(Table2[[#This Row],[Commissioned]],4))</f>
        <v>2016</v>
      </c>
      <c r="G4136" s="39">
        <v>3000</v>
      </c>
      <c r="H4136" s="39">
        <v>101</v>
      </c>
      <c r="I4136" s="39">
        <v>124</v>
      </c>
      <c r="J4136" s="39" t="s">
        <v>233</v>
      </c>
      <c r="K4136" s="39" t="s">
        <v>2390</v>
      </c>
      <c r="L4136" s="39" t="s">
        <v>4397</v>
      </c>
      <c r="M4136" s="42" t="s">
        <v>4397</v>
      </c>
      <c r="N4136" s="42">
        <v>42.920536722212503</v>
      </c>
      <c r="O4136" s="42">
        <v>-79.554449978808094</v>
      </c>
      <c r="P4136" s="52" t="str">
        <f t="shared" si="128"/>
        <v>42.920537° , -79.554450°</v>
      </c>
      <c r="Q4136" s="51" t="str">
        <f t="shared" si="129"/>
        <v>Yes</v>
      </c>
      <c r="R4136" s="39" t="s">
        <v>356</v>
      </c>
    </row>
    <row r="4137" spans="1:18" x14ac:dyDescent="0.25">
      <c r="A4137" s="39" t="s">
        <v>219</v>
      </c>
      <c r="B4137" s="49" t="s">
        <v>2388</v>
      </c>
      <c r="C4137" s="39">
        <v>55</v>
      </c>
      <c r="D4137" s="50" t="s">
        <v>2444</v>
      </c>
      <c r="E4137" s="39">
        <v>2016</v>
      </c>
      <c r="F4137" s="4">
        <f>VALUE(RIGHT(Table2[[#This Row],[Commissioned]],4))</f>
        <v>2016</v>
      </c>
      <c r="G4137" s="39">
        <v>3000</v>
      </c>
      <c r="H4137" s="39">
        <v>101</v>
      </c>
      <c r="I4137" s="39">
        <v>124</v>
      </c>
      <c r="J4137" s="39" t="s">
        <v>233</v>
      </c>
      <c r="K4137" s="39" t="s">
        <v>2390</v>
      </c>
      <c r="L4137" s="39" t="s">
        <v>4397</v>
      </c>
      <c r="M4137" s="42" t="s">
        <v>4397</v>
      </c>
      <c r="N4137" s="42">
        <v>42.925263185359498</v>
      </c>
      <c r="O4137" s="42">
        <v>-79.5302276810786</v>
      </c>
      <c r="P4137" s="52" t="str">
        <f t="shared" si="128"/>
        <v>42.925263° , -79.530228°</v>
      </c>
      <c r="Q4137" s="51" t="str">
        <f t="shared" si="129"/>
        <v>Yes</v>
      </c>
      <c r="R4137" s="39" t="s">
        <v>356</v>
      </c>
    </row>
    <row r="4138" spans="1:18" x14ac:dyDescent="0.25">
      <c r="A4138" s="39" t="s">
        <v>219</v>
      </c>
      <c r="B4138" s="49" t="s">
        <v>2388</v>
      </c>
      <c r="C4138" s="39">
        <v>56</v>
      </c>
      <c r="D4138" s="50" t="s">
        <v>2445</v>
      </c>
      <c r="E4138" s="39">
        <v>2016</v>
      </c>
      <c r="F4138" s="4">
        <f>VALUE(RIGHT(Table2[[#This Row],[Commissioned]],4))</f>
        <v>2016</v>
      </c>
      <c r="G4138" s="39">
        <v>3000</v>
      </c>
      <c r="H4138" s="39">
        <v>101</v>
      </c>
      <c r="I4138" s="39">
        <v>124</v>
      </c>
      <c r="J4138" s="39" t="s">
        <v>233</v>
      </c>
      <c r="K4138" s="39" t="s">
        <v>2390</v>
      </c>
      <c r="L4138" s="39" t="s">
        <v>4397</v>
      </c>
      <c r="M4138" s="42" t="s">
        <v>4397</v>
      </c>
      <c r="N4138" s="42">
        <v>42.9345302699287</v>
      </c>
      <c r="O4138" s="42">
        <v>-79.492793876558295</v>
      </c>
      <c r="P4138" s="52" t="str">
        <f t="shared" si="128"/>
        <v>42.934530° , -79.492794°</v>
      </c>
      <c r="Q4138" s="51" t="str">
        <f t="shared" si="129"/>
        <v>Yes</v>
      </c>
      <c r="R4138" s="39" t="s">
        <v>356</v>
      </c>
    </row>
    <row r="4139" spans="1:18" x14ac:dyDescent="0.25">
      <c r="A4139" s="39" t="s">
        <v>219</v>
      </c>
      <c r="B4139" s="49" t="s">
        <v>2388</v>
      </c>
      <c r="C4139" s="39">
        <v>57</v>
      </c>
      <c r="D4139" s="50" t="s">
        <v>2446</v>
      </c>
      <c r="E4139" s="39">
        <v>2016</v>
      </c>
      <c r="F4139" s="4">
        <f>VALUE(RIGHT(Table2[[#This Row],[Commissioned]],4))</f>
        <v>2016</v>
      </c>
      <c r="G4139" s="39">
        <v>3000</v>
      </c>
      <c r="H4139" s="39">
        <v>101</v>
      </c>
      <c r="I4139" s="39">
        <v>124</v>
      </c>
      <c r="J4139" s="39" t="s">
        <v>233</v>
      </c>
      <c r="K4139" s="39" t="s">
        <v>2390</v>
      </c>
      <c r="L4139" s="39" t="s">
        <v>4397</v>
      </c>
      <c r="M4139" s="42" t="s">
        <v>4397</v>
      </c>
      <c r="N4139" s="42">
        <v>42.923004541947897</v>
      </c>
      <c r="O4139" s="42">
        <v>-79.499262951170607</v>
      </c>
      <c r="P4139" s="52" t="str">
        <f t="shared" si="128"/>
        <v>42.923005° , -79.499263°</v>
      </c>
      <c r="Q4139" s="51" t="str">
        <f t="shared" si="129"/>
        <v>Yes</v>
      </c>
      <c r="R4139" s="39" t="s">
        <v>356</v>
      </c>
    </row>
    <row r="4140" spans="1:18" x14ac:dyDescent="0.25">
      <c r="A4140" s="39" t="s">
        <v>219</v>
      </c>
      <c r="B4140" s="49" t="s">
        <v>2388</v>
      </c>
      <c r="C4140" s="39">
        <v>58</v>
      </c>
      <c r="D4140" s="50" t="s">
        <v>2447</v>
      </c>
      <c r="E4140" s="39">
        <v>2016</v>
      </c>
      <c r="F4140" s="4">
        <f>VALUE(RIGHT(Table2[[#This Row],[Commissioned]],4))</f>
        <v>2016</v>
      </c>
      <c r="G4140" s="39">
        <v>3000</v>
      </c>
      <c r="H4140" s="39">
        <v>101</v>
      </c>
      <c r="I4140" s="39">
        <v>124</v>
      </c>
      <c r="J4140" s="39" t="s">
        <v>233</v>
      </c>
      <c r="K4140" s="39" t="s">
        <v>2390</v>
      </c>
      <c r="L4140" s="39" t="s">
        <v>4397</v>
      </c>
      <c r="M4140" s="42" t="s">
        <v>4397</v>
      </c>
      <c r="N4140" s="42">
        <v>42.920580596740201</v>
      </c>
      <c r="O4140" s="42">
        <v>-79.490090554592001</v>
      </c>
      <c r="P4140" s="52" t="str">
        <f t="shared" si="128"/>
        <v>42.920581° , -79.490091°</v>
      </c>
      <c r="Q4140" s="51" t="str">
        <f t="shared" si="129"/>
        <v>Yes</v>
      </c>
      <c r="R4140" s="39" t="s">
        <v>356</v>
      </c>
    </row>
    <row r="4141" spans="1:18" x14ac:dyDescent="0.25">
      <c r="A4141" s="39" t="s">
        <v>219</v>
      </c>
      <c r="B4141" s="49" t="s">
        <v>2388</v>
      </c>
      <c r="C4141" s="39">
        <v>59</v>
      </c>
      <c r="D4141" s="50" t="s">
        <v>2448</v>
      </c>
      <c r="E4141" s="39">
        <v>2016</v>
      </c>
      <c r="F4141" s="4">
        <f>VALUE(RIGHT(Table2[[#This Row],[Commissioned]],4))</f>
        <v>2016</v>
      </c>
      <c r="G4141" s="39">
        <v>3000</v>
      </c>
      <c r="H4141" s="39">
        <v>101</v>
      </c>
      <c r="I4141" s="39">
        <v>124</v>
      </c>
      <c r="J4141" s="39" t="s">
        <v>233</v>
      </c>
      <c r="K4141" s="39" t="s">
        <v>2390</v>
      </c>
      <c r="L4141" s="39" t="s">
        <v>4397</v>
      </c>
      <c r="M4141" s="42" t="s">
        <v>4397</v>
      </c>
      <c r="N4141" s="42">
        <v>42.898369516318901</v>
      </c>
      <c r="O4141" s="42">
        <v>-79.512826582915594</v>
      </c>
      <c r="P4141" s="52" t="str">
        <f t="shared" si="128"/>
        <v>42.898370° , -79.512827°</v>
      </c>
      <c r="Q4141" s="51" t="str">
        <f t="shared" si="129"/>
        <v>Yes</v>
      </c>
      <c r="R4141" s="39" t="s">
        <v>356</v>
      </c>
    </row>
    <row r="4142" spans="1:18" x14ac:dyDescent="0.25">
      <c r="A4142" s="39" t="s">
        <v>219</v>
      </c>
      <c r="B4142" s="49" t="s">
        <v>2388</v>
      </c>
      <c r="C4142" s="39">
        <v>60</v>
      </c>
      <c r="D4142" s="50" t="s">
        <v>2449</v>
      </c>
      <c r="E4142" s="39">
        <v>2016</v>
      </c>
      <c r="F4142" s="4">
        <f>VALUE(RIGHT(Table2[[#This Row],[Commissioned]],4))</f>
        <v>2016</v>
      </c>
      <c r="G4142" s="39">
        <v>3000</v>
      </c>
      <c r="H4142" s="39">
        <v>101</v>
      </c>
      <c r="I4142" s="39">
        <v>124</v>
      </c>
      <c r="J4142" s="39" t="s">
        <v>233</v>
      </c>
      <c r="K4142" s="39" t="s">
        <v>2390</v>
      </c>
      <c r="L4142" s="39" t="s">
        <v>4397</v>
      </c>
      <c r="M4142" s="42" t="s">
        <v>4397</v>
      </c>
      <c r="N4142" s="42">
        <v>42.9018222290509</v>
      </c>
      <c r="O4142" s="42">
        <v>-79.510558992932502</v>
      </c>
      <c r="P4142" s="52" t="str">
        <f t="shared" si="128"/>
        <v>42.901822° , -79.510559°</v>
      </c>
      <c r="Q4142" s="51" t="str">
        <f t="shared" si="129"/>
        <v>Yes</v>
      </c>
      <c r="R4142" s="39" t="s">
        <v>356</v>
      </c>
    </row>
    <row r="4143" spans="1:18" x14ac:dyDescent="0.25">
      <c r="A4143" s="39" t="s">
        <v>219</v>
      </c>
      <c r="B4143" s="49" t="s">
        <v>2388</v>
      </c>
      <c r="C4143" s="39">
        <v>61</v>
      </c>
      <c r="D4143" s="50" t="s">
        <v>2450</v>
      </c>
      <c r="E4143" s="39">
        <v>2016</v>
      </c>
      <c r="F4143" s="4">
        <f>VALUE(RIGHT(Table2[[#This Row],[Commissioned]],4))</f>
        <v>2016</v>
      </c>
      <c r="G4143" s="39">
        <v>3000</v>
      </c>
      <c r="H4143" s="39">
        <v>101</v>
      </c>
      <c r="I4143" s="39">
        <v>124</v>
      </c>
      <c r="J4143" s="39" t="s">
        <v>233</v>
      </c>
      <c r="K4143" s="39" t="s">
        <v>2390</v>
      </c>
      <c r="L4143" s="39" t="s">
        <v>4397</v>
      </c>
      <c r="M4143" s="42" t="s">
        <v>4397</v>
      </c>
      <c r="N4143" s="42">
        <v>42.904283577944803</v>
      </c>
      <c r="O4143" s="42">
        <v>-79.507062333285106</v>
      </c>
      <c r="P4143" s="52" t="str">
        <f t="shared" si="128"/>
        <v>42.904284° , -79.507062°</v>
      </c>
      <c r="Q4143" s="51" t="str">
        <f t="shared" si="129"/>
        <v>Yes</v>
      </c>
      <c r="R4143" s="39" t="s">
        <v>356</v>
      </c>
    </row>
    <row r="4144" spans="1:18" x14ac:dyDescent="0.25">
      <c r="A4144" s="39" t="s">
        <v>219</v>
      </c>
      <c r="B4144" s="49" t="s">
        <v>2388</v>
      </c>
      <c r="C4144" s="39">
        <v>62</v>
      </c>
      <c r="D4144" s="50" t="s">
        <v>2451</v>
      </c>
      <c r="E4144" s="39">
        <v>2016</v>
      </c>
      <c r="F4144" s="4">
        <f>VALUE(RIGHT(Table2[[#This Row],[Commissioned]],4))</f>
        <v>2016</v>
      </c>
      <c r="G4144" s="39">
        <v>3000</v>
      </c>
      <c r="H4144" s="39">
        <v>101</v>
      </c>
      <c r="I4144" s="39">
        <v>124</v>
      </c>
      <c r="J4144" s="39" t="s">
        <v>233</v>
      </c>
      <c r="K4144" s="39" t="s">
        <v>2390</v>
      </c>
      <c r="L4144" s="39" t="s">
        <v>4397</v>
      </c>
      <c r="M4144" s="42" t="s">
        <v>4397</v>
      </c>
      <c r="N4144" s="42">
        <v>42.885981459792703</v>
      </c>
      <c r="O4144" s="42">
        <v>-79.540150435071595</v>
      </c>
      <c r="P4144" s="52" t="str">
        <f t="shared" si="128"/>
        <v>42.885981° , -79.540150°</v>
      </c>
      <c r="Q4144" s="51" t="str">
        <f t="shared" si="129"/>
        <v>Yes</v>
      </c>
      <c r="R4144" s="39" t="s">
        <v>356</v>
      </c>
    </row>
    <row r="4145" spans="1:18" x14ac:dyDescent="0.25">
      <c r="A4145" s="39" t="s">
        <v>219</v>
      </c>
      <c r="B4145" s="49" t="s">
        <v>2388</v>
      </c>
      <c r="C4145" s="39">
        <v>63</v>
      </c>
      <c r="D4145" s="50" t="s">
        <v>2452</v>
      </c>
      <c r="E4145" s="39">
        <v>2016</v>
      </c>
      <c r="F4145" s="4">
        <f>VALUE(RIGHT(Table2[[#This Row],[Commissioned]],4))</f>
        <v>2016</v>
      </c>
      <c r="G4145" s="39">
        <v>3000</v>
      </c>
      <c r="H4145" s="39">
        <v>101</v>
      </c>
      <c r="I4145" s="39">
        <v>124</v>
      </c>
      <c r="J4145" s="39" t="s">
        <v>233</v>
      </c>
      <c r="K4145" s="39" t="s">
        <v>2390</v>
      </c>
      <c r="L4145" s="39" t="s">
        <v>4397</v>
      </c>
      <c r="M4145" s="42" t="s">
        <v>4397</v>
      </c>
      <c r="N4145" s="42">
        <v>42.8867616383653</v>
      </c>
      <c r="O4145" s="42">
        <v>-79.522730064048403</v>
      </c>
      <c r="P4145" s="52" t="str">
        <f t="shared" si="128"/>
        <v>42.886762° , -79.522730°</v>
      </c>
      <c r="Q4145" s="51" t="str">
        <f t="shared" si="129"/>
        <v>Yes</v>
      </c>
      <c r="R4145" s="39" t="s">
        <v>356</v>
      </c>
    </row>
    <row r="4146" spans="1:18" x14ac:dyDescent="0.25">
      <c r="A4146" s="39" t="s">
        <v>219</v>
      </c>
      <c r="B4146" s="49" t="s">
        <v>2388</v>
      </c>
      <c r="C4146" s="39">
        <v>64</v>
      </c>
      <c r="D4146" s="50" t="s">
        <v>2453</v>
      </c>
      <c r="E4146" s="39">
        <v>2016</v>
      </c>
      <c r="F4146" s="4">
        <f>VALUE(RIGHT(Table2[[#This Row],[Commissioned]],4))</f>
        <v>2016</v>
      </c>
      <c r="G4146" s="39">
        <v>3000</v>
      </c>
      <c r="H4146" s="39">
        <v>101</v>
      </c>
      <c r="I4146" s="39">
        <v>124</v>
      </c>
      <c r="J4146" s="39" t="s">
        <v>233</v>
      </c>
      <c r="K4146" s="39" t="s">
        <v>2390</v>
      </c>
      <c r="L4146" s="39" t="s">
        <v>4397</v>
      </c>
      <c r="M4146" s="42" t="s">
        <v>4397</v>
      </c>
      <c r="N4146" s="42">
        <v>42.872237411704702</v>
      </c>
      <c r="O4146" s="42">
        <v>-79.516628519578404</v>
      </c>
      <c r="P4146" s="52" t="str">
        <f t="shared" si="128"/>
        <v>42.872237° , -79.516629°</v>
      </c>
      <c r="Q4146" s="51" t="str">
        <f t="shared" si="129"/>
        <v>Yes</v>
      </c>
      <c r="R4146" s="39" t="s">
        <v>356</v>
      </c>
    </row>
    <row r="4147" spans="1:18" x14ac:dyDescent="0.25">
      <c r="A4147" s="39" t="s">
        <v>219</v>
      </c>
      <c r="B4147" s="49" t="s">
        <v>2388</v>
      </c>
      <c r="C4147" s="39">
        <v>65</v>
      </c>
      <c r="D4147" s="50" t="s">
        <v>2454</v>
      </c>
      <c r="E4147" s="39">
        <v>2016</v>
      </c>
      <c r="F4147" s="4">
        <f>VALUE(RIGHT(Table2[[#This Row],[Commissioned]],4))</f>
        <v>2016</v>
      </c>
      <c r="G4147" s="39">
        <v>3000</v>
      </c>
      <c r="H4147" s="39">
        <v>101</v>
      </c>
      <c r="I4147" s="39">
        <v>124</v>
      </c>
      <c r="J4147" s="39" t="s">
        <v>233</v>
      </c>
      <c r="K4147" s="39" t="s">
        <v>2390</v>
      </c>
      <c r="L4147" s="39" t="s">
        <v>4397</v>
      </c>
      <c r="M4147" s="42" t="s">
        <v>4397</v>
      </c>
      <c r="N4147" s="42">
        <v>42.882923280631701</v>
      </c>
      <c r="O4147" s="42">
        <v>-79.496993829223598</v>
      </c>
      <c r="P4147" s="52" t="str">
        <f t="shared" si="128"/>
        <v>42.882923° , -79.496994°</v>
      </c>
      <c r="Q4147" s="51" t="str">
        <f t="shared" si="129"/>
        <v>Yes</v>
      </c>
      <c r="R4147" s="39" t="s">
        <v>356</v>
      </c>
    </row>
    <row r="4148" spans="1:18" x14ac:dyDescent="0.25">
      <c r="A4148" s="39" t="s">
        <v>219</v>
      </c>
      <c r="B4148" s="49" t="s">
        <v>2388</v>
      </c>
      <c r="C4148" s="39">
        <v>66</v>
      </c>
      <c r="D4148" s="50" t="s">
        <v>2455</v>
      </c>
      <c r="E4148" s="39">
        <v>2016</v>
      </c>
      <c r="F4148" s="4">
        <f>VALUE(RIGHT(Table2[[#This Row],[Commissioned]],4))</f>
        <v>2016</v>
      </c>
      <c r="G4148" s="39">
        <v>3000</v>
      </c>
      <c r="H4148" s="39">
        <v>101</v>
      </c>
      <c r="I4148" s="39">
        <v>124</v>
      </c>
      <c r="J4148" s="39" t="s">
        <v>233</v>
      </c>
      <c r="K4148" s="39" t="s">
        <v>2390</v>
      </c>
      <c r="L4148" s="39" t="s">
        <v>4397</v>
      </c>
      <c r="M4148" s="42" t="s">
        <v>4397</v>
      </c>
      <c r="N4148" s="42">
        <v>42.878215984535601</v>
      </c>
      <c r="O4148" s="42">
        <v>-79.500664607199099</v>
      </c>
      <c r="P4148" s="52" t="str">
        <f t="shared" si="128"/>
        <v>42.878216° , -79.500665°</v>
      </c>
      <c r="Q4148" s="51" t="str">
        <f t="shared" si="129"/>
        <v>Yes</v>
      </c>
      <c r="R4148" s="39" t="s">
        <v>356</v>
      </c>
    </row>
    <row r="4149" spans="1:18" x14ac:dyDescent="0.25">
      <c r="A4149" s="39" t="s">
        <v>219</v>
      </c>
      <c r="B4149" s="49" t="s">
        <v>2388</v>
      </c>
      <c r="C4149" s="39">
        <v>67</v>
      </c>
      <c r="D4149" s="50" t="s">
        <v>2456</v>
      </c>
      <c r="E4149" s="39">
        <v>2016</v>
      </c>
      <c r="F4149" s="4">
        <f>VALUE(RIGHT(Table2[[#This Row],[Commissioned]],4))</f>
        <v>2016</v>
      </c>
      <c r="G4149" s="39">
        <v>3000</v>
      </c>
      <c r="H4149" s="39">
        <v>101</v>
      </c>
      <c r="I4149" s="39">
        <v>124</v>
      </c>
      <c r="J4149" s="39" t="s">
        <v>233</v>
      </c>
      <c r="K4149" s="39" t="s">
        <v>2390</v>
      </c>
      <c r="L4149" s="39" t="s">
        <v>4397</v>
      </c>
      <c r="M4149" s="42" t="s">
        <v>4397</v>
      </c>
      <c r="N4149" s="42">
        <v>42.879992680218002</v>
      </c>
      <c r="O4149" s="42">
        <v>-79.492106922145197</v>
      </c>
      <c r="P4149" s="52" t="str">
        <f t="shared" si="128"/>
        <v>42.879993° , -79.492107°</v>
      </c>
      <c r="Q4149" s="51" t="str">
        <f t="shared" si="129"/>
        <v>Yes</v>
      </c>
      <c r="R4149" s="39" t="s">
        <v>356</v>
      </c>
    </row>
    <row r="4150" spans="1:18" x14ac:dyDescent="0.25">
      <c r="A4150" s="39" t="s">
        <v>219</v>
      </c>
      <c r="B4150" s="49" t="s">
        <v>2388</v>
      </c>
      <c r="C4150" s="39">
        <v>68</v>
      </c>
      <c r="D4150" s="50" t="s">
        <v>2457</v>
      </c>
      <c r="E4150" s="39">
        <v>2016</v>
      </c>
      <c r="F4150" s="4">
        <f>VALUE(RIGHT(Table2[[#This Row],[Commissioned]],4))</f>
        <v>2016</v>
      </c>
      <c r="G4150" s="39">
        <v>3000</v>
      </c>
      <c r="H4150" s="39">
        <v>101</v>
      </c>
      <c r="I4150" s="39">
        <v>124</v>
      </c>
      <c r="J4150" s="39" t="s">
        <v>233</v>
      </c>
      <c r="K4150" s="39" t="s">
        <v>2390</v>
      </c>
      <c r="L4150" s="39" t="s">
        <v>4397</v>
      </c>
      <c r="M4150" s="42" t="s">
        <v>4397</v>
      </c>
      <c r="N4150" s="42">
        <v>42.8852489815634</v>
      </c>
      <c r="O4150" s="42">
        <v>-79.479490802013004</v>
      </c>
      <c r="P4150" s="52" t="str">
        <f t="shared" si="128"/>
        <v>42.885249° , -79.479491°</v>
      </c>
      <c r="Q4150" s="51" t="str">
        <f t="shared" si="129"/>
        <v>Yes</v>
      </c>
      <c r="R4150" s="39" t="s">
        <v>356</v>
      </c>
    </row>
    <row r="4151" spans="1:18" x14ac:dyDescent="0.25">
      <c r="A4151" s="39" t="s">
        <v>219</v>
      </c>
      <c r="B4151" s="49" t="s">
        <v>2388</v>
      </c>
      <c r="C4151" s="39">
        <v>69</v>
      </c>
      <c r="D4151" s="50" t="s">
        <v>2458</v>
      </c>
      <c r="E4151" s="39">
        <v>2016</v>
      </c>
      <c r="F4151" s="4">
        <f>VALUE(RIGHT(Table2[[#This Row],[Commissioned]],4))</f>
        <v>2016</v>
      </c>
      <c r="G4151" s="39">
        <v>3000</v>
      </c>
      <c r="H4151" s="39">
        <v>101</v>
      </c>
      <c r="I4151" s="39">
        <v>124</v>
      </c>
      <c r="J4151" s="39" t="s">
        <v>233</v>
      </c>
      <c r="K4151" s="39" t="s">
        <v>2390</v>
      </c>
      <c r="L4151" s="39" t="s">
        <v>4397</v>
      </c>
      <c r="M4151" s="42" t="s">
        <v>4397</v>
      </c>
      <c r="N4151" s="42">
        <v>42.885447357175799</v>
      </c>
      <c r="O4151" s="42">
        <v>-79.473034842812993</v>
      </c>
      <c r="P4151" s="52" t="str">
        <f t="shared" si="128"/>
        <v>42.885447° , -79.473035°</v>
      </c>
      <c r="Q4151" s="51" t="str">
        <f t="shared" si="129"/>
        <v>Yes</v>
      </c>
      <c r="R4151" s="39" t="s">
        <v>356</v>
      </c>
    </row>
    <row r="4152" spans="1:18" x14ac:dyDescent="0.25">
      <c r="A4152" s="39" t="s">
        <v>219</v>
      </c>
      <c r="B4152" s="49" t="s">
        <v>2388</v>
      </c>
      <c r="C4152" s="39">
        <v>70</v>
      </c>
      <c r="D4152" s="50" t="s">
        <v>2459</v>
      </c>
      <c r="E4152" s="39">
        <v>2016</v>
      </c>
      <c r="F4152" s="4">
        <f>VALUE(RIGHT(Table2[[#This Row],[Commissioned]],4))</f>
        <v>2016</v>
      </c>
      <c r="G4152" s="39">
        <v>3000</v>
      </c>
      <c r="H4152" s="39">
        <v>101</v>
      </c>
      <c r="I4152" s="39">
        <v>124</v>
      </c>
      <c r="J4152" s="39" t="s">
        <v>233</v>
      </c>
      <c r="K4152" s="39" t="s">
        <v>2390</v>
      </c>
      <c r="L4152" s="39" t="s">
        <v>4397</v>
      </c>
      <c r="M4152" s="42" t="s">
        <v>4397</v>
      </c>
      <c r="N4152" s="42">
        <v>42.881078800402399</v>
      </c>
      <c r="O4152" s="42">
        <v>-79.480030717649896</v>
      </c>
      <c r="P4152" s="52" t="str">
        <f t="shared" si="128"/>
        <v>42.881079° , -79.480031°</v>
      </c>
      <c r="Q4152" s="51" t="str">
        <f t="shared" si="129"/>
        <v>Yes</v>
      </c>
      <c r="R4152" s="39" t="s">
        <v>356</v>
      </c>
    </row>
    <row r="4153" spans="1:18" x14ac:dyDescent="0.25">
      <c r="A4153" s="39" t="s">
        <v>219</v>
      </c>
      <c r="B4153" s="49" t="s">
        <v>2388</v>
      </c>
      <c r="C4153" s="39">
        <v>71</v>
      </c>
      <c r="D4153" s="50" t="s">
        <v>2460</v>
      </c>
      <c r="E4153" s="39">
        <v>2016</v>
      </c>
      <c r="F4153" s="4">
        <f>VALUE(RIGHT(Table2[[#This Row],[Commissioned]],4))</f>
        <v>2016</v>
      </c>
      <c r="G4153" s="39">
        <v>3000</v>
      </c>
      <c r="H4153" s="39">
        <v>101</v>
      </c>
      <c r="I4153" s="39">
        <v>124</v>
      </c>
      <c r="J4153" s="39" t="s">
        <v>233</v>
      </c>
      <c r="K4153" s="39" t="s">
        <v>2390</v>
      </c>
      <c r="L4153" s="39" t="s">
        <v>4397</v>
      </c>
      <c r="M4153" s="42" t="s">
        <v>4397</v>
      </c>
      <c r="N4153" s="42">
        <v>42.882348172487603</v>
      </c>
      <c r="O4153" s="42">
        <v>-79.471433863470097</v>
      </c>
      <c r="P4153" s="52" t="str">
        <f t="shared" si="128"/>
        <v>42.882348° , -79.471434°</v>
      </c>
      <c r="Q4153" s="51" t="str">
        <f t="shared" si="129"/>
        <v>Yes</v>
      </c>
      <c r="R4153" s="39" t="s">
        <v>356</v>
      </c>
    </row>
    <row r="4154" spans="1:18" x14ac:dyDescent="0.25">
      <c r="A4154" s="39" t="s">
        <v>219</v>
      </c>
      <c r="B4154" s="49" t="s">
        <v>2388</v>
      </c>
      <c r="C4154" s="39">
        <v>72</v>
      </c>
      <c r="D4154" s="50" t="s">
        <v>2461</v>
      </c>
      <c r="E4154" s="39">
        <v>2016</v>
      </c>
      <c r="F4154" s="4">
        <f>VALUE(RIGHT(Table2[[#This Row],[Commissioned]],4))</f>
        <v>2016</v>
      </c>
      <c r="G4154" s="39">
        <v>3000</v>
      </c>
      <c r="H4154" s="39">
        <v>101</v>
      </c>
      <c r="I4154" s="39">
        <v>124</v>
      </c>
      <c r="J4154" s="39" t="s">
        <v>233</v>
      </c>
      <c r="K4154" s="39" t="s">
        <v>2390</v>
      </c>
      <c r="L4154" s="39" t="s">
        <v>4397</v>
      </c>
      <c r="M4154" s="42" t="s">
        <v>4397</v>
      </c>
      <c r="N4154" s="42">
        <v>42.878290302668198</v>
      </c>
      <c r="O4154" s="42">
        <v>-79.477462381861201</v>
      </c>
      <c r="P4154" s="52" t="str">
        <f t="shared" si="128"/>
        <v>42.878290° , -79.477462°</v>
      </c>
      <c r="Q4154" s="51" t="str">
        <f t="shared" si="129"/>
        <v>Yes</v>
      </c>
      <c r="R4154" s="39" t="s">
        <v>356</v>
      </c>
    </row>
    <row r="4155" spans="1:18" x14ac:dyDescent="0.25">
      <c r="A4155" s="39" t="s">
        <v>219</v>
      </c>
      <c r="B4155" s="49" t="s">
        <v>2388</v>
      </c>
      <c r="C4155" s="39">
        <v>73</v>
      </c>
      <c r="D4155" s="50" t="s">
        <v>2462</v>
      </c>
      <c r="E4155" s="39">
        <v>2016</v>
      </c>
      <c r="F4155" s="4">
        <f>VALUE(RIGHT(Table2[[#This Row],[Commissioned]],4))</f>
        <v>2016</v>
      </c>
      <c r="G4155" s="39">
        <v>3000</v>
      </c>
      <c r="H4155" s="39">
        <v>101</v>
      </c>
      <c r="I4155" s="39">
        <v>124</v>
      </c>
      <c r="J4155" s="39" t="s">
        <v>233</v>
      </c>
      <c r="K4155" s="39" t="s">
        <v>2390</v>
      </c>
      <c r="L4155" s="39" t="s">
        <v>4397</v>
      </c>
      <c r="M4155" s="42" t="s">
        <v>4397</v>
      </c>
      <c r="N4155" s="42">
        <v>42.878362358296201</v>
      </c>
      <c r="O4155" s="42">
        <v>-79.471599851486005</v>
      </c>
      <c r="P4155" s="52" t="str">
        <f t="shared" si="128"/>
        <v>42.878362° , -79.471600°</v>
      </c>
      <c r="Q4155" s="51" t="str">
        <f t="shared" si="129"/>
        <v>Yes</v>
      </c>
      <c r="R4155" s="39" t="s">
        <v>356</v>
      </c>
    </row>
    <row r="4156" spans="1:18" x14ac:dyDescent="0.25">
      <c r="A4156" s="39" t="s">
        <v>219</v>
      </c>
      <c r="B4156" s="49" t="s">
        <v>2388</v>
      </c>
      <c r="C4156" s="39">
        <v>74</v>
      </c>
      <c r="D4156" s="50" t="s">
        <v>2463</v>
      </c>
      <c r="E4156" s="39">
        <v>2016</v>
      </c>
      <c r="F4156" s="4">
        <f>VALUE(RIGHT(Table2[[#This Row],[Commissioned]],4))</f>
        <v>2016</v>
      </c>
      <c r="G4156" s="39">
        <v>3000</v>
      </c>
      <c r="H4156" s="39">
        <v>101</v>
      </c>
      <c r="I4156" s="39">
        <v>124</v>
      </c>
      <c r="J4156" s="39" t="s">
        <v>233</v>
      </c>
      <c r="K4156" s="39" t="s">
        <v>2390</v>
      </c>
      <c r="L4156" s="39" t="s">
        <v>4397</v>
      </c>
      <c r="M4156" s="42" t="s">
        <v>4397</v>
      </c>
      <c r="N4156" s="42">
        <v>42.876152356172099</v>
      </c>
      <c r="O4156" s="42">
        <v>-79.469275184946497</v>
      </c>
      <c r="P4156" s="52" t="str">
        <f t="shared" si="128"/>
        <v>42.876152° , -79.469275°</v>
      </c>
      <c r="Q4156" s="51" t="str">
        <f t="shared" si="129"/>
        <v>Yes</v>
      </c>
      <c r="R4156" s="39" t="s">
        <v>356</v>
      </c>
    </row>
    <row r="4157" spans="1:18" x14ac:dyDescent="0.25">
      <c r="A4157" s="39" t="s">
        <v>219</v>
      </c>
      <c r="B4157" s="49" t="s">
        <v>2388</v>
      </c>
      <c r="C4157" s="39">
        <v>75</v>
      </c>
      <c r="D4157" s="50" t="s">
        <v>2464</v>
      </c>
      <c r="E4157" s="39">
        <v>2016</v>
      </c>
      <c r="F4157" s="4">
        <f>VALUE(RIGHT(Table2[[#This Row],[Commissioned]],4))</f>
        <v>2016</v>
      </c>
      <c r="G4157" s="39">
        <v>3000</v>
      </c>
      <c r="H4157" s="39">
        <v>101</v>
      </c>
      <c r="I4157" s="39">
        <v>124</v>
      </c>
      <c r="J4157" s="39" t="s">
        <v>233</v>
      </c>
      <c r="K4157" s="39" t="s">
        <v>2390</v>
      </c>
      <c r="L4157" s="39" t="s">
        <v>4397</v>
      </c>
      <c r="M4157" s="42" t="s">
        <v>4397</v>
      </c>
      <c r="N4157" s="42">
        <v>42.873438831288702</v>
      </c>
      <c r="O4157" s="42">
        <v>-79.467111289422405</v>
      </c>
      <c r="P4157" s="52" t="str">
        <f t="shared" si="128"/>
        <v>42.873439° , -79.467111°</v>
      </c>
      <c r="Q4157" s="51" t="str">
        <f t="shared" si="129"/>
        <v>Yes</v>
      </c>
      <c r="R4157" s="39" t="s">
        <v>356</v>
      </c>
    </row>
    <row r="4158" spans="1:18" x14ac:dyDescent="0.25">
      <c r="A4158" s="39" t="s">
        <v>219</v>
      </c>
      <c r="B4158" s="49" t="s">
        <v>2388</v>
      </c>
      <c r="C4158" s="39">
        <v>76</v>
      </c>
      <c r="D4158" s="50" t="s">
        <v>2465</v>
      </c>
      <c r="E4158" s="39">
        <v>2016</v>
      </c>
      <c r="F4158" s="4">
        <f>VALUE(RIGHT(Table2[[#This Row],[Commissioned]],4))</f>
        <v>2016</v>
      </c>
      <c r="G4158" s="39">
        <v>3000</v>
      </c>
      <c r="H4158" s="39">
        <v>101</v>
      </c>
      <c r="I4158" s="39">
        <v>124</v>
      </c>
      <c r="J4158" s="39" t="s">
        <v>233</v>
      </c>
      <c r="K4158" s="39" t="s">
        <v>2390</v>
      </c>
      <c r="L4158" s="39" t="s">
        <v>4397</v>
      </c>
      <c r="M4158" s="42" t="s">
        <v>4397</v>
      </c>
      <c r="N4158" s="42">
        <v>42.881855503868401</v>
      </c>
      <c r="O4158" s="42">
        <v>-79.447102060218796</v>
      </c>
      <c r="P4158" s="52" t="str">
        <f t="shared" si="128"/>
        <v>42.881856° , -79.447102°</v>
      </c>
      <c r="Q4158" s="51" t="str">
        <f t="shared" si="129"/>
        <v>Yes</v>
      </c>
      <c r="R4158" s="39" t="s">
        <v>356</v>
      </c>
    </row>
    <row r="4159" spans="1:18" x14ac:dyDescent="0.25">
      <c r="A4159" s="39" t="s">
        <v>219</v>
      </c>
      <c r="B4159" s="49" t="s">
        <v>2388</v>
      </c>
      <c r="C4159" s="39">
        <v>77</v>
      </c>
      <c r="D4159" s="50" t="s">
        <v>2466</v>
      </c>
      <c r="E4159" s="39">
        <v>2016</v>
      </c>
      <c r="F4159" s="4">
        <f>VALUE(RIGHT(Table2[[#This Row],[Commissioned]],4))</f>
        <v>2016</v>
      </c>
      <c r="G4159" s="39">
        <v>3000</v>
      </c>
      <c r="H4159" s="39">
        <v>101</v>
      </c>
      <c r="I4159" s="39">
        <v>124</v>
      </c>
      <c r="J4159" s="39" t="s">
        <v>233</v>
      </c>
      <c r="K4159" s="39" t="s">
        <v>2390</v>
      </c>
      <c r="L4159" s="39" t="s">
        <v>4397</v>
      </c>
      <c r="M4159" s="42" t="s">
        <v>4397</v>
      </c>
      <c r="N4159" s="42">
        <v>42.8823341525624</v>
      </c>
      <c r="O4159" s="42">
        <v>-79.438389863129601</v>
      </c>
      <c r="P4159" s="52" t="str">
        <f t="shared" si="128"/>
        <v>42.882334° , -79.438390°</v>
      </c>
      <c r="Q4159" s="51" t="str">
        <f t="shared" si="129"/>
        <v>Yes</v>
      </c>
      <c r="R4159" s="39" t="s">
        <v>356</v>
      </c>
    </row>
    <row r="4160" spans="1:18" x14ac:dyDescent="0.25">
      <c r="A4160" s="39" t="s">
        <v>219</v>
      </c>
      <c r="B4160" s="49" t="s">
        <v>2388</v>
      </c>
      <c r="C4160" s="39">
        <v>1</v>
      </c>
      <c r="D4160" s="50" t="s">
        <v>2467</v>
      </c>
      <c r="E4160" s="39">
        <v>2011</v>
      </c>
      <c r="F4160" s="4">
        <f>VALUE(RIGHT(Table2[[#This Row],[Commissioned]],4))</f>
        <v>2011</v>
      </c>
      <c r="G4160" s="39">
        <v>2300</v>
      </c>
      <c r="H4160" s="39">
        <v>101</v>
      </c>
      <c r="I4160" s="39">
        <v>80</v>
      </c>
      <c r="J4160" s="39" t="s">
        <v>236</v>
      </c>
      <c r="K4160" s="39" t="s">
        <v>1392</v>
      </c>
      <c r="L4160" s="39" t="s">
        <v>1687</v>
      </c>
      <c r="M4160" s="39" t="s">
        <v>1687</v>
      </c>
      <c r="N4160" s="42">
        <v>42.228263239216801</v>
      </c>
      <c r="O4160" s="42">
        <v>-82.701425107274204</v>
      </c>
      <c r="P4160" s="52" t="str">
        <f t="shared" si="128"/>
        <v>42.228263° , -82.701425°</v>
      </c>
      <c r="Q4160" s="51" t="str">
        <f t="shared" si="129"/>
        <v>Yes</v>
      </c>
      <c r="R4160" s="39" t="s">
        <v>356</v>
      </c>
    </row>
    <row r="4161" spans="1:18" x14ac:dyDescent="0.25">
      <c r="A4161" s="39" t="s">
        <v>219</v>
      </c>
      <c r="B4161" s="49" t="s">
        <v>2388</v>
      </c>
      <c r="C4161" s="39">
        <v>2</v>
      </c>
      <c r="D4161" s="50" t="s">
        <v>2468</v>
      </c>
      <c r="E4161" s="39">
        <v>2011</v>
      </c>
      <c r="F4161" s="4">
        <f>VALUE(RIGHT(Table2[[#This Row],[Commissioned]],4))</f>
        <v>2011</v>
      </c>
      <c r="G4161" s="39">
        <v>2300</v>
      </c>
      <c r="H4161" s="39">
        <v>101</v>
      </c>
      <c r="I4161" s="39">
        <v>80</v>
      </c>
      <c r="J4161" s="39" t="s">
        <v>236</v>
      </c>
      <c r="K4161" s="39" t="s">
        <v>1392</v>
      </c>
      <c r="L4161" s="39" t="s">
        <v>1687</v>
      </c>
      <c r="M4161" s="39" t="s">
        <v>1687</v>
      </c>
      <c r="N4161" s="42">
        <v>42.225401240131603</v>
      </c>
      <c r="O4161" s="42">
        <v>-82.699422402950205</v>
      </c>
      <c r="P4161" s="52" t="str">
        <f t="shared" si="128"/>
        <v>42.225401° , -82.699422°</v>
      </c>
      <c r="Q4161" s="51" t="str">
        <f t="shared" si="129"/>
        <v>Yes</v>
      </c>
      <c r="R4161" s="39" t="s">
        <v>356</v>
      </c>
    </row>
    <row r="4162" spans="1:18" x14ac:dyDescent="0.25">
      <c r="A4162" s="39" t="s">
        <v>219</v>
      </c>
      <c r="B4162" s="49" t="s">
        <v>2388</v>
      </c>
      <c r="C4162" s="39">
        <v>3</v>
      </c>
      <c r="D4162" s="50" t="s">
        <v>2469</v>
      </c>
      <c r="E4162" s="39">
        <v>2011</v>
      </c>
      <c r="F4162" s="4">
        <f>VALUE(RIGHT(Table2[[#This Row],[Commissioned]],4))</f>
        <v>2011</v>
      </c>
      <c r="G4162" s="39">
        <v>2300</v>
      </c>
      <c r="H4162" s="39">
        <v>101</v>
      </c>
      <c r="I4162" s="39">
        <v>80</v>
      </c>
      <c r="J4162" s="39" t="s">
        <v>236</v>
      </c>
      <c r="K4162" s="39" t="s">
        <v>1392</v>
      </c>
      <c r="L4162" s="39" t="s">
        <v>1687</v>
      </c>
      <c r="M4162" s="39" t="s">
        <v>1687</v>
      </c>
      <c r="N4162" s="42">
        <v>42.233073274368898</v>
      </c>
      <c r="O4162" s="42">
        <v>-82.678176539130007</v>
      </c>
      <c r="P4162" s="52" t="str">
        <f t="shared" ref="P4162:P4225" si="130">TEXT(N4162,"##0.000000")&amp;CHAR(176)&amp;" , "&amp;TEXT(O4162,"##0.000000")&amp;CHAR(176)</f>
        <v>42.233073° , -82.678177°</v>
      </c>
      <c r="Q4162" s="51" t="str">
        <f t="shared" ref="Q4162:Q4225" si="131">IF(OR(ISBLANK(N4162),ISBLANK(O4162)),"No","Yes")</f>
        <v>Yes</v>
      </c>
      <c r="R4162" s="39" t="s">
        <v>356</v>
      </c>
    </row>
    <row r="4163" spans="1:18" x14ac:dyDescent="0.25">
      <c r="A4163" s="39" t="s">
        <v>219</v>
      </c>
      <c r="B4163" s="49" t="s">
        <v>2388</v>
      </c>
      <c r="C4163" s="39">
        <v>4</v>
      </c>
      <c r="D4163" s="50" t="s">
        <v>2470</v>
      </c>
      <c r="E4163" s="39">
        <v>2011</v>
      </c>
      <c r="F4163" s="4">
        <f>VALUE(RIGHT(Table2[[#This Row],[Commissioned]],4))</f>
        <v>2011</v>
      </c>
      <c r="G4163" s="39">
        <v>2300</v>
      </c>
      <c r="H4163" s="39">
        <v>101</v>
      </c>
      <c r="I4163" s="39">
        <v>80</v>
      </c>
      <c r="J4163" s="39" t="s">
        <v>236</v>
      </c>
      <c r="K4163" s="39" t="s">
        <v>1392</v>
      </c>
      <c r="L4163" s="39" t="s">
        <v>1687</v>
      </c>
      <c r="M4163" s="39" t="s">
        <v>1687</v>
      </c>
      <c r="N4163" s="42">
        <v>42.230612520267599</v>
      </c>
      <c r="O4163" s="42">
        <v>-82.6619951006208</v>
      </c>
      <c r="P4163" s="52" t="str">
        <f t="shared" si="130"/>
        <v>42.230613° , -82.661995°</v>
      </c>
      <c r="Q4163" s="51" t="str">
        <f t="shared" si="131"/>
        <v>Yes</v>
      </c>
      <c r="R4163" s="39" t="s">
        <v>356</v>
      </c>
    </row>
    <row r="4164" spans="1:18" x14ac:dyDescent="0.25">
      <c r="A4164" s="39" t="s">
        <v>219</v>
      </c>
      <c r="B4164" s="49" t="s">
        <v>2388</v>
      </c>
      <c r="C4164" s="39">
        <v>5</v>
      </c>
      <c r="D4164" s="50" t="s">
        <v>2471</v>
      </c>
      <c r="E4164" s="39">
        <v>2011</v>
      </c>
      <c r="F4164" s="4">
        <f>VALUE(RIGHT(Table2[[#This Row],[Commissioned]],4))</f>
        <v>2011</v>
      </c>
      <c r="G4164" s="39">
        <v>2300</v>
      </c>
      <c r="H4164" s="39">
        <v>101</v>
      </c>
      <c r="I4164" s="39">
        <v>80</v>
      </c>
      <c r="J4164" s="39" t="s">
        <v>236</v>
      </c>
      <c r="K4164" s="39" t="s">
        <v>1392</v>
      </c>
      <c r="L4164" s="39" t="s">
        <v>1687</v>
      </c>
      <c r="M4164" s="39" t="s">
        <v>1687</v>
      </c>
      <c r="N4164" s="42">
        <v>42.230283421683701</v>
      </c>
      <c r="O4164" s="42">
        <v>-82.654894482707306</v>
      </c>
      <c r="P4164" s="52" t="str">
        <f t="shared" si="130"/>
        <v>42.230283° , -82.654894°</v>
      </c>
      <c r="Q4164" s="51" t="str">
        <f t="shared" si="131"/>
        <v>Yes</v>
      </c>
      <c r="R4164" s="39" t="s">
        <v>356</v>
      </c>
    </row>
    <row r="4165" spans="1:18" x14ac:dyDescent="0.25">
      <c r="A4165" s="39" t="s">
        <v>219</v>
      </c>
      <c r="B4165" s="49" t="s">
        <v>2388</v>
      </c>
      <c r="C4165" s="39">
        <v>6</v>
      </c>
      <c r="D4165" s="50" t="s">
        <v>2472</v>
      </c>
      <c r="E4165" s="39">
        <v>2011</v>
      </c>
      <c r="F4165" s="4">
        <f>VALUE(RIGHT(Table2[[#This Row],[Commissioned]],4))</f>
        <v>2011</v>
      </c>
      <c r="G4165" s="39">
        <v>2300</v>
      </c>
      <c r="H4165" s="39">
        <v>101</v>
      </c>
      <c r="I4165" s="39">
        <v>80</v>
      </c>
      <c r="J4165" s="39" t="s">
        <v>236</v>
      </c>
      <c r="K4165" s="39" t="s">
        <v>1392</v>
      </c>
      <c r="L4165" s="39" t="s">
        <v>1687</v>
      </c>
      <c r="M4165" s="39" t="s">
        <v>1687</v>
      </c>
      <c r="N4165" s="42">
        <v>42.218124398361603</v>
      </c>
      <c r="O4165" s="42">
        <v>-82.679815687658703</v>
      </c>
      <c r="P4165" s="52" t="str">
        <f t="shared" si="130"/>
        <v>42.218124° , -82.679816°</v>
      </c>
      <c r="Q4165" s="51" t="str">
        <f t="shared" si="131"/>
        <v>Yes</v>
      </c>
      <c r="R4165" s="39" t="s">
        <v>356</v>
      </c>
    </row>
    <row r="4166" spans="1:18" x14ac:dyDescent="0.25">
      <c r="A4166" s="39" t="s">
        <v>219</v>
      </c>
      <c r="B4166" s="49" t="s">
        <v>2388</v>
      </c>
      <c r="C4166" s="39">
        <v>7</v>
      </c>
      <c r="D4166" s="50" t="s">
        <v>2473</v>
      </c>
      <c r="E4166" s="39">
        <v>2011</v>
      </c>
      <c r="F4166" s="4">
        <f>VALUE(RIGHT(Table2[[#This Row],[Commissioned]],4))</f>
        <v>2011</v>
      </c>
      <c r="G4166" s="39">
        <v>2300</v>
      </c>
      <c r="H4166" s="39">
        <v>101</v>
      </c>
      <c r="I4166" s="39">
        <v>80</v>
      </c>
      <c r="J4166" s="39" t="s">
        <v>236</v>
      </c>
      <c r="K4166" s="39" t="s">
        <v>1392</v>
      </c>
      <c r="L4166" s="39" t="s">
        <v>1687</v>
      </c>
      <c r="M4166" s="39" t="s">
        <v>1687</v>
      </c>
      <c r="N4166" s="42">
        <v>42.218052297918597</v>
      </c>
      <c r="O4166" s="42">
        <v>-82.671812844275195</v>
      </c>
      <c r="P4166" s="52" t="str">
        <f t="shared" si="130"/>
        <v>42.218052° , -82.671813°</v>
      </c>
      <c r="Q4166" s="51" t="str">
        <f t="shared" si="131"/>
        <v>Yes</v>
      </c>
      <c r="R4166" s="39" t="s">
        <v>356</v>
      </c>
    </row>
    <row r="4167" spans="1:18" x14ac:dyDescent="0.25">
      <c r="A4167" s="39" t="s">
        <v>219</v>
      </c>
      <c r="B4167" s="49" t="s">
        <v>2388</v>
      </c>
      <c r="C4167" s="39">
        <v>8</v>
      </c>
      <c r="D4167" s="50" t="s">
        <v>2474</v>
      </c>
      <c r="E4167" s="39">
        <v>2011</v>
      </c>
      <c r="F4167" s="4">
        <f>VALUE(RIGHT(Table2[[#This Row],[Commissioned]],4))</f>
        <v>2011</v>
      </c>
      <c r="G4167" s="39">
        <v>2300</v>
      </c>
      <c r="H4167" s="39">
        <v>101</v>
      </c>
      <c r="I4167" s="39">
        <v>80</v>
      </c>
      <c r="J4167" s="39" t="s">
        <v>236</v>
      </c>
      <c r="K4167" s="39" t="s">
        <v>1392</v>
      </c>
      <c r="L4167" s="39" t="s">
        <v>1687</v>
      </c>
      <c r="M4167" s="39" t="s">
        <v>1687</v>
      </c>
      <c r="N4167" s="42">
        <v>42.217645794241101</v>
      </c>
      <c r="O4167" s="42">
        <v>-82.658052067743498</v>
      </c>
      <c r="P4167" s="52" t="str">
        <f t="shared" si="130"/>
        <v>42.217646° , -82.658052°</v>
      </c>
      <c r="Q4167" s="51" t="str">
        <f t="shared" si="131"/>
        <v>Yes</v>
      </c>
      <c r="R4167" s="39" t="s">
        <v>356</v>
      </c>
    </row>
    <row r="4168" spans="1:18" x14ac:dyDescent="0.25">
      <c r="A4168" s="39" t="s">
        <v>219</v>
      </c>
      <c r="B4168" s="49" t="s">
        <v>2388</v>
      </c>
      <c r="C4168" s="39">
        <v>9</v>
      </c>
      <c r="D4168" s="50" t="s">
        <v>2475</v>
      </c>
      <c r="E4168" s="39">
        <v>2011</v>
      </c>
      <c r="F4168" s="4">
        <f>VALUE(RIGHT(Table2[[#This Row],[Commissioned]],4))</f>
        <v>2011</v>
      </c>
      <c r="G4168" s="39">
        <v>2300</v>
      </c>
      <c r="H4168" s="39">
        <v>101</v>
      </c>
      <c r="I4168" s="39">
        <v>80</v>
      </c>
      <c r="J4168" s="39" t="s">
        <v>236</v>
      </c>
      <c r="K4168" s="39" t="s">
        <v>1392</v>
      </c>
      <c r="L4168" s="39" t="s">
        <v>1687</v>
      </c>
      <c r="M4168" s="39" t="s">
        <v>1687</v>
      </c>
      <c r="N4168" s="42">
        <v>42.209249621803899</v>
      </c>
      <c r="O4168" s="42">
        <v>-82.695495659849996</v>
      </c>
      <c r="P4168" s="52" t="str">
        <f t="shared" si="130"/>
        <v>42.209250° , -82.695496°</v>
      </c>
      <c r="Q4168" s="51" t="str">
        <f t="shared" si="131"/>
        <v>Yes</v>
      </c>
      <c r="R4168" s="39" t="s">
        <v>356</v>
      </c>
    </row>
    <row r="4169" spans="1:18" x14ac:dyDescent="0.25">
      <c r="A4169" s="39" t="s">
        <v>219</v>
      </c>
      <c r="B4169" s="49" t="s">
        <v>2388</v>
      </c>
      <c r="C4169" s="39">
        <v>10</v>
      </c>
      <c r="D4169" s="50" t="s">
        <v>2476</v>
      </c>
      <c r="E4169" s="39">
        <v>2011</v>
      </c>
      <c r="F4169" s="4">
        <f>VALUE(RIGHT(Table2[[#This Row],[Commissioned]],4))</f>
        <v>2011</v>
      </c>
      <c r="G4169" s="39">
        <v>2300</v>
      </c>
      <c r="H4169" s="39">
        <v>101</v>
      </c>
      <c r="I4169" s="39">
        <v>80</v>
      </c>
      <c r="J4169" s="39" t="s">
        <v>236</v>
      </c>
      <c r="K4169" s="39" t="s">
        <v>1392</v>
      </c>
      <c r="L4169" s="39" t="s">
        <v>1687</v>
      </c>
      <c r="M4169" s="39" t="s">
        <v>1687</v>
      </c>
      <c r="N4169" s="42">
        <v>42.196409122410401</v>
      </c>
      <c r="O4169" s="42">
        <v>-82.6931229260408</v>
      </c>
      <c r="P4169" s="52" t="str">
        <f t="shared" si="130"/>
        <v>42.196409° , -82.693123°</v>
      </c>
      <c r="Q4169" s="51" t="str">
        <f t="shared" si="131"/>
        <v>Yes</v>
      </c>
      <c r="R4169" s="39" t="s">
        <v>356</v>
      </c>
    </row>
    <row r="4170" spans="1:18" x14ac:dyDescent="0.25">
      <c r="A4170" s="39" t="s">
        <v>219</v>
      </c>
      <c r="B4170" s="49" t="s">
        <v>2388</v>
      </c>
      <c r="C4170" s="39">
        <v>11</v>
      </c>
      <c r="D4170" s="50" t="s">
        <v>2477</v>
      </c>
      <c r="E4170" s="39">
        <v>2011</v>
      </c>
      <c r="F4170" s="4">
        <f>VALUE(RIGHT(Table2[[#This Row],[Commissioned]],4))</f>
        <v>2011</v>
      </c>
      <c r="G4170" s="39">
        <v>2300</v>
      </c>
      <c r="H4170" s="39">
        <v>101</v>
      </c>
      <c r="I4170" s="39">
        <v>80</v>
      </c>
      <c r="J4170" s="39" t="s">
        <v>236</v>
      </c>
      <c r="K4170" s="39" t="s">
        <v>1392</v>
      </c>
      <c r="L4170" s="39" t="s">
        <v>1687</v>
      </c>
      <c r="M4170" s="39" t="s">
        <v>1687</v>
      </c>
      <c r="N4170" s="42">
        <v>42.183579540271303</v>
      </c>
      <c r="O4170" s="42">
        <v>-82.709962010234904</v>
      </c>
      <c r="P4170" s="52" t="str">
        <f t="shared" si="130"/>
        <v>42.183580° , -82.709962°</v>
      </c>
      <c r="Q4170" s="51" t="str">
        <f t="shared" si="131"/>
        <v>Yes</v>
      </c>
      <c r="R4170" s="39" t="s">
        <v>356</v>
      </c>
    </row>
    <row r="4171" spans="1:18" x14ac:dyDescent="0.25">
      <c r="A4171" s="39" t="s">
        <v>219</v>
      </c>
      <c r="B4171" s="49" t="s">
        <v>2388</v>
      </c>
      <c r="C4171" s="39">
        <v>12</v>
      </c>
      <c r="D4171" s="50" t="s">
        <v>2478</v>
      </c>
      <c r="E4171" s="39">
        <v>2011</v>
      </c>
      <c r="F4171" s="4">
        <f>VALUE(RIGHT(Table2[[#This Row],[Commissioned]],4))</f>
        <v>2011</v>
      </c>
      <c r="G4171" s="39">
        <v>2300</v>
      </c>
      <c r="H4171" s="39">
        <v>101</v>
      </c>
      <c r="I4171" s="39">
        <v>80</v>
      </c>
      <c r="J4171" s="39" t="s">
        <v>236</v>
      </c>
      <c r="K4171" s="39" t="s">
        <v>1392</v>
      </c>
      <c r="L4171" s="39" t="s">
        <v>1687</v>
      </c>
      <c r="M4171" s="39" t="s">
        <v>1687</v>
      </c>
      <c r="N4171" s="42">
        <v>42.188835836699198</v>
      </c>
      <c r="O4171" s="42">
        <v>-82.695181027947299</v>
      </c>
      <c r="P4171" s="52" t="str">
        <f t="shared" si="130"/>
        <v>42.188836° , -82.695181°</v>
      </c>
      <c r="Q4171" s="51" t="str">
        <f t="shared" si="131"/>
        <v>Yes</v>
      </c>
      <c r="R4171" s="39" t="s">
        <v>356</v>
      </c>
    </row>
    <row r="4172" spans="1:18" x14ac:dyDescent="0.25">
      <c r="A4172" s="39" t="s">
        <v>219</v>
      </c>
      <c r="B4172" s="49" t="s">
        <v>2388</v>
      </c>
      <c r="C4172" s="39">
        <v>13</v>
      </c>
      <c r="D4172" s="50" t="s">
        <v>2479</v>
      </c>
      <c r="E4172" s="39">
        <v>2011</v>
      </c>
      <c r="F4172" s="4">
        <f>VALUE(RIGHT(Table2[[#This Row],[Commissioned]],4))</f>
        <v>2011</v>
      </c>
      <c r="G4172" s="39">
        <v>2300</v>
      </c>
      <c r="H4172" s="39">
        <v>101</v>
      </c>
      <c r="I4172" s="39">
        <v>80</v>
      </c>
      <c r="J4172" s="39" t="s">
        <v>236</v>
      </c>
      <c r="K4172" s="39" t="s">
        <v>1392</v>
      </c>
      <c r="L4172" s="39" t="s">
        <v>1687</v>
      </c>
      <c r="M4172" s="39" t="s">
        <v>1687</v>
      </c>
      <c r="N4172" s="42">
        <v>42.180879114761701</v>
      </c>
      <c r="O4172" s="42">
        <v>-82.694392864753297</v>
      </c>
      <c r="P4172" s="52" t="str">
        <f t="shared" si="130"/>
        <v>42.180879° , -82.694393°</v>
      </c>
      <c r="Q4172" s="51" t="str">
        <f t="shared" si="131"/>
        <v>Yes</v>
      </c>
      <c r="R4172" s="39" t="s">
        <v>356</v>
      </c>
    </row>
    <row r="4173" spans="1:18" x14ac:dyDescent="0.25">
      <c r="A4173" s="39" t="s">
        <v>219</v>
      </c>
      <c r="B4173" s="49" t="s">
        <v>2388</v>
      </c>
      <c r="C4173" s="39">
        <v>14</v>
      </c>
      <c r="D4173" s="50" t="s">
        <v>2480</v>
      </c>
      <c r="E4173" s="39">
        <v>2011</v>
      </c>
      <c r="F4173" s="4">
        <f>VALUE(RIGHT(Table2[[#This Row],[Commissioned]],4))</f>
        <v>2011</v>
      </c>
      <c r="G4173" s="39">
        <v>2300</v>
      </c>
      <c r="H4173" s="39">
        <v>101</v>
      </c>
      <c r="I4173" s="39">
        <v>80</v>
      </c>
      <c r="J4173" s="39" t="s">
        <v>236</v>
      </c>
      <c r="K4173" s="39" t="s">
        <v>1392</v>
      </c>
      <c r="L4173" s="39" t="s">
        <v>1687</v>
      </c>
      <c r="M4173" s="39" t="s">
        <v>1687</v>
      </c>
      <c r="N4173" s="42">
        <v>42.190168439211099</v>
      </c>
      <c r="O4173" s="42">
        <v>-82.676487510870501</v>
      </c>
      <c r="P4173" s="52" t="str">
        <f t="shared" si="130"/>
        <v>42.190168° , -82.676488°</v>
      </c>
      <c r="Q4173" s="51" t="str">
        <f t="shared" si="131"/>
        <v>Yes</v>
      </c>
      <c r="R4173" s="39" t="s">
        <v>356</v>
      </c>
    </row>
    <row r="4174" spans="1:18" x14ac:dyDescent="0.25">
      <c r="A4174" s="39" t="s">
        <v>219</v>
      </c>
      <c r="B4174" s="49" t="s">
        <v>2388</v>
      </c>
      <c r="C4174" s="39">
        <v>15</v>
      </c>
      <c r="D4174" s="50" t="s">
        <v>2481</v>
      </c>
      <c r="E4174" s="39">
        <v>2011</v>
      </c>
      <c r="F4174" s="4">
        <f>VALUE(RIGHT(Table2[[#This Row],[Commissioned]],4))</f>
        <v>2011</v>
      </c>
      <c r="G4174" s="39">
        <v>2300</v>
      </c>
      <c r="H4174" s="39">
        <v>101</v>
      </c>
      <c r="I4174" s="39">
        <v>80</v>
      </c>
      <c r="J4174" s="39" t="s">
        <v>236</v>
      </c>
      <c r="K4174" s="39" t="s">
        <v>1392</v>
      </c>
      <c r="L4174" s="39" t="s">
        <v>1687</v>
      </c>
      <c r="M4174" s="39" t="s">
        <v>1687</v>
      </c>
      <c r="N4174" s="42">
        <v>42.184427654899203</v>
      </c>
      <c r="O4174" s="42">
        <v>-82.677525877060603</v>
      </c>
      <c r="P4174" s="52" t="str">
        <f t="shared" si="130"/>
        <v>42.184428° , -82.677526°</v>
      </c>
      <c r="Q4174" s="51" t="str">
        <f t="shared" si="131"/>
        <v>Yes</v>
      </c>
      <c r="R4174" s="39" t="s">
        <v>356</v>
      </c>
    </row>
    <row r="4175" spans="1:18" x14ac:dyDescent="0.25">
      <c r="A4175" s="39" t="s">
        <v>219</v>
      </c>
      <c r="B4175" s="49" t="s">
        <v>2388</v>
      </c>
      <c r="C4175" s="39">
        <v>16</v>
      </c>
      <c r="D4175" s="50" t="s">
        <v>2482</v>
      </c>
      <c r="E4175" s="39">
        <v>2011</v>
      </c>
      <c r="F4175" s="4">
        <f>VALUE(RIGHT(Table2[[#This Row],[Commissioned]],4))</f>
        <v>2011</v>
      </c>
      <c r="G4175" s="39">
        <v>2300</v>
      </c>
      <c r="H4175" s="39">
        <v>101</v>
      </c>
      <c r="I4175" s="39">
        <v>80</v>
      </c>
      <c r="J4175" s="39" t="s">
        <v>236</v>
      </c>
      <c r="K4175" s="39" t="s">
        <v>1392</v>
      </c>
      <c r="L4175" s="39" t="s">
        <v>1687</v>
      </c>
      <c r="M4175" s="39" t="s">
        <v>1687</v>
      </c>
      <c r="N4175" s="42">
        <v>42.187254028629397</v>
      </c>
      <c r="O4175" s="42">
        <v>-82.662333780757294</v>
      </c>
      <c r="P4175" s="52" t="str">
        <f t="shared" si="130"/>
        <v>42.187254° , -82.662334°</v>
      </c>
      <c r="Q4175" s="51" t="str">
        <f t="shared" si="131"/>
        <v>Yes</v>
      </c>
      <c r="R4175" s="39" t="s">
        <v>356</v>
      </c>
    </row>
    <row r="4176" spans="1:18" x14ac:dyDescent="0.25">
      <c r="A4176" s="39" t="s">
        <v>219</v>
      </c>
      <c r="B4176" s="49" t="s">
        <v>2388</v>
      </c>
      <c r="C4176" s="39">
        <v>17</v>
      </c>
      <c r="D4176" s="50" t="s">
        <v>2483</v>
      </c>
      <c r="E4176" s="39">
        <v>2011</v>
      </c>
      <c r="F4176" s="4">
        <f>VALUE(RIGHT(Table2[[#This Row],[Commissioned]],4))</f>
        <v>2011</v>
      </c>
      <c r="G4176" s="39">
        <v>2300</v>
      </c>
      <c r="H4176" s="39">
        <v>101</v>
      </c>
      <c r="I4176" s="39">
        <v>80</v>
      </c>
      <c r="J4176" s="39" t="s">
        <v>236</v>
      </c>
      <c r="K4176" s="39" t="s">
        <v>1392</v>
      </c>
      <c r="L4176" s="39" t="s">
        <v>1687</v>
      </c>
      <c r="M4176" s="39" t="s">
        <v>1687</v>
      </c>
      <c r="N4176" s="42">
        <v>42.1828122799798</v>
      </c>
      <c r="O4176" s="42">
        <v>-82.662504816138195</v>
      </c>
      <c r="P4176" s="52" t="str">
        <f t="shared" si="130"/>
        <v>42.182812° , -82.662505°</v>
      </c>
      <c r="Q4176" s="51" t="str">
        <f t="shared" si="131"/>
        <v>Yes</v>
      </c>
      <c r="R4176" s="39" t="s">
        <v>356</v>
      </c>
    </row>
    <row r="4177" spans="1:18" x14ac:dyDescent="0.25">
      <c r="A4177" s="39" t="s">
        <v>219</v>
      </c>
      <c r="B4177" s="49" t="s">
        <v>2388</v>
      </c>
      <c r="C4177" s="39">
        <v>18</v>
      </c>
      <c r="D4177" s="50" t="s">
        <v>2484</v>
      </c>
      <c r="E4177" s="39">
        <v>2011</v>
      </c>
      <c r="F4177" s="4">
        <f>VALUE(RIGHT(Table2[[#This Row],[Commissioned]],4))</f>
        <v>2011</v>
      </c>
      <c r="G4177" s="39">
        <v>2300</v>
      </c>
      <c r="H4177" s="39">
        <v>101</v>
      </c>
      <c r="I4177" s="39">
        <v>80</v>
      </c>
      <c r="J4177" s="39" t="s">
        <v>236</v>
      </c>
      <c r="K4177" s="39" t="s">
        <v>1392</v>
      </c>
      <c r="L4177" s="39" t="s">
        <v>1687</v>
      </c>
      <c r="M4177" s="39" t="s">
        <v>1687</v>
      </c>
      <c r="N4177" s="42">
        <v>42.196126126814498</v>
      </c>
      <c r="O4177" s="42">
        <v>-82.645402484658902</v>
      </c>
      <c r="P4177" s="52" t="str">
        <f t="shared" si="130"/>
        <v>42.196126° , -82.645402°</v>
      </c>
      <c r="Q4177" s="51" t="str">
        <f t="shared" si="131"/>
        <v>Yes</v>
      </c>
      <c r="R4177" s="39" t="s">
        <v>356</v>
      </c>
    </row>
    <row r="4178" spans="1:18" x14ac:dyDescent="0.25">
      <c r="A4178" s="39" t="s">
        <v>219</v>
      </c>
      <c r="B4178" s="49" t="s">
        <v>2388</v>
      </c>
      <c r="C4178" s="39">
        <v>19</v>
      </c>
      <c r="D4178" s="50" t="s">
        <v>2485</v>
      </c>
      <c r="E4178" s="39">
        <v>2011</v>
      </c>
      <c r="F4178" s="4">
        <f>VALUE(RIGHT(Table2[[#This Row],[Commissioned]],4))</f>
        <v>2011</v>
      </c>
      <c r="G4178" s="39">
        <v>2300</v>
      </c>
      <c r="H4178" s="39">
        <v>101</v>
      </c>
      <c r="I4178" s="39">
        <v>80</v>
      </c>
      <c r="J4178" s="39" t="s">
        <v>236</v>
      </c>
      <c r="K4178" s="39" t="s">
        <v>1392</v>
      </c>
      <c r="L4178" s="39" t="s">
        <v>1687</v>
      </c>
      <c r="M4178" s="39" t="s">
        <v>1687</v>
      </c>
      <c r="N4178" s="42">
        <v>42.227293276309503</v>
      </c>
      <c r="O4178" s="42">
        <v>-82.603247693786599</v>
      </c>
      <c r="P4178" s="52" t="str">
        <f t="shared" si="130"/>
        <v>42.227293° , -82.603248°</v>
      </c>
      <c r="Q4178" s="51" t="str">
        <f t="shared" si="131"/>
        <v>Yes</v>
      </c>
      <c r="R4178" s="39" t="s">
        <v>356</v>
      </c>
    </row>
    <row r="4179" spans="1:18" x14ac:dyDescent="0.25">
      <c r="A4179" s="39" t="s">
        <v>219</v>
      </c>
      <c r="B4179" s="49" t="s">
        <v>2388</v>
      </c>
      <c r="C4179" s="39">
        <v>20</v>
      </c>
      <c r="D4179" s="50" t="s">
        <v>2486</v>
      </c>
      <c r="E4179" s="39">
        <v>2011</v>
      </c>
      <c r="F4179" s="4">
        <f>VALUE(RIGHT(Table2[[#This Row],[Commissioned]],4))</f>
        <v>2011</v>
      </c>
      <c r="G4179" s="39">
        <v>2300</v>
      </c>
      <c r="H4179" s="39">
        <v>101</v>
      </c>
      <c r="I4179" s="39">
        <v>80</v>
      </c>
      <c r="J4179" s="39" t="s">
        <v>236</v>
      </c>
      <c r="K4179" s="39" t="s">
        <v>1392</v>
      </c>
      <c r="L4179" s="39" t="s">
        <v>1687</v>
      </c>
      <c r="M4179" s="39" t="s">
        <v>1687</v>
      </c>
      <c r="N4179" s="42">
        <v>42.2209786904954</v>
      </c>
      <c r="O4179" s="42">
        <v>-82.609053895032204</v>
      </c>
      <c r="P4179" s="52" t="str">
        <f t="shared" si="130"/>
        <v>42.220979° , -82.609054°</v>
      </c>
      <c r="Q4179" s="51" t="str">
        <f t="shared" si="131"/>
        <v>Yes</v>
      </c>
      <c r="R4179" s="39" t="s">
        <v>356</v>
      </c>
    </row>
    <row r="4180" spans="1:18" x14ac:dyDescent="0.25">
      <c r="A4180" s="39" t="s">
        <v>219</v>
      </c>
      <c r="B4180" s="49" t="s">
        <v>2388</v>
      </c>
      <c r="C4180" s="39">
        <v>21</v>
      </c>
      <c r="D4180" s="50" t="s">
        <v>2487</v>
      </c>
      <c r="E4180" s="39">
        <v>2011</v>
      </c>
      <c r="F4180" s="4">
        <f>VALUE(RIGHT(Table2[[#This Row],[Commissioned]],4))</f>
        <v>2011</v>
      </c>
      <c r="G4180" s="39">
        <v>2300</v>
      </c>
      <c r="H4180" s="39">
        <v>101</v>
      </c>
      <c r="I4180" s="39">
        <v>80</v>
      </c>
      <c r="J4180" s="39" t="s">
        <v>236</v>
      </c>
      <c r="K4180" s="39" t="s">
        <v>1392</v>
      </c>
      <c r="L4180" s="39" t="s">
        <v>1687</v>
      </c>
      <c r="M4180" s="39" t="s">
        <v>1687</v>
      </c>
      <c r="N4180" s="42">
        <v>42.216922566313698</v>
      </c>
      <c r="O4180" s="42">
        <v>-82.613861651240498</v>
      </c>
      <c r="P4180" s="52" t="str">
        <f t="shared" si="130"/>
        <v>42.216923° , -82.613862°</v>
      </c>
      <c r="Q4180" s="51" t="str">
        <f t="shared" si="131"/>
        <v>Yes</v>
      </c>
      <c r="R4180" s="39" t="s">
        <v>356</v>
      </c>
    </row>
    <row r="4181" spans="1:18" x14ac:dyDescent="0.25">
      <c r="A4181" s="39" t="s">
        <v>219</v>
      </c>
      <c r="B4181" s="49" t="s">
        <v>2388</v>
      </c>
      <c r="C4181" s="39">
        <v>22</v>
      </c>
      <c r="D4181" s="50" t="s">
        <v>2488</v>
      </c>
      <c r="E4181" s="39">
        <v>2011</v>
      </c>
      <c r="F4181" s="4">
        <f>VALUE(RIGHT(Table2[[#This Row],[Commissioned]],4))</f>
        <v>2011</v>
      </c>
      <c r="G4181" s="39">
        <v>2300</v>
      </c>
      <c r="H4181" s="39">
        <v>101</v>
      </c>
      <c r="I4181" s="39">
        <v>80</v>
      </c>
      <c r="J4181" s="39" t="s">
        <v>236</v>
      </c>
      <c r="K4181" s="39" t="s">
        <v>1392</v>
      </c>
      <c r="L4181" s="39" t="s">
        <v>1687</v>
      </c>
      <c r="M4181" s="39" t="s">
        <v>1687</v>
      </c>
      <c r="N4181" s="42">
        <v>42.217311533124096</v>
      </c>
      <c r="O4181" s="42">
        <v>-82.605508614438506</v>
      </c>
      <c r="P4181" s="52" t="str">
        <f t="shared" si="130"/>
        <v>42.217312° , -82.605509°</v>
      </c>
      <c r="Q4181" s="51" t="str">
        <f t="shared" si="131"/>
        <v>Yes</v>
      </c>
      <c r="R4181" s="39" t="s">
        <v>356</v>
      </c>
    </row>
    <row r="4182" spans="1:18" x14ac:dyDescent="0.25">
      <c r="A4182" s="39" t="s">
        <v>219</v>
      </c>
      <c r="B4182" s="49" t="s">
        <v>2388</v>
      </c>
      <c r="C4182" s="39">
        <v>23</v>
      </c>
      <c r="D4182" s="50" t="s">
        <v>2489</v>
      </c>
      <c r="E4182" s="39">
        <v>2011</v>
      </c>
      <c r="F4182" s="4">
        <f>VALUE(RIGHT(Table2[[#This Row],[Commissioned]],4))</f>
        <v>2011</v>
      </c>
      <c r="G4182" s="39">
        <v>2300</v>
      </c>
      <c r="H4182" s="39">
        <v>101</v>
      </c>
      <c r="I4182" s="39">
        <v>80</v>
      </c>
      <c r="J4182" s="39" t="s">
        <v>236</v>
      </c>
      <c r="K4182" s="39" t="s">
        <v>1392</v>
      </c>
      <c r="L4182" s="39" t="s">
        <v>1687</v>
      </c>
      <c r="M4182" s="39" t="s">
        <v>1687</v>
      </c>
      <c r="N4182" s="42">
        <v>42.207118175232203</v>
      </c>
      <c r="O4182" s="42">
        <v>-82.622188487248096</v>
      </c>
      <c r="P4182" s="52" t="str">
        <f t="shared" si="130"/>
        <v>42.207118° , -82.622188°</v>
      </c>
      <c r="Q4182" s="51" t="str">
        <f t="shared" si="131"/>
        <v>Yes</v>
      </c>
      <c r="R4182" s="39" t="s">
        <v>356</v>
      </c>
    </row>
    <row r="4183" spans="1:18" x14ac:dyDescent="0.25">
      <c r="A4183" s="39" t="s">
        <v>219</v>
      </c>
      <c r="B4183" s="49" t="s">
        <v>2388</v>
      </c>
      <c r="C4183" s="39">
        <v>24</v>
      </c>
      <c r="D4183" s="50" t="s">
        <v>2490</v>
      </c>
      <c r="E4183" s="39">
        <v>2011</v>
      </c>
      <c r="F4183" s="4">
        <f>VALUE(RIGHT(Table2[[#This Row],[Commissioned]],4))</f>
        <v>2011</v>
      </c>
      <c r="G4183" s="39">
        <v>2300</v>
      </c>
      <c r="H4183" s="39">
        <v>101</v>
      </c>
      <c r="I4183" s="39">
        <v>80</v>
      </c>
      <c r="J4183" s="39" t="s">
        <v>236</v>
      </c>
      <c r="K4183" s="39" t="s">
        <v>1392</v>
      </c>
      <c r="L4183" s="39" t="s">
        <v>1687</v>
      </c>
      <c r="M4183" s="39" t="s">
        <v>1687</v>
      </c>
      <c r="N4183" s="42">
        <v>42.1942279826076</v>
      </c>
      <c r="O4183" s="42">
        <v>-82.628426202428003</v>
      </c>
      <c r="P4183" s="52" t="str">
        <f t="shared" si="130"/>
        <v>42.194228° , -82.628426°</v>
      </c>
      <c r="Q4183" s="51" t="str">
        <f t="shared" si="131"/>
        <v>Yes</v>
      </c>
      <c r="R4183" s="39" t="s">
        <v>356</v>
      </c>
    </row>
    <row r="4184" spans="1:18" x14ac:dyDescent="0.25">
      <c r="A4184" s="39" t="s">
        <v>219</v>
      </c>
      <c r="B4184" s="49" t="s">
        <v>2388</v>
      </c>
      <c r="C4184" s="39">
        <v>25</v>
      </c>
      <c r="D4184" s="50" t="s">
        <v>2491</v>
      </c>
      <c r="E4184" s="39">
        <v>2011</v>
      </c>
      <c r="F4184" s="4">
        <f>VALUE(RIGHT(Table2[[#This Row],[Commissioned]],4))</f>
        <v>2011</v>
      </c>
      <c r="G4184" s="39">
        <v>2300</v>
      </c>
      <c r="H4184" s="39">
        <v>101</v>
      </c>
      <c r="I4184" s="39">
        <v>80</v>
      </c>
      <c r="J4184" s="39" t="s">
        <v>236</v>
      </c>
      <c r="K4184" s="39" t="s">
        <v>1392</v>
      </c>
      <c r="L4184" s="39" t="s">
        <v>1687</v>
      </c>
      <c r="M4184" s="39" t="s">
        <v>1687</v>
      </c>
      <c r="N4184" s="42">
        <v>42.196401800890797</v>
      </c>
      <c r="O4184" s="42">
        <v>-82.610374927529094</v>
      </c>
      <c r="P4184" s="52" t="str">
        <f t="shared" si="130"/>
        <v>42.196402° , -82.610375°</v>
      </c>
      <c r="Q4184" s="51" t="str">
        <f t="shared" si="131"/>
        <v>Yes</v>
      </c>
      <c r="R4184" s="39" t="s">
        <v>356</v>
      </c>
    </row>
    <row r="4185" spans="1:18" x14ac:dyDescent="0.25">
      <c r="A4185" s="39" t="s">
        <v>219</v>
      </c>
      <c r="B4185" s="49" t="s">
        <v>2388</v>
      </c>
      <c r="C4185" s="39">
        <v>26</v>
      </c>
      <c r="D4185" s="50" t="s">
        <v>2492</v>
      </c>
      <c r="E4185" s="39">
        <v>2011</v>
      </c>
      <c r="F4185" s="4">
        <f>VALUE(RIGHT(Table2[[#This Row],[Commissioned]],4))</f>
        <v>2011</v>
      </c>
      <c r="G4185" s="39">
        <v>2300</v>
      </c>
      <c r="H4185" s="39">
        <v>101</v>
      </c>
      <c r="I4185" s="39">
        <v>80</v>
      </c>
      <c r="J4185" s="39" t="s">
        <v>236</v>
      </c>
      <c r="K4185" s="39" t="s">
        <v>1392</v>
      </c>
      <c r="L4185" s="39" t="s">
        <v>1687</v>
      </c>
      <c r="M4185" s="39" t="s">
        <v>1687</v>
      </c>
      <c r="N4185" s="42">
        <v>42.184643844257401</v>
      </c>
      <c r="O4185" s="42">
        <v>-82.629514138117599</v>
      </c>
      <c r="P4185" s="52" t="str">
        <f t="shared" si="130"/>
        <v>42.184644° , -82.629514°</v>
      </c>
      <c r="Q4185" s="51" t="str">
        <f t="shared" si="131"/>
        <v>Yes</v>
      </c>
      <c r="R4185" s="39" t="s">
        <v>356</v>
      </c>
    </row>
    <row r="4186" spans="1:18" x14ac:dyDescent="0.25">
      <c r="A4186" s="39" t="s">
        <v>219</v>
      </c>
      <c r="B4186" s="49" t="s">
        <v>2388</v>
      </c>
      <c r="C4186" s="39">
        <v>27</v>
      </c>
      <c r="D4186" s="50" t="s">
        <v>2493</v>
      </c>
      <c r="E4186" s="39">
        <v>2011</v>
      </c>
      <c r="F4186" s="4">
        <f>VALUE(RIGHT(Table2[[#This Row],[Commissioned]],4))</f>
        <v>2011</v>
      </c>
      <c r="G4186" s="39">
        <v>2300</v>
      </c>
      <c r="H4186" s="39">
        <v>101</v>
      </c>
      <c r="I4186" s="39">
        <v>80</v>
      </c>
      <c r="J4186" s="39" t="s">
        <v>236</v>
      </c>
      <c r="K4186" s="39" t="s">
        <v>1392</v>
      </c>
      <c r="L4186" s="39" t="s">
        <v>1687</v>
      </c>
      <c r="M4186" s="39" t="s">
        <v>1687</v>
      </c>
      <c r="N4186" s="42">
        <v>42.185494632856297</v>
      </c>
      <c r="O4186" s="42">
        <v>-82.6115350601454</v>
      </c>
      <c r="P4186" s="52" t="str">
        <f t="shared" si="130"/>
        <v>42.185495° , -82.611535°</v>
      </c>
      <c r="Q4186" s="51" t="str">
        <f t="shared" si="131"/>
        <v>Yes</v>
      </c>
      <c r="R4186" s="39" t="s">
        <v>356</v>
      </c>
    </row>
    <row r="4187" spans="1:18" x14ac:dyDescent="0.25">
      <c r="A4187" s="39" t="s">
        <v>219</v>
      </c>
      <c r="B4187" s="49" t="s">
        <v>2388</v>
      </c>
      <c r="C4187" s="39">
        <v>28</v>
      </c>
      <c r="D4187" s="50" t="s">
        <v>2494</v>
      </c>
      <c r="E4187" s="39">
        <v>2011</v>
      </c>
      <c r="F4187" s="4">
        <f>VALUE(RIGHT(Table2[[#This Row],[Commissioned]],4))</f>
        <v>2011</v>
      </c>
      <c r="G4187" s="39">
        <v>2300</v>
      </c>
      <c r="H4187" s="39">
        <v>101</v>
      </c>
      <c r="I4187" s="39">
        <v>80</v>
      </c>
      <c r="J4187" s="39" t="s">
        <v>236</v>
      </c>
      <c r="K4187" s="39" t="s">
        <v>1392</v>
      </c>
      <c r="L4187" s="39" t="s">
        <v>1687</v>
      </c>
      <c r="M4187" s="39" t="s">
        <v>1687</v>
      </c>
      <c r="N4187" s="42">
        <v>42.181406197255399</v>
      </c>
      <c r="O4187" s="42">
        <v>-82.611058645912706</v>
      </c>
      <c r="P4187" s="52" t="str">
        <f t="shared" si="130"/>
        <v>42.181406° , -82.611059°</v>
      </c>
      <c r="Q4187" s="51" t="str">
        <f t="shared" si="131"/>
        <v>Yes</v>
      </c>
      <c r="R4187" s="39" t="s">
        <v>356</v>
      </c>
    </row>
    <row r="4188" spans="1:18" x14ac:dyDescent="0.25">
      <c r="A4188" s="39" t="s">
        <v>219</v>
      </c>
      <c r="B4188" s="49" t="s">
        <v>2388</v>
      </c>
      <c r="C4188" s="39">
        <v>29</v>
      </c>
      <c r="D4188" s="50" t="s">
        <v>2495</v>
      </c>
      <c r="E4188" s="39">
        <v>2011</v>
      </c>
      <c r="F4188" s="4">
        <f>VALUE(RIGHT(Table2[[#This Row],[Commissioned]],4))</f>
        <v>2011</v>
      </c>
      <c r="G4188" s="39">
        <v>2300</v>
      </c>
      <c r="H4188" s="39">
        <v>101</v>
      </c>
      <c r="I4188" s="39">
        <v>80</v>
      </c>
      <c r="J4188" s="39" t="s">
        <v>236</v>
      </c>
      <c r="K4188" s="39" t="s">
        <v>1392</v>
      </c>
      <c r="L4188" s="39" t="s">
        <v>1687</v>
      </c>
      <c r="M4188" s="39" t="s">
        <v>1687</v>
      </c>
      <c r="N4188" s="42">
        <v>42.236905035471899</v>
      </c>
      <c r="O4188" s="42">
        <v>-82.582782529700296</v>
      </c>
      <c r="P4188" s="52" t="str">
        <f t="shared" si="130"/>
        <v>42.236905° , -82.582783°</v>
      </c>
      <c r="Q4188" s="51" t="str">
        <f t="shared" si="131"/>
        <v>Yes</v>
      </c>
      <c r="R4188" s="39" t="s">
        <v>356</v>
      </c>
    </row>
    <row r="4189" spans="1:18" x14ac:dyDescent="0.25">
      <c r="A4189" s="39" t="s">
        <v>219</v>
      </c>
      <c r="B4189" s="49" t="s">
        <v>2388</v>
      </c>
      <c r="C4189" s="39">
        <v>30</v>
      </c>
      <c r="D4189" s="50" t="s">
        <v>2496</v>
      </c>
      <c r="E4189" s="39">
        <v>2011</v>
      </c>
      <c r="F4189" s="4">
        <f>VALUE(RIGHT(Table2[[#This Row],[Commissioned]],4))</f>
        <v>2011</v>
      </c>
      <c r="G4189" s="39">
        <v>2300</v>
      </c>
      <c r="H4189" s="39">
        <v>101</v>
      </c>
      <c r="I4189" s="39">
        <v>80</v>
      </c>
      <c r="J4189" s="39" t="s">
        <v>236</v>
      </c>
      <c r="K4189" s="39" t="s">
        <v>1392</v>
      </c>
      <c r="L4189" s="39" t="s">
        <v>1687</v>
      </c>
      <c r="M4189" s="39" t="s">
        <v>1687</v>
      </c>
      <c r="N4189" s="42">
        <v>42.227735361949101</v>
      </c>
      <c r="O4189" s="42">
        <v>-82.566791101388503</v>
      </c>
      <c r="P4189" s="52" t="str">
        <f t="shared" si="130"/>
        <v>42.227735° , -82.566791°</v>
      </c>
      <c r="Q4189" s="51" t="str">
        <f t="shared" si="131"/>
        <v>Yes</v>
      </c>
      <c r="R4189" s="39" t="s">
        <v>356</v>
      </c>
    </row>
    <row r="4190" spans="1:18" x14ac:dyDescent="0.25">
      <c r="A4190" s="39" t="s">
        <v>219</v>
      </c>
      <c r="B4190" s="49" t="s">
        <v>2388</v>
      </c>
      <c r="C4190" s="39">
        <v>31</v>
      </c>
      <c r="D4190" s="50" t="s">
        <v>2497</v>
      </c>
      <c r="E4190" s="39">
        <v>2011</v>
      </c>
      <c r="F4190" s="4">
        <f>VALUE(RIGHT(Table2[[#This Row],[Commissioned]],4))</f>
        <v>2011</v>
      </c>
      <c r="G4190" s="39">
        <v>2300</v>
      </c>
      <c r="H4190" s="39">
        <v>101</v>
      </c>
      <c r="I4190" s="39">
        <v>80</v>
      </c>
      <c r="J4190" s="39" t="s">
        <v>236</v>
      </c>
      <c r="K4190" s="39" t="s">
        <v>1392</v>
      </c>
      <c r="L4190" s="39" t="s">
        <v>1687</v>
      </c>
      <c r="M4190" s="39" t="s">
        <v>1687</v>
      </c>
      <c r="N4190" s="42">
        <v>42.210043435206998</v>
      </c>
      <c r="O4190" s="42">
        <v>-82.581670370479003</v>
      </c>
      <c r="P4190" s="52" t="str">
        <f t="shared" si="130"/>
        <v>42.210043° , -82.581670°</v>
      </c>
      <c r="Q4190" s="51" t="str">
        <f t="shared" si="131"/>
        <v>Yes</v>
      </c>
      <c r="R4190" s="39" t="s">
        <v>356</v>
      </c>
    </row>
    <row r="4191" spans="1:18" x14ac:dyDescent="0.25">
      <c r="A4191" s="39" t="s">
        <v>219</v>
      </c>
      <c r="B4191" s="49" t="s">
        <v>2388</v>
      </c>
      <c r="C4191" s="39">
        <v>32</v>
      </c>
      <c r="D4191" s="50" t="s">
        <v>2498</v>
      </c>
      <c r="E4191" s="39">
        <v>2011</v>
      </c>
      <c r="F4191" s="4">
        <f>VALUE(RIGHT(Table2[[#This Row],[Commissioned]],4))</f>
        <v>2011</v>
      </c>
      <c r="G4191" s="39">
        <v>2300</v>
      </c>
      <c r="H4191" s="39">
        <v>101</v>
      </c>
      <c r="I4191" s="39">
        <v>80</v>
      </c>
      <c r="J4191" s="39" t="s">
        <v>236</v>
      </c>
      <c r="K4191" s="39" t="s">
        <v>1392</v>
      </c>
      <c r="L4191" s="39" t="s">
        <v>1687</v>
      </c>
      <c r="M4191" s="39" t="s">
        <v>1687</v>
      </c>
      <c r="N4191" s="42">
        <v>42.2132201462598</v>
      </c>
      <c r="O4191" s="42">
        <v>-82.571344173534996</v>
      </c>
      <c r="P4191" s="52" t="str">
        <f t="shared" si="130"/>
        <v>42.213220° , -82.571344°</v>
      </c>
      <c r="Q4191" s="51" t="str">
        <f t="shared" si="131"/>
        <v>Yes</v>
      </c>
      <c r="R4191" s="39" t="s">
        <v>356</v>
      </c>
    </row>
    <row r="4192" spans="1:18" x14ac:dyDescent="0.25">
      <c r="A4192" s="39" t="s">
        <v>219</v>
      </c>
      <c r="B4192" s="49" t="s">
        <v>2388</v>
      </c>
      <c r="C4192" s="39">
        <v>33</v>
      </c>
      <c r="D4192" s="50" t="s">
        <v>2499</v>
      </c>
      <c r="E4192" s="39">
        <v>2011</v>
      </c>
      <c r="F4192" s="4">
        <f>VALUE(RIGHT(Table2[[#This Row],[Commissioned]],4))</f>
        <v>2011</v>
      </c>
      <c r="G4192" s="39">
        <v>2300</v>
      </c>
      <c r="H4192" s="39">
        <v>101</v>
      </c>
      <c r="I4192" s="39">
        <v>80</v>
      </c>
      <c r="J4192" s="39" t="s">
        <v>236</v>
      </c>
      <c r="K4192" s="39" t="s">
        <v>1392</v>
      </c>
      <c r="L4192" s="39" t="s">
        <v>1687</v>
      </c>
      <c r="M4192" s="39" t="s">
        <v>1687</v>
      </c>
      <c r="N4192" s="42">
        <v>42.200002973276</v>
      </c>
      <c r="O4192" s="42">
        <v>-82.575558440845896</v>
      </c>
      <c r="P4192" s="52" t="str">
        <f t="shared" si="130"/>
        <v>42.200003° , -82.575558°</v>
      </c>
      <c r="Q4192" s="51" t="str">
        <f t="shared" si="131"/>
        <v>Yes</v>
      </c>
      <c r="R4192" s="39" t="s">
        <v>356</v>
      </c>
    </row>
    <row r="4193" spans="1:18" x14ac:dyDescent="0.25">
      <c r="A4193" s="39" t="s">
        <v>219</v>
      </c>
      <c r="B4193" s="49" t="s">
        <v>2388</v>
      </c>
      <c r="C4193" s="39">
        <v>34</v>
      </c>
      <c r="D4193" s="50" t="s">
        <v>2500</v>
      </c>
      <c r="E4193" s="39">
        <v>2011</v>
      </c>
      <c r="F4193" s="4">
        <f>VALUE(RIGHT(Table2[[#This Row],[Commissioned]],4))</f>
        <v>2011</v>
      </c>
      <c r="G4193" s="39">
        <v>2300</v>
      </c>
      <c r="H4193" s="39">
        <v>101</v>
      </c>
      <c r="I4193" s="39">
        <v>80</v>
      </c>
      <c r="J4193" s="39" t="s">
        <v>236</v>
      </c>
      <c r="K4193" s="39" t="s">
        <v>1392</v>
      </c>
      <c r="L4193" s="39" t="s">
        <v>1687</v>
      </c>
      <c r="M4193" s="39" t="s">
        <v>1687</v>
      </c>
      <c r="N4193" s="42">
        <v>42.2005915394545</v>
      </c>
      <c r="O4193" s="42">
        <v>-82.564058110214503</v>
      </c>
      <c r="P4193" s="52" t="str">
        <f t="shared" si="130"/>
        <v>42.200592° , -82.564058°</v>
      </c>
      <c r="Q4193" s="51" t="str">
        <f t="shared" si="131"/>
        <v>Yes</v>
      </c>
      <c r="R4193" s="39" t="s">
        <v>356</v>
      </c>
    </row>
    <row r="4194" spans="1:18" x14ac:dyDescent="0.25">
      <c r="A4194" s="39" t="s">
        <v>219</v>
      </c>
      <c r="B4194" s="49" t="s">
        <v>2388</v>
      </c>
      <c r="C4194" s="39">
        <v>35</v>
      </c>
      <c r="D4194" s="50" t="s">
        <v>2501</v>
      </c>
      <c r="E4194" s="39">
        <v>2011</v>
      </c>
      <c r="F4194" s="4">
        <f>VALUE(RIGHT(Table2[[#This Row],[Commissioned]],4))</f>
        <v>2011</v>
      </c>
      <c r="G4194" s="39">
        <v>2300</v>
      </c>
      <c r="H4194" s="39">
        <v>101</v>
      </c>
      <c r="I4194" s="39">
        <v>80</v>
      </c>
      <c r="J4194" s="39" t="s">
        <v>236</v>
      </c>
      <c r="K4194" s="39" t="s">
        <v>1392</v>
      </c>
      <c r="L4194" s="39" t="s">
        <v>1687</v>
      </c>
      <c r="M4194" s="39" t="s">
        <v>1687</v>
      </c>
      <c r="N4194" s="42">
        <v>42.189476015021903</v>
      </c>
      <c r="O4194" s="42">
        <v>-82.593715246858096</v>
      </c>
      <c r="P4194" s="52" t="str">
        <f t="shared" si="130"/>
        <v>42.189476° , -82.593715°</v>
      </c>
      <c r="Q4194" s="51" t="str">
        <f t="shared" si="131"/>
        <v>Yes</v>
      </c>
      <c r="R4194" s="39" t="s">
        <v>356</v>
      </c>
    </row>
    <row r="4195" spans="1:18" x14ac:dyDescent="0.25">
      <c r="A4195" s="39" t="s">
        <v>219</v>
      </c>
      <c r="B4195" s="49" t="s">
        <v>2388</v>
      </c>
      <c r="C4195" s="39">
        <v>36</v>
      </c>
      <c r="D4195" s="50" t="s">
        <v>2502</v>
      </c>
      <c r="E4195" s="39">
        <v>2011</v>
      </c>
      <c r="F4195" s="4">
        <f>VALUE(RIGHT(Table2[[#This Row],[Commissioned]],4))</f>
        <v>2011</v>
      </c>
      <c r="G4195" s="39">
        <v>2300</v>
      </c>
      <c r="H4195" s="39">
        <v>101</v>
      </c>
      <c r="I4195" s="39">
        <v>80</v>
      </c>
      <c r="J4195" s="39" t="s">
        <v>236</v>
      </c>
      <c r="K4195" s="39" t="s">
        <v>1392</v>
      </c>
      <c r="L4195" s="39" t="s">
        <v>1687</v>
      </c>
      <c r="M4195" s="39" t="s">
        <v>1687</v>
      </c>
      <c r="N4195" s="42">
        <v>42.186174151257902</v>
      </c>
      <c r="O4195" s="42">
        <v>-82.574455079756603</v>
      </c>
      <c r="P4195" s="52" t="str">
        <f t="shared" si="130"/>
        <v>42.186174° , -82.574455°</v>
      </c>
      <c r="Q4195" s="51" t="str">
        <f t="shared" si="131"/>
        <v>Yes</v>
      </c>
      <c r="R4195" s="39" t="s">
        <v>356</v>
      </c>
    </row>
    <row r="4196" spans="1:18" x14ac:dyDescent="0.25">
      <c r="A4196" s="39" t="s">
        <v>219</v>
      </c>
      <c r="B4196" s="49" t="s">
        <v>2388</v>
      </c>
      <c r="C4196" s="39">
        <v>37</v>
      </c>
      <c r="D4196" s="50" t="s">
        <v>2503</v>
      </c>
      <c r="E4196" s="39">
        <v>2011</v>
      </c>
      <c r="F4196" s="4">
        <f>VALUE(RIGHT(Table2[[#This Row],[Commissioned]],4))</f>
        <v>2011</v>
      </c>
      <c r="G4196" s="39">
        <v>2300</v>
      </c>
      <c r="H4196" s="39">
        <v>101</v>
      </c>
      <c r="I4196" s="39">
        <v>80</v>
      </c>
      <c r="J4196" s="39" t="s">
        <v>236</v>
      </c>
      <c r="K4196" s="39" t="s">
        <v>1392</v>
      </c>
      <c r="L4196" s="39" t="s">
        <v>1687</v>
      </c>
      <c r="M4196" s="39" t="s">
        <v>1687</v>
      </c>
      <c r="N4196" s="42">
        <v>42.175969777882798</v>
      </c>
      <c r="O4196" s="42">
        <v>-82.594115428474495</v>
      </c>
      <c r="P4196" s="52" t="str">
        <f t="shared" si="130"/>
        <v>42.175970° , -82.594115°</v>
      </c>
      <c r="Q4196" s="51" t="str">
        <f t="shared" si="131"/>
        <v>Yes</v>
      </c>
      <c r="R4196" s="39" t="s">
        <v>356</v>
      </c>
    </row>
    <row r="4197" spans="1:18" x14ac:dyDescent="0.25">
      <c r="A4197" s="39" t="s">
        <v>219</v>
      </c>
      <c r="B4197" s="49" t="s">
        <v>2388</v>
      </c>
      <c r="C4197" s="39">
        <v>38</v>
      </c>
      <c r="D4197" s="50" t="s">
        <v>2504</v>
      </c>
      <c r="E4197" s="39">
        <v>2011</v>
      </c>
      <c r="F4197" s="4">
        <f>VALUE(RIGHT(Table2[[#This Row],[Commissioned]],4))</f>
        <v>2011</v>
      </c>
      <c r="G4197" s="39">
        <v>2300</v>
      </c>
      <c r="H4197" s="39">
        <v>101</v>
      </c>
      <c r="I4197" s="39">
        <v>80</v>
      </c>
      <c r="J4197" s="39" t="s">
        <v>236</v>
      </c>
      <c r="K4197" s="39" t="s">
        <v>1392</v>
      </c>
      <c r="L4197" s="39" t="s">
        <v>1687</v>
      </c>
      <c r="M4197" s="39" t="s">
        <v>1687</v>
      </c>
      <c r="N4197" s="42">
        <v>42.176325136746897</v>
      </c>
      <c r="O4197" s="42">
        <v>-82.577739668642806</v>
      </c>
      <c r="P4197" s="52" t="str">
        <f t="shared" si="130"/>
        <v>42.176325° , -82.577740°</v>
      </c>
      <c r="Q4197" s="51" t="str">
        <f t="shared" si="131"/>
        <v>Yes</v>
      </c>
      <c r="R4197" s="39" t="s">
        <v>356</v>
      </c>
    </row>
    <row r="4198" spans="1:18" x14ac:dyDescent="0.25">
      <c r="A4198" s="39" t="s">
        <v>219</v>
      </c>
      <c r="B4198" s="49" t="s">
        <v>2388</v>
      </c>
      <c r="C4198" s="39">
        <v>39</v>
      </c>
      <c r="D4198" s="50" t="s">
        <v>2505</v>
      </c>
      <c r="E4198" s="39">
        <v>2011</v>
      </c>
      <c r="F4198" s="4">
        <f>VALUE(RIGHT(Table2[[#This Row],[Commissioned]],4))</f>
        <v>2011</v>
      </c>
      <c r="G4198" s="39">
        <v>2300</v>
      </c>
      <c r="H4198" s="39">
        <v>101</v>
      </c>
      <c r="I4198" s="39">
        <v>80</v>
      </c>
      <c r="J4198" s="39" t="s">
        <v>236</v>
      </c>
      <c r="K4198" s="39" t="s">
        <v>1392</v>
      </c>
      <c r="L4198" s="39" t="s">
        <v>1687</v>
      </c>
      <c r="M4198" s="39" t="s">
        <v>1687</v>
      </c>
      <c r="N4198" s="42">
        <v>42.176584115542902</v>
      </c>
      <c r="O4198" s="42">
        <v>-82.572857467233803</v>
      </c>
      <c r="P4198" s="52" t="str">
        <f t="shared" si="130"/>
        <v>42.176584° , -82.572857°</v>
      </c>
      <c r="Q4198" s="51" t="str">
        <f t="shared" si="131"/>
        <v>Yes</v>
      </c>
      <c r="R4198" s="39" t="s">
        <v>356</v>
      </c>
    </row>
    <row r="4199" spans="1:18" x14ac:dyDescent="0.25">
      <c r="A4199" s="39" t="s">
        <v>219</v>
      </c>
      <c r="B4199" s="49" t="s">
        <v>2388</v>
      </c>
      <c r="C4199" s="39">
        <v>40</v>
      </c>
      <c r="D4199" s="50" t="s">
        <v>2506</v>
      </c>
      <c r="E4199" s="39">
        <v>2011</v>
      </c>
      <c r="F4199" s="4">
        <f>VALUE(RIGHT(Table2[[#This Row],[Commissioned]],4))</f>
        <v>2011</v>
      </c>
      <c r="G4199" s="39">
        <v>2300</v>
      </c>
      <c r="H4199" s="39">
        <v>101</v>
      </c>
      <c r="I4199" s="39">
        <v>80</v>
      </c>
      <c r="J4199" s="39" t="s">
        <v>236</v>
      </c>
      <c r="K4199" s="39" t="s">
        <v>1392</v>
      </c>
      <c r="L4199" s="39" t="s">
        <v>1687</v>
      </c>
      <c r="M4199" s="39" t="s">
        <v>1687</v>
      </c>
      <c r="N4199" s="42">
        <v>42.177299155588202</v>
      </c>
      <c r="O4199" s="42">
        <v>-82.566181711717206</v>
      </c>
      <c r="P4199" s="52" t="str">
        <f t="shared" si="130"/>
        <v>42.177299° , -82.566182°</v>
      </c>
      <c r="Q4199" s="51" t="str">
        <f t="shared" si="131"/>
        <v>Yes</v>
      </c>
      <c r="R4199" s="39" t="s">
        <v>356</v>
      </c>
    </row>
    <row r="4200" spans="1:18" x14ac:dyDescent="0.25">
      <c r="A4200" s="39" t="s">
        <v>219</v>
      </c>
      <c r="B4200" s="49" t="s">
        <v>2388</v>
      </c>
      <c r="C4200" s="39">
        <v>41</v>
      </c>
      <c r="D4200" s="50" t="s">
        <v>2507</v>
      </c>
      <c r="E4200" s="39">
        <v>2011</v>
      </c>
      <c r="F4200" s="4">
        <f>VALUE(RIGHT(Table2[[#This Row],[Commissioned]],4))</f>
        <v>2011</v>
      </c>
      <c r="G4200" s="39">
        <v>2300</v>
      </c>
      <c r="H4200" s="39">
        <v>101</v>
      </c>
      <c r="I4200" s="39">
        <v>80</v>
      </c>
      <c r="J4200" s="39" t="s">
        <v>236</v>
      </c>
      <c r="K4200" s="39" t="s">
        <v>1392</v>
      </c>
      <c r="L4200" s="39" t="s">
        <v>1687</v>
      </c>
      <c r="M4200" s="39" t="s">
        <v>1687</v>
      </c>
      <c r="N4200" s="42">
        <v>42.242260781557398</v>
      </c>
      <c r="O4200" s="42">
        <v>-82.535649728060903</v>
      </c>
      <c r="P4200" s="52" t="str">
        <f t="shared" si="130"/>
        <v>42.242261° , -82.535650°</v>
      </c>
      <c r="Q4200" s="51" t="str">
        <f t="shared" si="131"/>
        <v>Yes</v>
      </c>
      <c r="R4200" s="39" t="s">
        <v>356</v>
      </c>
    </row>
    <row r="4201" spans="1:18" x14ac:dyDescent="0.25">
      <c r="A4201" s="39" t="s">
        <v>219</v>
      </c>
      <c r="B4201" s="49" t="s">
        <v>2388</v>
      </c>
      <c r="C4201" s="39">
        <v>42</v>
      </c>
      <c r="D4201" s="50" t="s">
        <v>2508</v>
      </c>
      <c r="E4201" s="39">
        <v>2011</v>
      </c>
      <c r="F4201" s="4">
        <f>VALUE(RIGHT(Table2[[#This Row],[Commissioned]],4))</f>
        <v>2011</v>
      </c>
      <c r="G4201" s="39">
        <v>2300</v>
      </c>
      <c r="H4201" s="39">
        <v>101</v>
      </c>
      <c r="I4201" s="39">
        <v>80</v>
      </c>
      <c r="J4201" s="39" t="s">
        <v>236</v>
      </c>
      <c r="K4201" s="39" t="s">
        <v>1392</v>
      </c>
      <c r="L4201" s="39" t="s">
        <v>1687</v>
      </c>
      <c r="M4201" s="39" t="s">
        <v>1687</v>
      </c>
      <c r="N4201" s="42">
        <v>42.246498342320699</v>
      </c>
      <c r="O4201" s="42">
        <v>-82.523384597894193</v>
      </c>
      <c r="P4201" s="52" t="str">
        <f t="shared" si="130"/>
        <v>42.246498° , -82.523385°</v>
      </c>
      <c r="Q4201" s="51" t="str">
        <f t="shared" si="131"/>
        <v>Yes</v>
      </c>
      <c r="R4201" s="39" t="s">
        <v>356</v>
      </c>
    </row>
    <row r="4202" spans="1:18" x14ac:dyDescent="0.25">
      <c r="A4202" s="39" t="s">
        <v>219</v>
      </c>
      <c r="B4202" s="49" t="s">
        <v>2388</v>
      </c>
      <c r="C4202" s="39">
        <v>43</v>
      </c>
      <c r="D4202" s="50" t="s">
        <v>2509</v>
      </c>
      <c r="E4202" s="39">
        <v>2011</v>
      </c>
      <c r="F4202" s="4">
        <f>VALUE(RIGHT(Table2[[#This Row],[Commissioned]],4))</f>
        <v>2011</v>
      </c>
      <c r="G4202" s="39">
        <v>2300</v>
      </c>
      <c r="H4202" s="39">
        <v>101</v>
      </c>
      <c r="I4202" s="39">
        <v>80</v>
      </c>
      <c r="J4202" s="39" t="s">
        <v>236</v>
      </c>
      <c r="K4202" s="39" t="s">
        <v>1392</v>
      </c>
      <c r="L4202" s="39" t="s">
        <v>1687</v>
      </c>
      <c r="M4202" s="39" t="s">
        <v>1687</v>
      </c>
      <c r="N4202" s="42">
        <v>42.224172234273503</v>
      </c>
      <c r="O4202" s="42">
        <v>-82.5413470554725</v>
      </c>
      <c r="P4202" s="52" t="str">
        <f t="shared" si="130"/>
        <v>42.224172° , -82.541347°</v>
      </c>
      <c r="Q4202" s="51" t="str">
        <f t="shared" si="131"/>
        <v>Yes</v>
      </c>
      <c r="R4202" s="39" t="s">
        <v>356</v>
      </c>
    </row>
    <row r="4203" spans="1:18" x14ac:dyDescent="0.25">
      <c r="A4203" s="39" t="s">
        <v>219</v>
      </c>
      <c r="B4203" s="49" t="s">
        <v>2388</v>
      </c>
      <c r="C4203" s="39">
        <v>44</v>
      </c>
      <c r="D4203" s="50" t="s">
        <v>2510</v>
      </c>
      <c r="E4203" s="39">
        <v>2011</v>
      </c>
      <c r="F4203" s="4">
        <f>VALUE(RIGHT(Table2[[#This Row],[Commissioned]],4))</f>
        <v>2011</v>
      </c>
      <c r="G4203" s="39">
        <v>2300</v>
      </c>
      <c r="H4203" s="39">
        <v>101</v>
      </c>
      <c r="I4203" s="39">
        <v>80</v>
      </c>
      <c r="J4203" s="39" t="s">
        <v>236</v>
      </c>
      <c r="K4203" s="39" t="s">
        <v>1392</v>
      </c>
      <c r="L4203" s="39" t="s">
        <v>1687</v>
      </c>
      <c r="M4203" s="39" t="s">
        <v>1687</v>
      </c>
      <c r="N4203" s="42">
        <v>42.231780120386397</v>
      </c>
      <c r="O4203" s="42">
        <v>-82.524275359818802</v>
      </c>
      <c r="P4203" s="52" t="str">
        <f t="shared" si="130"/>
        <v>42.231780° , -82.524275°</v>
      </c>
      <c r="Q4203" s="51" t="str">
        <f t="shared" si="131"/>
        <v>Yes</v>
      </c>
      <c r="R4203" s="39" t="s">
        <v>356</v>
      </c>
    </row>
    <row r="4204" spans="1:18" x14ac:dyDescent="0.25">
      <c r="A4204" s="39" t="s">
        <v>219</v>
      </c>
      <c r="B4204" s="49" t="s">
        <v>2388</v>
      </c>
      <c r="C4204" s="39">
        <v>45</v>
      </c>
      <c r="D4204" s="50" t="s">
        <v>2511</v>
      </c>
      <c r="E4204" s="39">
        <v>2011</v>
      </c>
      <c r="F4204" s="4">
        <f>VALUE(RIGHT(Table2[[#This Row],[Commissioned]],4))</f>
        <v>2011</v>
      </c>
      <c r="G4204" s="39">
        <v>2300</v>
      </c>
      <c r="H4204" s="39">
        <v>101</v>
      </c>
      <c r="I4204" s="39">
        <v>80</v>
      </c>
      <c r="J4204" s="39" t="s">
        <v>236</v>
      </c>
      <c r="K4204" s="39" t="s">
        <v>1392</v>
      </c>
      <c r="L4204" s="39" t="s">
        <v>1687</v>
      </c>
      <c r="M4204" s="39" t="s">
        <v>1687</v>
      </c>
      <c r="N4204" s="42">
        <v>42.234404784650302</v>
      </c>
      <c r="O4204" s="42">
        <v>-82.515017953611803</v>
      </c>
      <c r="P4204" s="52" t="str">
        <f t="shared" si="130"/>
        <v>42.234405° , -82.515018°</v>
      </c>
      <c r="Q4204" s="51" t="str">
        <f t="shared" si="131"/>
        <v>Yes</v>
      </c>
      <c r="R4204" s="39" t="s">
        <v>356</v>
      </c>
    </row>
    <row r="4205" spans="1:18" x14ac:dyDescent="0.25">
      <c r="A4205" s="39" t="s">
        <v>219</v>
      </c>
      <c r="B4205" s="49" t="s">
        <v>2388</v>
      </c>
      <c r="C4205" s="39">
        <v>46</v>
      </c>
      <c r="D4205" s="50" t="s">
        <v>2512</v>
      </c>
      <c r="E4205" s="39">
        <v>2011</v>
      </c>
      <c r="F4205" s="4">
        <f>VALUE(RIGHT(Table2[[#This Row],[Commissioned]],4))</f>
        <v>2011</v>
      </c>
      <c r="G4205" s="39">
        <v>2300</v>
      </c>
      <c r="H4205" s="39">
        <v>101</v>
      </c>
      <c r="I4205" s="39">
        <v>80</v>
      </c>
      <c r="J4205" s="39" t="s">
        <v>236</v>
      </c>
      <c r="K4205" s="39" t="s">
        <v>1392</v>
      </c>
      <c r="L4205" s="39" t="s">
        <v>1687</v>
      </c>
      <c r="M4205" s="39" t="s">
        <v>1687</v>
      </c>
      <c r="N4205" s="42">
        <v>42.210326995708897</v>
      </c>
      <c r="O4205" s="42">
        <v>-82.536013936994394</v>
      </c>
      <c r="P4205" s="52" t="str">
        <f t="shared" si="130"/>
        <v>42.210327° , -82.536014°</v>
      </c>
      <c r="Q4205" s="51" t="str">
        <f t="shared" si="131"/>
        <v>Yes</v>
      </c>
      <c r="R4205" s="39" t="s">
        <v>356</v>
      </c>
    </row>
    <row r="4206" spans="1:18" x14ac:dyDescent="0.25">
      <c r="A4206" s="39" t="s">
        <v>219</v>
      </c>
      <c r="B4206" s="49" t="s">
        <v>2388</v>
      </c>
      <c r="C4206" s="39">
        <v>47</v>
      </c>
      <c r="D4206" s="50" t="s">
        <v>2513</v>
      </c>
      <c r="E4206" s="39">
        <v>2011</v>
      </c>
      <c r="F4206" s="4">
        <f>VALUE(RIGHT(Table2[[#This Row],[Commissioned]],4))</f>
        <v>2011</v>
      </c>
      <c r="G4206" s="39">
        <v>2300</v>
      </c>
      <c r="H4206" s="39">
        <v>101</v>
      </c>
      <c r="I4206" s="39">
        <v>80</v>
      </c>
      <c r="J4206" s="39" t="s">
        <v>236</v>
      </c>
      <c r="K4206" s="39" t="s">
        <v>1392</v>
      </c>
      <c r="L4206" s="39" t="s">
        <v>1687</v>
      </c>
      <c r="M4206" s="39" t="s">
        <v>1687</v>
      </c>
      <c r="N4206" s="42">
        <v>42.210004275740403</v>
      </c>
      <c r="O4206" s="42">
        <v>-82.530532993973296</v>
      </c>
      <c r="P4206" s="52" t="str">
        <f t="shared" si="130"/>
        <v>42.210004° , -82.530533°</v>
      </c>
      <c r="Q4206" s="51" t="str">
        <f t="shared" si="131"/>
        <v>Yes</v>
      </c>
      <c r="R4206" s="39" t="s">
        <v>356</v>
      </c>
    </row>
    <row r="4207" spans="1:18" x14ac:dyDescent="0.25">
      <c r="A4207" s="39" t="s">
        <v>219</v>
      </c>
      <c r="B4207" s="49" t="s">
        <v>2388</v>
      </c>
      <c r="C4207" s="39">
        <v>48</v>
      </c>
      <c r="D4207" s="50" t="s">
        <v>2514</v>
      </c>
      <c r="E4207" s="39">
        <v>2011</v>
      </c>
      <c r="F4207" s="4">
        <f>VALUE(RIGHT(Table2[[#This Row],[Commissioned]],4))</f>
        <v>2011</v>
      </c>
      <c r="G4207" s="39">
        <v>2300</v>
      </c>
      <c r="H4207" s="39">
        <v>101</v>
      </c>
      <c r="I4207" s="39">
        <v>80</v>
      </c>
      <c r="J4207" s="39" t="s">
        <v>236</v>
      </c>
      <c r="K4207" s="39" t="s">
        <v>1392</v>
      </c>
      <c r="L4207" s="39" t="s">
        <v>1687</v>
      </c>
      <c r="M4207" s="39" t="s">
        <v>1687</v>
      </c>
      <c r="N4207" s="42">
        <v>42.211266983120602</v>
      </c>
      <c r="O4207" s="42">
        <v>-82.522851896085797</v>
      </c>
      <c r="P4207" s="52" t="str">
        <f t="shared" si="130"/>
        <v>42.211267° , -82.522852°</v>
      </c>
      <c r="Q4207" s="51" t="str">
        <f t="shared" si="131"/>
        <v>Yes</v>
      </c>
      <c r="R4207" s="39" t="s">
        <v>356</v>
      </c>
    </row>
    <row r="4208" spans="1:18" x14ac:dyDescent="0.25">
      <c r="A4208" s="39" t="s">
        <v>219</v>
      </c>
      <c r="B4208" s="49" t="s">
        <v>2388</v>
      </c>
      <c r="C4208" s="39">
        <v>49</v>
      </c>
      <c r="D4208" s="50" t="s">
        <v>2515</v>
      </c>
      <c r="E4208" s="39">
        <v>2011</v>
      </c>
      <c r="F4208" s="4">
        <f>VALUE(RIGHT(Table2[[#This Row],[Commissioned]],4))</f>
        <v>2011</v>
      </c>
      <c r="G4208" s="39">
        <v>2300</v>
      </c>
      <c r="H4208" s="39">
        <v>101</v>
      </c>
      <c r="I4208" s="39">
        <v>80</v>
      </c>
      <c r="J4208" s="39" t="s">
        <v>236</v>
      </c>
      <c r="K4208" s="39" t="s">
        <v>1392</v>
      </c>
      <c r="L4208" s="39" t="s">
        <v>1687</v>
      </c>
      <c r="M4208" s="39" t="s">
        <v>1687</v>
      </c>
      <c r="N4208" s="42">
        <v>42.200177751817797</v>
      </c>
      <c r="O4208" s="42">
        <v>-82.534861696748905</v>
      </c>
      <c r="P4208" s="52" t="str">
        <f t="shared" si="130"/>
        <v>42.200178° , -82.534862°</v>
      </c>
      <c r="Q4208" s="51" t="str">
        <f t="shared" si="131"/>
        <v>Yes</v>
      </c>
      <c r="R4208" s="39" t="s">
        <v>356</v>
      </c>
    </row>
    <row r="4209" spans="1:18" x14ac:dyDescent="0.25">
      <c r="A4209" s="39" t="s">
        <v>219</v>
      </c>
      <c r="B4209" s="49" t="s">
        <v>2388</v>
      </c>
      <c r="C4209" s="39">
        <v>50</v>
      </c>
      <c r="D4209" s="50" t="s">
        <v>2516</v>
      </c>
      <c r="E4209" s="39">
        <v>2011</v>
      </c>
      <c r="F4209" s="4">
        <f>VALUE(RIGHT(Table2[[#This Row],[Commissioned]],4))</f>
        <v>2011</v>
      </c>
      <c r="G4209" s="39">
        <v>2300</v>
      </c>
      <c r="H4209" s="39">
        <v>101</v>
      </c>
      <c r="I4209" s="39">
        <v>80</v>
      </c>
      <c r="J4209" s="39" t="s">
        <v>236</v>
      </c>
      <c r="K4209" s="39" t="s">
        <v>1392</v>
      </c>
      <c r="L4209" s="39" t="s">
        <v>1687</v>
      </c>
      <c r="M4209" s="39" t="s">
        <v>1687</v>
      </c>
      <c r="N4209" s="42">
        <v>42.200310700074397</v>
      </c>
      <c r="O4209" s="42">
        <v>-82.531197009304094</v>
      </c>
      <c r="P4209" s="52" t="str">
        <f t="shared" si="130"/>
        <v>42.200311° , -82.531197°</v>
      </c>
      <c r="Q4209" s="51" t="str">
        <f t="shared" si="131"/>
        <v>Yes</v>
      </c>
      <c r="R4209" s="39" t="s">
        <v>356</v>
      </c>
    </row>
    <row r="4210" spans="1:18" x14ac:dyDescent="0.25">
      <c r="A4210" s="39" t="s">
        <v>219</v>
      </c>
      <c r="B4210" s="49" t="s">
        <v>2388</v>
      </c>
      <c r="C4210" s="39">
        <v>51</v>
      </c>
      <c r="D4210" s="50" t="s">
        <v>2517</v>
      </c>
      <c r="E4210" s="39">
        <v>2011</v>
      </c>
      <c r="F4210" s="4">
        <f>VALUE(RIGHT(Table2[[#This Row],[Commissioned]],4))</f>
        <v>2011</v>
      </c>
      <c r="G4210" s="39">
        <v>2300</v>
      </c>
      <c r="H4210" s="39">
        <v>101</v>
      </c>
      <c r="I4210" s="39">
        <v>80</v>
      </c>
      <c r="J4210" s="39" t="s">
        <v>236</v>
      </c>
      <c r="K4210" s="39" t="s">
        <v>1392</v>
      </c>
      <c r="L4210" s="39" t="s">
        <v>1687</v>
      </c>
      <c r="M4210" s="39" t="s">
        <v>1687</v>
      </c>
      <c r="N4210" s="42">
        <v>42.1998535547513</v>
      </c>
      <c r="O4210" s="42">
        <v>-82.526980973399105</v>
      </c>
      <c r="P4210" s="52" t="str">
        <f t="shared" si="130"/>
        <v>42.199854° , -82.526981°</v>
      </c>
      <c r="Q4210" s="51" t="str">
        <f t="shared" si="131"/>
        <v>Yes</v>
      </c>
      <c r="R4210" s="39" t="s">
        <v>356</v>
      </c>
    </row>
    <row r="4211" spans="1:18" x14ac:dyDescent="0.25">
      <c r="A4211" s="39" t="s">
        <v>219</v>
      </c>
      <c r="B4211" s="49" t="s">
        <v>2388</v>
      </c>
      <c r="C4211" s="39">
        <v>52</v>
      </c>
      <c r="D4211" s="50" t="s">
        <v>2518</v>
      </c>
      <c r="E4211" s="39">
        <v>2011</v>
      </c>
      <c r="F4211" s="4">
        <f>VALUE(RIGHT(Table2[[#This Row],[Commissioned]],4))</f>
        <v>2011</v>
      </c>
      <c r="G4211" s="39">
        <v>2300</v>
      </c>
      <c r="H4211" s="39">
        <v>101</v>
      </c>
      <c r="I4211" s="39">
        <v>80</v>
      </c>
      <c r="J4211" s="39" t="s">
        <v>236</v>
      </c>
      <c r="K4211" s="39" t="s">
        <v>1392</v>
      </c>
      <c r="L4211" s="39" t="s">
        <v>1687</v>
      </c>
      <c r="M4211" s="39" t="s">
        <v>1687</v>
      </c>
      <c r="N4211" s="42">
        <v>42.187525020525399</v>
      </c>
      <c r="O4211" s="42">
        <v>-82.539275910959304</v>
      </c>
      <c r="P4211" s="52" t="str">
        <f t="shared" si="130"/>
        <v>42.187525° , -82.539276°</v>
      </c>
      <c r="Q4211" s="51" t="str">
        <f t="shared" si="131"/>
        <v>Yes</v>
      </c>
      <c r="R4211" s="39" t="s">
        <v>356</v>
      </c>
    </row>
    <row r="4212" spans="1:18" x14ac:dyDescent="0.25">
      <c r="A4212" s="39" t="s">
        <v>219</v>
      </c>
      <c r="B4212" s="49" t="s">
        <v>2388</v>
      </c>
      <c r="C4212" s="39">
        <v>53</v>
      </c>
      <c r="D4212" s="50" t="s">
        <v>2519</v>
      </c>
      <c r="E4212" s="39">
        <v>2011</v>
      </c>
      <c r="F4212" s="4">
        <f>VALUE(RIGHT(Table2[[#This Row],[Commissioned]],4))</f>
        <v>2011</v>
      </c>
      <c r="G4212" s="39">
        <v>2300</v>
      </c>
      <c r="H4212" s="39">
        <v>101</v>
      </c>
      <c r="I4212" s="39">
        <v>80</v>
      </c>
      <c r="J4212" s="39" t="s">
        <v>236</v>
      </c>
      <c r="K4212" s="39" t="s">
        <v>1392</v>
      </c>
      <c r="L4212" s="39" t="s">
        <v>1687</v>
      </c>
      <c r="M4212" s="39" t="s">
        <v>1687</v>
      </c>
      <c r="N4212" s="42">
        <v>42.186615502903898</v>
      </c>
      <c r="O4212" s="42">
        <v>-82.521355068846702</v>
      </c>
      <c r="P4212" s="52" t="str">
        <f t="shared" si="130"/>
        <v>42.186616° , -82.521355°</v>
      </c>
      <c r="Q4212" s="51" t="str">
        <f t="shared" si="131"/>
        <v>Yes</v>
      </c>
      <c r="R4212" s="39" t="s">
        <v>356</v>
      </c>
    </row>
    <row r="4213" spans="1:18" x14ac:dyDescent="0.25">
      <c r="A4213" s="39" t="s">
        <v>219</v>
      </c>
      <c r="B4213" s="49" t="s">
        <v>2388</v>
      </c>
      <c r="C4213" s="39">
        <v>54</v>
      </c>
      <c r="D4213" s="50" t="s">
        <v>2520</v>
      </c>
      <c r="E4213" s="39">
        <v>2011</v>
      </c>
      <c r="F4213" s="4">
        <f>VALUE(RIGHT(Table2[[#This Row],[Commissioned]],4))</f>
        <v>2011</v>
      </c>
      <c r="G4213" s="39">
        <v>2300</v>
      </c>
      <c r="H4213" s="39">
        <v>101</v>
      </c>
      <c r="I4213" s="39">
        <v>80</v>
      </c>
      <c r="J4213" s="39" t="s">
        <v>236</v>
      </c>
      <c r="K4213" s="39" t="s">
        <v>1392</v>
      </c>
      <c r="L4213" s="39" t="s">
        <v>1687</v>
      </c>
      <c r="M4213" s="39" t="s">
        <v>1687</v>
      </c>
      <c r="N4213" s="42">
        <v>42.174091178628103</v>
      </c>
      <c r="O4213" s="42">
        <v>-82.544532811915701</v>
      </c>
      <c r="P4213" s="52" t="str">
        <f t="shared" si="130"/>
        <v>42.174091° , -82.544533°</v>
      </c>
      <c r="Q4213" s="51" t="str">
        <f t="shared" si="131"/>
        <v>Yes</v>
      </c>
      <c r="R4213" s="39" t="s">
        <v>356</v>
      </c>
    </row>
    <row r="4214" spans="1:18" x14ac:dyDescent="0.25">
      <c r="A4214" s="39" t="s">
        <v>219</v>
      </c>
      <c r="B4214" s="49" t="s">
        <v>2388</v>
      </c>
      <c r="C4214" s="39">
        <v>55</v>
      </c>
      <c r="D4214" s="50" t="s">
        <v>2521</v>
      </c>
      <c r="E4214" s="39">
        <v>2011</v>
      </c>
      <c r="F4214" s="4">
        <f>VALUE(RIGHT(Table2[[#This Row],[Commissioned]],4))</f>
        <v>2011</v>
      </c>
      <c r="G4214" s="39">
        <v>2300</v>
      </c>
      <c r="H4214" s="39">
        <v>101</v>
      </c>
      <c r="I4214" s="39">
        <v>80</v>
      </c>
      <c r="J4214" s="39" t="s">
        <v>236</v>
      </c>
      <c r="K4214" s="39" t="s">
        <v>1392</v>
      </c>
      <c r="L4214" s="39" t="s">
        <v>1687</v>
      </c>
      <c r="M4214" s="39" t="s">
        <v>1687</v>
      </c>
      <c r="N4214" s="42">
        <v>42.173794988761003</v>
      </c>
      <c r="O4214" s="42">
        <v>-82.538800804052102</v>
      </c>
      <c r="P4214" s="52" t="str">
        <f t="shared" si="130"/>
        <v>42.173795° , -82.538801°</v>
      </c>
      <c r="Q4214" s="51" t="str">
        <f t="shared" si="131"/>
        <v>Yes</v>
      </c>
      <c r="R4214" s="39" t="s">
        <v>356</v>
      </c>
    </row>
    <row r="4215" spans="1:18" x14ac:dyDescent="0.25">
      <c r="A4215" s="39" t="s">
        <v>219</v>
      </c>
      <c r="B4215" s="49" t="s">
        <v>2388</v>
      </c>
      <c r="C4215" s="39">
        <v>56</v>
      </c>
      <c r="D4215" s="50" t="s">
        <v>2522</v>
      </c>
      <c r="E4215" s="39">
        <v>2011</v>
      </c>
      <c r="F4215" s="4">
        <f>VALUE(RIGHT(Table2[[#This Row],[Commissioned]],4))</f>
        <v>2011</v>
      </c>
      <c r="G4215" s="39">
        <v>2300</v>
      </c>
      <c r="H4215" s="39">
        <v>101</v>
      </c>
      <c r="I4215" s="39">
        <v>80</v>
      </c>
      <c r="J4215" s="39" t="s">
        <v>236</v>
      </c>
      <c r="K4215" s="39" t="s">
        <v>1392</v>
      </c>
      <c r="L4215" s="39" t="s">
        <v>1687</v>
      </c>
      <c r="M4215" s="39" t="s">
        <v>1687</v>
      </c>
      <c r="N4215" s="42">
        <v>42.245363344873397</v>
      </c>
      <c r="O4215" s="42">
        <v>-82.500841404634897</v>
      </c>
      <c r="P4215" s="52" t="str">
        <f t="shared" si="130"/>
        <v>42.245363° , -82.500841°</v>
      </c>
      <c r="Q4215" s="51" t="str">
        <f t="shared" si="131"/>
        <v>Yes</v>
      </c>
      <c r="R4215" s="39" t="s">
        <v>356</v>
      </c>
    </row>
    <row r="4216" spans="1:18" x14ac:dyDescent="0.25">
      <c r="A4216" s="39" t="s">
        <v>219</v>
      </c>
      <c r="B4216" s="49" t="s">
        <v>2388</v>
      </c>
      <c r="C4216" s="39">
        <v>57</v>
      </c>
      <c r="D4216" s="50" t="s">
        <v>2523</v>
      </c>
      <c r="E4216" s="39">
        <v>2011</v>
      </c>
      <c r="F4216" s="4">
        <f>VALUE(RIGHT(Table2[[#This Row],[Commissioned]],4))</f>
        <v>2011</v>
      </c>
      <c r="G4216" s="39">
        <v>2300</v>
      </c>
      <c r="H4216" s="39">
        <v>101</v>
      </c>
      <c r="I4216" s="39">
        <v>80</v>
      </c>
      <c r="J4216" s="39" t="s">
        <v>236</v>
      </c>
      <c r="K4216" s="39" t="s">
        <v>1392</v>
      </c>
      <c r="L4216" s="39" t="s">
        <v>1687</v>
      </c>
      <c r="M4216" s="39" t="s">
        <v>1687</v>
      </c>
      <c r="N4216" s="42">
        <v>42.247528898616203</v>
      </c>
      <c r="O4216" s="42">
        <v>-82.480204572615506</v>
      </c>
      <c r="P4216" s="52" t="str">
        <f t="shared" si="130"/>
        <v>42.247529° , -82.480205°</v>
      </c>
      <c r="Q4216" s="51" t="str">
        <f t="shared" si="131"/>
        <v>Yes</v>
      </c>
      <c r="R4216" s="39" t="s">
        <v>356</v>
      </c>
    </row>
    <row r="4217" spans="1:18" x14ac:dyDescent="0.25">
      <c r="A4217" s="39" t="s">
        <v>219</v>
      </c>
      <c r="B4217" s="49" t="s">
        <v>2388</v>
      </c>
      <c r="C4217" s="39">
        <v>58</v>
      </c>
      <c r="D4217" s="50" t="s">
        <v>2524</v>
      </c>
      <c r="E4217" s="39">
        <v>2011</v>
      </c>
      <c r="F4217" s="4">
        <f>VALUE(RIGHT(Table2[[#This Row],[Commissioned]],4))</f>
        <v>2011</v>
      </c>
      <c r="G4217" s="39">
        <v>2300</v>
      </c>
      <c r="H4217" s="39">
        <v>101</v>
      </c>
      <c r="I4217" s="39">
        <v>80</v>
      </c>
      <c r="J4217" s="39" t="s">
        <v>236</v>
      </c>
      <c r="K4217" s="39" t="s">
        <v>1392</v>
      </c>
      <c r="L4217" s="39" t="s">
        <v>1687</v>
      </c>
      <c r="M4217" s="39" t="s">
        <v>1687</v>
      </c>
      <c r="N4217" s="42">
        <v>42.255354595280501</v>
      </c>
      <c r="O4217" s="42">
        <v>-82.455699122253407</v>
      </c>
      <c r="P4217" s="52" t="str">
        <f t="shared" si="130"/>
        <v>42.255355° , -82.455699°</v>
      </c>
      <c r="Q4217" s="51" t="str">
        <f t="shared" si="131"/>
        <v>Yes</v>
      </c>
      <c r="R4217" s="39" t="s">
        <v>356</v>
      </c>
    </row>
    <row r="4218" spans="1:18" x14ac:dyDescent="0.25">
      <c r="A4218" s="39" t="s">
        <v>219</v>
      </c>
      <c r="B4218" s="49" t="s">
        <v>2388</v>
      </c>
      <c r="C4218" s="39">
        <v>59</v>
      </c>
      <c r="D4218" s="50" t="s">
        <v>2525</v>
      </c>
      <c r="E4218" s="39">
        <v>2011</v>
      </c>
      <c r="F4218" s="4">
        <f>VALUE(RIGHT(Table2[[#This Row],[Commissioned]],4))</f>
        <v>2011</v>
      </c>
      <c r="G4218" s="39">
        <v>2300</v>
      </c>
      <c r="H4218" s="39">
        <v>101</v>
      </c>
      <c r="I4218" s="39">
        <v>80</v>
      </c>
      <c r="J4218" s="39" t="s">
        <v>236</v>
      </c>
      <c r="K4218" s="39" t="s">
        <v>1392</v>
      </c>
      <c r="L4218" s="39" t="s">
        <v>1687</v>
      </c>
      <c r="M4218" s="39" t="s">
        <v>1687</v>
      </c>
      <c r="N4218" s="42">
        <v>42.234516671389102</v>
      </c>
      <c r="O4218" s="42">
        <v>-82.492078179582606</v>
      </c>
      <c r="P4218" s="52" t="str">
        <f t="shared" si="130"/>
        <v>42.234517° , -82.492078°</v>
      </c>
      <c r="Q4218" s="51" t="str">
        <f t="shared" si="131"/>
        <v>Yes</v>
      </c>
      <c r="R4218" s="39" t="s">
        <v>356</v>
      </c>
    </row>
    <row r="4219" spans="1:18" x14ac:dyDescent="0.25">
      <c r="A4219" s="39" t="s">
        <v>219</v>
      </c>
      <c r="B4219" s="49" t="s">
        <v>2388</v>
      </c>
      <c r="C4219" s="39">
        <v>60</v>
      </c>
      <c r="D4219" s="50" t="s">
        <v>2526</v>
      </c>
      <c r="E4219" s="39">
        <v>2011</v>
      </c>
      <c r="F4219" s="4">
        <f>VALUE(RIGHT(Table2[[#This Row],[Commissioned]],4))</f>
        <v>2011</v>
      </c>
      <c r="G4219" s="39">
        <v>2300</v>
      </c>
      <c r="H4219" s="39">
        <v>101</v>
      </c>
      <c r="I4219" s="39">
        <v>80</v>
      </c>
      <c r="J4219" s="39" t="s">
        <v>236</v>
      </c>
      <c r="K4219" s="39" t="s">
        <v>1392</v>
      </c>
      <c r="L4219" s="39" t="s">
        <v>1687</v>
      </c>
      <c r="M4219" s="39" t="s">
        <v>1687</v>
      </c>
      <c r="N4219" s="42">
        <v>42.234400758165002</v>
      </c>
      <c r="O4219" s="42">
        <v>-82.483941476166805</v>
      </c>
      <c r="P4219" s="52" t="str">
        <f t="shared" si="130"/>
        <v>42.234401° , -82.483941°</v>
      </c>
      <c r="Q4219" s="51" t="str">
        <f t="shared" si="131"/>
        <v>Yes</v>
      </c>
      <c r="R4219" s="39" t="s">
        <v>356</v>
      </c>
    </row>
    <row r="4220" spans="1:18" x14ac:dyDescent="0.25">
      <c r="A4220" s="39" t="s">
        <v>219</v>
      </c>
      <c r="B4220" s="49" t="s">
        <v>2388</v>
      </c>
      <c r="C4220" s="39">
        <v>61</v>
      </c>
      <c r="D4220" s="50" t="s">
        <v>2527</v>
      </c>
      <c r="E4220" s="39">
        <v>2011</v>
      </c>
      <c r="F4220" s="4">
        <f>VALUE(RIGHT(Table2[[#This Row],[Commissioned]],4))</f>
        <v>2011</v>
      </c>
      <c r="G4220" s="39">
        <v>2300</v>
      </c>
      <c r="H4220" s="39">
        <v>101</v>
      </c>
      <c r="I4220" s="39">
        <v>80</v>
      </c>
      <c r="J4220" s="39" t="s">
        <v>236</v>
      </c>
      <c r="K4220" s="39" t="s">
        <v>1392</v>
      </c>
      <c r="L4220" s="39" t="s">
        <v>1687</v>
      </c>
      <c r="M4220" s="39" t="s">
        <v>1687</v>
      </c>
      <c r="N4220" s="42">
        <v>42.223630945195701</v>
      </c>
      <c r="O4220" s="42">
        <v>-82.502665122120206</v>
      </c>
      <c r="P4220" s="52" t="str">
        <f t="shared" si="130"/>
        <v>42.223631° , -82.502665°</v>
      </c>
      <c r="Q4220" s="51" t="str">
        <f t="shared" si="131"/>
        <v>Yes</v>
      </c>
      <c r="R4220" s="39" t="s">
        <v>356</v>
      </c>
    </row>
    <row r="4221" spans="1:18" x14ac:dyDescent="0.25">
      <c r="A4221" s="39" t="s">
        <v>219</v>
      </c>
      <c r="B4221" s="49" t="s">
        <v>2388</v>
      </c>
      <c r="C4221" s="39">
        <v>62</v>
      </c>
      <c r="D4221" s="50" t="s">
        <v>2528</v>
      </c>
      <c r="E4221" s="39">
        <v>2011</v>
      </c>
      <c r="F4221" s="4">
        <f>VALUE(RIGHT(Table2[[#This Row],[Commissioned]],4))</f>
        <v>2011</v>
      </c>
      <c r="G4221" s="39">
        <v>2300</v>
      </c>
      <c r="H4221" s="39">
        <v>101</v>
      </c>
      <c r="I4221" s="39">
        <v>80</v>
      </c>
      <c r="J4221" s="39" t="s">
        <v>236</v>
      </c>
      <c r="K4221" s="39" t="s">
        <v>1392</v>
      </c>
      <c r="L4221" s="39" t="s">
        <v>1687</v>
      </c>
      <c r="M4221" s="39" t="s">
        <v>1687</v>
      </c>
      <c r="N4221" s="42">
        <v>42.2231017533325</v>
      </c>
      <c r="O4221" s="42">
        <v>-82.498216649620801</v>
      </c>
      <c r="P4221" s="52" t="str">
        <f t="shared" si="130"/>
        <v>42.223102° , -82.498217°</v>
      </c>
      <c r="Q4221" s="51" t="str">
        <f t="shared" si="131"/>
        <v>Yes</v>
      </c>
      <c r="R4221" s="39" t="s">
        <v>356</v>
      </c>
    </row>
    <row r="4222" spans="1:18" x14ac:dyDescent="0.25">
      <c r="A4222" s="39" t="s">
        <v>219</v>
      </c>
      <c r="B4222" s="49" t="s">
        <v>2388</v>
      </c>
      <c r="C4222" s="39">
        <v>63</v>
      </c>
      <c r="D4222" s="50" t="s">
        <v>2529</v>
      </c>
      <c r="E4222" s="39">
        <v>2011</v>
      </c>
      <c r="F4222" s="4">
        <f>VALUE(RIGHT(Table2[[#This Row],[Commissioned]],4))</f>
        <v>2011</v>
      </c>
      <c r="G4222" s="39">
        <v>2300</v>
      </c>
      <c r="H4222" s="39">
        <v>101</v>
      </c>
      <c r="I4222" s="39">
        <v>80</v>
      </c>
      <c r="J4222" s="39" t="s">
        <v>236</v>
      </c>
      <c r="K4222" s="39" t="s">
        <v>1392</v>
      </c>
      <c r="L4222" s="39" t="s">
        <v>1687</v>
      </c>
      <c r="M4222" s="39" t="s">
        <v>1687</v>
      </c>
      <c r="N4222" s="42">
        <v>42.222429705254598</v>
      </c>
      <c r="O4222" s="42">
        <v>-82.494287695604498</v>
      </c>
      <c r="P4222" s="52" t="str">
        <f t="shared" si="130"/>
        <v>42.222430° , -82.494288°</v>
      </c>
      <c r="Q4222" s="51" t="str">
        <f t="shared" si="131"/>
        <v>Yes</v>
      </c>
      <c r="R4222" s="39" t="s">
        <v>356</v>
      </c>
    </row>
    <row r="4223" spans="1:18" x14ac:dyDescent="0.25">
      <c r="A4223" s="39" t="s">
        <v>219</v>
      </c>
      <c r="B4223" s="49" t="s">
        <v>2388</v>
      </c>
      <c r="C4223" s="39">
        <v>64</v>
      </c>
      <c r="D4223" s="50" t="s">
        <v>2530</v>
      </c>
      <c r="E4223" s="39">
        <v>2011</v>
      </c>
      <c r="F4223" s="4">
        <f>VALUE(RIGHT(Table2[[#This Row],[Commissioned]],4))</f>
        <v>2011</v>
      </c>
      <c r="G4223" s="39">
        <v>2300</v>
      </c>
      <c r="H4223" s="39">
        <v>101</v>
      </c>
      <c r="I4223" s="39">
        <v>80</v>
      </c>
      <c r="J4223" s="39" t="s">
        <v>236</v>
      </c>
      <c r="K4223" s="39" t="s">
        <v>1392</v>
      </c>
      <c r="L4223" s="39" t="s">
        <v>1687</v>
      </c>
      <c r="M4223" s="39" t="s">
        <v>1687</v>
      </c>
      <c r="N4223" s="42">
        <v>42.226558149613098</v>
      </c>
      <c r="O4223" s="42">
        <v>-82.485238998474998</v>
      </c>
      <c r="P4223" s="52" t="str">
        <f t="shared" si="130"/>
        <v>42.226558° , -82.485239°</v>
      </c>
      <c r="Q4223" s="51" t="str">
        <f t="shared" si="131"/>
        <v>Yes</v>
      </c>
      <c r="R4223" s="39" t="s">
        <v>356</v>
      </c>
    </row>
    <row r="4224" spans="1:18" x14ac:dyDescent="0.25">
      <c r="A4224" s="39" t="s">
        <v>219</v>
      </c>
      <c r="B4224" s="49" t="s">
        <v>2388</v>
      </c>
      <c r="C4224" s="39">
        <v>65</v>
      </c>
      <c r="D4224" s="50" t="s">
        <v>2531</v>
      </c>
      <c r="E4224" s="39">
        <v>2011</v>
      </c>
      <c r="F4224" s="4">
        <f>VALUE(RIGHT(Table2[[#This Row],[Commissioned]],4))</f>
        <v>2011</v>
      </c>
      <c r="G4224" s="39">
        <v>2300</v>
      </c>
      <c r="H4224" s="39">
        <v>101</v>
      </c>
      <c r="I4224" s="39">
        <v>80</v>
      </c>
      <c r="J4224" s="39" t="s">
        <v>236</v>
      </c>
      <c r="K4224" s="39" t="s">
        <v>1392</v>
      </c>
      <c r="L4224" s="39" t="s">
        <v>1687</v>
      </c>
      <c r="M4224" s="39" t="s">
        <v>1687</v>
      </c>
      <c r="N4224" s="42">
        <v>42.210809696151202</v>
      </c>
      <c r="O4224" s="42">
        <v>-82.505679720812907</v>
      </c>
      <c r="P4224" s="52" t="str">
        <f t="shared" si="130"/>
        <v>42.210810° , -82.505680°</v>
      </c>
      <c r="Q4224" s="51" t="str">
        <f t="shared" si="131"/>
        <v>Yes</v>
      </c>
      <c r="R4224" s="39" t="s">
        <v>356</v>
      </c>
    </row>
    <row r="4225" spans="1:18" x14ac:dyDescent="0.25">
      <c r="A4225" s="39" t="s">
        <v>219</v>
      </c>
      <c r="B4225" s="49" t="s">
        <v>2388</v>
      </c>
      <c r="C4225" s="39">
        <v>66</v>
      </c>
      <c r="D4225" s="50" t="s">
        <v>2532</v>
      </c>
      <c r="E4225" s="39">
        <v>2011</v>
      </c>
      <c r="F4225" s="4">
        <f>VALUE(RIGHT(Table2[[#This Row],[Commissioned]],4))</f>
        <v>2011</v>
      </c>
      <c r="G4225" s="39">
        <v>2300</v>
      </c>
      <c r="H4225" s="39">
        <v>101</v>
      </c>
      <c r="I4225" s="39">
        <v>80</v>
      </c>
      <c r="J4225" s="39" t="s">
        <v>236</v>
      </c>
      <c r="K4225" s="39" t="s">
        <v>1392</v>
      </c>
      <c r="L4225" s="39" t="s">
        <v>1687</v>
      </c>
      <c r="M4225" s="39" t="s">
        <v>1687</v>
      </c>
      <c r="N4225" s="42">
        <v>42.207974312277202</v>
      </c>
      <c r="O4225" s="42">
        <v>-82.4961662030735</v>
      </c>
      <c r="P4225" s="52" t="str">
        <f t="shared" si="130"/>
        <v>42.207974° , -82.496166°</v>
      </c>
      <c r="Q4225" s="51" t="str">
        <f t="shared" si="131"/>
        <v>Yes</v>
      </c>
      <c r="R4225" s="39" t="s">
        <v>356</v>
      </c>
    </row>
    <row r="4226" spans="1:18" x14ac:dyDescent="0.25">
      <c r="A4226" s="39" t="s">
        <v>219</v>
      </c>
      <c r="B4226" s="49" t="s">
        <v>2388</v>
      </c>
      <c r="C4226" s="39">
        <v>67</v>
      </c>
      <c r="D4226" s="50" t="s">
        <v>2533</v>
      </c>
      <c r="E4226" s="39">
        <v>2011</v>
      </c>
      <c r="F4226" s="4">
        <f>VALUE(RIGHT(Table2[[#This Row],[Commissioned]],4))</f>
        <v>2011</v>
      </c>
      <c r="G4226" s="39">
        <v>2300</v>
      </c>
      <c r="H4226" s="39">
        <v>101</v>
      </c>
      <c r="I4226" s="39">
        <v>80</v>
      </c>
      <c r="J4226" s="39" t="s">
        <v>236</v>
      </c>
      <c r="K4226" s="39" t="s">
        <v>1392</v>
      </c>
      <c r="L4226" s="39" t="s">
        <v>1687</v>
      </c>
      <c r="M4226" s="39" t="s">
        <v>1687</v>
      </c>
      <c r="N4226" s="42">
        <v>42.208058979950302</v>
      </c>
      <c r="O4226" s="42">
        <v>-82.488219409789593</v>
      </c>
      <c r="P4226" s="52" t="str">
        <f t="shared" ref="P4226:P4289" si="132">TEXT(N4226,"##0.000000")&amp;CHAR(176)&amp;" , "&amp;TEXT(O4226,"##0.000000")&amp;CHAR(176)</f>
        <v>42.208059° , -82.488219°</v>
      </c>
      <c r="Q4226" s="51" t="str">
        <f t="shared" ref="Q4226:Q4289" si="133">IF(OR(ISBLANK(N4226),ISBLANK(O4226)),"No","Yes")</f>
        <v>Yes</v>
      </c>
      <c r="R4226" s="39" t="s">
        <v>356</v>
      </c>
    </row>
    <row r="4227" spans="1:18" x14ac:dyDescent="0.25">
      <c r="A4227" s="39" t="s">
        <v>219</v>
      </c>
      <c r="B4227" s="49" t="s">
        <v>2388</v>
      </c>
      <c r="C4227" s="39">
        <v>68</v>
      </c>
      <c r="D4227" s="50" t="s">
        <v>2534</v>
      </c>
      <c r="E4227" s="39">
        <v>2011</v>
      </c>
      <c r="F4227" s="4">
        <f>VALUE(RIGHT(Table2[[#This Row],[Commissioned]],4))</f>
        <v>2011</v>
      </c>
      <c r="G4227" s="39">
        <v>2300</v>
      </c>
      <c r="H4227" s="39">
        <v>101</v>
      </c>
      <c r="I4227" s="39">
        <v>80</v>
      </c>
      <c r="J4227" s="39" t="s">
        <v>236</v>
      </c>
      <c r="K4227" s="39" t="s">
        <v>1392</v>
      </c>
      <c r="L4227" s="39" t="s">
        <v>1687</v>
      </c>
      <c r="M4227" s="39" t="s">
        <v>1687</v>
      </c>
      <c r="N4227" s="42">
        <v>42.208559358459901</v>
      </c>
      <c r="O4227" s="42">
        <v>-82.478101847737605</v>
      </c>
      <c r="P4227" s="52" t="str">
        <f t="shared" si="132"/>
        <v>42.208559° , -82.478102°</v>
      </c>
      <c r="Q4227" s="51" t="str">
        <f t="shared" si="133"/>
        <v>Yes</v>
      </c>
      <c r="R4227" s="39" t="s">
        <v>356</v>
      </c>
    </row>
    <row r="4228" spans="1:18" x14ac:dyDescent="0.25">
      <c r="A4228" s="39" t="s">
        <v>219</v>
      </c>
      <c r="B4228" s="49" t="s">
        <v>2388</v>
      </c>
      <c r="C4228" s="39">
        <v>69</v>
      </c>
      <c r="D4228" s="50" t="s">
        <v>2535</v>
      </c>
      <c r="E4228" s="39">
        <v>2011</v>
      </c>
      <c r="F4228" s="4">
        <f>VALUE(RIGHT(Table2[[#This Row],[Commissioned]],4))</f>
        <v>2011</v>
      </c>
      <c r="G4228" s="39">
        <v>2300</v>
      </c>
      <c r="H4228" s="39">
        <v>101</v>
      </c>
      <c r="I4228" s="39">
        <v>80</v>
      </c>
      <c r="J4228" s="39" t="s">
        <v>236</v>
      </c>
      <c r="K4228" s="39" t="s">
        <v>1392</v>
      </c>
      <c r="L4228" s="39" t="s">
        <v>1687</v>
      </c>
      <c r="M4228" s="39" t="s">
        <v>1687</v>
      </c>
      <c r="N4228" s="42">
        <v>42.206182433769399</v>
      </c>
      <c r="O4228" s="42">
        <v>-82.459252706640299</v>
      </c>
      <c r="P4228" s="52" t="str">
        <f t="shared" si="132"/>
        <v>42.206182° , -82.459253°</v>
      </c>
      <c r="Q4228" s="51" t="str">
        <f t="shared" si="133"/>
        <v>Yes</v>
      </c>
      <c r="R4228" s="39" t="s">
        <v>356</v>
      </c>
    </row>
    <row r="4229" spans="1:18" x14ac:dyDescent="0.25">
      <c r="A4229" s="39" t="s">
        <v>219</v>
      </c>
      <c r="B4229" s="49" t="s">
        <v>2388</v>
      </c>
      <c r="C4229" s="39">
        <v>70</v>
      </c>
      <c r="D4229" s="50" t="s">
        <v>2536</v>
      </c>
      <c r="E4229" s="39">
        <v>2011</v>
      </c>
      <c r="F4229" s="4">
        <f>VALUE(RIGHT(Table2[[#This Row],[Commissioned]],4))</f>
        <v>2011</v>
      </c>
      <c r="G4229" s="39">
        <v>2300</v>
      </c>
      <c r="H4229" s="39">
        <v>101</v>
      </c>
      <c r="I4229" s="39">
        <v>80</v>
      </c>
      <c r="J4229" s="39" t="s">
        <v>236</v>
      </c>
      <c r="K4229" s="39" t="s">
        <v>1392</v>
      </c>
      <c r="L4229" s="39" t="s">
        <v>1687</v>
      </c>
      <c r="M4229" s="39" t="s">
        <v>1687</v>
      </c>
      <c r="N4229" s="42">
        <v>42.196371241904899</v>
      </c>
      <c r="O4229" s="42">
        <v>-82.504206200029699</v>
      </c>
      <c r="P4229" s="52" t="str">
        <f t="shared" si="132"/>
        <v>42.196371° , -82.504206°</v>
      </c>
      <c r="Q4229" s="51" t="str">
        <f t="shared" si="133"/>
        <v>Yes</v>
      </c>
      <c r="R4229" s="39" t="s">
        <v>356</v>
      </c>
    </row>
    <row r="4230" spans="1:18" x14ac:dyDescent="0.25">
      <c r="A4230" s="39" t="s">
        <v>219</v>
      </c>
      <c r="B4230" s="49" t="s">
        <v>2388</v>
      </c>
      <c r="C4230" s="39">
        <v>71</v>
      </c>
      <c r="D4230" s="50" t="s">
        <v>2537</v>
      </c>
      <c r="E4230" s="39">
        <v>2011</v>
      </c>
      <c r="F4230" s="4">
        <f>VALUE(RIGHT(Table2[[#This Row],[Commissioned]],4))</f>
        <v>2011</v>
      </c>
      <c r="G4230" s="39">
        <v>2300</v>
      </c>
      <c r="H4230" s="39">
        <v>101</v>
      </c>
      <c r="I4230" s="39">
        <v>80</v>
      </c>
      <c r="J4230" s="39" t="s">
        <v>236</v>
      </c>
      <c r="K4230" s="39" t="s">
        <v>1392</v>
      </c>
      <c r="L4230" s="39" t="s">
        <v>1687</v>
      </c>
      <c r="M4230" s="39" t="s">
        <v>1687</v>
      </c>
      <c r="N4230" s="42">
        <v>42.197748138104899</v>
      </c>
      <c r="O4230" s="42">
        <v>-82.494465724803902</v>
      </c>
      <c r="P4230" s="52" t="str">
        <f t="shared" si="132"/>
        <v>42.197748° , -82.494466°</v>
      </c>
      <c r="Q4230" s="51" t="str">
        <f t="shared" si="133"/>
        <v>Yes</v>
      </c>
      <c r="R4230" s="39" t="s">
        <v>356</v>
      </c>
    </row>
    <row r="4231" spans="1:18" x14ac:dyDescent="0.25">
      <c r="A4231" s="39" t="s">
        <v>219</v>
      </c>
      <c r="B4231" s="49" t="s">
        <v>2388</v>
      </c>
      <c r="C4231" s="39">
        <v>72</v>
      </c>
      <c r="D4231" s="50" t="s">
        <v>2538</v>
      </c>
      <c r="E4231" s="39">
        <v>2011</v>
      </c>
      <c r="F4231" s="4">
        <f>VALUE(RIGHT(Table2[[#This Row],[Commissioned]],4))</f>
        <v>2011</v>
      </c>
      <c r="G4231" s="39">
        <v>2300</v>
      </c>
      <c r="H4231" s="39">
        <v>101</v>
      </c>
      <c r="I4231" s="39">
        <v>80</v>
      </c>
      <c r="J4231" s="39" t="s">
        <v>236</v>
      </c>
      <c r="K4231" s="39" t="s">
        <v>1392</v>
      </c>
      <c r="L4231" s="39" t="s">
        <v>1687</v>
      </c>
      <c r="M4231" s="39" t="s">
        <v>1687</v>
      </c>
      <c r="N4231" s="42">
        <v>42.197739822960003</v>
      </c>
      <c r="O4231" s="42">
        <v>-82.489483415931105</v>
      </c>
      <c r="P4231" s="52" t="str">
        <f t="shared" si="132"/>
        <v>42.197740° , -82.489483°</v>
      </c>
      <c r="Q4231" s="51" t="str">
        <f t="shared" si="133"/>
        <v>Yes</v>
      </c>
      <c r="R4231" s="39" t="s">
        <v>356</v>
      </c>
    </row>
    <row r="4232" spans="1:18" ht="15" customHeight="1" x14ac:dyDescent="0.25">
      <c r="A4232" s="39" t="s">
        <v>220</v>
      </c>
      <c r="B4232" s="49" t="s">
        <v>5258</v>
      </c>
      <c r="C4232" s="39">
        <v>1</v>
      </c>
      <c r="D4232" s="50" t="s">
        <v>5259</v>
      </c>
      <c r="E4232" s="39">
        <v>2018</v>
      </c>
      <c r="F4232" s="4">
        <f>VALUE(RIGHT(Table2[[#This Row],[Commissioned]],4))</f>
        <v>2018</v>
      </c>
      <c r="G4232" s="39">
        <v>3450</v>
      </c>
      <c r="H4232" s="39">
        <v>117</v>
      </c>
      <c r="I4232" s="39">
        <v>116.5</v>
      </c>
      <c r="J4232" s="39" t="s">
        <v>227</v>
      </c>
      <c r="K4232" s="39" t="s">
        <v>5260</v>
      </c>
      <c r="L4232" s="39" t="s">
        <v>5261</v>
      </c>
      <c r="M4232" s="42" t="s">
        <v>5261</v>
      </c>
      <c r="N4232" s="42">
        <v>48.190109999999997</v>
      </c>
      <c r="O4232" s="42">
        <v>-68.769693999999902</v>
      </c>
      <c r="P4232" s="52" t="str">
        <f t="shared" si="132"/>
        <v>48.190110° , -68.769694°</v>
      </c>
      <c r="Q4232" s="51" t="str">
        <f t="shared" si="133"/>
        <v>Yes</v>
      </c>
      <c r="R4232" s="39" t="s">
        <v>355</v>
      </c>
    </row>
    <row r="4233" spans="1:18" ht="15" customHeight="1" x14ac:dyDescent="0.25">
      <c r="A4233" s="39" t="s">
        <v>220</v>
      </c>
      <c r="B4233" s="49" t="s">
        <v>5258</v>
      </c>
      <c r="C4233" s="39">
        <v>2</v>
      </c>
      <c r="D4233" s="50" t="s">
        <v>5262</v>
      </c>
      <c r="E4233" s="39">
        <v>2018</v>
      </c>
      <c r="F4233" s="4">
        <f>VALUE(RIGHT(Table2[[#This Row],[Commissioned]],4))</f>
        <v>2018</v>
      </c>
      <c r="G4233" s="39">
        <v>3450</v>
      </c>
      <c r="H4233" s="39">
        <v>117</v>
      </c>
      <c r="I4233" s="39">
        <v>116.5</v>
      </c>
      <c r="J4233" s="39" t="s">
        <v>227</v>
      </c>
      <c r="K4233" s="39" t="s">
        <v>5260</v>
      </c>
      <c r="L4233" s="39" t="s">
        <v>5261</v>
      </c>
      <c r="M4233" s="42" t="s">
        <v>5261</v>
      </c>
      <c r="N4233" s="42">
        <v>48.187210999999998</v>
      </c>
      <c r="O4233" s="42">
        <v>-68.777096999999898</v>
      </c>
      <c r="P4233" s="52" t="str">
        <f t="shared" si="132"/>
        <v>48.187211° , -68.777097°</v>
      </c>
      <c r="Q4233" s="51" t="str">
        <f t="shared" si="133"/>
        <v>Yes</v>
      </c>
      <c r="R4233" s="39" t="s">
        <v>355</v>
      </c>
    </row>
    <row r="4234" spans="1:18" ht="15" customHeight="1" x14ac:dyDescent="0.25">
      <c r="A4234" s="39" t="s">
        <v>220</v>
      </c>
      <c r="B4234" s="49" t="s">
        <v>5258</v>
      </c>
      <c r="C4234" s="39">
        <v>3</v>
      </c>
      <c r="D4234" s="50" t="s">
        <v>5263</v>
      </c>
      <c r="E4234" s="39">
        <v>2018</v>
      </c>
      <c r="F4234" s="4">
        <f>VALUE(RIGHT(Table2[[#This Row],[Commissioned]],4))</f>
        <v>2018</v>
      </c>
      <c r="G4234" s="39">
        <v>3450</v>
      </c>
      <c r="H4234" s="39">
        <v>117</v>
      </c>
      <c r="I4234" s="39">
        <v>116.5</v>
      </c>
      <c r="J4234" s="39" t="s">
        <v>227</v>
      </c>
      <c r="K4234" s="39" t="s">
        <v>5260</v>
      </c>
      <c r="L4234" s="39" t="s">
        <v>5261</v>
      </c>
      <c r="M4234" s="42" t="s">
        <v>5261</v>
      </c>
      <c r="N4234" s="42">
        <v>48.182963999999998</v>
      </c>
      <c r="O4234" s="42">
        <v>-68.783963</v>
      </c>
      <c r="P4234" s="52" t="str">
        <f t="shared" si="132"/>
        <v>48.182964° , -68.783963°</v>
      </c>
      <c r="Q4234" s="51" t="str">
        <f t="shared" si="133"/>
        <v>Yes</v>
      </c>
      <c r="R4234" s="39" t="s">
        <v>355</v>
      </c>
    </row>
    <row r="4235" spans="1:18" ht="15" customHeight="1" x14ac:dyDescent="0.25">
      <c r="A4235" s="39" t="s">
        <v>220</v>
      </c>
      <c r="B4235" s="49" t="s">
        <v>5258</v>
      </c>
      <c r="C4235" s="39">
        <v>4</v>
      </c>
      <c r="D4235" s="50" t="s">
        <v>5264</v>
      </c>
      <c r="E4235" s="39">
        <v>2018</v>
      </c>
      <c r="F4235" s="4">
        <f>VALUE(RIGHT(Table2[[#This Row],[Commissioned]],4))</f>
        <v>2018</v>
      </c>
      <c r="G4235" s="39">
        <v>3450</v>
      </c>
      <c r="H4235" s="39">
        <v>117</v>
      </c>
      <c r="I4235" s="39">
        <v>116.5</v>
      </c>
      <c r="J4235" s="39" t="s">
        <v>227</v>
      </c>
      <c r="K4235" s="39" t="s">
        <v>5260</v>
      </c>
      <c r="L4235" s="39" t="s">
        <v>5261</v>
      </c>
      <c r="M4235" s="42" t="s">
        <v>5261</v>
      </c>
      <c r="N4235" s="42">
        <v>48.177402000000001</v>
      </c>
      <c r="O4235" s="42">
        <v>-68.790974999999904</v>
      </c>
      <c r="P4235" s="52" t="str">
        <f t="shared" si="132"/>
        <v>48.177402° , -68.790975°</v>
      </c>
      <c r="Q4235" s="51" t="str">
        <f t="shared" si="133"/>
        <v>Yes</v>
      </c>
      <c r="R4235" s="39" t="s">
        <v>355</v>
      </c>
    </row>
    <row r="4236" spans="1:18" ht="15" customHeight="1" x14ac:dyDescent="0.25">
      <c r="A4236" s="39" t="s">
        <v>220</v>
      </c>
      <c r="B4236" s="49" t="s">
        <v>5258</v>
      </c>
      <c r="C4236" s="39">
        <v>5</v>
      </c>
      <c r="D4236" s="50" t="s">
        <v>5265</v>
      </c>
      <c r="E4236" s="39">
        <v>2018</v>
      </c>
      <c r="F4236" s="4">
        <f>VALUE(RIGHT(Table2[[#This Row],[Commissioned]],4))</f>
        <v>2018</v>
      </c>
      <c r="G4236" s="39">
        <v>3450</v>
      </c>
      <c r="H4236" s="39">
        <v>117</v>
      </c>
      <c r="I4236" s="39">
        <v>116.5</v>
      </c>
      <c r="J4236" s="39" t="s">
        <v>227</v>
      </c>
      <c r="K4236" s="39" t="s">
        <v>5260</v>
      </c>
      <c r="L4236" s="39" t="s">
        <v>5261</v>
      </c>
      <c r="M4236" s="42" t="s">
        <v>5261</v>
      </c>
      <c r="N4236" s="42">
        <v>48.1733049999999</v>
      </c>
      <c r="O4236" s="42">
        <v>-68.796350000000004</v>
      </c>
      <c r="P4236" s="52" t="str">
        <f t="shared" si="132"/>
        <v>48.173305° , -68.796350°</v>
      </c>
      <c r="Q4236" s="51" t="str">
        <f t="shared" si="133"/>
        <v>Yes</v>
      </c>
      <c r="R4236" s="39" t="s">
        <v>355</v>
      </c>
    </row>
    <row r="4237" spans="1:18" ht="15" customHeight="1" x14ac:dyDescent="0.25">
      <c r="A4237" s="39" t="s">
        <v>220</v>
      </c>
      <c r="B4237" s="49" t="s">
        <v>5258</v>
      </c>
      <c r="C4237" s="39">
        <v>6</v>
      </c>
      <c r="D4237" s="50" t="s">
        <v>5266</v>
      </c>
      <c r="E4237" s="39">
        <v>2018</v>
      </c>
      <c r="F4237" s="4">
        <f>VALUE(RIGHT(Table2[[#This Row],[Commissioned]],4))</f>
        <v>2018</v>
      </c>
      <c r="G4237" s="39">
        <v>3450</v>
      </c>
      <c r="H4237" s="39">
        <v>117</v>
      </c>
      <c r="I4237" s="39">
        <v>116.5</v>
      </c>
      <c r="J4237" s="39" t="s">
        <v>227</v>
      </c>
      <c r="K4237" s="39" t="s">
        <v>5260</v>
      </c>
      <c r="L4237" s="39" t="s">
        <v>5261</v>
      </c>
      <c r="M4237" s="42" t="s">
        <v>5261</v>
      </c>
      <c r="N4237" s="42">
        <v>48.169659000000003</v>
      </c>
      <c r="O4237" s="42">
        <v>-68.802164999999903</v>
      </c>
      <c r="P4237" s="52" t="str">
        <f t="shared" si="132"/>
        <v>48.169659° , -68.802165°</v>
      </c>
      <c r="Q4237" s="51" t="str">
        <f t="shared" si="133"/>
        <v>Yes</v>
      </c>
      <c r="R4237" s="39" t="s">
        <v>355</v>
      </c>
    </row>
    <row r="4238" spans="1:18" ht="15" customHeight="1" x14ac:dyDescent="0.25">
      <c r="A4238" s="39" t="s">
        <v>220</v>
      </c>
      <c r="B4238" s="49" t="s">
        <v>5258</v>
      </c>
      <c r="C4238" s="39">
        <v>7</v>
      </c>
      <c r="D4238" s="50" t="s">
        <v>5267</v>
      </c>
      <c r="E4238" s="39">
        <v>2018</v>
      </c>
      <c r="F4238" s="4">
        <f>VALUE(RIGHT(Table2[[#This Row],[Commissioned]],4))</f>
        <v>2018</v>
      </c>
      <c r="G4238" s="39">
        <v>3450</v>
      </c>
      <c r="H4238" s="39">
        <v>117</v>
      </c>
      <c r="I4238" s="39">
        <v>116.5</v>
      </c>
      <c r="J4238" s="39" t="s">
        <v>227</v>
      </c>
      <c r="K4238" s="39" t="s">
        <v>5260</v>
      </c>
      <c r="L4238" s="39" t="s">
        <v>5261</v>
      </c>
      <c r="M4238" s="42" t="s">
        <v>5261</v>
      </c>
      <c r="N4238" s="42">
        <v>48.163192000000002</v>
      </c>
      <c r="O4238" s="42">
        <v>-68.809782999999896</v>
      </c>
      <c r="P4238" s="52" t="str">
        <f t="shared" si="132"/>
        <v>48.163192° , -68.809783°</v>
      </c>
      <c r="Q4238" s="51" t="str">
        <f t="shared" si="133"/>
        <v>Yes</v>
      </c>
      <c r="R4238" s="39" t="s">
        <v>355</v>
      </c>
    </row>
    <row r="4239" spans="1:18" ht="15" customHeight="1" x14ac:dyDescent="0.25">
      <c r="A4239" s="39" t="s">
        <v>220</v>
      </c>
      <c r="B4239" s="49" t="s">
        <v>5258</v>
      </c>
      <c r="C4239" s="39">
        <v>8</v>
      </c>
      <c r="D4239" s="50" t="s">
        <v>5268</v>
      </c>
      <c r="E4239" s="39">
        <v>2018</v>
      </c>
      <c r="F4239" s="4">
        <f>VALUE(RIGHT(Table2[[#This Row],[Commissioned]],4))</f>
        <v>2018</v>
      </c>
      <c r="G4239" s="39">
        <v>3450</v>
      </c>
      <c r="H4239" s="39">
        <v>117</v>
      </c>
      <c r="I4239" s="39">
        <v>116.5</v>
      </c>
      <c r="J4239" s="39" t="s">
        <v>227</v>
      </c>
      <c r="K4239" s="39" t="s">
        <v>5260</v>
      </c>
      <c r="L4239" s="39" t="s">
        <v>5261</v>
      </c>
      <c r="M4239" s="42" t="s">
        <v>5261</v>
      </c>
      <c r="N4239" s="42">
        <v>48.152742000000003</v>
      </c>
      <c r="O4239" s="42">
        <v>-68.828205999999994</v>
      </c>
      <c r="P4239" s="52" t="str">
        <f t="shared" si="132"/>
        <v>48.152742° , -68.828206°</v>
      </c>
      <c r="Q4239" s="51" t="str">
        <f t="shared" si="133"/>
        <v>Yes</v>
      </c>
      <c r="R4239" s="39" t="s">
        <v>355</v>
      </c>
    </row>
    <row r="4240" spans="1:18" ht="15" customHeight="1" x14ac:dyDescent="0.25">
      <c r="A4240" s="39" t="s">
        <v>220</v>
      </c>
      <c r="B4240" s="49" t="s">
        <v>5258</v>
      </c>
      <c r="C4240" s="39">
        <v>9</v>
      </c>
      <c r="D4240" s="50" t="s">
        <v>5269</v>
      </c>
      <c r="E4240" s="39">
        <v>2018</v>
      </c>
      <c r="F4240" s="4">
        <f>VALUE(RIGHT(Table2[[#This Row],[Commissioned]],4))</f>
        <v>2018</v>
      </c>
      <c r="G4240" s="39">
        <v>3450</v>
      </c>
      <c r="H4240" s="39">
        <v>117</v>
      </c>
      <c r="I4240" s="39">
        <v>116.5</v>
      </c>
      <c r="J4240" s="39" t="s">
        <v>227</v>
      </c>
      <c r="K4240" s="39" t="s">
        <v>5260</v>
      </c>
      <c r="L4240" s="39" t="s">
        <v>5261</v>
      </c>
      <c r="M4240" s="42" t="s">
        <v>5261</v>
      </c>
      <c r="N4240" s="42">
        <v>48.148806999999898</v>
      </c>
      <c r="O4240" s="42">
        <v>-68.834664999999902</v>
      </c>
      <c r="P4240" s="52" t="str">
        <f t="shared" si="132"/>
        <v>48.148807° , -68.834665°</v>
      </c>
      <c r="Q4240" s="51" t="str">
        <f t="shared" si="133"/>
        <v>Yes</v>
      </c>
      <c r="R4240" s="39" t="s">
        <v>355</v>
      </c>
    </row>
    <row r="4241" spans="1:18" ht="15" customHeight="1" x14ac:dyDescent="0.25">
      <c r="A4241" s="39" t="s">
        <v>220</v>
      </c>
      <c r="B4241" s="49" t="s">
        <v>5258</v>
      </c>
      <c r="C4241" s="39">
        <v>10</v>
      </c>
      <c r="D4241" s="50" t="s">
        <v>5270</v>
      </c>
      <c r="E4241" s="39">
        <v>2018</v>
      </c>
      <c r="F4241" s="4">
        <f>VALUE(RIGHT(Table2[[#This Row],[Commissioned]],4))</f>
        <v>2018</v>
      </c>
      <c r="G4241" s="39">
        <v>3450</v>
      </c>
      <c r="H4241" s="39">
        <v>117</v>
      </c>
      <c r="I4241" s="39">
        <v>116.5</v>
      </c>
      <c r="J4241" s="39" t="s">
        <v>227</v>
      </c>
      <c r="K4241" s="39" t="s">
        <v>5260</v>
      </c>
      <c r="L4241" s="39" t="s">
        <v>5261</v>
      </c>
      <c r="M4241" s="42" t="s">
        <v>5261</v>
      </c>
      <c r="N4241" s="42">
        <v>48.157722999999898</v>
      </c>
      <c r="O4241" s="42">
        <v>-68.796245999999996</v>
      </c>
      <c r="P4241" s="52" t="str">
        <f t="shared" si="132"/>
        <v>48.157723° , -68.796246°</v>
      </c>
      <c r="Q4241" s="51" t="str">
        <f t="shared" si="133"/>
        <v>Yes</v>
      </c>
      <c r="R4241" s="39" t="s">
        <v>355</v>
      </c>
    </row>
    <row r="4242" spans="1:18" ht="15" customHeight="1" x14ac:dyDescent="0.25">
      <c r="A4242" s="39" t="s">
        <v>220</v>
      </c>
      <c r="B4242" s="49" t="s">
        <v>5258</v>
      </c>
      <c r="C4242" s="39">
        <v>11</v>
      </c>
      <c r="D4242" s="50" t="s">
        <v>5271</v>
      </c>
      <c r="E4242" s="39">
        <v>2018</v>
      </c>
      <c r="F4242" s="4">
        <f>VALUE(RIGHT(Table2[[#This Row],[Commissioned]],4))</f>
        <v>2018</v>
      </c>
      <c r="G4242" s="39">
        <v>3450</v>
      </c>
      <c r="H4242" s="39">
        <v>117</v>
      </c>
      <c r="I4242" s="39">
        <v>116.5</v>
      </c>
      <c r="J4242" s="39" t="s">
        <v>227</v>
      </c>
      <c r="K4242" s="39" t="s">
        <v>5260</v>
      </c>
      <c r="L4242" s="39" t="s">
        <v>5261</v>
      </c>
      <c r="M4242" s="42" t="s">
        <v>5261</v>
      </c>
      <c r="N4242" s="42">
        <v>48.154290999999901</v>
      </c>
      <c r="O4242" s="42">
        <v>-68.803413000000006</v>
      </c>
      <c r="P4242" s="52" t="str">
        <f t="shared" si="132"/>
        <v>48.154291° , -68.803413°</v>
      </c>
      <c r="Q4242" s="51" t="str">
        <f t="shared" si="133"/>
        <v>Yes</v>
      </c>
      <c r="R4242" s="39" t="s">
        <v>355</v>
      </c>
    </row>
    <row r="4243" spans="1:18" ht="15" customHeight="1" x14ac:dyDescent="0.25">
      <c r="A4243" s="39" t="s">
        <v>220</v>
      </c>
      <c r="B4243" s="49" t="s">
        <v>5258</v>
      </c>
      <c r="C4243" s="39">
        <v>12</v>
      </c>
      <c r="D4243" s="50" t="s">
        <v>5272</v>
      </c>
      <c r="E4243" s="39">
        <v>2018</v>
      </c>
      <c r="F4243" s="4">
        <f>VALUE(RIGHT(Table2[[#This Row],[Commissioned]],4))</f>
        <v>2018</v>
      </c>
      <c r="G4243" s="39">
        <v>3450</v>
      </c>
      <c r="H4243" s="39">
        <v>117</v>
      </c>
      <c r="I4243" s="39">
        <v>116.5</v>
      </c>
      <c r="J4243" s="39" t="s">
        <v>227</v>
      </c>
      <c r="K4243" s="39" t="s">
        <v>5260</v>
      </c>
      <c r="L4243" s="39" t="s">
        <v>5261</v>
      </c>
      <c r="M4243" s="42" t="s">
        <v>5261</v>
      </c>
      <c r="N4243" s="42">
        <v>48.151131999999897</v>
      </c>
      <c r="O4243" s="42">
        <v>-68.806931999999904</v>
      </c>
      <c r="P4243" s="52" t="str">
        <f t="shared" si="132"/>
        <v>48.151132° , -68.806932°</v>
      </c>
      <c r="Q4243" s="51" t="str">
        <f t="shared" si="133"/>
        <v>Yes</v>
      </c>
      <c r="R4243" s="39" t="s">
        <v>355</v>
      </c>
    </row>
    <row r="4244" spans="1:18" ht="15" customHeight="1" x14ac:dyDescent="0.25">
      <c r="A4244" s="39" t="s">
        <v>220</v>
      </c>
      <c r="B4244" s="49" t="s">
        <v>5258</v>
      </c>
      <c r="C4244" s="39">
        <v>13</v>
      </c>
      <c r="D4244" s="50" t="s">
        <v>5273</v>
      </c>
      <c r="E4244" s="39">
        <v>2018</v>
      </c>
      <c r="F4244" s="4">
        <f>VALUE(RIGHT(Table2[[#This Row],[Commissioned]],4))</f>
        <v>2018</v>
      </c>
      <c r="G4244" s="39">
        <v>3450</v>
      </c>
      <c r="H4244" s="39">
        <v>117</v>
      </c>
      <c r="I4244" s="39">
        <v>116.5</v>
      </c>
      <c r="J4244" s="39" t="s">
        <v>227</v>
      </c>
      <c r="K4244" s="39" t="s">
        <v>5260</v>
      </c>
      <c r="L4244" s="39" t="s">
        <v>5261</v>
      </c>
      <c r="M4244" s="42" t="s">
        <v>5261</v>
      </c>
      <c r="N4244" s="42">
        <v>48.151591999999901</v>
      </c>
      <c r="O4244" s="42">
        <v>-68.784272999999899</v>
      </c>
      <c r="P4244" s="52" t="str">
        <f t="shared" si="132"/>
        <v>48.151592° , -68.784273°</v>
      </c>
      <c r="Q4244" s="51" t="str">
        <f t="shared" si="133"/>
        <v>Yes</v>
      </c>
      <c r="R4244" s="39" t="s">
        <v>355</v>
      </c>
    </row>
    <row r="4245" spans="1:18" ht="15" customHeight="1" x14ac:dyDescent="0.25">
      <c r="A4245" s="39" t="s">
        <v>220</v>
      </c>
      <c r="B4245" s="49" t="s">
        <v>5258</v>
      </c>
      <c r="C4245" s="39">
        <v>14</v>
      </c>
      <c r="D4245" s="50" t="s">
        <v>5274</v>
      </c>
      <c r="E4245" s="39">
        <v>2018</v>
      </c>
      <c r="F4245" s="4">
        <f>VALUE(RIGHT(Table2[[#This Row],[Commissioned]],4))</f>
        <v>2018</v>
      </c>
      <c r="G4245" s="39">
        <v>3450</v>
      </c>
      <c r="H4245" s="39">
        <v>117</v>
      </c>
      <c r="I4245" s="39">
        <v>116.5</v>
      </c>
      <c r="J4245" s="39" t="s">
        <v>227</v>
      </c>
      <c r="K4245" s="39" t="s">
        <v>5260</v>
      </c>
      <c r="L4245" s="39" t="s">
        <v>5261</v>
      </c>
      <c r="M4245" s="42" t="s">
        <v>5261</v>
      </c>
      <c r="N4245" s="42">
        <v>48.1468389999999</v>
      </c>
      <c r="O4245" s="42">
        <v>-68.792855999999901</v>
      </c>
      <c r="P4245" s="52" t="str">
        <f t="shared" si="132"/>
        <v>48.146839° , -68.792856°</v>
      </c>
      <c r="Q4245" s="51" t="str">
        <f t="shared" si="133"/>
        <v>Yes</v>
      </c>
      <c r="R4245" s="39" t="s">
        <v>355</v>
      </c>
    </row>
    <row r="4246" spans="1:18" ht="15" customHeight="1" x14ac:dyDescent="0.25">
      <c r="A4246" s="39" t="s">
        <v>220</v>
      </c>
      <c r="B4246" s="49" t="s">
        <v>5258</v>
      </c>
      <c r="C4246" s="39">
        <v>15</v>
      </c>
      <c r="D4246" s="50" t="s">
        <v>5275</v>
      </c>
      <c r="E4246" s="39">
        <v>2018</v>
      </c>
      <c r="F4246" s="4">
        <f>VALUE(RIGHT(Table2[[#This Row],[Commissioned]],4))</f>
        <v>2018</v>
      </c>
      <c r="G4246" s="39">
        <v>3450</v>
      </c>
      <c r="H4246" s="39">
        <v>117</v>
      </c>
      <c r="I4246" s="39">
        <v>116.5</v>
      </c>
      <c r="J4246" s="39" t="s">
        <v>227</v>
      </c>
      <c r="K4246" s="39" t="s">
        <v>5260</v>
      </c>
      <c r="L4246" s="39" t="s">
        <v>5261</v>
      </c>
      <c r="M4246" s="42" t="s">
        <v>5261</v>
      </c>
      <c r="N4246" s="42">
        <v>48.138136000000003</v>
      </c>
      <c r="O4246" s="42">
        <v>-68.801281999999901</v>
      </c>
      <c r="P4246" s="52" t="str">
        <f t="shared" si="132"/>
        <v>48.138136° , -68.801282°</v>
      </c>
      <c r="Q4246" s="51" t="str">
        <f t="shared" si="133"/>
        <v>Yes</v>
      </c>
      <c r="R4246" s="39" t="s">
        <v>355</v>
      </c>
    </row>
    <row r="4247" spans="1:18" ht="15" customHeight="1" x14ac:dyDescent="0.25">
      <c r="A4247" s="39" t="s">
        <v>220</v>
      </c>
      <c r="B4247" s="49" t="s">
        <v>5258</v>
      </c>
      <c r="C4247" s="39">
        <v>16</v>
      </c>
      <c r="D4247" s="50" t="s">
        <v>5276</v>
      </c>
      <c r="E4247" s="39">
        <v>2018</v>
      </c>
      <c r="F4247" s="4">
        <f>VALUE(RIGHT(Table2[[#This Row],[Commissioned]],4))</f>
        <v>2018</v>
      </c>
      <c r="G4247" s="39">
        <v>3450</v>
      </c>
      <c r="H4247" s="39">
        <v>117</v>
      </c>
      <c r="I4247" s="39">
        <v>116.5</v>
      </c>
      <c r="J4247" s="39" t="s">
        <v>227</v>
      </c>
      <c r="K4247" s="39" t="s">
        <v>5260</v>
      </c>
      <c r="L4247" s="39" t="s">
        <v>5261</v>
      </c>
      <c r="M4247" s="42" t="s">
        <v>5261</v>
      </c>
      <c r="N4247" s="42">
        <v>48.131681999999998</v>
      </c>
      <c r="O4247" s="42">
        <v>-68.792019999999894</v>
      </c>
      <c r="P4247" s="52" t="str">
        <f t="shared" si="132"/>
        <v>48.131682° , -68.792020°</v>
      </c>
      <c r="Q4247" s="51" t="str">
        <f t="shared" si="133"/>
        <v>Yes</v>
      </c>
      <c r="R4247" s="39" t="s">
        <v>355</v>
      </c>
    </row>
    <row r="4248" spans="1:18" ht="15" customHeight="1" x14ac:dyDescent="0.25">
      <c r="A4248" s="39" t="s">
        <v>220</v>
      </c>
      <c r="B4248" s="49" t="s">
        <v>5258</v>
      </c>
      <c r="C4248" s="39">
        <v>17</v>
      </c>
      <c r="D4248" s="50" t="s">
        <v>5277</v>
      </c>
      <c r="E4248" s="39">
        <v>2018</v>
      </c>
      <c r="F4248" s="4">
        <f>VALUE(RIGHT(Table2[[#This Row],[Commissioned]],4))</f>
        <v>2018</v>
      </c>
      <c r="G4248" s="39">
        <v>3450</v>
      </c>
      <c r="H4248" s="39">
        <v>117</v>
      </c>
      <c r="I4248" s="39">
        <v>116.5</v>
      </c>
      <c r="J4248" s="39" t="s">
        <v>227</v>
      </c>
      <c r="K4248" s="39" t="s">
        <v>5260</v>
      </c>
      <c r="L4248" s="39" t="s">
        <v>5261</v>
      </c>
      <c r="M4248" s="42" t="s">
        <v>5261</v>
      </c>
      <c r="N4248" s="42">
        <v>48.126496000000003</v>
      </c>
      <c r="O4248" s="42">
        <v>-68.802791999999897</v>
      </c>
      <c r="P4248" s="52" t="str">
        <f t="shared" si="132"/>
        <v>48.126496° , -68.802792°</v>
      </c>
      <c r="Q4248" s="51" t="str">
        <f t="shared" si="133"/>
        <v>Yes</v>
      </c>
      <c r="R4248" s="39" t="s">
        <v>355</v>
      </c>
    </row>
    <row r="4249" spans="1:18" ht="15" customHeight="1" x14ac:dyDescent="0.25">
      <c r="A4249" s="39" t="s">
        <v>220</v>
      </c>
      <c r="B4249" s="49" t="s">
        <v>5258</v>
      </c>
      <c r="C4249" s="39">
        <v>18</v>
      </c>
      <c r="D4249" s="50" t="s">
        <v>5278</v>
      </c>
      <c r="E4249" s="39">
        <v>2018</v>
      </c>
      <c r="F4249" s="4">
        <f>VALUE(RIGHT(Table2[[#This Row],[Commissioned]],4))</f>
        <v>2018</v>
      </c>
      <c r="G4249" s="39">
        <v>3450</v>
      </c>
      <c r="H4249" s="39">
        <v>117</v>
      </c>
      <c r="I4249" s="39">
        <v>116.5</v>
      </c>
      <c r="J4249" s="39" t="s">
        <v>227</v>
      </c>
      <c r="K4249" s="39" t="s">
        <v>5260</v>
      </c>
      <c r="L4249" s="39" t="s">
        <v>5261</v>
      </c>
      <c r="M4249" s="42" t="s">
        <v>5261</v>
      </c>
      <c r="N4249" s="42">
        <v>48.121856000000001</v>
      </c>
      <c r="O4249" s="42">
        <v>-68.808907999999903</v>
      </c>
      <c r="P4249" s="52" t="str">
        <f t="shared" si="132"/>
        <v>48.121856° , -68.808908°</v>
      </c>
      <c r="Q4249" s="51" t="str">
        <f t="shared" si="133"/>
        <v>Yes</v>
      </c>
      <c r="R4249" s="39" t="s">
        <v>355</v>
      </c>
    </row>
    <row r="4250" spans="1:18" ht="15" customHeight="1" x14ac:dyDescent="0.25">
      <c r="A4250" s="39" t="s">
        <v>220</v>
      </c>
      <c r="B4250" s="49" t="s">
        <v>5258</v>
      </c>
      <c r="C4250" s="39">
        <v>19</v>
      </c>
      <c r="D4250" s="50" t="s">
        <v>5279</v>
      </c>
      <c r="E4250" s="39">
        <v>2018</v>
      </c>
      <c r="F4250" s="4">
        <f>VALUE(RIGHT(Table2[[#This Row],[Commissioned]],4))</f>
        <v>2018</v>
      </c>
      <c r="G4250" s="39">
        <v>3450</v>
      </c>
      <c r="H4250" s="39">
        <v>117</v>
      </c>
      <c r="I4250" s="39">
        <v>116.5</v>
      </c>
      <c r="J4250" s="39" t="s">
        <v>227</v>
      </c>
      <c r="K4250" s="39" t="s">
        <v>5260</v>
      </c>
      <c r="L4250" s="39" t="s">
        <v>5261</v>
      </c>
      <c r="M4250" s="42" t="s">
        <v>5261</v>
      </c>
      <c r="N4250" s="42">
        <v>48.164599000000003</v>
      </c>
      <c r="O4250" s="42">
        <v>-68.848668999999902</v>
      </c>
      <c r="P4250" s="52" t="str">
        <f t="shared" si="132"/>
        <v>48.164599° , -68.848669°</v>
      </c>
      <c r="Q4250" s="51" t="str">
        <f t="shared" si="133"/>
        <v>Yes</v>
      </c>
      <c r="R4250" s="39" t="s">
        <v>355</v>
      </c>
    </row>
    <row r="4251" spans="1:18" ht="15" customHeight="1" x14ac:dyDescent="0.25">
      <c r="A4251" s="39" t="s">
        <v>220</v>
      </c>
      <c r="B4251" s="49" t="s">
        <v>5258</v>
      </c>
      <c r="C4251" s="39">
        <v>20</v>
      </c>
      <c r="D4251" s="50" t="s">
        <v>5280</v>
      </c>
      <c r="E4251" s="39">
        <v>2018</v>
      </c>
      <c r="F4251" s="4">
        <f>VALUE(RIGHT(Table2[[#This Row],[Commissioned]],4))</f>
        <v>2018</v>
      </c>
      <c r="G4251" s="39">
        <v>3450</v>
      </c>
      <c r="H4251" s="39">
        <v>117</v>
      </c>
      <c r="I4251" s="39">
        <v>116.5</v>
      </c>
      <c r="J4251" s="39" t="s">
        <v>227</v>
      </c>
      <c r="K4251" s="39" t="s">
        <v>5260</v>
      </c>
      <c r="L4251" s="39" t="s">
        <v>5261</v>
      </c>
      <c r="M4251" s="42" t="s">
        <v>5261</v>
      </c>
      <c r="N4251" s="42">
        <v>48.161296999999898</v>
      </c>
      <c r="O4251" s="42">
        <v>-68.852959999999896</v>
      </c>
      <c r="P4251" s="52" t="str">
        <f t="shared" si="132"/>
        <v>48.161297° , -68.852960°</v>
      </c>
      <c r="Q4251" s="51" t="str">
        <f t="shared" si="133"/>
        <v>Yes</v>
      </c>
      <c r="R4251" s="39" t="s">
        <v>355</v>
      </c>
    </row>
    <row r="4252" spans="1:18" ht="15" customHeight="1" x14ac:dyDescent="0.25">
      <c r="A4252" s="39" t="s">
        <v>220</v>
      </c>
      <c r="B4252" s="49" t="s">
        <v>5258</v>
      </c>
      <c r="C4252" s="39">
        <v>21</v>
      </c>
      <c r="D4252" s="50" t="s">
        <v>5281</v>
      </c>
      <c r="E4252" s="39">
        <v>2018</v>
      </c>
      <c r="F4252" s="4">
        <f>VALUE(RIGHT(Table2[[#This Row],[Commissioned]],4))</f>
        <v>2018</v>
      </c>
      <c r="G4252" s="39">
        <v>3450</v>
      </c>
      <c r="H4252" s="39">
        <v>117</v>
      </c>
      <c r="I4252" s="39">
        <v>116.5</v>
      </c>
      <c r="J4252" s="39" t="s">
        <v>227</v>
      </c>
      <c r="K4252" s="39" t="s">
        <v>5260</v>
      </c>
      <c r="L4252" s="39" t="s">
        <v>5261</v>
      </c>
      <c r="M4252" s="42" t="s">
        <v>5261</v>
      </c>
      <c r="N4252" s="42">
        <v>48.150607999999998</v>
      </c>
      <c r="O4252" s="42">
        <v>-68.856296999999898</v>
      </c>
      <c r="P4252" s="52" t="str">
        <f t="shared" si="132"/>
        <v>48.150608° , -68.856297°</v>
      </c>
      <c r="Q4252" s="51" t="str">
        <f t="shared" si="133"/>
        <v>Yes</v>
      </c>
      <c r="R4252" s="39" t="s">
        <v>355</v>
      </c>
    </row>
    <row r="4253" spans="1:18" ht="15" customHeight="1" x14ac:dyDescent="0.25">
      <c r="A4253" s="39" t="s">
        <v>220</v>
      </c>
      <c r="B4253" s="49" t="s">
        <v>5258</v>
      </c>
      <c r="C4253" s="39">
        <v>22</v>
      </c>
      <c r="D4253" s="50" t="s">
        <v>5282</v>
      </c>
      <c r="E4253" s="39">
        <v>2018</v>
      </c>
      <c r="F4253" s="4">
        <f>VALUE(RIGHT(Table2[[#This Row],[Commissioned]],4))</f>
        <v>2018</v>
      </c>
      <c r="G4253" s="39">
        <v>3450</v>
      </c>
      <c r="H4253" s="39">
        <v>117</v>
      </c>
      <c r="I4253" s="39">
        <v>116.5</v>
      </c>
      <c r="J4253" s="39" t="s">
        <v>227</v>
      </c>
      <c r="K4253" s="39" t="s">
        <v>5260</v>
      </c>
      <c r="L4253" s="39" t="s">
        <v>5261</v>
      </c>
      <c r="M4253" s="42" t="s">
        <v>5261</v>
      </c>
      <c r="N4253" s="42">
        <v>48.143450000000001</v>
      </c>
      <c r="O4253" s="42">
        <v>-68.863123999999999</v>
      </c>
      <c r="P4253" s="52" t="str">
        <f t="shared" si="132"/>
        <v>48.143450° , -68.863124°</v>
      </c>
      <c r="Q4253" s="51" t="str">
        <f t="shared" si="133"/>
        <v>Yes</v>
      </c>
      <c r="R4253" s="39" t="s">
        <v>355</v>
      </c>
    </row>
    <row r="4254" spans="1:18" ht="15" customHeight="1" x14ac:dyDescent="0.25">
      <c r="A4254" s="39" t="s">
        <v>220</v>
      </c>
      <c r="B4254" s="49" t="s">
        <v>5258</v>
      </c>
      <c r="C4254" s="39">
        <v>23</v>
      </c>
      <c r="D4254" s="50" t="s">
        <v>5283</v>
      </c>
      <c r="E4254" s="39">
        <v>2018</v>
      </c>
      <c r="F4254" s="4">
        <f>VALUE(RIGHT(Table2[[#This Row],[Commissioned]],4))</f>
        <v>2018</v>
      </c>
      <c r="G4254" s="39">
        <v>3450</v>
      </c>
      <c r="H4254" s="39">
        <v>117</v>
      </c>
      <c r="I4254" s="39">
        <v>116.5</v>
      </c>
      <c r="J4254" s="39" t="s">
        <v>227</v>
      </c>
      <c r="K4254" s="39" t="s">
        <v>5260</v>
      </c>
      <c r="L4254" s="39" t="s">
        <v>5261</v>
      </c>
      <c r="M4254" s="42" t="s">
        <v>5261</v>
      </c>
      <c r="N4254" s="42">
        <v>48.139062000000003</v>
      </c>
      <c r="O4254" s="42">
        <v>-68.857608999999897</v>
      </c>
      <c r="P4254" s="52" t="str">
        <f t="shared" si="132"/>
        <v>48.139062° , -68.857609°</v>
      </c>
      <c r="Q4254" s="51" t="str">
        <f t="shared" si="133"/>
        <v>Yes</v>
      </c>
      <c r="R4254" s="39" t="s">
        <v>355</v>
      </c>
    </row>
    <row r="4255" spans="1:18" ht="15" customHeight="1" x14ac:dyDescent="0.25">
      <c r="A4255" s="39" t="s">
        <v>220</v>
      </c>
      <c r="B4255" s="49" t="s">
        <v>5258</v>
      </c>
      <c r="C4255" s="39">
        <v>24</v>
      </c>
      <c r="D4255" s="50" t="s">
        <v>5284</v>
      </c>
      <c r="E4255" s="39">
        <v>2018</v>
      </c>
      <c r="F4255" s="4">
        <f>VALUE(RIGHT(Table2[[#This Row],[Commissioned]],4))</f>
        <v>2018</v>
      </c>
      <c r="G4255" s="39">
        <v>3450</v>
      </c>
      <c r="H4255" s="39">
        <v>117</v>
      </c>
      <c r="I4255" s="39">
        <v>116.5</v>
      </c>
      <c r="J4255" s="39" t="s">
        <v>227</v>
      </c>
      <c r="K4255" s="39" t="s">
        <v>5260</v>
      </c>
      <c r="L4255" s="39" t="s">
        <v>5261</v>
      </c>
      <c r="M4255" s="42" t="s">
        <v>5261</v>
      </c>
      <c r="N4255" s="42">
        <v>48.138903999999897</v>
      </c>
      <c r="O4255" s="42">
        <v>-68.869860999999901</v>
      </c>
      <c r="P4255" s="52" t="str">
        <f t="shared" si="132"/>
        <v>48.138904° , -68.869861°</v>
      </c>
      <c r="Q4255" s="51" t="str">
        <f t="shared" si="133"/>
        <v>Yes</v>
      </c>
      <c r="R4255" s="39" t="s">
        <v>355</v>
      </c>
    </row>
    <row r="4256" spans="1:18" ht="15" customHeight="1" x14ac:dyDescent="0.25">
      <c r="A4256" s="39" t="s">
        <v>220</v>
      </c>
      <c r="B4256" s="49" t="s">
        <v>5258</v>
      </c>
      <c r="C4256" s="39">
        <v>25</v>
      </c>
      <c r="D4256" s="50" t="s">
        <v>5285</v>
      </c>
      <c r="E4256" s="39">
        <v>2018</v>
      </c>
      <c r="F4256" s="4">
        <f>VALUE(RIGHT(Table2[[#This Row],[Commissioned]],4))</f>
        <v>2018</v>
      </c>
      <c r="G4256" s="39">
        <v>3450</v>
      </c>
      <c r="H4256" s="39">
        <v>117</v>
      </c>
      <c r="I4256" s="39">
        <v>116.5</v>
      </c>
      <c r="J4256" s="39" t="s">
        <v>227</v>
      </c>
      <c r="K4256" s="39" t="s">
        <v>5260</v>
      </c>
      <c r="L4256" s="39" t="s">
        <v>5261</v>
      </c>
      <c r="M4256" s="42" t="s">
        <v>5261</v>
      </c>
      <c r="N4256" s="42">
        <v>48.13438</v>
      </c>
      <c r="O4256" s="42">
        <v>-68.865075999999902</v>
      </c>
      <c r="P4256" s="52" t="str">
        <f t="shared" si="132"/>
        <v>48.134380° , -68.865076°</v>
      </c>
      <c r="Q4256" s="51" t="str">
        <f t="shared" si="133"/>
        <v>Yes</v>
      </c>
      <c r="R4256" s="39" t="s">
        <v>355</v>
      </c>
    </row>
    <row r="4257" spans="1:18" ht="15" customHeight="1" x14ac:dyDescent="0.25">
      <c r="A4257" s="39" t="s">
        <v>220</v>
      </c>
      <c r="B4257" s="49" t="s">
        <v>5258</v>
      </c>
      <c r="C4257" s="39">
        <v>26</v>
      </c>
      <c r="D4257" s="50" t="s">
        <v>5286</v>
      </c>
      <c r="E4257" s="39">
        <v>2018</v>
      </c>
      <c r="F4257" s="4">
        <f>VALUE(RIGHT(Table2[[#This Row],[Commissioned]],4))</f>
        <v>2018</v>
      </c>
      <c r="G4257" s="39">
        <v>3450</v>
      </c>
      <c r="H4257" s="39">
        <v>117</v>
      </c>
      <c r="I4257" s="39">
        <v>116.5</v>
      </c>
      <c r="J4257" s="39" t="s">
        <v>227</v>
      </c>
      <c r="K4257" s="39" t="s">
        <v>5260</v>
      </c>
      <c r="L4257" s="39" t="s">
        <v>5261</v>
      </c>
      <c r="M4257" s="42" t="s">
        <v>5261</v>
      </c>
      <c r="N4257" s="42">
        <v>48.131233999999999</v>
      </c>
      <c r="O4257" s="42">
        <v>-68.870869999999897</v>
      </c>
      <c r="P4257" s="52" t="str">
        <f t="shared" si="132"/>
        <v>48.131234° , -68.870870°</v>
      </c>
      <c r="Q4257" s="51" t="str">
        <f t="shared" si="133"/>
        <v>Yes</v>
      </c>
      <c r="R4257" s="39" t="s">
        <v>355</v>
      </c>
    </row>
    <row r="4258" spans="1:18" ht="15" customHeight="1" x14ac:dyDescent="0.25">
      <c r="A4258" s="39" t="s">
        <v>220</v>
      </c>
      <c r="B4258" s="49" t="s">
        <v>5258</v>
      </c>
      <c r="C4258" s="39">
        <v>27</v>
      </c>
      <c r="D4258" s="50" t="s">
        <v>5287</v>
      </c>
      <c r="E4258" s="39">
        <v>2018</v>
      </c>
      <c r="F4258" s="4">
        <f>VALUE(RIGHT(Table2[[#This Row],[Commissioned]],4))</f>
        <v>2018</v>
      </c>
      <c r="G4258" s="39">
        <v>3450</v>
      </c>
      <c r="H4258" s="39">
        <v>117</v>
      </c>
      <c r="I4258" s="39">
        <v>116.5</v>
      </c>
      <c r="J4258" s="39" t="s">
        <v>227</v>
      </c>
      <c r="K4258" s="39" t="s">
        <v>5260</v>
      </c>
      <c r="L4258" s="39" t="s">
        <v>5261</v>
      </c>
      <c r="M4258" s="42" t="s">
        <v>5261</v>
      </c>
      <c r="N4258" s="42">
        <v>48.144216999999998</v>
      </c>
      <c r="O4258" s="42">
        <v>-68.881812999999894</v>
      </c>
      <c r="P4258" s="52" t="str">
        <f t="shared" si="132"/>
        <v>48.144217° , -68.881813°</v>
      </c>
      <c r="Q4258" s="51" t="str">
        <f t="shared" si="133"/>
        <v>Yes</v>
      </c>
      <c r="R4258" s="39" t="s">
        <v>355</v>
      </c>
    </row>
    <row r="4259" spans="1:18" ht="15" customHeight="1" x14ac:dyDescent="0.25">
      <c r="A4259" s="39" t="s">
        <v>220</v>
      </c>
      <c r="B4259" s="49" t="s">
        <v>5258</v>
      </c>
      <c r="C4259" s="39">
        <v>28</v>
      </c>
      <c r="D4259" s="50" t="s">
        <v>5288</v>
      </c>
      <c r="E4259" s="39">
        <v>2018</v>
      </c>
      <c r="F4259" s="4">
        <f>VALUE(RIGHT(Table2[[#This Row],[Commissioned]],4))</f>
        <v>2018</v>
      </c>
      <c r="G4259" s="39">
        <v>3450</v>
      </c>
      <c r="H4259" s="39">
        <v>117</v>
      </c>
      <c r="I4259" s="39">
        <v>116.5</v>
      </c>
      <c r="J4259" s="39" t="s">
        <v>227</v>
      </c>
      <c r="K4259" s="39" t="s">
        <v>5260</v>
      </c>
      <c r="L4259" s="39" t="s">
        <v>5261</v>
      </c>
      <c r="M4259" s="42" t="s">
        <v>5261</v>
      </c>
      <c r="N4259" s="42">
        <v>48.141531999999998</v>
      </c>
      <c r="O4259" s="42">
        <v>-68.886276999999893</v>
      </c>
      <c r="P4259" s="52" t="str">
        <f t="shared" si="132"/>
        <v>48.141532° , -68.886277°</v>
      </c>
      <c r="Q4259" s="51" t="str">
        <f t="shared" si="133"/>
        <v>Yes</v>
      </c>
      <c r="R4259" s="39" t="s">
        <v>355</v>
      </c>
    </row>
    <row r="4260" spans="1:18" ht="15" customHeight="1" x14ac:dyDescent="0.25">
      <c r="A4260" s="39" t="s">
        <v>220</v>
      </c>
      <c r="B4260" s="49" t="s">
        <v>5258</v>
      </c>
      <c r="C4260" s="39">
        <v>29</v>
      </c>
      <c r="D4260" s="50" t="s">
        <v>5289</v>
      </c>
      <c r="E4260" s="39">
        <v>2018</v>
      </c>
      <c r="F4260" s="4">
        <f>VALUE(RIGHT(Table2[[#This Row],[Commissioned]],4))</f>
        <v>2018</v>
      </c>
      <c r="G4260" s="39">
        <v>3450</v>
      </c>
      <c r="H4260" s="39">
        <v>117</v>
      </c>
      <c r="I4260" s="39">
        <v>116.5</v>
      </c>
      <c r="J4260" s="39" t="s">
        <v>227</v>
      </c>
      <c r="K4260" s="39" t="s">
        <v>5260</v>
      </c>
      <c r="L4260" s="39" t="s">
        <v>5261</v>
      </c>
      <c r="M4260" s="42" t="s">
        <v>5261</v>
      </c>
      <c r="N4260" s="42">
        <v>48.136620000000001</v>
      </c>
      <c r="O4260" s="42">
        <v>-68.894322999999901</v>
      </c>
      <c r="P4260" s="52" t="str">
        <f t="shared" si="132"/>
        <v>48.136620° , -68.894323°</v>
      </c>
      <c r="Q4260" s="51" t="str">
        <f t="shared" si="133"/>
        <v>Yes</v>
      </c>
      <c r="R4260" s="39" t="s">
        <v>355</v>
      </c>
    </row>
    <row r="4261" spans="1:18" ht="15" customHeight="1" x14ac:dyDescent="0.25">
      <c r="A4261" s="39" t="s">
        <v>220</v>
      </c>
      <c r="B4261" s="49" t="s">
        <v>5258</v>
      </c>
      <c r="C4261" s="39">
        <v>30</v>
      </c>
      <c r="D4261" s="50" t="s">
        <v>5290</v>
      </c>
      <c r="E4261" s="39">
        <v>2018</v>
      </c>
      <c r="F4261" s="4">
        <f>VALUE(RIGHT(Table2[[#This Row],[Commissioned]],4))</f>
        <v>2018</v>
      </c>
      <c r="G4261" s="39">
        <v>3450</v>
      </c>
      <c r="H4261" s="39">
        <v>117</v>
      </c>
      <c r="I4261" s="39">
        <v>116.5</v>
      </c>
      <c r="J4261" s="39" t="s">
        <v>227</v>
      </c>
      <c r="K4261" s="39" t="s">
        <v>5260</v>
      </c>
      <c r="L4261" s="39" t="s">
        <v>5261</v>
      </c>
      <c r="M4261" s="42" t="s">
        <v>5261</v>
      </c>
      <c r="N4261" s="42">
        <v>48.159810999999898</v>
      </c>
      <c r="O4261" s="42">
        <v>-68.894345000000001</v>
      </c>
      <c r="P4261" s="52" t="str">
        <f t="shared" si="132"/>
        <v>48.159811° , -68.894345°</v>
      </c>
      <c r="Q4261" s="51" t="str">
        <f t="shared" si="133"/>
        <v>Yes</v>
      </c>
      <c r="R4261" s="39" t="s">
        <v>355</v>
      </c>
    </row>
    <row r="4262" spans="1:18" ht="15" customHeight="1" x14ac:dyDescent="0.25">
      <c r="A4262" s="39" t="s">
        <v>220</v>
      </c>
      <c r="B4262" s="49" t="s">
        <v>5258</v>
      </c>
      <c r="C4262" s="39">
        <v>31</v>
      </c>
      <c r="D4262" s="50" t="s">
        <v>5291</v>
      </c>
      <c r="E4262" s="39">
        <v>2018</v>
      </c>
      <c r="F4262" s="4">
        <f>VALUE(RIGHT(Table2[[#This Row],[Commissioned]],4))</f>
        <v>2018</v>
      </c>
      <c r="G4262" s="39">
        <v>3450</v>
      </c>
      <c r="H4262" s="39">
        <v>117</v>
      </c>
      <c r="I4262" s="39">
        <v>116.5</v>
      </c>
      <c r="J4262" s="39" t="s">
        <v>227</v>
      </c>
      <c r="K4262" s="39" t="s">
        <v>5260</v>
      </c>
      <c r="L4262" s="39" t="s">
        <v>5261</v>
      </c>
      <c r="M4262" s="42" t="s">
        <v>5261</v>
      </c>
      <c r="N4262" s="42">
        <v>48.157499000000001</v>
      </c>
      <c r="O4262" s="42">
        <v>-68.903142000000003</v>
      </c>
      <c r="P4262" s="52" t="str">
        <f t="shared" si="132"/>
        <v>48.157499° , -68.903142°</v>
      </c>
      <c r="Q4262" s="51" t="str">
        <f t="shared" si="133"/>
        <v>Yes</v>
      </c>
      <c r="R4262" s="39" t="s">
        <v>355</v>
      </c>
    </row>
    <row r="4263" spans="1:18" ht="15" customHeight="1" x14ac:dyDescent="0.25">
      <c r="A4263" s="39" t="s">
        <v>220</v>
      </c>
      <c r="B4263" s="49" t="s">
        <v>5258</v>
      </c>
      <c r="C4263" s="39">
        <v>32</v>
      </c>
      <c r="D4263" s="50" t="s">
        <v>5292</v>
      </c>
      <c r="E4263" s="39">
        <v>2018</v>
      </c>
      <c r="F4263" s="4">
        <f>VALUE(RIGHT(Table2[[#This Row],[Commissioned]],4))</f>
        <v>2018</v>
      </c>
      <c r="G4263" s="39">
        <v>3450</v>
      </c>
      <c r="H4263" s="39">
        <v>117</v>
      </c>
      <c r="I4263" s="39">
        <v>116.5</v>
      </c>
      <c r="J4263" s="39" t="s">
        <v>227</v>
      </c>
      <c r="K4263" s="39" t="s">
        <v>5260</v>
      </c>
      <c r="L4263" s="39" t="s">
        <v>5261</v>
      </c>
      <c r="M4263" s="42" t="s">
        <v>5261</v>
      </c>
      <c r="N4263" s="42">
        <v>48.148676000000002</v>
      </c>
      <c r="O4263" s="42">
        <v>-68.909755999999902</v>
      </c>
      <c r="P4263" s="52" t="str">
        <f t="shared" si="132"/>
        <v>48.148676° , -68.909756°</v>
      </c>
      <c r="Q4263" s="51" t="str">
        <f t="shared" si="133"/>
        <v>Yes</v>
      </c>
      <c r="R4263" s="39" t="s">
        <v>355</v>
      </c>
    </row>
    <row r="4264" spans="1:18" ht="15" customHeight="1" x14ac:dyDescent="0.25">
      <c r="A4264" s="39" t="s">
        <v>220</v>
      </c>
      <c r="B4264" s="49" t="s">
        <v>5258</v>
      </c>
      <c r="C4264" s="39">
        <v>33</v>
      </c>
      <c r="D4264" s="50" t="s">
        <v>5293</v>
      </c>
      <c r="E4264" s="39">
        <v>2018</v>
      </c>
      <c r="F4264" s="4">
        <f>VALUE(RIGHT(Table2[[#This Row],[Commissioned]],4))</f>
        <v>2018</v>
      </c>
      <c r="G4264" s="39">
        <v>3450</v>
      </c>
      <c r="H4264" s="39">
        <v>117</v>
      </c>
      <c r="I4264" s="39">
        <v>116.5</v>
      </c>
      <c r="J4264" s="39" t="s">
        <v>227</v>
      </c>
      <c r="K4264" s="39" t="s">
        <v>5260</v>
      </c>
      <c r="L4264" s="39" t="s">
        <v>5261</v>
      </c>
      <c r="M4264" s="42" t="s">
        <v>5261</v>
      </c>
      <c r="N4264" s="42">
        <v>48.145186000000002</v>
      </c>
      <c r="O4264" s="42">
        <v>-68.914261999999894</v>
      </c>
      <c r="P4264" s="52" t="str">
        <f t="shared" si="132"/>
        <v>48.145186° , -68.914262°</v>
      </c>
      <c r="Q4264" s="51" t="str">
        <f t="shared" si="133"/>
        <v>Yes</v>
      </c>
      <c r="R4264" s="39" t="s">
        <v>355</v>
      </c>
    </row>
    <row r="4265" spans="1:18" ht="15" customHeight="1" x14ac:dyDescent="0.25">
      <c r="A4265" s="39" t="s">
        <v>220</v>
      </c>
      <c r="B4265" s="49" t="s">
        <v>5258</v>
      </c>
      <c r="C4265" s="39">
        <v>34</v>
      </c>
      <c r="D4265" s="50" t="s">
        <v>5294</v>
      </c>
      <c r="E4265" s="39">
        <v>2018</v>
      </c>
      <c r="F4265" s="4">
        <f>VALUE(RIGHT(Table2[[#This Row],[Commissioned]],4))</f>
        <v>2018</v>
      </c>
      <c r="G4265" s="39">
        <v>3450</v>
      </c>
      <c r="H4265" s="39">
        <v>117</v>
      </c>
      <c r="I4265" s="39">
        <v>116.5</v>
      </c>
      <c r="J4265" s="39" t="s">
        <v>227</v>
      </c>
      <c r="K4265" s="39" t="s">
        <v>5260</v>
      </c>
      <c r="L4265" s="39" t="s">
        <v>5261</v>
      </c>
      <c r="M4265" s="42" t="s">
        <v>5261</v>
      </c>
      <c r="N4265" s="42">
        <v>48.153112999999998</v>
      </c>
      <c r="O4265" s="42">
        <v>-68.921536000000003</v>
      </c>
      <c r="P4265" s="52" t="str">
        <f t="shared" si="132"/>
        <v>48.153113° , -68.921536°</v>
      </c>
      <c r="Q4265" s="51" t="str">
        <f t="shared" si="133"/>
        <v>Yes</v>
      </c>
      <c r="R4265" s="39" t="s">
        <v>355</v>
      </c>
    </row>
    <row r="4266" spans="1:18" ht="15" customHeight="1" x14ac:dyDescent="0.25">
      <c r="A4266" s="39" t="s">
        <v>220</v>
      </c>
      <c r="B4266" s="49" t="s">
        <v>5258</v>
      </c>
      <c r="C4266" s="39">
        <v>35</v>
      </c>
      <c r="D4266" s="50" t="s">
        <v>5295</v>
      </c>
      <c r="E4266" s="39">
        <v>2018</v>
      </c>
      <c r="F4266" s="4">
        <f>VALUE(RIGHT(Table2[[#This Row],[Commissioned]],4))</f>
        <v>2018</v>
      </c>
      <c r="G4266" s="39">
        <v>3450</v>
      </c>
      <c r="H4266" s="39">
        <v>117</v>
      </c>
      <c r="I4266" s="39">
        <v>116.5</v>
      </c>
      <c r="J4266" s="39" t="s">
        <v>227</v>
      </c>
      <c r="K4266" s="39" t="s">
        <v>5260</v>
      </c>
      <c r="L4266" s="39" t="s">
        <v>5261</v>
      </c>
      <c r="M4266" s="42" t="s">
        <v>5261</v>
      </c>
      <c r="N4266" s="42">
        <v>48.149206999999997</v>
      </c>
      <c r="O4266" s="42">
        <v>-68.925999999999902</v>
      </c>
      <c r="P4266" s="52" t="str">
        <f t="shared" si="132"/>
        <v>48.149207° , -68.926000°</v>
      </c>
      <c r="Q4266" s="51" t="str">
        <f t="shared" si="133"/>
        <v>Yes</v>
      </c>
      <c r="R4266" s="39" t="s">
        <v>355</v>
      </c>
    </row>
    <row r="4267" spans="1:18" ht="15" customHeight="1" x14ac:dyDescent="0.25">
      <c r="A4267" s="39" t="s">
        <v>220</v>
      </c>
      <c r="B4267" s="49" t="s">
        <v>5258</v>
      </c>
      <c r="C4267" s="39">
        <v>36</v>
      </c>
      <c r="D4267" s="50" t="s">
        <v>5296</v>
      </c>
      <c r="E4267" s="39">
        <v>2018</v>
      </c>
      <c r="F4267" s="4">
        <f>VALUE(RIGHT(Table2[[#This Row],[Commissioned]],4))</f>
        <v>2018</v>
      </c>
      <c r="G4267" s="39">
        <v>3450</v>
      </c>
      <c r="H4267" s="39">
        <v>117</v>
      </c>
      <c r="I4267" s="39">
        <v>116.5</v>
      </c>
      <c r="J4267" s="39" t="s">
        <v>227</v>
      </c>
      <c r="K4267" s="39" t="s">
        <v>5260</v>
      </c>
      <c r="L4267" s="39" t="s">
        <v>5261</v>
      </c>
      <c r="M4267" s="42" t="s">
        <v>5261</v>
      </c>
      <c r="N4267" s="42">
        <v>48.145502</v>
      </c>
      <c r="O4267" s="42">
        <v>-68.932196999999903</v>
      </c>
      <c r="P4267" s="52" t="str">
        <f t="shared" si="132"/>
        <v>48.145502° , -68.932197°</v>
      </c>
      <c r="Q4267" s="51" t="str">
        <f t="shared" si="133"/>
        <v>Yes</v>
      </c>
      <c r="R4267" s="39" t="s">
        <v>355</v>
      </c>
    </row>
    <row r="4268" spans="1:18" ht="15" customHeight="1" x14ac:dyDescent="0.25">
      <c r="A4268" s="39" t="s">
        <v>220</v>
      </c>
      <c r="B4268" s="49" t="s">
        <v>5258</v>
      </c>
      <c r="C4268" s="39">
        <v>37</v>
      </c>
      <c r="D4268" s="50" t="s">
        <v>5297</v>
      </c>
      <c r="E4268" s="39">
        <v>2018</v>
      </c>
      <c r="F4268" s="4">
        <f>VALUE(RIGHT(Table2[[#This Row],[Commissioned]],4))</f>
        <v>2018</v>
      </c>
      <c r="G4268" s="39">
        <v>3450</v>
      </c>
      <c r="H4268" s="39">
        <v>117</v>
      </c>
      <c r="I4268" s="39">
        <v>116.5</v>
      </c>
      <c r="J4268" s="39" t="s">
        <v>227</v>
      </c>
      <c r="K4268" s="39" t="s">
        <v>5260</v>
      </c>
      <c r="L4268" s="39" t="s">
        <v>5261</v>
      </c>
      <c r="M4268" s="42" t="s">
        <v>5261</v>
      </c>
      <c r="N4268" s="42">
        <v>48.139470999999901</v>
      </c>
      <c r="O4268" s="42">
        <v>-68.931535999999895</v>
      </c>
      <c r="P4268" s="52" t="str">
        <f t="shared" si="132"/>
        <v>48.139471° , -68.931536°</v>
      </c>
      <c r="Q4268" s="51" t="str">
        <f t="shared" si="133"/>
        <v>Yes</v>
      </c>
      <c r="R4268" s="39" t="s">
        <v>355</v>
      </c>
    </row>
    <row r="4269" spans="1:18" ht="15" customHeight="1" x14ac:dyDescent="0.25">
      <c r="A4269" s="39" t="s">
        <v>220</v>
      </c>
      <c r="B4269" s="49" t="s">
        <v>5258</v>
      </c>
      <c r="C4269" s="39">
        <v>38</v>
      </c>
      <c r="D4269" s="50" t="s">
        <v>5298</v>
      </c>
      <c r="E4269" s="39">
        <v>2018</v>
      </c>
      <c r="F4269" s="4">
        <f>VALUE(RIGHT(Table2[[#This Row],[Commissioned]],4))</f>
        <v>2018</v>
      </c>
      <c r="G4269" s="39">
        <v>3450</v>
      </c>
      <c r="H4269" s="39">
        <v>117</v>
      </c>
      <c r="I4269" s="39">
        <v>116.5</v>
      </c>
      <c r="J4269" s="39" t="s">
        <v>227</v>
      </c>
      <c r="K4269" s="39" t="s">
        <v>5260</v>
      </c>
      <c r="L4269" s="39" t="s">
        <v>5261</v>
      </c>
      <c r="M4269" s="42" t="s">
        <v>5261</v>
      </c>
      <c r="N4269" s="42">
        <v>48.135111000000002</v>
      </c>
      <c r="O4269" s="42">
        <v>-68.946928</v>
      </c>
      <c r="P4269" s="52" t="str">
        <f t="shared" si="132"/>
        <v>48.135111° , -68.946928°</v>
      </c>
      <c r="Q4269" s="51" t="str">
        <f t="shared" si="133"/>
        <v>Yes</v>
      </c>
      <c r="R4269" s="39" t="s">
        <v>355</v>
      </c>
    </row>
    <row r="4270" spans="1:18" ht="15" customHeight="1" x14ac:dyDescent="0.25">
      <c r="A4270" s="39" t="s">
        <v>220</v>
      </c>
      <c r="B4270" s="49" t="s">
        <v>5258</v>
      </c>
      <c r="C4270" s="39">
        <v>39</v>
      </c>
      <c r="D4270" s="50" t="s">
        <v>5299</v>
      </c>
      <c r="E4270" s="39">
        <v>2018</v>
      </c>
      <c r="F4270" s="4">
        <f>VALUE(RIGHT(Table2[[#This Row],[Commissioned]],4))</f>
        <v>2018</v>
      </c>
      <c r="G4270" s="39">
        <v>3450</v>
      </c>
      <c r="H4270" s="39">
        <v>117</v>
      </c>
      <c r="I4270" s="39">
        <v>116.5</v>
      </c>
      <c r="J4270" s="39" t="s">
        <v>227</v>
      </c>
      <c r="K4270" s="39" t="s">
        <v>5260</v>
      </c>
      <c r="L4270" s="39" t="s">
        <v>5261</v>
      </c>
      <c r="M4270" s="42" t="s">
        <v>5261</v>
      </c>
      <c r="N4270" s="42">
        <v>48.142147999999999</v>
      </c>
      <c r="O4270" s="42">
        <v>-68.950382999999903</v>
      </c>
      <c r="P4270" s="52" t="str">
        <f t="shared" si="132"/>
        <v>48.142148° , -68.950383°</v>
      </c>
      <c r="Q4270" s="51" t="str">
        <f t="shared" si="133"/>
        <v>Yes</v>
      </c>
      <c r="R4270" s="39" t="s">
        <v>355</v>
      </c>
    </row>
    <row r="4271" spans="1:18" ht="15" customHeight="1" x14ac:dyDescent="0.25">
      <c r="A4271" s="39" t="s">
        <v>220</v>
      </c>
      <c r="B4271" s="49" t="s">
        <v>5258</v>
      </c>
      <c r="C4271" s="39">
        <v>40</v>
      </c>
      <c r="D4271" s="50" t="s">
        <v>5300</v>
      </c>
      <c r="E4271" s="39">
        <v>2018</v>
      </c>
      <c r="F4271" s="4">
        <f>VALUE(RIGHT(Table2[[#This Row],[Commissioned]],4))</f>
        <v>2018</v>
      </c>
      <c r="G4271" s="39">
        <v>3450</v>
      </c>
      <c r="H4271" s="39">
        <v>117</v>
      </c>
      <c r="I4271" s="39">
        <v>116.5</v>
      </c>
      <c r="J4271" s="39" t="s">
        <v>227</v>
      </c>
      <c r="K4271" s="39" t="s">
        <v>5260</v>
      </c>
      <c r="L4271" s="39" t="s">
        <v>5261</v>
      </c>
      <c r="M4271" s="42" t="s">
        <v>5261</v>
      </c>
      <c r="N4271" s="42">
        <v>48.141343999999897</v>
      </c>
      <c r="O4271" s="42">
        <v>-68.959802999999894</v>
      </c>
      <c r="P4271" s="52" t="str">
        <f t="shared" si="132"/>
        <v>48.141344° , -68.959803°</v>
      </c>
      <c r="Q4271" s="51" t="str">
        <f t="shared" si="133"/>
        <v>Yes</v>
      </c>
      <c r="R4271" s="39" t="s">
        <v>355</v>
      </c>
    </row>
    <row r="4272" spans="1:18" ht="15" customHeight="1" x14ac:dyDescent="0.25">
      <c r="A4272" s="39" t="s">
        <v>220</v>
      </c>
      <c r="B4272" s="49" t="s">
        <v>5258</v>
      </c>
      <c r="C4272" s="39">
        <v>41</v>
      </c>
      <c r="D4272" s="50" t="s">
        <v>5301</v>
      </c>
      <c r="E4272" s="39">
        <v>2018</v>
      </c>
      <c r="F4272" s="4">
        <f>VALUE(RIGHT(Table2[[#This Row],[Commissioned]],4))</f>
        <v>2018</v>
      </c>
      <c r="G4272" s="39">
        <v>3450</v>
      </c>
      <c r="H4272" s="39">
        <v>117</v>
      </c>
      <c r="I4272" s="39">
        <v>116.5</v>
      </c>
      <c r="J4272" s="39" t="s">
        <v>227</v>
      </c>
      <c r="K4272" s="39" t="s">
        <v>5260</v>
      </c>
      <c r="L4272" s="39" t="s">
        <v>5261</v>
      </c>
      <c r="M4272" s="42" t="s">
        <v>5261</v>
      </c>
      <c r="N4272" s="42">
        <v>48.129600000000003</v>
      </c>
      <c r="O4272" s="42">
        <v>-68.9338639999999</v>
      </c>
      <c r="P4272" s="52" t="str">
        <f t="shared" si="132"/>
        <v>48.129600° , -68.933864°</v>
      </c>
      <c r="Q4272" s="51" t="str">
        <f t="shared" si="133"/>
        <v>Yes</v>
      </c>
      <c r="R4272" s="39" t="s">
        <v>355</v>
      </c>
    </row>
    <row r="4273" spans="1:18" ht="15" customHeight="1" x14ac:dyDescent="0.25">
      <c r="A4273" s="39" t="s">
        <v>220</v>
      </c>
      <c r="B4273" s="49" t="s">
        <v>5258</v>
      </c>
      <c r="C4273" s="39">
        <v>42</v>
      </c>
      <c r="D4273" s="50" t="s">
        <v>5302</v>
      </c>
      <c r="E4273" s="39">
        <v>2018</v>
      </c>
      <c r="F4273" s="4">
        <f>VALUE(RIGHT(Table2[[#This Row],[Commissioned]],4))</f>
        <v>2018</v>
      </c>
      <c r="G4273" s="39">
        <v>3450</v>
      </c>
      <c r="H4273" s="39">
        <v>117</v>
      </c>
      <c r="I4273" s="39">
        <v>116.5</v>
      </c>
      <c r="J4273" s="39" t="s">
        <v>227</v>
      </c>
      <c r="K4273" s="39" t="s">
        <v>5260</v>
      </c>
      <c r="L4273" s="39" t="s">
        <v>5261</v>
      </c>
      <c r="M4273" s="42" t="s">
        <v>5261</v>
      </c>
      <c r="N4273" s="42">
        <v>48.12585</v>
      </c>
      <c r="O4273" s="42">
        <v>-68.941223999999906</v>
      </c>
      <c r="P4273" s="52" t="str">
        <f t="shared" si="132"/>
        <v>48.125850° , -68.941224°</v>
      </c>
      <c r="Q4273" s="51" t="str">
        <f t="shared" si="133"/>
        <v>Yes</v>
      </c>
      <c r="R4273" s="39" t="s">
        <v>355</v>
      </c>
    </row>
    <row r="4274" spans="1:18" ht="15" customHeight="1" x14ac:dyDescent="0.25">
      <c r="A4274" s="39" t="s">
        <v>220</v>
      </c>
      <c r="B4274" s="49" t="s">
        <v>5258</v>
      </c>
      <c r="C4274" s="39">
        <v>43</v>
      </c>
      <c r="D4274" s="50" t="s">
        <v>5303</v>
      </c>
      <c r="E4274" s="39">
        <v>2018</v>
      </c>
      <c r="F4274" s="4">
        <f>VALUE(RIGHT(Table2[[#This Row],[Commissioned]],4))</f>
        <v>2018</v>
      </c>
      <c r="G4274" s="39">
        <v>3450</v>
      </c>
      <c r="H4274" s="39">
        <v>117</v>
      </c>
      <c r="I4274" s="39">
        <v>116.5</v>
      </c>
      <c r="J4274" s="39" t="s">
        <v>227</v>
      </c>
      <c r="K4274" s="39" t="s">
        <v>5260</v>
      </c>
      <c r="L4274" s="39" t="s">
        <v>5261</v>
      </c>
      <c r="M4274" s="42" t="s">
        <v>5261</v>
      </c>
      <c r="N4274" s="42">
        <v>48.121611999999999</v>
      </c>
      <c r="O4274" s="42">
        <v>-68.943413000000007</v>
      </c>
      <c r="P4274" s="52" t="str">
        <f t="shared" si="132"/>
        <v>48.121612° , -68.943413°</v>
      </c>
      <c r="Q4274" s="51" t="str">
        <f t="shared" si="133"/>
        <v>Yes</v>
      </c>
      <c r="R4274" s="39" t="s">
        <v>355</v>
      </c>
    </row>
    <row r="4275" spans="1:18" ht="15" customHeight="1" x14ac:dyDescent="0.25">
      <c r="A4275" s="39" t="s">
        <v>220</v>
      </c>
      <c r="B4275" s="49" t="s">
        <v>5258</v>
      </c>
      <c r="C4275" s="39">
        <v>44</v>
      </c>
      <c r="D4275" s="50" t="s">
        <v>5304</v>
      </c>
      <c r="E4275" s="39">
        <v>2018</v>
      </c>
      <c r="F4275" s="4">
        <f>VALUE(RIGHT(Table2[[#This Row],[Commissioned]],4))</f>
        <v>2018</v>
      </c>
      <c r="G4275" s="39">
        <v>3450</v>
      </c>
      <c r="H4275" s="39">
        <v>117</v>
      </c>
      <c r="I4275" s="39">
        <v>116.5</v>
      </c>
      <c r="J4275" s="39" t="s">
        <v>227</v>
      </c>
      <c r="K4275" s="39" t="s">
        <v>5260</v>
      </c>
      <c r="L4275" s="39" t="s">
        <v>5261</v>
      </c>
      <c r="M4275" s="42" t="s">
        <v>5261</v>
      </c>
      <c r="N4275" s="42">
        <v>48.116008000000001</v>
      </c>
      <c r="O4275" s="42">
        <v>-68.951556999999895</v>
      </c>
      <c r="P4275" s="52" t="str">
        <f t="shared" si="132"/>
        <v>48.116008° , -68.951557°</v>
      </c>
      <c r="Q4275" s="51" t="str">
        <f t="shared" si="133"/>
        <v>Yes</v>
      </c>
      <c r="R4275" s="39" t="s">
        <v>355</v>
      </c>
    </row>
    <row r="4276" spans="1:18" ht="15" customHeight="1" x14ac:dyDescent="0.25">
      <c r="A4276" s="39" t="s">
        <v>220</v>
      </c>
      <c r="B4276" s="49" t="s">
        <v>5258</v>
      </c>
      <c r="C4276" s="39">
        <v>45</v>
      </c>
      <c r="D4276" s="50" t="s">
        <v>5305</v>
      </c>
      <c r="E4276" s="39">
        <v>2018</v>
      </c>
      <c r="F4276" s="4">
        <f>VALUE(RIGHT(Table2[[#This Row],[Commissioned]],4))</f>
        <v>2018</v>
      </c>
      <c r="G4276" s="39">
        <v>3450</v>
      </c>
      <c r="H4276" s="39">
        <v>117</v>
      </c>
      <c r="I4276" s="39">
        <v>116.5</v>
      </c>
      <c r="J4276" s="39" t="s">
        <v>227</v>
      </c>
      <c r="K4276" s="39" t="s">
        <v>5260</v>
      </c>
      <c r="L4276" s="39" t="s">
        <v>5261</v>
      </c>
      <c r="M4276" s="42" t="s">
        <v>5261</v>
      </c>
      <c r="N4276" s="42">
        <v>48.111811999999901</v>
      </c>
      <c r="O4276" s="42">
        <v>-68.960718999999898</v>
      </c>
      <c r="P4276" s="52" t="str">
        <f t="shared" si="132"/>
        <v>48.111812° , -68.960719°</v>
      </c>
      <c r="Q4276" s="51" t="str">
        <f t="shared" si="133"/>
        <v>Yes</v>
      </c>
      <c r="R4276" s="39" t="s">
        <v>355</v>
      </c>
    </row>
    <row r="4277" spans="1:18" ht="15" customHeight="1" x14ac:dyDescent="0.25">
      <c r="A4277" s="39" t="s">
        <v>220</v>
      </c>
      <c r="B4277" s="49" t="s">
        <v>5258</v>
      </c>
      <c r="C4277" s="39">
        <v>46</v>
      </c>
      <c r="D4277" s="50" t="s">
        <v>5306</v>
      </c>
      <c r="E4277" s="39">
        <v>2018</v>
      </c>
      <c r="F4277" s="4">
        <f>VALUE(RIGHT(Table2[[#This Row],[Commissioned]],4))</f>
        <v>2018</v>
      </c>
      <c r="G4277" s="39">
        <v>3450</v>
      </c>
      <c r="H4277" s="39">
        <v>117</v>
      </c>
      <c r="I4277" s="39">
        <v>116.5</v>
      </c>
      <c r="J4277" s="39" t="s">
        <v>227</v>
      </c>
      <c r="K4277" s="39" t="s">
        <v>5260</v>
      </c>
      <c r="L4277" s="39" t="s">
        <v>5261</v>
      </c>
      <c r="M4277" s="42" t="s">
        <v>5261</v>
      </c>
      <c r="N4277" s="42">
        <v>48.112392</v>
      </c>
      <c r="O4277" s="42">
        <v>-68.974750999999998</v>
      </c>
      <c r="P4277" s="52" t="str">
        <f t="shared" si="132"/>
        <v>48.112392° , -68.974751°</v>
      </c>
      <c r="Q4277" s="51" t="str">
        <f t="shared" si="133"/>
        <v>Yes</v>
      </c>
      <c r="R4277" s="39" t="s">
        <v>355</v>
      </c>
    </row>
    <row r="4278" spans="1:18" ht="15" customHeight="1" x14ac:dyDescent="0.25">
      <c r="A4278" s="39" t="s">
        <v>220</v>
      </c>
      <c r="B4278" s="49" t="s">
        <v>5258</v>
      </c>
      <c r="C4278" s="39">
        <v>47</v>
      </c>
      <c r="D4278" s="50" t="s">
        <v>5307</v>
      </c>
      <c r="E4278" s="39">
        <v>2018</v>
      </c>
      <c r="F4278" s="4">
        <f>VALUE(RIGHT(Table2[[#This Row],[Commissioned]],4))</f>
        <v>2018</v>
      </c>
      <c r="G4278" s="39">
        <v>3450</v>
      </c>
      <c r="H4278" s="39">
        <v>117</v>
      </c>
      <c r="I4278" s="39">
        <v>116.5</v>
      </c>
      <c r="J4278" s="39" t="s">
        <v>227</v>
      </c>
      <c r="K4278" s="39" t="s">
        <v>5260</v>
      </c>
      <c r="L4278" s="39" t="s">
        <v>5261</v>
      </c>
      <c r="M4278" s="42" t="s">
        <v>5261</v>
      </c>
      <c r="N4278" s="42">
        <v>48.121113000000001</v>
      </c>
      <c r="O4278" s="42">
        <v>-68.969537000000003</v>
      </c>
      <c r="P4278" s="52" t="str">
        <f t="shared" si="132"/>
        <v>48.121113° , -68.969537°</v>
      </c>
      <c r="Q4278" s="51" t="str">
        <f t="shared" si="133"/>
        <v>Yes</v>
      </c>
      <c r="R4278" s="39" t="s">
        <v>355</v>
      </c>
    </row>
    <row r="4279" spans="1:18" ht="15" customHeight="1" x14ac:dyDescent="0.25">
      <c r="A4279" s="39" t="s">
        <v>220</v>
      </c>
      <c r="B4279" s="49" t="s">
        <v>5258</v>
      </c>
      <c r="C4279" s="39">
        <v>48</v>
      </c>
      <c r="D4279" s="50" t="s">
        <v>5308</v>
      </c>
      <c r="E4279" s="39">
        <v>2018</v>
      </c>
      <c r="F4279" s="4">
        <f>VALUE(RIGHT(Table2[[#This Row],[Commissioned]],4))</f>
        <v>2018</v>
      </c>
      <c r="G4279" s="39">
        <v>3450</v>
      </c>
      <c r="H4279" s="39">
        <v>117</v>
      </c>
      <c r="I4279" s="39">
        <v>116.5</v>
      </c>
      <c r="J4279" s="39" t="s">
        <v>227</v>
      </c>
      <c r="K4279" s="39" t="s">
        <v>5260</v>
      </c>
      <c r="L4279" s="39" t="s">
        <v>5261</v>
      </c>
      <c r="M4279" s="42" t="s">
        <v>5261</v>
      </c>
      <c r="N4279" s="42">
        <v>48.125882999999902</v>
      </c>
      <c r="O4279" s="42">
        <v>-68.976789999999895</v>
      </c>
      <c r="P4279" s="52" t="str">
        <f t="shared" si="132"/>
        <v>48.125883° , -68.976790°</v>
      </c>
      <c r="Q4279" s="51" t="str">
        <f t="shared" si="133"/>
        <v>Yes</v>
      </c>
      <c r="R4279" s="39" t="s">
        <v>355</v>
      </c>
    </row>
    <row r="4280" spans="1:18" ht="15" customHeight="1" x14ac:dyDescent="0.25">
      <c r="A4280" s="39" t="s">
        <v>220</v>
      </c>
      <c r="B4280" s="49" t="s">
        <v>5258</v>
      </c>
      <c r="C4280" s="39">
        <v>49</v>
      </c>
      <c r="D4280" s="50" t="s">
        <v>5309</v>
      </c>
      <c r="E4280" s="39">
        <v>2018</v>
      </c>
      <c r="F4280" s="4">
        <f>VALUE(RIGHT(Table2[[#This Row],[Commissioned]],4))</f>
        <v>2018</v>
      </c>
      <c r="G4280" s="39">
        <v>3450</v>
      </c>
      <c r="H4280" s="39">
        <v>117</v>
      </c>
      <c r="I4280" s="39">
        <v>116.5</v>
      </c>
      <c r="J4280" s="39" t="s">
        <v>227</v>
      </c>
      <c r="K4280" s="39" t="s">
        <v>5260</v>
      </c>
      <c r="L4280" s="39" t="s">
        <v>5261</v>
      </c>
      <c r="M4280" s="42" t="s">
        <v>5261</v>
      </c>
      <c r="N4280" s="42">
        <v>48.118520241665799</v>
      </c>
      <c r="O4280" s="42">
        <v>-68.975836546368697</v>
      </c>
      <c r="P4280" s="52" t="str">
        <f t="shared" si="132"/>
        <v>48.118520° , -68.975837°</v>
      </c>
      <c r="Q4280" s="51" t="str">
        <f t="shared" si="133"/>
        <v>Yes</v>
      </c>
      <c r="R4280" s="39" t="s">
        <v>355</v>
      </c>
    </row>
    <row r="4281" spans="1:18" ht="15" customHeight="1" x14ac:dyDescent="0.25">
      <c r="A4281" s="39" t="s">
        <v>220</v>
      </c>
      <c r="B4281" s="49" t="s">
        <v>5258</v>
      </c>
      <c r="C4281" s="39">
        <v>50</v>
      </c>
      <c r="D4281" s="50" t="s">
        <v>5310</v>
      </c>
      <c r="E4281" s="39">
        <v>2018</v>
      </c>
      <c r="F4281" s="4">
        <f>VALUE(RIGHT(Table2[[#This Row],[Commissioned]],4))</f>
        <v>2018</v>
      </c>
      <c r="G4281" s="39">
        <v>3450</v>
      </c>
      <c r="H4281" s="39">
        <v>117</v>
      </c>
      <c r="I4281" s="39">
        <v>116.5</v>
      </c>
      <c r="J4281" s="39" t="s">
        <v>227</v>
      </c>
      <c r="K4281" s="39" t="s">
        <v>5260</v>
      </c>
      <c r="L4281" s="39" t="s">
        <v>5261</v>
      </c>
      <c r="M4281" s="42" t="s">
        <v>5261</v>
      </c>
      <c r="N4281" s="42">
        <v>48.109135238588998</v>
      </c>
      <c r="O4281" s="42">
        <v>-68.978166949600606</v>
      </c>
      <c r="P4281" s="52" t="str">
        <f t="shared" si="132"/>
        <v>48.109135° , -68.978167°</v>
      </c>
      <c r="Q4281" s="51" t="str">
        <f t="shared" si="133"/>
        <v>Yes</v>
      </c>
      <c r="R4281" s="39" t="s">
        <v>355</v>
      </c>
    </row>
    <row r="4282" spans="1:18" ht="15" customHeight="1" x14ac:dyDescent="0.25">
      <c r="A4282" s="39" t="s">
        <v>220</v>
      </c>
      <c r="B4282" s="49" t="s">
        <v>5258</v>
      </c>
      <c r="C4282" s="39">
        <v>51</v>
      </c>
      <c r="D4282" s="50" t="s">
        <v>5311</v>
      </c>
      <c r="E4282" s="39">
        <v>2018</v>
      </c>
      <c r="F4282" s="4">
        <f>VALUE(RIGHT(Table2[[#This Row],[Commissioned]],4))</f>
        <v>2018</v>
      </c>
      <c r="G4282" s="39">
        <v>3450</v>
      </c>
      <c r="H4282" s="39">
        <v>117</v>
      </c>
      <c r="I4282" s="39">
        <v>116.5</v>
      </c>
      <c r="J4282" s="39" t="s">
        <v>227</v>
      </c>
      <c r="K4282" s="39" t="s">
        <v>5260</v>
      </c>
      <c r="L4282" s="39" t="s">
        <v>5261</v>
      </c>
      <c r="M4282" s="42" t="s">
        <v>5261</v>
      </c>
      <c r="N4282" s="42">
        <v>48.120735442912398</v>
      </c>
      <c r="O4282" s="42">
        <v>-68.989000636582801</v>
      </c>
      <c r="P4282" s="52" t="str">
        <f t="shared" si="132"/>
        <v>48.120735° , -68.989001°</v>
      </c>
      <c r="Q4282" s="51" t="str">
        <f t="shared" si="133"/>
        <v>Yes</v>
      </c>
      <c r="R4282" s="39" t="s">
        <v>355</v>
      </c>
    </row>
    <row r="4283" spans="1:18" ht="15" customHeight="1" x14ac:dyDescent="0.25">
      <c r="A4283" s="39" t="s">
        <v>220</v>
      </c>
      <c r="B4283" s="49" t="s">
        <v>5258</v>
      </c>
      <c r="C4283" s="39">
        <v>52</v>
      </c>
      <c r="D4283" s="50" t="s">
        <v>5312</v>
      </c>
      <c r="E4283" s="39">
        <v>2018</v>
      </c>
      <c r="F4283" s="4">
        <f>VALUE(RIGHT(Table2[[#This Row],[Commissioned]],4))</f>
        <v>2018</v>
      </c>
      <c r="G4283" s="39">
        <v>3450</v>
      </c>
      <c r="H4283" s="39">
        <v>117</v>
      </c>
      <c r="I4283" s="39">
        <v>116.5</v>
      </c>
      <c r="J4283" s="39" t="s">
        <v>227</v>
      </c>
      <c r="K4283" s="39" t="s">
        <v>5260</v>
      </c>
      <c r="L4283" s="39" t="s">
        <v>5261</v>
      </c>
      <c r="M4283" s="42" t="s">
        <v>5261</v>
      </c>
      <c r="N4283" s="42">
        <v>48.105896000000001</v>
      </c>
      <c r="O4283" s="42">
        <v>-68.943875999999904</v>
      </c>
      <c r="P4283" s="52" t="str">
        <f t="shared" si="132"/>
        <v>48.105896° , -68.943876°</v>
      </c>
      <c r="Q4283" s="51" t="str">
        <f t="shared" si="133"/>
        <v>Yes</v>
      </c>
      <c r="R4283" s="39" t="s">
        <v>355</v>
      </c>
    </row>
    <row r="4284" spans="1:18" ht="15" customHeight="1" x14ac:dyDescent="0.25">
      <c r="A4284" s="39" t="s">
        <v>220</v>
      </c>
      <c r="B4284" s="49" t="s">
        <v>5258</v>
      </c>
      <c r="C4284" s="39">
        <v>53</v>
      </c>
      <c r="D4284" s="50" t="s">
        <v>5313</v>
      </c>
      <c r="E4284" s="39">
        <v>2018</v>
      </c>
      <c r="F4284" s="4">
        <f>VALUE(RIGHT(Table2[[#This Row],[Commissioned]],4))</f>
        <v>2018</v>
      </c>
      <c r="G4284" s="39">
        <v>3450</v>
      </c>
      <c r="H4284" s="39">
        <v>117</v>
      </c>
      <c r="I4284" s="39">
        <v>116.5</v>
      </c>
      <c r="J4284" s="39" t="s">
        <v>227</v>
      </c>
      <c r="K4284" s="39" t="s">
        <v>5260</v>
      </c>
      <c r="L4284" s="39" t="s">
        <v>5261</v>
      </c>
      <c r="M4284" s="42" t="s">
        <v>5261</v>
      </c>
      <c r="N4284" s="42">
        <v>48.100335000000001</v>
      </c>
      <c r="O4284" s="42">
        <v>-68.945528999999993</v>
      </c>
      <c r="P4284" s="52" t="str">
        <f t="shared" si="132"/>
        <v>48.100335° , -68.945529°</v>
      </c>
      <c r="Q4284" s="51" t="str">
        <f t="shared" si="133"/>
        <v>Yes</v>
      </c>
      <c r="R4284" s="39" t="s">
        <v>355</v>
      </c>
    </row>
    <row r="4285" spans="1:18" ht="15" customHeight="1" x14ac:dyDescent="0.25">
      <c r="A4285" s="39" t="s">
        <v>220</v>
      </c>
      <c r="B4285" s="49" t="s">
        <v>5258</v>
      </c>
      <c r="C4285" s="39">
        <v>54</v>
      </c>
      <c r="D4285" s="50" t="s">
        <v>5314</v>
      </c>
      <c r="E4285" s="39">
        <v>2018</v>
      </c>
      <c r="F4285" s="4">
        <f>VALUE(RIGHT(Table2[[#This Row],[Commissioned]],4))</f>
        <v>2018</v>
      </c>
      <c r="G4285" s="39">
        <v>3450</v>
      </c>
      <c r="H4285" s="39">
        <v>117</v>
      </c>
      <c r="I4285" s="39">
        <v>116.5</v>
      </c>
      <c r="J4285" s="39" t="s">
        <v>227</v>
      </c>
      <c r="K4285" s="39" t="s">
        <v>5260</v>
      </c>
      <c r="L4285" s="39" t="s">
        <v>5261</v>
      </c>
      <c r="M4285" s="42" t="s">
        <v>5261</v>
      </c>
      <c r="N4285" s="42">
        <v>48.114168999999997</v>
      </c>
      <c r="O4285" s="42">
        <v>-68.931527000000003</v>
      </c>
      <c r="P4285" s="52" t="str">
        <f t="shared" si="132"/>
        <v>48.114169° , -68.931527°</v>
      </c>
      <c r="Q4285" s="51" t="str">
        <f t="shared" si="133"/>
        <v>Yes</v>
      </c>
      <c r="R4285" s="39" t="s">
        <v>355</v>
      </c>
    </row>
    <row r="4286" spans="1:18" ht="15" customHeight="1" x14ac:dyDescent="0.25">
      <c r="A4286" s="39" t="s">
        <v>220</v>
      </c>
      <c r="B4286" s="49" t="s">
        <v>5258</v>
      </c>
      <c r="C4286" s="39">
        <v>55</v>
      </c>
      <c r="D4286" s="50" t="s">
        <v>5315</v>
      </c>
      <c r="E4286" s="39">
        <v>2018</v>
      </c>
      <c r="F4286" s="4">
        <f>VALUE(RIGHT(Table2[[#This Row],[Commissioned]],4))</f>
        <v>2018</v>
      </c>
      <c r="G4286" s="39">
        <v>3450</v>
      </c>
      <c r="H4286" s="39">
        <v>117</v>
      </c>
      <c r="I4286" s="39">
        <v>116.5</v>
      </c>
      <c r="J4286" s="39" t="s">
        <v>227</v>
      </c>
      <c r="K4286" s="39" t="s">
        <v>5260</v>
      </c>
      <c r="L4286" s="39" t="s">
        <v>5261</v>
      </c>
      <c r="M4286" s="42" t="s">
        <v>5261</v>
      </c>
      <c r="N4286" s="42">
        <v>48.110734000000001</v>
      </c>
      <c r="O4286" s="42">
        <v>-68.923393999999902</v>
      </c>
      <c r="P4286" s="52" t="str">
        <f t="shared" si="132"/>
        <v>48.110734° , -68.923394°</v>
      </c>
      <c r="Q4286" s="51" t="str">
        <f t="shared" si="133"/>
        <v>Yes</v>
      </c>
      <c r="R4286" s="39" t="s">
        <v>355</v>
      </c>
    </row>
    <row r="4287" spans="1:18" ht="15" customHeight="1" x14ac:dyDescent="0.25">
      <c r="A4287" s="39" t="s">
        <v>220</v>
      </c>
      <c r="B4287" s="49" t="s">
        <v>5258</v>
      </c>
      <c r="C4287" s="39">
        <v>56</v>
      </c>
      <c r="D4287" s="50" t="s">
        <v>5316</v>
      </c>
      <c r="E4287" s="39">
        <v>2018</v>
      </c>
      <c r="F4287" s="4">
        <f>VALUE(RIGHT(Table2[[#This Row],[Commissioned]],4))</f>
        <v>2018</v>
      </c>
      <c r="G4287" s="39">
        <v>3450</v>
      </c>
      <c r="H4287" s="39">
        <v>117</v>
      </c>
      <c r="I4287" s="39">
        <v>116.5</v>
      </c>
      <c r="J4287" s="39" t="s">
        <v>227</v>
      </c>
      <c r="K4287" s="39" t="s">
        <v>5260</v>
      </c>
      <c r="L4287" s="39" t="s">
        <v>5261</v>
      </c>
      <c r="M4287" s="42" t="s">
        <v>5261</v>
      </c>
      <c r="N4287" s="42">
        <v>48.106324000000001</v>
      </c>
      <c r="O4287" s="42">
        <v>-68.927107000000007</v>
      </c>
      <c r="P4287" s="52" t="str">
        <f t="shared" si="132"/>
        <v>48.106324° , -68.927107°</v>
      </c>
      <c r="Q4287" s="51" t="str">
        <f t="shared" si="133"/>
        <v>Yes</v>
      </c>
      <c r="R4287" s="39" t="s">
        <v>355</v>
      </c>
    </row>
    <row r="4288" spans="1:18" ht="15" customHeight="1" x14ac:dyDescent="0.25">
      <c r="A4288" s="39" t="s">
        <v>220</v>
      </c>
      <c r="B4288" s="49" t="s">
        <v>5258</v>
      </c>
      <c r="C4288" s="39">
        <v>57</v>
      </c>
      <c r="D4288" s="50" t="s">
        <v>5317</v>
      </c>
      <c r="E4288" s="39">
        <v>2018</v>
      </c>
      <c r="F4288" s="4">
        <f>VALUE(RIGHT(Table2[[#This Row],[Commissioned]],4))</f>
        <v>2018</v>
      </c>
      <c r="G4288" s="39">
        <v>3450</v>
      </c>
      <c r="H4288" s="39">
        <v>117</v>
      </c>
      <c r="I4288" s="39">
        <v>116.5</v>
      </c>
      <c r="J4288" s="39" t="s">
        <v>227</v>
      </c>
      <c r="K4288" s="39" t="s">
        <v>5260</v>
      </c>
      <c r="L4288" s="39" t="s">
        <v>5261</v>
      </c>
      <c r="M4288" s="42" t="s">
        <v>5261</v>
      </c>
      <c r="N4288" s="42">
        <v>48.107523</v>
      </c>
      <c r="O4288" s="42">
        <v>-68.914957999999899</v>
      </c>
      <c r="P4288" s="52" t="str">
        <f t="shared" si="132"/>
        <v>48.107523° , -68.914958°</v>
      </c>
      <c r="Q4288" s="51" t="str">
        <f t="shared" si="133"/>
        <v>Yes</v>
      </c>
      <c r="R4288" s="39" t="s">
        <v>355</v>
      </c>
    </row>
    <row r="4289" spans="1:18" ht="15" customHeight="1" x14ac:dyDescent="0.25">
      <c r="A4289" s="39" t="s">
        <v>220</v>
      </c>
      <c r="B4289" s="49" t="s">
        <v>5258</v>
      </c>
      <c r="C4289" s="39">
        <v>58</v>
      </c>
      <c r="D4289" s="50" t="s">
        <v>5318</v>
      </c>
      <c r="E4289" s="39">
        <v>2018</v>
      </c>
      <c r="F4289" s="4">
        <f>VALUE(RIGHT(Table2[[#This Row],[Commissioned]],4))</f>
        <v>2018</v>
      </c>
      <c r="G4289" s="39">
        <v>3450</v>
      </c>
      <c r="H4289" s="39">
        <v>117</v>
      </c>
      <c r="I4289" s="39">
        <v>116.5</v>
      </c>
      <c r="J4289" s="39" t="s">
        <v>227</v>
      </c>
      <c r="K4289" s="39" t="s">
        <v>5260</v>
      </c>
      <c r="L4289" s="39" t="s">
        <v>5261</v>
      </c>
      <c r="M4289" s="42" t="s">
        <v>5261</v>
      </c>
      <c r="N4289" s="42">
        <v>48.112465999999998</v>
      </c>
      <c r="O4289" s="42">
        <v>-68.9058169999999</v>
      </c>
      <c r="P4289" s="52" t="str">
        <f t="shared" si="132"/>
        <v>48.112466° , -68.905817°</v>
      </c>
      <c r="Q4289" s="51" t="str">
        <f t="shared" si="133"/>
        <v>Yes</v>
      </c>
      <c r="R4289" s="39" t="s">
        <v>355</v>
      </c>
    </row>
    <row r="4290" spans="1:18" ht="15" customHeight="1" x14ac:dyDescent="0.25">
      <c r="A4290" s="39" t="s">
        <v>220</v>
      </c>
      <c r="B4290" s="49" t="s">
        <v>5258</v>
      </c>
      <c r="C4290" s="39">
        <v>59</v>
      </c>
      <c r="D4290" s="50" t="s">
        <v>5319</v>
      </c>
      <c r="E4290" s="39">
        <v>2018</v>
      </c>
      <c r="F4290" s="4">
        <f>VALUE(RIGHT(Table2[[#This Row],[Commissioned]],4))</f>
        <v>2018</v>
      </c>
      <c r="G4290" s="39">
        <v>3450</v>
      </c>
      <c r="H4290" s="39">
        <v>117</v>
      </c>
      <c r="I4290" s="39">
        <v>116.5</v>
      </c>
      <c r="J4290" s="39" t="s">
        <v>227</v>
      </c>
      <c r="K4290" s="39" t="s">
        <v>5260</v>
      </c>
      <c r="L4290" s="39" t="s">
        <v>5261</v>
      </c>
      <c r="M4290" s="42" t="s">
        <v>5261</v>
      </c>
      <c r="N4290" s="42">
        <v>48.114649999999997</v>
      </c>
      <c r="O4290" s="42">
        <v>-68.915108000000004</v>
      </c>
      <c r="P4290" s="52" t="str">
        <f t="shared" ref="P4290:P4353" si="134">TEXT(N4290,"##0.000000")&amp;CHAR(176)&amp;" , "&amp;TEXT(O4290,"##0.000000")&amp;CHAR(176)</f>
        <v>48.114650° , -68.915108°</v>
      </c>
      <c r="Q4290" s="51" t="str">
        <f t="shared" ref="Q4290:Q4353" si="135">IF(OR(ISBLANK(N4290),ISBLANK(O4290)),"No","Yes")</f>
        <v>Yes</v>
      </c>
      <c r="R4290" s="39" t="s">
        <v>355</v>
      </c>
    </row>
    <row r="4291" spans="1:18" ht="15" customHeight="1" x14ac:dyDescent="0.25">
      <c r="A4291" s="39" t="s">
        <v>220</v>
      </c>
      <c r="B4291" s="49" t="s">
        <v>5258</v>
      </c>
      <c r="C4291" s="39">
        <v>60</v>
      </c>
      <c r="D4291" s="50" t="s">
        <v>5320</v>
      </c>
      <c r="E4291" s="39">
        <v>2018</v>
      </c>
      <c r="F4291" s="4">
        <f>VALUE(RIGHT(Table2[[#This Row],[Commissioned]],4))</f>
        <v>2018</v>
      </c>
      <c r="G4291" s="39">
        <v>3450</v>
      </c>
      <c r="H4291" s="39">
        <v>117</v>
      </c>
      <c r="I4291" s="39">
        <v>116.5</v>
      </c>
      <c r="J4291" s="39" t="s">
        <v>227</v>
      </c>
      <c r="K4291" s="39" t="s">
        <v>5260</v>
      </c>
      <c r="L4291" s="39" t="s">
        <v>5261</v>
      </c>
      <c r="M4291" s="42" t="s">
        <v>5261</v>
      </c>
      <c r="N4291" s="42">
        <v>48.116303000000002</v>
      </c>
      <c r="O4291" s="42">
        <v>-68.900345000000002</v>
      </c>
      <c r="P4291" s="52" t="str">
        <f t="shared" si="134"/>
        <v>48.116303° , -68.900345°</v>
      </c>
      <c r="Q4291" s="51" t="str">
        <f t="shared" si="135"/>
        <v>Yes</v>
      </c>
      <c r="R4291" s="39" t="s">
        <v>355</v>
      </c>
    </row>
    <row r="4292" spans="1:18" ht="15" customHeight="1" x14ac:dyDescent="0.25">
      <c r="A4292" s="39" t="s">
        <v>220</v>
      </c>
      <c r="B4292" s="49" t="s">
        <v>5258</v>
      </c>
      <c r="C4292" s="39">
        <v>61</v>
      </c>
      <c r="D4292" s="50" t="s">
        <v>5321</v>
      </c>
      <c r="E4292" s="39">
        <v>2018</v>
      </c>
      <c r="F4292" s="4">
        <f>VALUE(RIGHT(Table2[[#This Row],[Commissioned]],4))</f>
        <v>2018</v>
      </c>
      <c r="G4292" s="39">
        <v>3450</v>
      </c>
      <c r="H4292" s="39">
        <v>117</v>
      </c>
      <c r="I4292" s="39">
        <v>116.5</v>
      </c>
      <c r="J4292" s="39" t="s">
        <v>227</v>
      </c>
      <c r="K4292" s="39" t="s">
        <v>5260</v>
      </c>
      <c r="L4292" s="39" t="s">
        <v>5261</v>
      </c>
      <c r="M4292" s="42" t="s">
        <v>5261</v>
      </c>
      <c r="N4292" s="42">
        <v>48.118808000000001</v>
      </c>
      <c r="O4292" s="42">
        <v>-68.892634999999899</v>
      </c>
      <c r="P4292" s="52" t="str">
        <f t="shared" si="134"/>
        <v>48.118808° , -68.892635°</v>
      </c>
      <c r="Q4292" s="51" t="str">
        <f t="shared" si="135"/>
        <v>Yes</v>
      </c>
      <c r="R4292" s="39" t="s">
        <v>355</v>
      </c>
    </row>
    <row r="4293" spans="1:18" ht="15" customHeight="1" x14ac:dyDescent="0.25">
      <c r="A4293" s="39" t="s">
        <v>220</v>
      </c>
      <c r="B4293" s="49" t="s">
        <v>5258</v>
      </c>
      <c r="C4293" s="39">
        <v>62</v>
      </c>
      <c r="D4293" s="50" t="s">
        <v>5322</v>
      </c>
      <c r="E4293" s="39">
        <v>2018</v>
      </c>
      <c r="F4293" s="4">
        <f>VALUE(RIGHT(Table2[[#This Row],[Commissioned]],4))</f>
        <v>2018</v>
      </c>
      <c r="G4293" s="39">
        <v>3450</v>
      </c>
      <c r="H4293" s="39">
        <v>117</v>
      </c>
      <c r="I4293" s="39">
        <v>116.5</v>
      </c>
      <c r="J4293" s="39" t="s">
        <v>227</v>
      </c>
      <c r="K4293" s="39" t="s">
        <v>5260</v>
      </c>
      <c r="L4293" s="39" t="s">
        <v>5261</v>
      </c>
      <c r="M4293" s="42" t="s">
        <v>5261</v>
      </c>
      <c r="N4293" s="42">
        <v>48.086606999999901</v>
      </c>
      <c r="O4293" s="42">
        <v>-68.915854999999993</v>
      </c>
      <c r="P4293" s="52" t="str">
        <f t="shared" si="134"/>
        <v>48.086607° , -68.915855°</v>
      </c>
      <c r="Q4293" s="51" t="str">
        <f t="shared" si="135"/>
        <v>Yes</v>
      </c>
      <c r="R4293" s="39" t="s">
        <v>355</v>
      </c>
    </row>
    <row r="4294" spans="1:18" ht="15" customHeight="1" x14ac:dyDescent="0.25">
      <c r="A4294" s="39" t="s">
        <v>220</v>
      </c>
      <c r="B4294" s="49" t="s">
        <v>5258</v>
      </c>
      <c r="C4294" s="39">
        <v>63</v>
      </c>
      <c r="D4294" s="50" t="s">
        <v>5323</v>
      </c>
      <c r="E4294" s="39">
        <v>2018</v>
      </c>
      <c r="F4294" s="4">
        <f>VALUE(RIGHT(Table2[[#This Row],[Commissioned]],4))</f>
        <v>2018</v>
      </c>
      <c r="G4294" s="39">
        <v>3450</v>
      </c>
      <c r="H4294" s="39">
        <v>117</v>
      </c>
      <c r="I4294" s="39">
        <v>116.5</v>
      </c>
      <c r="J4294" s="39" t="s">
        <v>227</v>
      </c>
      <c r="K4294" s="39" t="s">
        <v>5260</v>
      </c>
      <c r="L4294" s="39" t="s">
        <v>5261</v>
      </c>
      <c r="M4294" s="42" t="s">
        <v>5261</v>
      </c>
      <c r="N4294" s="42">
        <v>48.078626</v>
      </c>
      <c r="O4294" s="42">
        <v>-68.930313999999996</v>
      </c>
      <c r="P4294" s="52" t="str">
        <f t="shared" si="134"/>
        <v>48.078626° , -68.930314°</v>
      </c>
      <c r="Q4294" s="51" t="str">
        <f t="shared" si="135"/>
        <v>Yes</v>
      </c>
      <c r="R4294" s="39" t="s">
        <v>355</v>
      </c>
    </row>
    <row r="4295" spans="1:18" ht="15" customHeight="1" x14ac:dyDescent="0.25">
      <c r="A4295" s="39" t="s">
        <v>220</v>
      </c>
      <c r="B4295" s="49" t="s">
        <v>5258</v>
      </c>
      <c r="C4295" s="39">
        <v>64</v>
      </c>
      <c r="D4295" s="50" t="s">
        <v>5324</v>
      </c>
      <c r="E4295" s="39">
        <v>2018</v>
      </c>
      <c r="F4295" s="4">
        <f>VALUE(RIGHT(Table2[[#This Row],[Commissioned]],4))</f>
        <v>2018</v>
      </c>
      <c r="G4295" s="39">
        <v>3450</v>
      </c>
      <c r="H4295" s="39">
        <v>117</v>
      </c>
      <c r="I4295" s="39">
        <v>116.5</v>
      </c>
      <c r="J4295" s="39" t="s">
        <v>227</v>
      </c>
      <c r="K4295" s="39" t="s">
        <v>5260</v>
      </c>
      <c r="L4295" s="39" t="s">
        <v>5261</v>
      </c>
      <c r="M4295" s="42" t="s">
        <v>5261</v>
      </c>
      <c r="N4295" s="42">
        <v>48.093834999999999</v>
      </c>
      <c r="O4295" s="42">
        <v>-68.874002000000004</v>
      </c>
      <c r="P4295" s="52" t="str">
        <f t="shared" si="134"/>
        <v>48.093835° , -68.874002°</v>
      </c>
      <c r="Q4295" s="51" t="str">
        <f t="shared" si="135"/>
        <v>Yes</v>
      </c>
      <c r="R4295" s="39" t="s">
        <v>355</v>
      </c>
    </row>
    <row r="4296" spans="1:18" ht="15" customHeight="1" x14ac:dyDescent="0.25">
      <c r="A4296" s="39" t="s">
        <v>220</v>
      </c>
      <c r="B4296" s="49" t="s">
        <v>5258</v>
      </c>
      <c r="C4296" s="39">
        <v>65</v>
      </c>
      <c r="D4296" s="50" t="s">
        <v>5325</v>
      </c>
      <c r="E4296" s="39">
        <v>2018</v>
      </c>
      <c r="F4296" s="4">
        <f>VALUE(RIGHT(Table2[[#This Row],[Commissioned]],4))</f>
        <v>2018</v>
      </c>
      <c r="G4296" s="39">
        <v>3450</v>
      </c>
      <c r="H4296" s="39">
        <v>117</v>
      </c>
      <c r="I4296" s="39">
        <v>116.5</v>
      </c>
      <c r="J4296" s="39" t="s">
        <v>227</v>
      </c>
      <c r="K4296" s="39" t="s">
        <v>5260</v>
      </c>
      <c r="L4296" s="39" t="s">
        <v>5261</v>
      </c>
      <c r="M4296" s="42" t="s">
        <v>5261</v>
      </c>
      <c r="N4296" s="42">
        <v>48.090657999999998</v>
      </c>
      <c r="O4296" s="42">
        <v>-68.8814899999999</v>
      </c>
      <c r="P4296" s="52" t="str">
        <f t="shared" si="134"/>
        <v>48.090658° , -68.881490°</v>
      </c>
      <c r="Q4296" s="51" t="str">
        <f t="shared" si="135"/>
        <v>Yes</v>
      </c>
      <c r="R4296" s="39" t="s">
        <v>355</v>
      </c>
    </row>
    <row r="4297" spans="1:18" ht="15" customHeight="1" x14ac:dyDescent="0.25">
      <c r="A4297" s="39" t="s">
        <v>220</v>
      </c>
      <c r="B4297" s="49" t="s">
        <v>5258</v>
      </c>
      <c r="C4297" s="39">
        <v>66</v>
      </c>
      <c r="D4297" s="50" t="s">
        <v>5326</v>
      </c>
      <c r="E4297" s="39">
        <v>2018</v>
      </c>
      <c r="F4297" s="4">
        <f>VALUE(RIGHT(Table2[[#This Row],[Commissioned]],4))</f>
        <v>2018</v>
      </c>
      <c r="G4297" s="39">
        <v>3450</v>
      </c>
      <c r="H4297" s="39">
        <v>117</v>
      </c>
      <c r="I4297" s="39">
        <v>116.5</v>
      </c>
      <c r="J4297" s="39" t="s">
        <v>227</v>
      </c>
      <c r="K4297" s="39" t="s">
        <v>5260</v>
      </c>
      <c r="L4297" s="39" t="s">
        <v>5261</v>
      </c>
      <c r="M4297" s="42" t="s">
        <v>5261</v>
      </c>
      <c r="N4297" s="42">
        <v>48.083296999999902</v>
      </c>
      <c r="O4297" s="42">
        <v>-68.891188999999997</v>
      </c>
      <c r="P4297" s="52" t="str">
        <f t="shared" si="134"/>
        <v>48.083297° , -68.891189°</v>
      </c>
      <c r="Q4297" s="51" t="str">
        <f t="shared" si="135"/>
        <v>Yes</v>
      </c>
      <c r="R4297" s="39" t="s">
        <v>355</v>
      </c>
    </row>
    <row r="4298" spans="1:18" ht="15" customHeight="1" x14ac:dyDescent="0.25">
      <c r="A4298" s="39" t="s">
        <v>220</v>
      </c>
      <c r="B4298" s="49" t="s">
        <v>5258</v>
      </c>
      <c r="C4298" s="39">
        <v>67</v>
      </c>
      <c r="D4298" s="50" t="s">
        <v>5327</v>
      </c>
      <c r="E4298" s="39">
        <v>2018</v>
      </c>
      <c r="F4298" s="4">
        <f>VALUE(RIGHT(Table2[[#This Row],[Commissioned]],4))</f>
        <v>2018</v>
      </c>
      <c r="G4298" s="39">
        <v>3450</v>
      </c>
      <c r="H4298" s="39">
        <v>117</v>
      </c>
      <c r="I4298" s="39">
        <v>116.5</v>
      </c>
      <c r="J4298" s="39" t="s">
        <v>227</v>
      </c>
      <c r="K4298" s="39" t="s">
        <v>5260</v>
      </c>
      <c r="L4298" s="39" t="s">
        <v>5261</v>
      </c>
      <c r="M4298" s="42" t="s">
        <v>5261</v>
      </c>
      <c r="N4298" s="42">
        <v>48.080609000000003</v>
      </c>
      <c r="O4298" s="42">
        <v>-68.899214000000001</v>
      </c>
      <c r="P4298" s="52" t="str">
        <f t="shared" si="134"/>
        <v>48.080609° , -68.899214°</v>
      </c>
      <c r="Q4298" s="51" t="str">
        <f t="shared" si="135"/>
        <v>Yes</v>
      </c>
      <c r="R4298" s="39" t="s">
        <v>355</v>
      </c>
    </row>
    <row r="4299" spans="1:18" ht="15" customHeight="1" x14ac:dyDescent="0.25">
      <c r="A4299" s="39" t="s">
        <v>220</v>
      </c>
      <c r="B4299" s="49" t="s">
        <v>5258</v>
      </c>
      <c r="C4299" s="39">
        <v>68</v>
      </c>
      <c r="D4299" s="50" t="s">
        <v>5328</v>
      </c>
      <c r="E4299" s="39">
        <v>2018</v>
      </c>
      <c r="F4299" s="4">
        <f>VALUE(RIGHT(Table2[[#This Row],[Commissioned]],4))</f>
        <v>2018</v>
      </c>
      <c r="G4299" s="39">
        <v>3450</v>
      </c>
      <c r="H4299" s="39">
        <v>117</v>
      </c>
      <c r="I4299" s="39">
        <v>116.5</v>
      </c>
      <c r="J4299" s="39" t="s">
        <v>227</v>
      </c>
      <c r="K4299" s="39" t="s">
        <v>5260</v>
      </c>
      <c r="L4299" s="39" t="s">
        <v>5261</v>
      </c>
      <c r="M4299" s="42" t="s">
        <v>5261</v>
      </c>
      <c r="N4299" s="42">
        <v>48.077430999999997</v>
      </c>
      <c r="O4299" s="42">
        <v>-68.910028999999994</v>
      </c>
      <c r="P4299" s="52" t="str">
        <f t="shared" si="134"/>
        <v>48.077431° , -68.910029°</v>
      </c>
      <c r="Q4299" s="51" t="str">
        <f t="shared" si="135"/>
        <v>Yes</v>
      </c>
      <c r="R4299" s="39" t="s">
        <v>355</v>
      </c>
    </row>
    <row r="4300" spans="1:18" ht="15" customHeight="1" x14ac:dyDescent="0.25">
      <c r="A4300" s="39" t="s">
        <v>222</v>
      </c>
      <c r="B4300" s="49" t="s">
        <v>4720</v>
      </c>
      <c r="C4300" s="39">
        <v>1</v>
      </c>
      <c r="D4300" s="50" t="s">
        <v>4721</v>
      </c>
      <c r="E4300" s="39">
        <v>2015</v>
      </c>
      <c r="F4300" s="4">
        <f>VALUE(RIGHT(Table2[[#This Row],[Commissioned]],4))</f>
        <v>2015</v>
      </c>
      <c r="G4300" s="39">
        <v>2000</v>
      </c>
      <c r="H4300" s="39">
        <v>100</v>
      </c>
      <c r="I4300" s="39">
        <v>100</v>
      </c>
      <c r="J4300" s="39" t="s">
        <v>227</v>
      </c>
      <c r="K4300" s="39" t="s">
        <v>4616</v>
      </c>
      <c r="L4300" s="39" t="s">
        <v>4723</v>
      </c>
      <c r="M4300" s="42" t="s">
        <v>4650</v>
      </c>
      <c r="N4300" s="42">
        <v>45.027839999999998</v>
      </c>
      <c r="O4300" s="42">
        <v>-63.659979999999997</v>
      </c>
      <c r="P4300" s="52" t="str">
        <f t="shared" si="134"/>
        <v>45.027840° , -63.659980°</v>
      </c>
      <c r="Q4300" s="51" t="str">
        <f t="shared" si="135"/>
        <v>Yes</v>
      </c>
      <c r="R4300" s="39" t="s">
        <v>356</v>
      </c>
    </row>
    <row r="4301" spans="1:18" ht="15" customHeight="1" x14ac:dyDescent="0.25">
      <c r="A4301" s="39" t="s">
        <v>222</v>
      </c>
      <c r="B4301" s="49" t="s">
        <v>4720</v>
      </c>
      <c r="C4301" s="39">
        <v>2</v>
      </c>
      <c r="D4301" s="50" t="s">
        <v>4722</v>
      </c>
      <c r="E4301" s="39">
        <v>2015</v>
      </c>
      <c r="F4301" s="4">
        <f>VALUE(RIGHT(Table2[[#This Row],[Commissioned]],4))</f>
        <v>2015</v>
      </c>
      <c r="G4301" s="39">
        <v>2000</v>
      </c>
      <c r="H4301" s="39">
        <v>100</v>
      </c>
      <c r="I4301" s="39">
        <v>100</v>
      </c>
      <c r="J4301" s="39" t="s">
        <v>227</v>
      </c>
      <c r="K4301" s="39" t="s">
        <v>4616</v>
      </c>
      <c r="L4301" s="39" t="s">
        <v>4723</v>
      </c>
      <c r="M4301" s="42" t="s">
        <v>4650</v>
      </c>
      <c r="N4301" s="42">
        <v>45.021737000000002</v>
      </c>
      <c r="O4301" s="42">
        <v>-63.655205000000002</v>
      </c>
      <c r="P4301" s="52" t="str">
        <f t="shared" si="134"/>
        <v>45.021737° , -63.655205°</v>
      </c>
      <c r="Q4301" s="51" t="str">
        <f t="shared" si="135"/>
        <v>Yes</v>
      </c>
      <c r="R4301" s="39" t="s">
        <v>356</v>
      </c>
    </row>
    <row r="4302" spans="1:18" ht="15" customHeight="1" x14ac:dyDescent="0.25">
      <c r="A4302" s="39" t="s">
        <v>222</v>
      </c>
      <c r="B4302" s="49" t="s">
        <v>4644</v>
      </c>
      <c r="C4302" s="39">
        <v>1</v>
      </c>
      <c r="D4302" s="50" t="s">
        <v>4645</v>
      </c>
      <c r="E4302" s="39">
        <v>2015</v>
      </c>
      <c r="F4302" s="4">
        <f>VALUE(RIGHT(Table2[[#This Row],[Commissioned]],4))</f>
        <v>2015</v>
      </c>
      <c r="G4302" s="39">
        <v>1990</v>
      </c>
      <c r="H4302" s="39">
        <v>100</v>
      </c>
      <c r="I4302" s="39">
        <v>100</v>
      </c>
      <c r="J4302" s="39" t="s">
        <v>227</v>
      </c>
      <c r="K4302" s="39" t="s">
        <v>4616</v>
      </c>
      <c r="L4302" s="39" t="s">
        <v>4649</v>
      </c>
      <c r="M4302" s="42" t="s">
        <v>4650</v>
      </c>
      <c r="N4302" s="42">
        <v>44.925106598664797</v>
      </c>
      <c r="O4302" s="42">
        <v>-63.678028516142597</v>
      </c>
      <c r="P4302" s="52" t="str">
        <f t="shared" si="134"/>
        <v>44.925107° , -63.678029°</v>
      </c>
      <c r="Q4302" s="51" t="str">
        <f t="shared" si="135"/>
        <v>Yes</v>
      </c>
      <c r="R4302" s="39" t="s">
        <v>356</v>
      </c>
    </row>
    <row r="4303" spans="1:18" ht="15" customHeight="1" x14ac:dyDescent="0.25">
      <c r="A4303" s="39" t="s">
        <v>222</v>
      </c>
      <c r="B4303" s="49" t="s">
        <v>4644</v>
      </c>
      <c r="C4303" s="39">
        <v>2</v>
      </c>
      <c r="D4303" s="50" t="s">
        <v>4646</v>
      </c>
      <c r="E4303" s="39">
        <v>2015</v>
      </c>
      <c r="F4303" s="4">
        <f>VALUE(RIGHT(Table2[[#This Row],[Commissioned]],4))</f>
        <v>2015</v>
      </c>
      <c r="G4303" s="39">
        <v>1990</v>
      </c>
      <c r="H4303" s="39">
        <v>100</v>
      </c>
      <c r="I4303" s="39">
        <v>100</v>
      </c>
      <c r="J4303" s="39" t="s">
        <v>227</v>
      </c>
      <c r="K4303" s="39" t="s">
        <v>4616</v>
      </c>
      <c r="L4303" s="39" t="s">
        <v>4649</v>
      </c>
      <c r="M4303" s="42" t="s">
        <v>4650</v>
      </c>
      <c r="N4303" s="42">
        <v>44.919296889867098</v>
      </c>
      <c r="O4303" s="42">
        <v>-63.680757954182603</v>
      </c>
      <c r="P4303" s="52" t="str">
        <f t="shared" si="134"/>
        <v>44.919297° , -63.680758°</v>
      </c>
      <c r="Q4303" s="51" t="str">
        <f t="shared" si="135"/>
        <v>Yes</v>
      </c>
      <c r="R4303" s="39" t="s">
        <v>356</v>
      </c>
    </row>
    <row r="4304" spans="1:18" ht="15" customHeight="1" x14ac:dyDescent="0.25">
      <c r="A4304" s="39" t="s">
        <v>222</v>
      </c>
      <c r="B4304" s="49" t="s">
        <v>4644</v>
      </c>
      <c r="C4304" s="39">
        <v>3</v>
      </c>
      <c r="D4304" s="50" t="s">
        <v>4647</v>
      </c>
      <c r="E4304" s="39">
        <v>2015</v>
      </c>
      <c r="F4304" s="4">
        <f>VALUE(RIGHT(Table2[[#This Row],[Commissioned]],4))</f>
        <v>2015</v>
      </c>
      <c r="G4304" s="39">
        <v>1990</v>
      </c>
      <c r="H4304" s="39">
        <v>100</v>
      </c>
      <c r="I4304" s="39">
        <v>100</v>
      </c>
      <c r="J4304" s="39" t="s">
        <v>227</v>
      </c>
      <c r="K4304" s="39" t="s">
        <v>4616</v>
      </c>
      <c r="L4304" s="39" t="s">
        <v>4649</v>
      </c>
      <c r="M4304" s="42" t="s">
        <v>4650</v>
      </c>
      <c r="N4304" s="42">
        <v>44.914698959657201</v>
      </c>
      <c r="O4304" s="42">
        <v>-63.681841047468303</v>
      </c>
      <c r="P4304" s="52" t="str">
        <f t="shared" si="134"/>
        <v>44.914699° , -63.681841°</v>
      </c>
      <c r="Q4304" s="51" t="str">
        <f t="shared" si="135"/>
        <v>Yes</v>
      </c>
      <c r="R4304" s="39" t="s">
        <v>356</v>
      </c>
    </row>
    <row r="4305" spans="1:18" ht="15" customHeight="1" x14ac:dyDescent="0.25">
      <c r="A4305" s="39" t="s">
        <v>222</v>
      </c>
      <c r="B4305" s="49" t="s">
        <v>4644</v>
      </c>
      <c r="C4305" s="39">
        <v>4</v>
      </c>
      <c r="D4305" s="50" t="s">
        <v>4648</v>
      </c>
      <c r="E4305" s="39">
        <v>2015</v>
      </c>
      <c r="F4305" s="4">
        <f>VALUE(RIGHT(Table2[[#This Row],[Commissioned]],4))</f>
        <v>2015</v>
      </c>
      <c r="G4305" s="39">
        <v>1990</v>
      </c>
      <c r="H4305" s="39">
        <v>100</v>
      </c>
      <c r="I4305" s="39">
        <v>100</v>
      </c>
      <c r="J4305" s="39" t="s">
        <v>227</v>
      </c>
      <c r="K4305" s="39" t="s">
        <v>4616</v>
      </c>
      <c r="L4305" s="39" t="s">
        <v>4649</v>
      </c>
      <c r="M4305" s="42" t="s">
        <v>4650</v>
      </c>
      <c r="N4305" s="42">
        <v>44.9109082704272</v>
      </c>
      <c r="O4305" s="42">
        <v>-63.681397303072302</v>
      </c>
      <c r="P4305" s="52" t="str">
        <f t="shared" si="134"/>
        <v>44.910908° , -63.681397°</v>
      </c>
      <c r="Q4305" s="51" t="str">
        <f t="shared" si="135"/>
        <v>Yes</v>
      </c>
      <c r="R4305" s="39" t="s">
        <v>356</v>
      </c>
    </row>
    <row r="4306" spans="1:18" x14ac:dyDescent="0.25">
      <c r="A4306" s="39" t="s">
        <v>219</v>
      </c>
      <c r="B4306" s="49" t="s">
        <v>215</v>
      </c>
      <c r="C4306" s="39">
        <v>1</v>
      </c>
      <c r="D4306" s="50" t="s">
        <v>3579</v>
      </c>
      <c r="E4306" s="39">
        <v>2018</v>
      </c>
      <c r="F4306" s="4">
        <f>VALUE(RIGHT(Table2[[#This Row],[Commissioned]],4))</f>
        <v>2018</v>
      </c>
      <c r="G4306" s="39">
        <v>2772</v>
      </c>
      <c r="H4306" s="39">
        <v>113</v>
      </c>
      <c r="I4306" s="39">
        <v>99.5</v>
      </c>
      <c r="J4306" s="39" t="s">
        <v>236</v>
      </c>
      <c r="K4306" s="39" t="s">
        <v>344</v>
      </c>
      <c r="L4306" s="39" t="s">
        <v>3613</v>
      </c>
      <c r="M4306" s="42" t="s">
        <v>1394</v>
      </c>
      <c r="N4306" s="42">
        <v>42.537159187778698</v>
      </c>
      <c r="O4306" s="42">
        <v>-82.333005794527594</v>
      </c>
      <c r="P4306" s="52" t="str">
        <f t="shared" si="134"/>
        <v>42.537159° , -82.333006°</v>
      </c>
      <c r="Q4306" s="51" t="str">
        <f t="shared" si="135"/>
        <v>Yes</v>
      </c>
      <c r="R4306" s="39" t="s">
        <v>355</v>
      </c>
    </row>
    <row r="4307" spans="1:18" x14ac:dyDescent="0.25">
      <c r="A4307" s="39" t="s">
        <v>219</v>
      </c>
      <c r="B4307" s="49" t="s">
        <v>215</v>
      </c>
      <c r="C4307" s="39">
        <v>2</v>
      </c>
      <c r="D4307" s="50" t="s">
        <v>3580</v>
      </c>
      <c r="E4307" s="39">
        <v>2018</v>
      </c>
      <c r="F4307" s="4">
        <f>VALUE(RIGHT(Table2[[#This Row],[Commissioned]],4))</f>
        <v>2018</v>
      </c>
      <c r="G4307" s="39">
        <v>2942</v>
      </c>
      <c r="H4307" s="39">
        <v>113</v>
      </c>
      <c r="I4307" s="39">
        <v>99.5</v>
      </c>
      <c r="J4307" s="39" t="s">
        <v>236</v>
      </c>
      <c r="K4307" s="39" t="s">
        <v>344</v>
      </c>
      <c r="L4307" s="39" t="s">
        <v>3613</v>
      </c>
      <c r="M4307" s="42" t="s">
        <v>1394</v>
      </c>
      <c r="N4307" s="42">
        <v>42.528996080032599</v>
      </c>
      <c r="O4307" s="42">
        <v>-82.322142417699894</v>
      </c>
      <c r="P4307" s="52" t="str">
        <f t="shared" si="134"/>
        <v>42.528996° , -82.322142°</v>
      </c>
      <c r="Q4307" s="51" t="str">
        <f t="shared" si="135"/>
        <v>Yes</v>
      </c>
      <c r="R4307" s="39" t="s">
        <v>355</v>
      </c>
    </row>
    <row r="4308" spans="1:18" x14ac:dyDescent="0.25">
      <c r="A4308" s="39" t="s">
        <v>219</v>
      </c>
      <c r="B4308" s="49" t="s">
        <v>215</v>
      </c>
      <c r="C4308" s="39">
        <v>3</v>
      </c>
      <c r="D4308" s="50" t="s">
        <v>3581</v>
      </c>
      <c r="E4308" s="39">
        <v>2018</v>
      </c>
      <c r="F4308" s="4">
        <f>VALUE(RIGHT(Table2[[#This Row],[Commissioned]],4))</f>
        <v>2018</v>
      </c>
      <c r="G4308" s="39">
        <v>2942</v>
      </c>
      <c r="H4308" s="39">
        <v>113</v>
      </c>
      <c r="I4308" s="39">
        <v>99.5</v>
      </c>
      <c r="J4308" s="39" t="s">
        <v>236</v>
      </c>
      <c r="K4308" s="39" t="s">
        <v>344</v>
      </c>
      <c r="L4308" s="39" t="s">
        <v>3613</v>
      </c>
      <c r="M4308" s="42" t="s">
        <v>1394</v>
      </c>
      <c r="N4308" s="42">
        <v>42.519033485383403</v>
      </c>
      <c r="O4308" s="42">
        <v>-82.321858247466096</v>
      </c>
      <c r="P4308" s="52" t="str">
        <f t="shared" si="134"/>
        <v>42.519033° , -82.321858°</v>
      </c>
      <c r="Q4308" s="51" t="str">
        <f t="shared" si="135"/>
        <v>Yes</v>
      </c>
      <c r="R4308" s="39" t="s">
        <v>355</v>
      </c>
    </row>
    <row r="4309" spans="1:18" x14ac:dyDescent="0.25">
      <c r="A4309" s="39" t="s">
        <v>219</v>
      </c>
      <c r="B4309" s="49" t="s">
        <v>215</v>
      </c>
      <c r="C4309" s="39">
        <v>4</v>
      </c>
      <c r="D4309" s="50" t="s">
        <v>3582</v>
      </c>
      <c r="E4309" s="39">
        <v>2018</v>
      </c>
      <c r="F4309" s="4">
        <f>VALUE(RIGHT(Table2[[#This Row],[Commissioned]],4))</f>
        <v>2018</v>
      </c>
      <c r="G4309" s="39">
        <v>2772</v>
      </c>
      <c r="H4309" s="39">
        <v>113</v>
      </c>
      <c r="I4309" s="39">
        <v>99.5</v>
      </c>
      <c r="J4309" s="39" t="s">
        <v>236</v>
      </c>
      <c r="K4309" s="39" t="s">
        <v>344</v>
      </c>
      <c r="L4309" s="39" t="s">
        <v>3613</v>
      </c>
      <c r="M4309" s="42" t="s">
        <v>1394</v>
      </c>
      <c r="N4309" s="42">
        <v>42.5217808061293</v>
      </c>
      <c r="O4309" s="42">
        <v>-82.3181533791292</v>
      </c>
      <c r="P4309" s="52" t="str">
        <f t="shared" si="134"/>
        <v>42.521781° , -82.318153°</v>
      </c>
      <c r="Q4309" s="51" t="str">
        <f t="shared" si="135"/>
        <v>Yes</v>
      </c>
      <c r="R4309" s="39" t="s">
        <v>355</v>
      </c>
    </row>
    <row r="4310" spans="1:18" x14ac:dyDescent="0.25">
      <c r="A4310" s="39" t="s">
        <v>219</v>
      </c>
      <c r="B4310" s="49" t="s">
        <v>215</v>
      </c>
      <c r="C4310" s="39">
        <v>5</v>
      </c>
      <c r="D4310" s="50" t="s">
        <v>3583</v>
      </c>
      <c r="E4310" s="39">
        <v>2018</v>
      </c>
      <c r="F4310" s="4">
        <f>VALUE(RIGHT(Table2[[#This Row],[Commissioned]],4))</f>
        <v>2018</v>
      </c>
      <c r="G4310" s="39">
        <v>2942</v>
      </c>
      <c r="H4310" s="39">
        <v>113</v>
      </c>
      <c r="I4310" s="39">
        <v>99.5</v>
      </c>
      <c r="J4310" s="39" t="s">
        <v>236</v>
      </c>
      <c r="K4310" s="39" t="s">
        <v>344</v>
      </c>
      <c r="L4310" s="39" t="s">
        <v>3613</v>
      </c>
      <c r="M4310" s="42" t="s">
        <v>1394</v>
      </c>
      <c r="N4310" s="42">
        <v>42.557717519930598</v>
      </c>
      <c r="O4310" s="42">
        <v>-82.281564982487396</v>
      </c>
      <c r="P4310" s="52" t="str">
        <f t="shared" si="134"/>
        <v>42.557718° , -82.281565°</v>
      </c>
      <c r="Q4310" s="51" t="str">
        <f t="shared" si="135"/>
        <v>Yes</v>
      </c>
      <c r="R4310" s="39" t="s">
        <v>355</v>
      </c>
    </row>
    <row r="4311" spans="1:18" x14ac:dyDescent="0.25">
      <c r="A4311" s="39" t="s">
        <v>219</v>
      </c>
      <c r="B4311" s="49" t="s">
        <v>215</v>
      </c>
      <c r="C4311" s="39">
        <v>6</v>
      </c>
      <c r="D4311" s="50" t="s">
        <v>3584</v>
      </c>
      <c r="E4311" s="39">
        <v>2018</v>
      </c>
      <c r="F4311" s="4">
        <f>VALUE(RIGHT(Table2[[#This Row],[Commissioned]],4))</f>
        <v>2018</v>
      </c>
      <c r="G4311" s="39">
        <v>2772</v>
      </c>
      <c r="H4311" s="39">
        <v>113</v>
      </c>
      <c r="I4311" s="39">
        <v>99.5</v>
      </c>
      <c r="J4311" s="39" t="s">
        <v>236</v>
      </c>
      <c r="K4311" s="39" t="s">
        <v>344</v>
      </c>
      <c r="L4311" s="39" t="s">
        <v>3613</v>
      </c>
      <c r="M4311" s="42" t="s">
        <v>1394</v>
      </c>
      <c r="N4311" s="42">
        <v>42.559756389823399</v>
      </c>
      <c r="O4311" s="42">
        <v>-82.277977386421497</v>
      </c>
      <c r="P4311" s="52" t="str">
        <f t="shared" si="134"/>
        <v>42.559756° , -82.277977°</v>
      </c>
      <c r="Q4311" s="51" t="str">
        <f t="shared" si="135"/>
        <v>Yes</v>
      </c>
      <c r="R4311" s="39" t="s">
        <v>355</v>
      </c>
    </row>
    <row r="4312" spans="1:18" x14ac:dyDescent="0.25">
      <c r="A4312" s="39" t="s">
        <v>219</v>
      </c>
      <c r="B4312" s="49" t="s">
        <v>215</v>
      </c>
      <c r="C4312" s="39">
        <v>7</v>
      </c>
      <c r="D4312" s="50" t="s">
        <v>3585</v>
      </c>
      <c r="E4312" s="39">
        <v>2018</v>
      </c>
      <c r="F4312" s="4">
        <f>VALUE(RIGHT(Table2[[#This Row],[Commissioned]],4))</f>
        <v>2018</v>
      </c>
      <c r="G4312" s="39">
        <v>3200</v>
      </c>
      <c r="H4312" s="39">
        <v>113</v>
      </c>
      <c r="I4312" s="39">
        <v>99.5</v>
      </c>
      <c r="J4312" s="39" t="s">
        <v>236</v>
      </c>
      <c r="K4312" s="39" t="s">
        <v>344</v>
      </c>
      <c r="L4312" s="39" t="s">
        <v>3613</v>
      </c>
      <c r="M4312" s="42" t="s">
        <v>1394</v>
      </c>
      <c r="N4312" s="42">
        <v>42.562873408675202</v>
      </c>
      <c r="O4312" s="42">
        <v>-82.272489813633797</v>
      </c>
      <c r="P4312" s="52" t="str">
        <f t="shared" si="134"/>
        <v>42.562873° , -82.272490°</v>
      </c>
      <c r="Q4312" s="51" t="str">
        <f t="shared" si="135"/>
        <v>Yes</v>
      </c>
      <c r="R4312" s="39" t="s">
        <v>355</v>
      </c>
    </row>
    <row r="4313" spans="1:18" x14ac:dyDescent="0.25">
      <c r="A4313" s="39" t="s">
        <v>219</v>
      </c>
      <c r="B4313" s="49" t="s">
        <v>215</v>
      </c>
      <c r="C4313" s="39">
        <v>8</v>
      </c>
      <c r="D4313" s="50" t="s">
        <v>3586</v>
      </c>
      <c r="E4313" s="39">
        <v>2018</v>
      </c>
      <c r="F4313" s="4">
        <f>VALUE(RIGHT(Table2[[#This Row],[Commissioned]],4))</f>
        <v>2018</v>
      </c>
      <c r="G4313" s="39">
        <v>3200</v>
      </c>
      <c r="H4313" s="39">
        <v>113</v>
      </c>
      <c r="I4313" s="39">
        <v>99.5</v>
      </c>
      <c r="J4313" s="39" t="s">
        <v>236</v>
      </c>
      <c r="K4313" s="39" t="s">
        <v>344</v>
      </c>
      <c r="L4313" s="39" t="s">
        <v>3613</v>
      </c>
      <c r="M4313" s="42" t="s">
        <v>1394</v>
      </c>
      <c r="N4313" s="42">
        <v>42.528882105375303</v>
      </c>
      <c r="O4313" s="42">
        <v>-82.223061928237996</v>
      </c>
      <c r="P4313" s="52" t="str">
        <f t="shared" si="134"/>
        <v>42.528882° , -82.223062°</v>
      </c>
      <c r="Q4313" s="51" t="str">
        <f t="shared" si="135"/>
        <v>Yes</v>
      </c>
      <c r="R4313" s="39" t="s">
        <v>355</v>
      </c>
    </row>
    <row r="4314" spans="1:18" x14ac:dyDescent="0.25">
      <c r="A4314" s="39" t="s">
        <v>219</v>
      </c>
      <c r="B4314" s="49" t="s">
        <v>215</v>
      </c>
      <c r="C4314" s="39">
        <v>9</v>
      </c>
      <c r="D4314" s="50" t="s">
        <v>3587</v>
      </c>
      <c r="E4314" s="39">
        <v>2018</v>
      </c>
      <c r="F4314" s="4">
        <f>VALUE(RIGHT(Table2[[#This Row],[Commissioned]],4))</f>
        <v>2018</v>
      </c>
      <c r="G4314" s="39">
        <v>3200</v>
      </c>
      <c r="H4314" s="39">
        <v>113</v>
      </c>
      <c r="I4314" s="39">
        <v>99.5</v>
      </c>
      <c r="J4314" s="39" t="s">
        <v>236</v>
      </c>
      <c r="K4314" s="39" t="s">
        <v>344</v>
      </c>
      <c r="L4314" s="39" t="s">
        <v>3613</v>
      </c>
      <c r="M4314" s="42" t="s">
        <v>1394</v>
      </c>
      <c r="N4314" s="42">
        <v>42.521708016158897</v>
      </c>
      <c r="O4314" s="42">
        <v>-82.226775782358203</v>
      </c>
      <c r="P4314" s="52" t="str">
        <f t="shared" si="134"/>
        <v>42.521708° , -82.226776°</v>
      </c>
      <c r="Q4314" s="51" t="str">
        <f t="shared" si="135"/>
        <v>Yes</v>
      </c>
      <c r="R4314" s="39" t="s">
        <v>355</v>
      </c>
    </row>
    <row r="4315" spans="1:18" x14ac:dyDescent="0.25">
      <c r="A4315" s="39" t="s">
        <v>219</v>
      </c>
      <c r="B4315" s="49" t="s">
        <v>215</v>
      </c>
      <c r="C4315" s="39">
        <v>10</v>
      </c>
      <c r="D4315" s="50" t="s">
        <v>3588</v>
      </c>
      <c r="E4315" s="39">
        <v>2018</v>
      </c>
      <c r="F4315" s="4">
        <f>VALUE(RIGHT(Table2[[#This Row],[Commissioned]],4))</f>
        <v>2018</v>
      </c>
      <c r="G4315" s="39">
        <v>2942</v>
      </c>
      <c r="H4315" s="39">
        <v>113</v>
      </c>
      <c r="I4315" s="39">
        <v>99.5</v>
      </c>
      <c r="J4315" s="39" t="s">
        <v>236</v>
      </c>
      <c r="K4315" s="39" t="s">
        <v>344</v>
      </c>
      <c r="L4315" s="39" t="s">
        <v>3613</v>
      </c>
      <c r="M4315" s="42" t="s">
        <v>1394</v>
      </c>
      <c r="N4315" s="42">
        <v>42.510727546391301</v>
      </c>
      <c r="O4315" s="42">
        <v>-82.300093093355599</v>
      </c>
      <c r="P4315" s="52" t="str">
        <f t="shared" si="134"/>
        <v>42.510728° , -82.300093°</v>
      </c>
      <c r="Q4315" s="51" t="str">
        <f t="shared" si="135"/>
        <v>Yes</v>
      </c>
      <c r="R4315" s="39" t="s">
        <v>355</v>
      </c>
    </row>
    <row r="4316" spans="1:18" x14ac:dyDescent="0.25">
      <c r="A4316" s="39" t="s">
        <v>219</v>
      </c>
      <c r="B4316" s="49" t="s">
        <v>215</v>
      </c>
      <c r="C4316" s="39">
        <v>11</v>
      </c>
      <c r="D4316" s="50" t="s">
        <v>3589</v>
      </c>
      <c r="E4316" s="39">
        <v>2018</v>
      </c>
      <c r="F4316" s="4">
        <f>VALUE(RIGHT(Table2[[#This Row],[Commissioned]],4))</f>
        <v>2018</v>
      </c>
      <c r="G4316" s="39">
        <v>2772</v>
      </c>
      <c r="H4316" s="39">
        <v>113</v>
      </c>
      <c r="I4316" s="39">
        <v>99.5</v>
      </c>
      <c r="J4316" s="39" t="s">
        <v>236</v>
      </c>
      <c r="K4316" s="39" t="s">
        <v>344</v>
      </c>
      <c r="L4316" s="39" t="s">
        <v>3613</v>
      </c>
      <c r="M4316" s="42" t="s">
        <v>1394</v>
      </c>
      <c r="N4316" s="42">
        <v>42.524233703822901</v>
      </c>
      <c r="O4316" s="42">
        <v>-82.281154497581795</v>
      </c>
      <c r="P4316" s="52" t="str">
        <f t="shared" si="134"/>
        <v>42.524234° , -82.281154°</v>
      </c>
      <c r="Q4316" s="51" t="str">
        <f t="shared" si="135"/>
        <v>Yes</v>
      </c>
      <c r="R4316" s="39" t="s">
        <v>355</v>
      </c>
    </row>
    <row r="4317" spans="1:18" x14ac:dyDescent="0.25">
      <c r="A4317" s="39" t="s">
        <v>219</v>
      </c>
      <c r="B4317" s="49" t="s">
        <v>215</v>
      </c>
      <c r="C4317" s="39">
        <v>12</v>
      </c>
      <c r="D4317" s="50" t="s">
        <v>3590</v>
      </c>
      <c r="E4317" s="39">
        <v>2018</v>
      </c>
      <c r="F4317" s="4">
        <f>VALUE(RIGHT(Table2[[#This Row],[Commissioned]],4))</f>
        <v>2018</v>
      </c>
      <c r="G4317" s="39">
        <v>2772</v>
      </c>
      <c r="H4317" s="39">
        <v>113</v>
      </c>
      <c r="I4317" s="39">
        <v>99.5</v>
      </c>
      <c r="J4317" s="39" t="s">
        <v>236</v>
      </c>
      <c r="K4317" s="39" t="s">
        <v>344</v>
      </c>
      <c r="L4317" s="39" t="s">
        <v>3613</v>
      </c>
      <c r="M4317" s="42" t="s">
        <v>1394</v>
      </c>
      <c r="N4317" s="42">
        <v>42.526752749633999</v>
      </c>
      <c r="O4317" s="42">
        <v>-82.277501108859298</v>
      </c>
      <c r="P4317" s="52" t="str">
        <f t="shared" si="134"/>
        <v>42.526753° , -82.277501°</v>
      </c>
      <c r="Q4317" s="51" t="str">
        <f t="shared" si="135"/>
        <v>Yes</v>
      </c>
      <c r="R4317" s="39" t="s">
        <v>355</v>
      </c>
    </row>
    <row r="4318" spans="1:18" x14ac:dyDescent="0.25">
      <c r="A4318" s="39" t="s">
        <v>219</v>
      </c>
      <c r="B4318" s="49" t="s">
        <v>215</v>
      </c>
      <c r="C4318" s="39">
        <v>13</v>
      </c>
      <c r="D4318" s="50" t="s">
        <v>3591</v>
      </c>
      <c r="E4318" s="39">
        <v>2018</v>
      </c>
      <c r="F4318" s="4">
        <f>VALUE(RIGHT(Table2[[#This Row],[Commissioned]],4))</f>
        <v>2018</v>
      </c>
      <c r="G4318" s="39">
        <v>2772</v>
      </c>
      <c r="H4318" s="39">
        <v>113</v>
      </c>
      <c r="I4318" s="39">
        <v>99.5</v>
      </c>
      <c r="J4318" s="39" t="s">
        <v>236</v>
      </c>
      <c r="K4318" s="39" t="s">
        <v>344</v>
      </c>
      <c r="L4318" s="39" t="s">
        <v>3613</v>
      </c>
      <c r="M4318" s="42" t="s">
        <v>1394</v>
      </c>
      <c r="N4318" s="42">
        <v>42.532599166568602</v>
      </c>
      <c r="O4318" s="42">
        <v>-82.268126384377794</v>
      </c>
      <c r="P4318" s="52" t="str">
        <f t="shared" si="134"/>
        <v>42.532599° , -82.268126°</v>
      </c>
      <c r="Q4318" s="51" t="str">
        <f t="shared" si="135"/>
        <v>Yes</v>
      </c>
      <c r="R4318" s="39" t="s">
        <v>355</v>
      </c>
    </row>
    <row r="4319" spans="1:18" x14ac:dyDescent="0.25">
      <c r="A4319" s="39" t="s">
        <v>219</v>
      </c>
      <c r="B4319" s="49" t="s">
        <v>215</v>
      </c>
      <c r="C4319" s="39">
        <v>14</v>
      </c>
      <c r="D4319" s="50" t="s">
        <v>3592</v>
      </c>
      <c r="E4319" s="39">
        <v>2018</v>
      </c>
      <c r="F4319" s="4">
        <f>VALUE(RIGHT(Table2[[#This Row],[Commissioned]],4))</f>
        <v>2018</v>
      </c>
      <c r="G4319" s="39">
        <v>2772</v>
      </c>
      <c r="H4319" s="39">
        <v>113</v>
      </c>
      <c r="I4319" s="39">
        <v>99.5</v>
      </c>
      <c r="J4319" s="39" t="s">
        <v>236</v>
      </c>
      <c r="K4319" s="39" t="s">
        <v>344</v>
      </c>
      <c r="L4319" s="39" t="s">
        <v>3613</v>
      </c>
      <c r="M4319" s="42" t="s">
        <v>1394</v>
      </c>
      <c r="N4319" s="42">
        <v>42.538791541758897</v>
      </c>
      <c r="O4319" s="42">
        <v>-82.259108020957996</v>
      </c>
      <c r="P4319" s="52" t="str">
        <f t="shared" si="134"/>
        <v>42.538792° , -82.259108°</v>
      </c>
      <c r="Q4319" s="51" t="str">
        <f t="shared" si="135"/>
        <v>Yes</v>
      </c>
      <c r="R4319" s="39" t="s">
        <v>355</v>
      </c>
    </row>
    <row r="4320" spans="1:18" x14ac:dyDescent="0.25">
      <c r="A4320" s="39" t="s">
        <v>219</v>
      </c>
      <c r="B4320" s="49" t="s">
        <v>215</v>
      </c>
      <c r="C4320" s="39">
        <v>15</v>
      </c>
      <c r="D4320" s="50" t="s">
        <v>3593</v>
      </c>
      <c r="E4320" s="39">
        <v>2018</v>
      </c>
      <c r="F4320" s="4">
        <f>VALUE(RIGHT(Table2[[#This Row],[Commissioned]],4))</f>
        <v>2018</v>
      </c>
      <c r="G4320" s="39">
        <v>2772</v>
      </c>
      <c r="H4320" s="39">
        <v>113</v>
      </c>
      <c r="I4320" s="39">
        <v>99.5</v>
      </c>
      <c r="J4320" s="39" t="s">
        <v>236</v>
      </c>
      <c r="K4320" s="39" t="s">
        <v>344</v>
      </c>
      <c r="L4320" s="39" t="s">
        <v>3613</v>
      </c>
      <c r="M4320" s="42" t="s">
        <v>1394</v>
      </c>
      <c r="N4320" s="42">
        <v>42.503635292317497</v>
      </c>
      <c r="O4320" s="42">
        <v>-82.286245994764897</v>
      </c>
      <c r="P4320" s="52" t="str">
        <f t="shared" si="134"/>
        <v>42.503635° , -82.286246°</v>
      </c>
      <c r="Q4320" s="51" t="str">
        <f t="shared" si="135"/>
        <v>Yes</v>
      </c>
      <c r="R4320" s="39" t="s">
        <v>355</v>
      </c>
    </row>
    <row r="4321" spans="1:18" x14ac:dyDescent="0.25">
      <c r="A4321" s="39" t="s">
        <v>219</v>
      </c>
      <c r="B4321" s="49" t="s">
        <v>215</v>
      </c>
      <c r="C4321" s="39">
        <v>16</v>
      </c>
      <c r="D4321" s="50" t="s">
        <v>3594</v>
      </c>
      <c r="E4321" s="39">
        <v>2018</v>
      </c>
      <c r="F4321" s="4">
        <f>VALUE(RIGHT(Table2[[#This Row],[Commissioned]],4))</f>
        <v>2018</v>
      </c>
      <c r="G4321" s="39">
        <v>2772</v>
      </c>
      <c r="H4321" s="39">
        <v>113</v>
      </c>
      <c r="I4321" s="39">
        <v>99.5</v>
      </c>
      <c r="J4321" s="39" t="s">
        <v>236</v>
      </c>
      <c r="K4321" s="39" t="s">
        <v>344</v>
      </c>
      <c r="L4321" s="39" t="s">
        <v>3613</v>
      </c>
      <c r="M4321" s="42" t="s">
        <v>1394</v>
      </c>
      <c r="N4321" s="42">
        <v>42.505855662526102</v>
      </c>
      <c r="O4321" s="42">
        <v>-82.2775990511103</v>
      </c>
      <c r="P4321" s="52" t="str">
        <f t="shared" si="134"/>
        <v>42.505856° , -82.277599°</v>
      </c>
      <c r="Q4321" s="51" t="str">
        <f t="shared" si="135"/>
        <v>Yes</v>
      </c>
      <c r="R4321" s="39" t="s">
        <v>355</v>
      </c>
    </row>
    <row r="4322" spans="1:18" x14ac:dyDescent="0.25">
      <c r="A4322" s="39" t="s">
        <v>219</v>
      </c>
      <c r="B4322" s="49" t="s">
        <v>215</v>
      </c>
      <c r="C4322" s="39">
        <v>17</v>
      </c>
      <c r="D4322" s="50" t="s">
        <v>3595</v>
      </c>
      <c r="E4322" s="39">
        <v>2018</v>
      </c>
      <c r="F4322" s="4">
        <f>VALUE(RIGHT(Table2[[#This Row],[Commissioned]],4))</f>
        <v>2018</v>
      </c>
      <c r="G4322" s="39">
        <v>2772</v>
      </c>
      <c r="H4322" s="39">
        <v>113</v>
      </c>
      <c r="I4322" s="39">
        <v>99.5</v>
      </c>
      <c r="J4322" s="39" t="s">
        <v>236</v>
      </c>
      <c r="K4322" s="39" t="s">
        <v>344</v>
      </c>
      <c r="L4322" s="39" t="s">
        <v>3613</v>
      </c>
      <c r="M4322" s="42" t="s">
        <v>1394</v>
      </c>
      <c r="N4322" s="42">
        <v>42.5132040158474</v>
      </c>
      <c r="O4322" s="42">
        <v>-82.270577680542999</v>
      </c>
      <c r="P4322" s="52" t="str">
        <f t="shared" si="134"/>
        <v>42.513204° , -82.270578°</v>
      </c>
      <c r="Q4322" s="51" t="str">
        <f t="shared" si="135"/>
        <v>Yes</v>
      </c>
      <c r="R4322" s="39" t="s">
        <v>355</v>
      </c>
    </row>
    <row r="4323" spans="1:18" x14ac:dyDescent="0.25">
      <c r="A4323" s="39" t="s">
        <v>219</v>
      </c>
      <c r="B4323" s="49" t="s">
        <v>215</v>
      </c>
      <c r="C4323" s="39">
        <v>18</v>
      </c>
      <c r="D4323" s="50" t="s">
        <v>3596</v>
      </c>
      <c r="E4323" s="39">
        <v>2018</v>
      </c>
      <c r="F4323" s="4">
        <f>VALUE(RIGHT(Table2[[#This Row],[Commissioned]],4))</f>
        <v>2018</v>
      </c>
      <c r="G4323" s="39">
        <v>2772</v>
      </c>
      <c r="H4323" s="39">
        <v>113</v>
      </c>
      <c r="I4323" s="39">
        <v>99.5</v>
      </c>
      <c r="J4323" s="39" t="s">
        <v>236</v>
      </c>
      <c r="K4323" s="39" t="s">
        <v>344</v>
      </c>
      <c r="L4323" s="39" t="s">
        <v>3613</v>
      </c>
      <c r="M4323" s="42" t="s">
        <v>1394</v>
      </c>
      <c r="N4323" s="42">
        <v>42.502311535836597</v>
      </c>
      <c r="O4323" s="42">
        <v>-82.263003235517203</v>
      </c>
      <c r="P4323" s="52" t="str">
        <f t="shared" si="134"/>
        <v>42.502312° , -82.263003°</v>
      </c>
      <c r="Q4323" s="51" t="str">
        <f t="shared" si="135"/>
        <v>Yes</v>
      </c>
      <c r="R4323" s="39" t="s">
        <v>355</v>
      </c>
    </row>
    <row r="4324" spans="1:18" x14ac:dyDescent="0.25">
      <c r="A4324" s="39" t="s">
        <v>219</v>
      </c>
      <c r="B4324" s="49" t="s">
        <v>215</v>
      </c>
      <c r="C4324" s="39">
        <v>19</v>
      </c>
      <c r="D4324" s="50" t="s">
        <v>3597</v>
      </c>
      <c r="E4324" s="39">
        <v>2018</v>
      </c>
      <c r="F4324" s="4">
        <f>VALUE(RIGHT(Table2[[#This Row],[Commissioned]],4))</f>
        <v>2018</v>
      </c>
      <c r="G4324" s="39">
        <v>3200</v>
      </c>
      <c r="H4324" s="39">
        <v>113</v>
      </c>
      <c r="I4324" s="39">
        <v>99.5</v>
      </c>
      <c r="J4324" s="39" t="s">
        <v>236</v>
      </c>
      <c r="K4324" s="39" t="s">
        <v>344</v>
      </c>
      <c r="L4324" s="39" t="s">
        <v>3613</v>
      </c>
      <c r="M4324" s="42" t="s">
        <v>1394</v>
      </c>
      <c r="N4324" s="42">
        <v>42.5134412438832</v>
      </c>
      <c r="O4324" s="42">
        <v>-82.244899661105407</v>
      </c>
      <c r="P4324" s="52" t="str">
        <f t="shared" si="134"/>
        <v>42.513441° , -82.244900°</v>
      </c>
      <c r="Q4324" s="51" t="str">
        <f t="shared" si="135"/>
        <v>Yes</v>
      </c>
      <c r="R4324" s="39" t="s">
        <v>355</v>
      </c>
    </row>
    <row r="4325" spans="1:18" x14ac:dyDescent="0.25">
      <c r="A4325" s="39" t="s">
        <v>219</v>
      </c>
      <c r="B4325" s="49" t="s">
        <v>215</v>
      </c>
      <c r="C4325" s="39">
        <v>20</v>
      </c>
      <c r="D4325" s="50" t="s">
        <v>3598</v>
      </c>
      <c r="E4325" s="39">
        <v>2018</v>
      </c>
      <c r="F4325" s="4">
        <f>VALUE(RIGHT(Table2[[#This Row],[Commissioned]],4))</f>
        <v>2018</v>
      </c>
      <c r="G4325" s="39">
        <v>3200</v>
      </c>
      <c r="H4325" s="39">
        <v>113</v>
      </c>
      <c r="I4325" s="39">
        <v>99.5</v>
      </c>
      <c r="J4325" s="39" t="s">
        <v>236</v>
      </c>
      <c r="K4325" s="39" t="s">
        <v>344</v>
      </c>
      <c r="L4325" s="39" t="s">
        <v>3613</v>
      </c>
      <c r="M4325" s="42" t="s">
        <v>1394</v>
      </c>
      <c r="N4325" s="42">
        <v>42.490126492901297</v>
      </c>
      <c r="O4325" s="42">
        <v>-82.308368441898295</v>
      </c>
      <c r="P4325" s="52" t="str">
        <f t="shared" si="134"/>
        <v>42.490126° , -82.308368°</v>
      </c>
      <c r="Q4325" s="51" t="str">
        <f t="shared" si="135"/>
        <v>Yes</v>
      </c>
      <c r="R4325" s="39" t="s">
        <v>355</v>
      </c>
    </row>
    <row r="4326" spans="1:18" x14ac:dyDescent="0.25">
      <c r="A4326" s="39" t="s">
        <v>219</v>
      </c>
      <c r="B4326" s="49" t="s">
        <v>215</v>
      </c>
      <c r="C4326" s="39">
        <v>21</v>
      </c>
      <c r="D4326" s="50" t="s">
        <v>3599</v>
      </c>
      <c r="E4326" s="39">
        <v>2018</v>
      </c>
      <c r="F4326" s="4">
        <f>VALUE(RIGHT(Table2[[#This Row],[Commissioned]],4))</f>
        <v>2018</v>
      </c>
      <c r="G4326" s="39">
        <v>2772</v>
      </c>
      <c r="H4326" s="39">
        <v>113</v>
      </c>
      <c r="I4326" s="39">
        <v>99.5</v>
      </c>
      <c r="J4326" s="39" t="s">
        <v>236</v>
      </c>
      <c r="K4326" s="39" t="s">
        <v>344</v>
      </c>
      <c r="L4326" s="39" t="s">
        <v>3613</v>
      </c>
      <c r="M4326" s="42" t="s">
        <v>1394</v>
      </c>
      <c r="N4326" s="42">
        <v>42.496228676213597</v>
      </c>
      <c r="O4326" s="42">
        <v>-82.292518174295196</v>
      </c>
      <c r="P4326" s="52" t="str">
        <f t="shared" si="134"/>
        <v>42.496229° , -82.292518°</v>
      </c>
      <c r="Q4326" s="51" t="str">
        <f t="shared" si="135"/>
        <v>Yes</v>
      </c>
      <c r="R4326" s="39" t="s">
        <v>355</v>
      </c>
    </row>
    <row r="4327" spans="1:18" x14ac:dyDescent="0.25">
      <c r="A4327" s="39" t="s">
        <v>219</v>
      </c>
      <c r="B4327" s="49" t="s">
        <v>215</v>
      </c>
      <c r="C4327" s="39">
        <v>22</v>
      </c>
      <c r="D4327" s="50" t="s">
        <v>3600</v>
      </c>
      <c r="E4327" s="39">
        <v>2018</v>
      </c>
      <c r="F4327" s="4">
        <f>VALUE(RIGHT(Table2[[#This Row],[Commissioned]],4))</f>
        <v>2018</v>
      </c>
      <c r="G4327" s="39">
        <v>2772</v>
      </c>
      <c r="H4327" s="39">
        <v>113</v>
      </c>
      <c r="I4327" s="39">
        <v>99.5</v>
      </c>
      <c r="J4327" s="39" t="s">
        <v>236</v>
      </c>
      <c r="K4327" s="39" t="s">
        <v>344</v>
      </c>
      <c r="L4327" s="39" t="s">
        <v>3613</v>
      </c>
      <c r="M4327" s="42" t="s">
        <v>1394</v>
      </c>
      <c r="N4327" s="42">
        <v>42.483094618648003</v>
      </c>
      <c r="O4327" s="42">
        <v>-82.292477796555104</v>
      </c>
      <c r="P4327" s="52" t="str">
        <f t="shared" si="134"/>
        <v>42.483095° , -82.292478°</v>
      </c>
      <c r="Q4327" s="51" t="str">
        <f t="shared" si="135"/>
        <v>Yes</v>
      </c>
      <c r="R4327" s="39" t="s">
        <v>355</v>
      </c>
    </row>
    <row r="4328" spans="1:18" x14ac:dyDescent="0.25">
      <c r="A4328" s="39" t="s">
        <v>219</v>
      </c>
      <c r="B4328" s="49" t="s">
        <v>215</v>
      </c>
      <c r="C4328" s="39">
        <v>23</v>
      </c>
      <c r="D4328" s="50" t="s">
        <v>3601</v>
      </c>
      <c r="E4328" s="39">
        <v>2018</v>
      </c>
      <c r="F4328" s="4">
        <f>VALUE(RIGHT(Table2[[#This Row],[Commissioned]],4))</f>
        <v>2018</v>
      </c>
      <c r="G4328" s="39">
        <v>2772</v>
      </c>
      <c r="H4328" s="39">
        <v>113</v>
      </c>
      <c r="I4328" s="39">
        <v>99.5</v>
      </c>
      <c r="J4328" s="39" t="s">
        <v>236</v>
      </c>
      <c r="K4328" s="39" t="s">
        <v>344</v>
      </c>
      <c r="L4328" s="39" t="s">
        <v>3613</v>
      </c>
      <c r="M4328" s="42" t="s">
        <v>1394</v>
      </c>
      <c r="N4328" s="42">
        <v>42.480375315221998</v>
      </c>
      <c r="O4328" s="42">
        <v>-82.288553471448395</v>
      </c>
      <c r="P4328" s="52" t="str">
        <f t="shared" si="134"/>
        <v>42.480375° , -82.288553°</v>
      </c>
      <c r="Q4328" s="51" t="str">
        <f t="shared" si="135"/>
        <v>Yes</v>
      </c>
      <c r="R4328" s="39" t="s">
        <v>355</v>
      </c>
    </row>
    <row r="4329" spans="1:18" x14ac:dyDescent="0.25">
      <c r="A4329" s="39" t="s">
        <v>219</v>
      </c>
      <c r="B4329" s="49" t="s">
        <v>215</v>
      </c>
      <c r="C4329" s="39">
        <v>24</v>
      </c>
      <c r="D4329" s="50" t="s">
        <v>3602</v>
      </c>
      <c r="E4329" s="39">
        <v>2018</v>
      </c>
      <c r="F4329" s="4">
        <f>VALUE(RIGHT(Table2[[#This Row],[Commissioned]],4))</f>
        <v>2018</v>
      </c>
      <c r="G4329" s="39">
        <v>2772</v>
      </c>
      <c r="H4329" s="39">
        <v>113</v>
      </c>
      <c r="I4329" s="39">
        <v>99.5</v>
      </c>
      <c r="J4329" s="39" t="s">
        <v>236</v>
      </c>
      <c r="K4329" s="39" t="s">
        <v>344</v>
      </c>
      <c r="L4329" s="39" t="s">
        <v>3613</v>
      </c>
      <c r="M4329" s="42" t="s">
        <v>1394</v>
      </c>
      <c r="N4329" s="42">
        <v>42.4657206149271</v>
      </c>
      <c r="O4329" s="42">
        <v>-82.299247660094295</v>
      </c>
      <c r="P4329" s="52" t="str">
        <f t="shared" si="134"/>
        <v>42.465721° , -82.299248°</v>
      </c>
      <c r="Q4329" s="51" t="str">
        <f t="shared" si="135"/>
        <v>Yes</v>
      </c>
      <c r="R4329" s="39" t="s">
        <v>355</v>
      </c>
    </row>
    <row r="4330" spans="1:18" x14ac:dyDescent="0.25">
      <c r="A4330" s="39" t="s">
        <v>219</v>
      </c>
      <c r="B4330" s="49" t="s">
        <v>215</v>
      </c>
      <c r="C4330" s="39">
        <v>25</v>
      </c>
      <c r="D4330" s="50" t="s">
        <v>3603</v>
      </c>
      <c r="E4330" s="39">
        <v>2018</v>
      </c>
      <c r="F4330" s="4">
        <f>VALUE(RIGHT(Table2[[#This Row],[Commissioned]],4))</f>
        <v>2018</v>
      </c>
      <c r="G4330" s="39">
        <v>3200</v>
      </c>
      <c r="H4330" s="39">
        <v>113</v>
      </c>
      <c r="I4330" s="39">
        <v>99.5</v>
      </c>
      <c r="J4330" s="39" t="s">
        <v>236</v>
      </c>
      <c r="K4330" s="39" t="s">
        <v>344</v>
      </c>
      <c r="L4330" s="39" t="s">
        <v>3613</v>
      </c>
      <c r="M4330" s="42" t="s">
        <v>1394</v>
      </c>
      <c r="N4330" s="42">
        <v>42.467186788783103</v>
      </c>
      <c r="O4330" s="42">
        <v>-82.278155240636295</v>
      </c>
      <c r="P4330" s="52" t="str">
        <f t="shared" si="134"/>
        <v>42.467187° , -82.278155°</v>
      </c>
      <c r="Q4330" s="51" t="str">
        <f t="shared" si="135"/>
        <v>Yes</v>
      </c>
      <c r="R4330" s="39" t="s">
        <v>355</v>
      </c>
    </row>
    <row r="4331" spans="1:18" x14ac:dyDescent="0.25">
      <c r="A4331" s="39" t="s">
        <v>219</v>
      </c>
      <c r="B4331" s="49" t="s">
        <v>215</v>
      </c>
      <c r="C4331" s="39">
        <v>26</v>
      </c>
      <c r="D4331" s="50" t="s">
        <v>3604</v>
      </c>
      <c r="E4331" s="39">
        <v>2018</v>
      </c>
      <c r="F4331" s="4">
        <f>VALUE(RIGHT(Table2[[#This Row],[Commissioned]],4))</f>
        <v>2018</v>
      </c>
      <c r="G4331" s="39">
        <v>2942</v>
      </c>
      <c r="H4331" s="39">
        <v>113</v>
      </c>
      <c r="I4331" s="39">
        <v>99.5</v>
      </c>
      <c r="J4331" s="39" t="s">
        <v>236</v>
      </c>
      <c r="K4331" s="39" t="s">
        <v>344</v>
      </c>
      <c r="L4331" s="39" t="s">
        <v>3613</v>
      </c>
      <c r="M4331" s="42" t="s">
        <v>1394</v>
      </c>
      <c r="N4331" s="42">
        <v>42.477215251616997</v>
      </c>
      <c r="O4331" s="42">
        <v>-82.248444694899604</v>
      </c>
      <c r="P4331" s="52" t="str">
        <f t="shared" si="134"/>
        <v>42.477215° , -82.248445°</v>
      </c>
      <c r="Q4331" s="51" t="str">
        <f t="shared" si="135"/>
        <v>Yes</v>
      </c>
      <c r="R4331" s="39" t="s">
        <v>355</v>
      </c>
    </row>
    <row r="4332" spans="1:18" x14ac:dyDescent="0.25">
      <c r="A4332" s="39" t="s">
        <v>219</v>
      </c>
      <c r="B4332" s="49" t="s">
        <v>215</v>
      </c>
      <c r="C4332" s="39">
        <v>27</v>
      </c>
      <c r="D4332" s="50" t="s">
        <v>3605</v>
      </c>
      <c r="E4332" s="39">
        <v>2018</v>
      </c>
      <c r="F4332" s="4">
        <f>VALUE(RIGHT(Table2[[#This Row],[Commissioned]],4))</f>
        <v>2018</v>
      </c>
      <c r="G4332" s="39">
        <v>3200</v>
      </c>
      <c r="H4332" s="39">
        <v>113</v>
      </c>
      <c r="I4332" s="39">
        <v>99.5</v>
      </c>
      <c r="J4332" s="39" t="s">
        <v>236</v>
      </c>
      <c r="K4332" s="39" t="s">
        <v>344</v>
      </c>
      <c r="L4332" s="39" t="s">
        <v>3613</v>
      </c>
      <c r="M4332" s="42" t="s">
        <v>1394</v>
      </c>
      <c r="N4332" s="42">
        <v>42.493886461568302</v>
      </c>
      <c r="O4332" s="42">
        <v>-82.244469918631395</v>
      </c>
      <c r="P4332" s="52" t="str">
        <f t="shared" si="134"/>
        <v>42.493886° , -82.244470°</v>
      </c>
      <c r="Q4332" s="51" t="str">
        <f t="shared" si="135"/>
        <v>Yes</v>
      </c>
      <c r="R4332" s="39" t="s">
        <v>355</v>
      </c>
    </row>
    <row r="4333" spans="1:18" x14ac:dyDescent="0.25">
      <c r="A4333" s="39" t="s">
        <v>219</v>
      </c>
      <c r="B4333" s="49" t="s">
        <v>215</v>
      </c>
      <c r="C4333" s="39">
        <v>28</v>
      </c>
      <c r="D4333" s="50" t="s">
        <v>3606</v>
      </c>
      <c r="E4333" s="39">
        <v>2018</v>
      </c>
      <c r="F4333" s="4">
        <f>VALUE(RIGHT(Table2[[#This Row],[Commissioned]],4))</f>
        <v>2018</v>
      </c>
      <c r="G4333" s="39">
        <v>3200</v>
      </c>
      <c r="H4333" s="39">
        <v>113</v>
      </c>
      <c r="I4333" s="39">
        <v>99.5</v>
      </c>
      <c r="J4333" s="39" t="s">
        <v>236</v>
      </c>
      <c r="K4333" s="39" t="s">
        <v>344</v>
      </c>
      <c r="L4333" s="39" t="s">
        <v>3613</v>
      </c>
      <c r="M4333" s="42" t="s">
        <v>1394</v>
      </c>
      <c r="N4333" s="42">
        <v>42.498046377525498</v>
      </c>
      <c r="O4333" s="42">
        <v>-82.217072935015693</v>
      </c>
      <c r="P4333" s="52" t="str">
        <f t="shared" si="134"/>
        <v>42.498046° , -82.217073°</v>
      </c>
      <c r="Q4333" s="51" t="str">
        <f t="shared" si="135"/>
        <v>Yes</v>
      </c>
      <c r="R4333" s="39" t="s">
        <v>355</v>
      </c>
    </row>
    <row r="4334" spans="1:18" x14ac:dyDescent="0.25">
      <c r="A4334" s="39" t="s">
        <v>219</v>
      </c>
      <c r="B4334" s="49" t="s">
        <v>215</v>
      </c>
      <c r="C4334" s="39">
        <v>29</v>
      </c>
      <c r="D4334" s="50" t="s">
        <v>3607</v>
      </c>
      <c r="E4334" s="39">
        <v>2018</v>
      </c>
      <c r="F4334" s="4">
        <f>VALUE(RIGHT(Table2[[#This Row],[Commissioned]],4))</f>
        <v>2018</v>
      </c>
      <c r="G4334" s="39">
        <v>2772</v>
      </c>
      <c r="H4334" s="39">
        <v>113</v>
      </c>
      <c r="I4334" s="39">
        <v>99.5</v>
      </c>
      <c r="J4334" s="39" t="s">
        <v>236</v>
      </c>
      <c r="K4334" s="39" t="s">
        <v>344</v>
      </c>
      <c r="L4334" s="39" t="s">
        <v>3613</v>
      </c>
      <c r="M4334" s="42" t="s">
        <v>1394</v>
      </c>
      <c r="N4334" s="42">
        <v>42.489360998732899</v>
      </c>
      <c r="O4334" s="42">
        <v>-82.225232657570501</v>
      </c>
      <c r="P4334" s="52" t="str">
        <f t="shared" si="134"/>
        <v>42.489361° , -82.225233°</v>
      </c>
      <c r="Q4334" s="51" t="str">
        <f t="shared" si="135"/>
        <v>Yes</v>
      </c>
      <c r="R4334" s="39" t="s">
        <v>355</v>
      </c>
    </row>
    <row r="4335" spans="1:18" x14ac:dyDescent="0.25">
      <c r="A4335" s="39" t="s">
        <v>219</v>
      </c>
      <c r="B4335" s="49" t="s">
        <v>215</v>
      </c>
      <c r="C4335" s="39">
        <v>30</v>
      </c>
      <c r="D4335" s="50" t="s">
        <v>3608</v>
      </c>
      <c r="E4335" s="39">
        <v>2018</v>
      </c>
      <c r="F4335" s="4">
        <f>VALUE(RIGHT(Table2[[#This Row],[Commissioned]],4))</f>
        <v>2018</v>
      </c>
      <c r="G4335" s="39">
        <v>2772</v>
      </c>
      <c r="H4335" s="39">
        <v>113</v>
      </c>
      <c r="I4335" s="39">
        <v>99.5</v>
      </c>
      <c r="J4335" s="39" t="s">
        <v>236</v>
      </c>
      <c r="K4335" s="39" t="s">
        <v>344</v>
      </c>
      <c r="L4335" s="39" t="s">
        <v>3613</v>
      </c>
      <c r="M4335" s="42" t="s">
        <v>1394</v>
      </c>
      <c r="N4335" s="42">
        <v>42.488545729638602</v>
      </c>
      <c r="O4335" s="42">
        <v>-82.201222127704398</v>
      </c>
      <c r="P4335" s="52" t="str">
        <f t="shared" si="134"/>
        <v>42.488546° , -82.201222°</v>
      </c>
      <c r="Q4335" s="51" t="str">
        <f t="shared" si="135"/>
        <v>Yes</v>
      </c>
      <c r="R4335" s="39" t="s">
        <v>355</v>
      </c>
    </row>
    <row r="4336" spans="1:18" x14ac:dyDescent="0.25">
      <c r="A4336" s="39" t="s">
        <v>219</v>
      </c>
      <c r="B4336" s="49" t="s">
        <v>215</v>
      </c>
      <c r="C4336" s="39">
        <v>31</v>
      </c>
      <c r="D4336" s="50" t="s">
        <v>3609</v>
      </c>
      <c r="E4336" s="39">
        <v>2018</v>
      </c>
      <c r="F4336" s="4">
        <f>VALUE(RIGHT(Table2[[#This Row],[Commissioned]],4))</f>
        <v>2018</v>
      </c>
      <c r="G4336" s="39">
        <v>3200</v>
      </c>
      <c r="H4336" s="39">
        <v>113</v>
      </c>
      <c r="I4336" s="39">
        <v>99.5</v>
      </c>
      <c r="J4336" s="39" t="s">
        <v>236</v>
      </c>
      <c r="K4336" s="39" t="s">
        <v>344</v>
      </c>
      <c r="L4336" s="39" t="s">
        <v>3613</v>
      </c>
      <c r="M4336" s="42" t="s">
        <v>1394</v>
      </c>
      <c r="N4336" s="42">
        <v>42.465696897494901</v>
      </c>
      <c r="O4336" s="42">
        <v>-82.187479047631996</v>
      </c>
      <c r="P4336" s="52" t="str">
        <f t="shared" si="134"/>
        <v>42.465697° , -82.187479°</v>
      </c>
      <c r="Q4336" s="51" t="str">
        <f t="shared" si="135"/>
        <v>Yes</v>
      </c>
      <c r="R4336" s="39" t="s">
        <v>355</v>
      </c>
    </row>
    <row r="4337" spans="1:18" x14ac:dyDescent="0.25">
      <c r="A4337" s="39" t="s">
        <v>219</v>
      </c>
      <c r="B4337" s="49" t="s">
        <v>215</v>
      </c>
      <c r="C4337" s="39">
        <v>32</v>
      </c>
      <c r="D4337" s="50" t="s">
        <v>3610</v>
      </c>
      <c r="E4337" s="39">
        <v>2018</v>
      </c>
      <c r="F4337" s="4">
        <f>VALUE(RIGHT(Table2[[#This Row],[Commissioned]],4))</f>
        <v>2018</v>
      </c>
      <c r="G4337" s="39">
        <v>2772</v>
      </c>
      <c r="H4337" s="39">
        <v>113</v>
      </c>
      <c r="I4337" s="39">
        <v>99.5</v>
      </c>
      <c r="J4337" s="39" t="s">
        <v>236</v>
      </c>
      <c r="K4337" s="39" t="s">
        <v>344</v>
      </c>
      <c r="L4337" s="39" t="s">
        <v>3613</v>
      </c>
      <c r="M4337" s="42" t="s">
        <v>1394</v>
      </c>
      <c r="N4337" s="42">
        <v>42.450801197319699</v>
      </c>
      <c r="O4337" s="42">
        <v>-82.231684460522999</v>
      </c>
      <c r="P4337" s="52" t="str">
        <f t="shared" si="134"/>
        <v>42.450801° , -82.231684°</v>
      </c>
      <c r="Q4337" s="51" t="str">
        <f t="shared" si="135"/>
        <v>Yes</v>
      </c>
      <c r="R4337" s="39" t="s">
        <v>355</v>
      </c>
    </row>
    <row r="4338" spans="1:18" x14ac:dyDescent="0.25">
      <c r="A4338" s="39" t="s">
        <v>219</v>
      </c>
      <c r="B4338" s="49" t="s">
        <v>215</v>
      </c>
      <c r="C4338" s="39">
        <v>33</v>
      </c>
      <c r="D4338" s="50" t="s">
        <v>3611</v>
      </c>
      <c r="E4338" s="39">
        <v>2018</v>
      </c>
      <c r="F4338" s="4">
        <f>VALUE(RIGHT(Table2[[#This Row],[Commissioned]],4))</f>
        <v>2018</v>
      </c>
      <c r="G4338" s="39">
        <v>2772</v>
      </c>
      <c r="H4338" s="39">
        <v>113</v>
      </c>
      <c r="I4338" s="39">
        <v>99.5</v>
      </c>
      <c r="J4338" s="39" t="s">
        <v>236</v>
      </c>
      <c r="K4338" s="39" t="s">
        <v>344</v>
      </c>
      <c r="L4338" s="39" t="s">
        <v>3613</v>
      </c>
      <c r="M4338" s="42" t="s">
        <v>1394</v>
      </c>
      <c r="N4338" s="42">
        <v>42.455965326797902</v>
      </c>
      <c r="O4338" s="42">
        <v>-82.293343896891699</v>
      </c>
      <c r="P4338" s="52" t="str">
        <f t="shared" si="134"/>
        <v>42.455965° , -82.293344°</v>
      </c>
      <c r="Q4338" s="51" t="str">
        <f t="shared" si="135"/>
        <v>Yes</v>
      </c>
      <c r="R4338" s="39" t="s">
        <v>355</v>
      </c>
    </row>
    <row r="4339" spans="1:18" x14ac:dyDescent="0.25">
      <c r="A4339" s="39" t="s">
        <v>219</v>
      </c>
      <c r="B4339" s="49" t="s">
        <v>215</v>
      </c>
      <c r="C4339" s="39">
        <v>34</v>
      </c>
      <c r="D4339" s="50" t="s">
        <v>3612</v>
      </c>
      <c r="E4339" s="39">
        <v>2018</v>
      </c>
      <c r="F4339" s="4">
        <f>VALUE(RIGHT(Table2[[#This Row],[Commissioned]],4))</f>
        <v>2018</v>
      </c>
      <c r="G4339" s="39">
        <v>2942</v>
      </c>
      <c r="H4339" s="39">
        <v>113</v>
      </c>
      <c r="I4339" s="39">
        <v>99.5</v>
      </c>
      <c r="J4339" s="39" t="s">
        <v>236</v>
      </c>
      <c r="K4339" s="39" t="s">
        <v>344</v>
      </c>
      <c r="L4339" s="39" t="s">
        <v>3613</v>
      </c>
      <c r="M4339" s="42" t="s">
        <v>1394</v>
      </c>
      <c r="N4339" s="42">
        <v>42.440099472217497</v>
      </c>
      <c r="O4339" s="42">
        <v>-82.275035164855893</v>
      </c>
      <c r="P4339" s="52" t="str">
        <f t="shared" si="134"/>
        <v>42.440099° , -82.275035°</v>
      </c>
      <c r="Q4339" s="51" t="str">
        <f t="shared" si="135"/>
        <v>Yes</v>
      </c>
      <c r="R4339" s="39" t="s">
        <v>355</v>
      </c>
    </row>
    <row r="4340" spans="1:18" x14ac:dyDescent="0.25">
      <c r="A4340" s="39" t="s">
        <v>219</v>
      </c>
      <c r="B4340" s="49" t="s">
        <v>3694</v>
      </c>
      <c r="C4340" s="39">
        <v>1</v>
      </c>
      <c r="D4340" s="39" t="s">
        <v>3674</v>
      </c>
      <c r="E4340" s="39">
        <v>2010</v>
      </c>
      <c r="F4340" s="4">
        <f>VALUE(RIGHT(Table2[[#This Row],[Commissioned]],4))</f>
        <v>2010</v>
      </c>
      <c r="G4340" s="39">
        <v>2000</v>
      </c>
      <c r="H4340" s="39">
        <v>82</v>
      </c>
      <c r="I4340" s="39">
        <v>78</v>
      </c>
      <c r="J4340" s="39" t="s">
        <v>233</v>
      </c>
      <c r="K4340" s="39" t="s">
        <v>3501</v>
      </c>
      <c r="L4340" s="39" t="s">
        <v>4397</v>
      </c>
      <c r="M4340" s="42" t="s">
        <v>4397</v>
      </c>
      <c r="N4340" s="42">
        <v>42.154621016229001</v>
      </c>
      <c r="O4340" s="42">
        <v>-82.855021955900298</v>
      </c>
      <c r="P4340" s="52" t="str">
        <f t="shared" si="134"/>
        <v>42.154621° , -82.855022°</v>
      </c>
      <c r="Q4340" s="51" t="str">
        <f t="shared" si="135"/>
        <v>Yes</v>
      </c>
      <c r="R4340" s="39" t="s">
        <v>356</v>
      </c>
    </row>
    <row r="4341" spans="1:18" x14ac:dyDescent="0.25">
      <c r="A4341" s="39" t="s">
        <v>219</v>
      </c>
      <c r="B4341" s="49" t="s">
        <v>3694</v>
      </c>
      <c r="C4341" s="39">
        <v>2</v>
      </c>
      <c r="D4341" s="39" t="s">
        <v>3675</v>
      </c>
      <c r="E4341" s="39">
        <v>2010</v>
      </c>
      <c r="F4341" s="4">
        <f>VALUE(RIGHT(Table2[[#This Row],[Commissioned]],4))</f>
        <v>2010</v>
      </c>
      <c r="G4341" s="39">
        <v>2000</v>
      </c>
      <c r="H4341" s="39">
        <v>82</v>
      </c>
      <c r="I4341" s="39">
        <v>78</v>
      </c>
      <c r="J4341" s="39" t="s">
        <v>233</v>
      </c>
      <c r="K4341" s="39" t="s">
        <v>3501</v>
      </c>
      <c r="L4341" s="39" t="s">
        <v>4397</v>
      </c>
      <c r="M4341" s="42" t="s">
        <v>4397</v>
      </c>
      <c r="N4341" s="42">
        <v>42.152058605078103</v>
      </c>
      <c r="O4341" s="42">
        <v>-82.853825304526097</v>
      </c>
      <c r="P4341" s="52" t="str">
        <f t="shared" si="134"/>
        <v>42.152059° , -82.853825°</v>
      </c>
      <c r="Q4341" s="51" t="str">
        <f t="shared" si="135"/>
        <v>Yes</v>
      </c>
      <c r="R4341" s="39" t="s">
        <v>356</v>
      </c>
    </row>
    <row r="4342" spans="1:18" x14ac:dyDescent="0.25">
      <c r="A4342" s="39" t="s">
        <v>219</v>
      </c>
      <c r="B4342" s="49" t="s">
        <v>3694</v>
      </c>
      <c r="C4342" s="39">
        <v>3</v>
      </c>
      <c r="D4342" s="39" t="s">
        <v>3676</v>
      </c>
      <c r="E4342" s="39">
        <v>2010</v>
      </c>
      <c r="F4342" s="4">
        <f>VALUE(RIGHT(Table2[[#This Row],[Commissioned]],4))</f>
        <v>2010</v>
      </c>
      <c r="G4342" s="39">
        <v>2000</v>
      </c>
      <c r="H4342" s="39">
        <v>82</v>
      </c>
      <c r="I4342" s="39">
        <v>78</v>
      </c>
      <c r="J4342" s="39" t="s">
        <v>233</v>
      </c>
      <c r="K4342" s="39" t="s">
        <v>3501</v>
      </c>
      <c r="L4342" s="39" t="s">
        <v>4397</v>
      </c>
      <c r="M4342" s="42" t="s">
        <v>4397</v>
      </c>
      <c r="N4342" s="42">
        <v>42.153063943701397</v>
      </c>
      <c r="O4342" s="42">
        <v>-82.849012948218004</v>
      </c>
      <c r="P4342" s="52" t="str">
        <f t="shared" si="134"/>
        <v>42.153064° , -82.849013°</v>
      </c>
      <c r="Q4342" s="51" t="str">
        <f t="shared" si="135"/>
        <v>Yes</v>
      </c>
      <c r="R4342" s="39" t="s">
        <v>356</v>
      </c>
    </row>
    <row r="4343" spans="1:18" x14ac:dyDescent="0.25">
      <c r="A4343" s="39" t="s">
        <v>219</v>
      </c>
      <c r="B4343" s="49" t="s">
        <v>3694</v>
      </c>
      <c r="C4343" s="39">
        <v>4</v>
      </c>
      <c r="D4343" s="39" t="s">
        <v>3677</v>
      </c>
      <c r="E4343" s="39">
        <v>2010</v>
      </c>
      <c r="F4343" s="4">
        <f>VALUE(RIGHT(Table2[[#This Row],[Commissioned]],4))</f>
        <v>2010</v>
      </c>
      <c r="G4343" s="39">
        <v>2000</v>
      </c>
      <c r="H4343" s="39">
        <v>82</v>
      </c>
      <c r="I4343" s="39">
        <v>78</v>
      </c>
      <c r="J4343" s="39" t="s">
        <v>233</v>
      </c>
      <c r="K4343" s="39" t="s">
        <v>3501</v>
      </c>
      <c r="L4343" s="39" t="s">
        <v>4397</v>
      </c>
      <c r="M4343" s="42" t="s">
        <v>4397</v>
      </c>
      <c r="N4343" s="42">
        <v>42.154285922588898</v>
      </c>
      <c r="O4343" s="42">
        <v>-82.844280170283795</v>
      </c>
      <c r="P4343" s="52" t="str">
        <f t="shared" si="134"/>
        <v>42.154286° , -82.844280°</v>
      </c>
      <c r="Q4343" s="51" t="str">
        <f t="shared" si="135"/>
        <v>Yes</v>
      </c>
      <c r="R4343" s="39" t="s">
        <v>356</v>
      </c>
    </row>
    <row r="4344" spans="1:18" x14ac:dyDescent="0.25">
      <c r="A4344" s="39" t="s">
        <v>219</v>
      </c>
      <c r="B4344" s="49" t="s">
        <v>3694</v>
      </c>
      <c r="C4344" s="39">
        <v>5</v>
      </c>
      <c r="D4344" s="39" t="s">
        <v>3678</v>
      </c>
      <c r="E4344" s="39">
        <v>2010</v>
      </c>
      <c r="F4344" s="4">
        <f>VALUE(RIGHT(Table2[[#This Row],[Commissioned]],4))</f>
        <v>2010</v>
      </c>
      <c r="G4344" s="39">
        <v>2000</v>
      </c>
      <c r="H4344" s="39">
        <v>82</v>
      </c>
      <c r="I4344" s="39">
        <v>78</v>
      </c>
      <c r="J4344" s="39" t="s">
        <v>233</v>
      </c>
      <c r="K4344" s="39" t="s">
        <v>3501</v>
      </c>
      <c r="L4344" s="39" t="s">
        <v>4397</v>
      </c>
      <c r="M4344" s="42" t="s">
        <v>4397</v>
      </c>
      <c r="N4344" s="42">
        <v>42.158031152426503</v>
      </c>
      <c r="O4344" s="42">
        <v>-82.846061386462196</v>
      </c>
      <c r="P4344" s="52" t="str">
        <f t="shared" si="134"/>
        <v>42.158031° , -82.846061°</v>
      </c>
      <c r="Q4344" s="51" t="str">
        <f t="shared" si="135"/>
        <v>Yes</v>
      </c>
      <c r="R4344" s="39" t="s">
        <v>356</v>
      </c>
    </row>
    <row r="4345" spans="1:18" ht="15" customHeight="1" x14ac:dyDescent="0.25">
      <c r="A4345" s="39" t="s">
        <v>222</v>
      </c>
      <c r="B4345" s="49" t="s">
        <v>4501</v>
      </c>
      <c r="C4345" s="39">
        <v>1</v>
      </c>
      <c r="D4345" s="50" t="s">
        <v>4502</v>
      </c>
      <c r="E4345" s="39">
        <v>2010</v>
      </c>
      <c r="F4345" s="4">
        <f>VALUE(RIGHT(Table2[[#This Row],[Commissioned]],4))</f>
        <v>2010</v>
      </c>
      <c r="G4345" s="39">
        <v>2300</v>
      </c>
      <c r="H4345" s="39">
        <v>82</v>
      </c>
      <c r="I4345" s="39">
        <v>78</v>
      </c>
      <c r="J4345" s="39" t="s">
        <v>233</v>
      </c>
      <c r="K4345" s="39" t="s">
        <v>4499</v>
      </c>
      <c r="L4345" s="39" t="s">
        <v>4524</v>
      </c>
      <c r="M4345" s="39" t="s">
        <v>4524</v>
      </c>
      <c r="N4345" s="42">
        <v>45.5553897589621</v>
      </c>
      <c r="O4345" s="42">
        <v>-63.204256724612101</v>
      </c>
      <c r="P4345" s="52" t="str">
        <f t="shared" si="134"/>
        <v>45.555390° , -63.204257°</v>
      </c>
      <c r="Q4345" s="51" t="str">
        <f t="shared" si="135"/>
        <v>Yes</v>
      </c>
      <c r="R4345" s="39" t="s">
        <v>356</v>
      </c>
    </row>
    <row r="4346" spans="1:18" ht="15" customHeight="1" x14ac:dyDescent="0.25">
      <c r="A4346" s="39" t="s">
        <v>222</v>
      </c>
      <c r="B4346" s="49" t="s">
        <v>4501</v>
      </c>
      <c r="C4346" s="39">
        <v>2</v>
      </c>
      <c r="D4346" s="50" t="s">
        <v>4503</v>
      </c>
      <c r="E4346" s="39">
        <v>2010</v>
      </c>
      <c r="F4346" s="4">
        <f>VALUE(RIGHT(Table2[[#This Row],[Commissioned]],4))</f>
        <v>2010</v>
      </c>
      <c r="G4346" s="39">
        <v>2300</v>
      </c>
      <c r="H4346" s="39">
        <v>82</v>
      </c>
      <c r="I4346" s="39">
        <v>78</v>
      </c>
      <c r="J4346" s="39" t="s">
        <v>233</v>
      </c>
      <c r="K4346" s="39" t="s">
        <v>4499</v>
      </c>
      <c r="L4346" s="39" t="s">
        <v>4524</v>
      </c>
      <c r="M4346" s="39" t="s">
        <v>4524</v>
      </c>
      <c r="N4346" s="42">
        <v>45.558152766974999</v>
      </c>
      <c r="O4346" s="42">
        <v>-63.206503698652703</v>
      </c>
      <c r="P4346" s="52" t="str">
        <f t="shared" si="134"/>
        <v>45.558153° , -63.206504°</v>
      </c>
      <c r="Q4346" s="51" t="str">
        <f t="shared" si="135"/>
        <v>Yes</v>
      </c>
      <c r="R4346" s="39" t="s">
        <v>356</v>
      </c>
    </row>
    <row r="4347" spans="1:18" ht="15" customHeight="1" x14ac:dyDescent="0.25">
      <c r="A4347" s="39" t="s">
        <v>222</v>
      </c>
      <c r="B4347" s="49" t="s">
        <v>4501</v>
      </c>
      <c r="C4347" s="39">
        <v>3</v>
      </c>
      <c r="D4347" s="50" t="s">
        <v>4504</v>
      </c>
      <c r="E4347" s="39">
        <v>2010</v>
      </c>
      <c r="F4347" s="4">
        <f>VALUE(RIGHT(Table2[[#This Row],[Commissioned]],4))</f>
        <v>2010</v>
      </c>
      <c r="G4347" s="39">
        <v>2300</v>
      </c>
      <c r="H4347" s="39">
        <v>82</v>
      </c>
      <c r="I4347" s="39">
        <v>78</v>
      </c>
      <c r="J4347" s="39" t="s">
        <v>233</v>
      </c>
      <c r="K4347" s="39" t="s">
        <v>4499</v>
      </c>
      <c r="L4347" s="39" t="s">
        <v>4524</v>
      </c>
      <c r="M4347" s="39" t="s">
        <v>4524</v>
      </c>
      <c r="N4347" s="42">
        <v>45.559640182018804</v>
      </c>
      <c r="O4347" s="42">
        <v>-63.200758910320403</v>
      </c>
      <c r="P4347" s="52" t="str">
        <f t="shared" si="134"/>
        <v>45.559640° , -63.200759°</v>
      </c>
      <c r="Q4347" s="51" t="str">
        <f t="shared" si="135"/>
        <v>Yes</v>
      </c>
      <c r="R4347" s="39" t="s">
        <v>356</v>
      </c>
    </row>
    <row r="4348" spans="1:18" ht="15" customHeight="1" x14ac:dyDescent="0.25">
      <c r="A4348" s="39" t="s">
        <v>222</v>
      </c>
      <c r="B4348" s="49" t="s">
        <v>4501</v>
      </c>
      <c r="C4348" s="39">
        <v>4</v>
      </c>
      <c r="D4348" s="50" t="s">
        <v>4505</v>
      </c>
      <c r="E4348" s="39">
        <v>2010</v>
      </c>
      <c r="F4348" s="4">
        <f>VALUE(RIGHT(Table2[[#This Row],[Commissioned]],4))</f>
        <v>2010</v>
      </c>
      <c r="G4348" s="39">
        <v>2300</v>
      </c>
      <c r="H4348" s="39">
        <v>82</v>
      </c>
      <c r="I4348" s="39">
        <v>78</v>
      </c>
      <c r="J4348" s="39" t="s">
        <v>233</v>
      </c>
      <c r="K4348" s="39" t="s">
        <v>4499</v>
      </c>
      <c r="L4348" s="39" t="s">
        <v>4524</v>
      </c>
      <c r="M4348" s="39" t="s">
        <v>4524</v>
      </c>
      <c r="N4348" s="42">
        <v>45.566710817990099</v>
      </c>
      <c r="O4348" s="42">
        <v>-63.202649547539103</v>
      </c>
      <c r="P4348" s="52" t="str">
        <f t="shared" si="134"/>
        <v>45.566711° , -63.202650°</v>
      </c>
      <c r="Q4348" s="51" t="str">
        <f t="shared" si="135"/>
        <v>Yes</v>
      </c>
      <c r="R4348" s="39" t="s">
        <v>356</v>
      </c>
    </row>
    <row r="4349" spans="1:18" ht="15" customHeight="1" x14ac:dyDescent="0.25">
      <c r="A4349" s="39" t="s">
        <v>222</v>
      </c>
      <c r="B4349" s="49" t="s">
        <v>4501</v>
      </c>
      <c r="C4349" s="39">
        <v>5</v>
      </c>
      <c r="D4349" s="50" t="s">
        <v>4506</v>
      </c>
      <c r="E4349" s="39">
        <v>2010</v>
      </c>
      <c r="F4349" s="4">
        <f>VALUE(RIGHT(Table2[[#This Row],[Commissioned]],4))</f>
        <v>2010</v>
      </c>
      <c r="G4349" s="39">
        <v>2300</v>
      </c>
      <c r="H4349" s="39">
        <v>82</v>
      </c>
      <c r="I4349" s="39">
        <v>78</v>
      </c>
      <c r="J4349" s="39" t="s">
        <v>233</v>
      </c>
      <c r="K4349" s="39" t="s">
        <v>4499</v>
      </c>
      <c r="L4349" s="39" t="s">
        <v>4524</v>
      </c>
      <c r="M4349" s="39" t="s">
        <v>4524</v>
      </c>
      <c r="N4349" s="42">
        <v>45.568895273373002</v>
      </c>
      <c r="O4349" s="42">
        <v>-63.210659972601597</v>
      </c>
      <c r="P4349" s="52" t="str">
        <f t="shared" si="134"/>
        <v>45.568895° , -63.210660°</v>
      </c>
      <c r="Q4349" s="51" t="str">
        <f t="shared" si="135"/>
        <v>Yes</v>
      </c>
      <c r="R4349" s="39" t="s">
        <v>356</v>
      </c>
    </row>
    <row r="4350" spans="1:18" ht="15" customHeight="1" x14ac:dyDescent="0.25">
      <c r="A4350" s="39" t="s">
        <v>222</v>
      </c>
      <c r="B4350" s="49" t="s">
        <v>4501</v>
      </c>
      <c r="C4350" s="39">
        <v>6</v>
      </c>
      <c r="D4350" s="50" t="s">
        <v>4507</v>
      </c>
      <c r="E4350" s="39">
        <v>2010</v>
      </c>
      <c r="F4350" s="4">
        <f>VALUE(RIGHT(Table2[[#This Row],[Commissioned]],4))</f>
        <v>2010</v>
      </c>
      <c r="G4350" s="39">
        <v>2300</v>
      </c>
      <c r="H4350" s="39">
        <v>82</v>
      </c>
      <c r="I4350" s="39">
        <v>78</v>
      </c>
      <c r="J4350" s="39" t="s">
        <v>233</v>
      </c>
      <c r="K4350" s="39" t="s">
        <v>4499</v>
      </c>
      <c r="L4350" s="39" t="s">
        <v>4524</v>
      </c>
      <c r="M4350" s="39" t="s">
        <v>4524</v>
      </c>
      <c r="N4350" s="42">
        <v>45.569032113543898</v>
      </c>
      <c r="O4350" s="42">
        <v>-63.217519423558699</v>
      </c>
      <c r="P4350" s="52" t="str">
        <f t="shared" si="134"/>
        <v>45.569032° , -63.217519°</v>
      </c>
      <c r="Q4350" s="51" t="str">
        <f t="shared" si="135"/>
        <v>Yes</v>
      </c>
      <c r="R4350" s="39" t="s">
        <v>356</v>
      </c>
    </row>
    <row r="4351" spans="1:18" ht="15" customHeight="1" x14ac:dyDescent="0.25">
      <c r="A4351" s="39" t="s">
        <v>222</v>
      </c>
      <c r="B4351" s="49" t="s">
        <v>4501</v>
      </c>
      <c r="C4351" s="39">
        <v>7</v>
      </c>
      <c r="D4351" s="50" t="s">
        <v>4508</v>
      </c>
      <c r="E4351" s="39">
        <v>2010</v>
      </c>
      <c r="F4351" s="4">
        <f>VALUE(RIGHT(Table2[[#This Row],[Commissioned]],4))</f>
        <v>2010</v>
      </c>
      <c r="G4351" s="39">
        <v>2300</v>
      </c>
      <c r="H4351" s="39">
        <v>82</v>
      </c>
      <c r="I4351" s="39">
        <v>78</v>
      </c>
      <c r="J4351" s="39" t="s">
        <v>233</v>
      </c>
      <c r="K4351" s="39" t="s">
        <v>4499</v>
      </c>
      <c r="L4351" s="39" t="s">
        <v>4524</v>
      </c>
      <c r="M4351" s="39" t="s">
        <v>4524</v>
      </c>
      <c r="N4351" s="42">
        <v>45.563625568553803</v>
      </c>
      <c r="O4351" s="42">
        <v>-63.2152908589756</v>
      </c>
      <c r="P4351" s="52" t="str">
        <f t="shared" si="134"/>
        <v>45.563626° , -63.215291°</v>
      </c>
      <c r="Q4351" s="51" t="str">
        <f t="shared" si="135"/>
        <v>Yes</v>
      </c>
      <c r="R4351" s="39" t="s">
        <v>356</v>
      </c>
    </row>
    <row r="4352" spans="1:18" ht="15" customHeight="1" x14ac:dyDescent="0.25">
      <c r="A4352" s="39" t="s">
        <v>222</v>
      </c>
      <c r="B4352" s="49" t="s">
        <v>4501</v>
      </c>
      <c r="C4352" s="39">
        <v>8</v>
      </c>
      <c r="D4352" s="50" t="s">
        <v>4509</v>
      </c>
      <c r="E4352" s="39">
        <v>2010</v>
      </c>
      <c r="F4352" s="4">
        <f>VALUE(RIGHT(Table2[[#This Row],[Commissioned]],4))</f>
        <v>2010</v>
      </c>
      <c r="G4352" s="39">
        <v>2300</v>
      </c>
      <c r="H4352" s="39">
        <v>82</v>
      </c>
      <c r="I4352" s="39">
        <v>78</v>
      </c>
      <c r="J4352" s="39" t="s">
        <v>233</v>
      </c>
      <c r="K4352" s="39" t="s">
        <v>4499</v>
      </c>
      <c r="L4352" s="39" t="s">
        <v>4524</v>
      </c>
      <c r="M4352" s="39" t="s">
        <v>4524</v>
      </c>
      <c r="N4352" s="42">
        <v>45.564851974260897</v>
      </c>
      <c r="O4352" s="42">
        <v>-63.224812651995897</v>
      </c>
      <c r="P4352" s="52" t="str">
        <f t="shared" si="134"/>
        <v>45.564852° , -63.224813°</v>
      </c>
      <c r="Q4352" s="51" t="str">
        <f t="shared" si="135"/>
        <v>Yes</v>
      </c>
      <c r="R4352" s="39" t="s">
        <v>356</v>
      </c>
    </row>
    <row r="4353" spans="1:18" ht="15" customHeight="1" x14ac:dyDescent="0.25">
      <c r="A4353" s="39" t="s">
        <v>222</v>
      </c>
      <c r="B4353" s="49" t="s">
        <v>4501</v>
      </c>
      <c r="C4353" s="39">
        <v>9</v>
      </c>
      <c r="D4353" s="50" t="s">
        <v>4510</v>
      </c>
      <c r="E4353" s="39">
        <v>2010</v>
      </c>
      <c r="F4353" s="4">
        <f>VALUE(RIGHT(Table2[[#This Row],[Commissioned]],4))</f>
        <v>2010</v>
      </c>
      <c r="G4353" s="39">
        <v>2300</v>
      </c>
      <c r="H4353" s="39">
        <v>82</v>
      </c>
      <c r="I4353" s="39">
        <v>78</v>
      </c>
      <c r="J4353" s="39" t="s">
        <v>233</v>
      </c>
      <c r="K4353" s="39" t="s">
        <v>4499</v>
      </c>
      <c r="L4353" s="39" t="s">
        <v>4524</v>
      </c>
      <c r="M4353" s="39" t="s">
        <v>4524</v>
      </c>
      <c r="N4353" s="42">
        <v>45.563484823205599</v>
      </c>
      <c r="O4353" s="42">
        <v>-63.233184072489799</v>
      </c>
      <c r="P4353" s="52" t="str">
        <f t="shared" si="134"/>
        <v>45.563485° , -63.233184°</v>
      </c>
      <c r="Q4353" s="51" t="str">
        <f t="shared" si="135"/>
        <v>Yes</v>
      </c>
      <c r="R4353" s="39" t="s">
        <v>356</v>
      </c>
    </row>
    <row r="4354" spans="1:18" ht="15" customHeight="1" x14ac:dyDescent="0.25">
      <c r="A4354" s="39" t="s">
        <v>222</v>
      </c>
      <c r="B4354" s="49" t="s">
        <v>4501</v>
      </c>
      <c r="C4354" s="39">
        <v>10</v>
      </c>
      <c r="D4354" s="50" t="s">
        <v>4511</v>
      </c>
      <c r="E4354" s="39">
        <v>2010</v>
      </c>
      <c r="F4354" s="4">
        <f>VALUE(RIGHT(Table2[[#This Row],[Commissioned]],4))</f>
        <v>2010</v>
      </c>
      <c r="G4354" s="39">
        <v>2300</v>
      </c>
      <c r="H4354" s="39">
        <v>82</v>
      </c>
      <c r="I4354" s="39">
        <v>78</v>
      </c>
      <c r="J4354" s="39" t="s">
        <v>233</v>
      </c>
      <c r="K4354" s="39" t="s">
        <v>4499</v>
      </c>
      <c r="L4354" s="39" t="s">
        <v>4524</v>
      </c>
      <c r="M4354" s="39" t="s">
        <v>4524</v>
      </c>
      <c r="N4354" s="42">
        <v>45.556132677059203</v>
      </c>
      <c r="O4354" s="42">
        <v>-63.240901898634</v>
      </c>
      <c r="P4354" s="52" t="str">
        <f t="shared" ref="P4354:P4417" si="136">TEXT(N4354,"##0.000000")&amp;CHAR(176)&amp;" , "&amp;TEXT(O4354,"##0.000000")&amp;CHAR(176)</f>
        <v>45.556133° , -63.240902°</v>
      </c>
      <c r="Q4354" s="51" t="str">
        <f t="shared" ref="Q4354:Q4417" si="137">IF(OR(ISBLANK(N4354),ISBLANK(O4354)),"No","Yes")</f>
        <v>Yes</v>
      </c>
      <c r="R4354" s="39" t="s">
        <v>356</v>
      </c>
    </row>
    <row r="4355" spans="1:18" ht="15" customHeight="1" x14ac:dyDescent="0.25">
      <c r="A4355" s="39" t="s">
        <v>222</v>
      </c>
      <c r="B4355" s="49" t="s">
        <v>4501</v>
      </c>
      <c r="C4355" s="39">
        <v>11</v>
      </c>
      <c r="D4355" s="50" t="s">
        <v>4512</v>
      </c>
      <c r="E4355" s="39">
        <v>2010</v>
      </c>
      <c r="F4355" s="4">
        <f>VALUE(RIGHT(Table2[[#This Row],[Commissioned]],4))</f>
        <v>2010</v>
      </c>
      <c r="G4355" s="39">
        <v>2300</v>
      </c>
      <c r="H4355" s="39">
        <v>82</v>
      </c>
      <c r="I4355" s="39">
        <v>78</v>
      </c>
      <c r="J4355" s="39" t="s">
        <v>233</v>
      </c>
      <c r="K4355" s="39" t="s">
        <v>4499</v>
      </c>
      <c r="L4355" s="39" t="s">
        <v>4524</v>
      </c>
      <c r="M4355" s="39" t="s">
        <v>4524</v>
      </c>
      <c r="N4355" s="42">
        <v>45.562897839384597</v>
      </c>
      <c r="O4355" s="42">
        <v>-63.245281930739502</v>
      </c>
      <c r="P4355" s="52" t="str">
        <f t="shared" si="136"/>
        <v>45.562898° , -63.245282°</v>
      </c>
      <c r="Q4355" s="51" t="str">
        <f t="shared" si="137"/>
        <v>Yes</v>
      </c>
      <c r="R4355" s="39" t="s">
        <v>356</v>
      </c>
    </row>
    <row r="4356" spans="1:18" ht="15" customHeight="1" x14ac:dyDescent="0.25">
      <c r="A4356" s="39" t="s">
        <v>222</v>
      </c>
      <c r="B4356" s="49" t="s">
        <v>4501</v>
      </c>
      <c r="C4356" s="39">
        <v>12</v>
      </c>
      <c r="D4356" s="50" t="s">
        <v>4513</v>
      </c>
      <c r="E4356" s="39">
        <v>2010</v>
      </c>
      <c r="F4356" s="4">
        <f>VALUE(RIGHT(Table2[[#This Row],[Commissioned]],4))</f>
        <v>2010</v>
      </c>
      <c r="G4356" s="39">
        <v>2300</v>
      </c>
      <c r="H4356" s="39">
        <v>82</v>
      </c>
      <c r="I4356" s="39">
        <v>78</v>
      </c>
      <c r="J4356" s="39" t="s">
        <v>233</v>
      </c>
      <c r="K4356" s="39" t="s">
        <v>4499</v>
      </c>
      <c r="L4356" s="39" t="s">
        <v>4524</v>
      </c>
      <c r="M4356" s="39" t="s">
        <v>4524</v>
      </c>
      <c r="N4356" s="42">
        <v>45.566344640208001</v>
      </c>
      <c r="O4356" s="42">
        <v>-63.2406207179693</v>
      </c>
      <c r="P4356" s="52" t="str">
        <f t="shared" si="136"/>
        <v>45.566345° , -63.240621°</v>
      </c>
      <c r="Q4356" s="51" t="str">
        <f t="shared" si="137"/>
        <v>Yes</v>
      </c>
      <c r="R4356" s="39" t="s">
        <v>356</v>
      </c>
    </row>
    <row r="4357" spans="1:18" ht="15" customHeight="1" x14ac:dyDescent="0.25">
      <c r="A4357" s="39" t="s">
        <v>222</v>
      </c>
      <c r="B4357" s="49" t="s">
        <v>4501</v>
      </c>
      <c r="C4357" s="39">
        <v>13</v>
      </c>
      <c r="D4357" s="50" t="s">
        <v>4514</v>
      </c>
      <c r="E4357" s="39">
        <v>2010</v>
      </c>
      <c r="F4357" s="4">
        <f>VALUE(RIGHT(Table2[[#This Row],[Commissioned]],4))</f>
        <v>2010</v>
      </c>
      <c r="G4357" s="39">
        <v>2300</v>
      </c>
      <c r="H4357" s="39">
        <v>82</v>
      </c>
      <c r="I4357" s="39">
        <v>78</v>
      </c>
      <c r="J4357" s="39" t="s">
        <v>233</v>
      </c>
      <c r="K4357" s="39" t="s">
        <v>4499</v>
      </c>
      <c r="L4357" s="39" t="s">
        <v>4524</v>
      </c>
      <c r="M4357" s="39" t="s">
        <v>4524</v>
      </c>
      <c r="N4357" s="42">
        <v>45.567572435769499</v>
      </c>
      <c r="O4357" s="42">
        <v>-63.246873546191303</v>
      </c>
      <c r="P4357" s="52" t="str">
        <f t="shared" si="136"/>
        <v>45.567572° , -63.246874°</v>
      </c>
      <c r="Q4357" s="51" t="str">
        <f t="shared" si="137"/>
        <v>Yes</v>
      </c>
      <c r="R4357" s="39" t="s">
        <v>356</v>
      </c>
    </row>
    <row r="4358" spans="1:18" ht="15" customHeight="1" x14ac:dyDescent="0.25">
      <c r="A4358" s="39" t="s">
        <v>222</v>
      </c>
      <c r="B4358" s="49" t="s">
        <v>4501</v>
      </c>
      <c r="C4358" s="39">
        <v>14</v>
      </c>
      <c r="D4358" s="50" t="s">
        <v>4515</v>
      </c>
      <c r="E4358" s="39">
        <v>2010</v>
      </c>
      <c r="F4358" s="4">
        <f>VALUE(RIGHT(Table2[[#This Row],[Commissioned]],4))</f>
        <v>2010</v>
      </c>
      <c r="G4358" s="39">
        <v>2300</v>
      </c>
      <c r="H4358" s="39">
        <v>82</v>
      </c>
      <c r="I4358" s="39">
        <v>78</v>
      </c>
      <c r="J4358" s="39" t="s">
        <v>233</v>
      </c>
      <c r="K4358" s="39" t="s">
        <v>4499</v>
      </c>
      <c r="L4358" s="39" t="s">
        <v>4524</v>
      </c>
      <c r="M4358" s="39" t="s">
        <v>4524</v>
      </c>
      <c r="N4358" s="42">
        <v>45.569690757084899</v>
      </c>
      <c r="O4358" s="42">
        <v>-63.242648586891399</v>
      </c>
      <c r="P4358" s="52" t="str">
        <f t="shared" si="136"/>
        <v>45.569691° , -63.242649°</v>
      </c>
      <c r="Q4358" s="51" t="str">
        <f t="shared" si="137"/>
        <v>Yes</v>
      </c>
      <c r="R4358" s="39" t="s">
        <v>356</v>
      </c>
    </row>
    <row r="4359" spans="1:18" ht="15" customHeight="1" x14ac:dyDescent="0.25">
      <c r="A4359" s="39" t="s">
        <v>222</v>
      </c>
      <c r="B4359" s="49" t="s">
        <v>4501</v>
      </c>
      <c r="C4359" s="39">
        <v>15</v>
      </c>
      <c r="D4359" s="50" t="s">
        <v>4516</v>
      </c>
      <c r="E4359" s="39">
        <v>2010</v>
      </c>
      <c r="F4359" s="4">
        <f>VALUE(RIGHT(Table2[[#This Row],[Commissioned]],4))</f>
        <v>2010</v>
      </c>
      <c r="G4359" s="39">
        <v>2300</v>
      </c>
      <c r="H4359" s="39">
        <v>82</v>
      </c>
      <c r="I4359" s="39">
        <v>78</v>
      </c>
      <c r="J4359" s="39" t="s">
        <v>233</v>
      </c>
      <c r="K4359" s="39" t="s">
        <v>4499</v>
      </c>
      <c r="L4359" s="39" t="s">
        <v>4524</v>
      </c>
      <c r="M4359" s="39" t="s">
        <v>4524</v>
      </c>
      <c r="N4359" s="42">
        <v>45.555613082516402</v>
      </c>
      <c r="O4359" s="42">
        <v>-63.232151912919903</v>
      </c>
      <c r="P4359" s="52" t="str">
        <f t="shared" si="136"/>
        <v>45.555613° , -63.232152°</v>
      </c>
      <c r="Q4359" s="51" t="str">
        <f t="shared" si="137"/>
        <v>Yes</v>
      </c>
      <c r="R4359" s="39" t="s">
        <v>356</v>
      </c>
    </row>
    <row r="4360" spans="1:18" ht="15" customHeight="1" x14ac:dyDescent="0.25">
      <c r="A4360" s="39" t="s">
        <v>222</v>
      </c>
      <c r="B4360" s="49" t="s">
        <v>4501</v>
      </c>
      <c r="C4360" s="39">
        <v>16</v>
      </c>
      <c r="D4360" s="50" t="s">
        <v>4517</v>
      </c>
      <c r="E4360" s="39">
        <v>2010</v>
      </c>
      <c r="F4360" s="4">
        <f>VALUE(RIGHT(Table2[[#This Row],[Commissioned]],4))</f>
        <v>2010</v>
      </c>
      <c r="G4360" s="39">
        <v>2300</v>
      </c>
      <c r="H4360" s="39">
        <v>82</v>
      </c>
      <c r="I4360" s="39">
        <v>78</v>
      </c>
      <c r="J4360" s="39" t="s">
        <v>233</v>
      </c>
      <c r="K4360" s="39" t="s">
        <v>4499</v>
      </c>
      <c r="L4360" s="39" t="s">
        <v>4524</v>
      </c>
      <c r="M4360" s="39" t="s">
        <v>4524</v>
      </c>
      <c r="N4360" s="42">
        <v>45.5585001787124</v>
      </c>
      <c r="O4360" s="42">
        <v>-63.232433605918601</v>
      </c>
      <c r="P4360" s="52" t="str">
        <f t="shared" si="136"/>
        <v>45.558500° , -63.232434°</v>
      </c>
      <c r="Q4360" s="51" t="str">
        <f t="shared" si="137"/>
        <v>Yes</v>
      </c>
      <c r="R4360" s="39" t="s">
        <v>356</v>
      </c>
    </row>
    <row r="4361" spans="1:18" ht="15" customHeight="1" x14ac:dyDescent="0.25">
      <c r="A4361" s="39" t="s">
        <v>222</v>
      </c>
      <c r="B4361" s="49" t="s">
        <v>4501</v>
      </c>
      <c r="C4361" s="39">
        <v>17</v>
      </c>
      <c r="D4361" s="50" t="s">
        <v>4518</v>
      </c>
      <c r="E4361" s="39">
        <v>2010</v>
      </c>
      <c r="F4361" s="4">
        <f>VALUE(RIGHT(Table2[[#This Row],[Commissioned]],4))</f>
        <v>2010</v>
      </c>
      <c r="G4361" s="39">
        <v>2300</v>
      </c>
      <c r="H4361" s="39">
        <v>82</v>
      </c>
      <c r="I4361" s="39">
        <v>78</v>
      </c>
      <c r="J4361" s="39" t="s">
        <v>233</v>
      </c>
      <c r="K4361" s="39" t="s">
        <v>4499</v>
      </c>
      <c r="L4361" s="39" t="s">
        <v>4524</v>
      </c>
      <c r="M4361" s="39" t="s">
        <v>4524</v>
      </c>
      <c r="N4361" s="42">
        <v>45.560598709952103</v>
      </c>
      <c r="O4361" s="42">
        <v>-63.225505170602801</v>
      </c>
      <c r="P4361" s="52" t="str">
        <f t="shared" si="136"/>
        <v>45.560599° , -63.225505°</v>
      </c>
      <c r="Q4361" s="51" t="str">
        <f t="shared" si="137"/>
        <v>Yes</v>
      </c>
      <c r="R4361" s="39" t="s">
        <v>356</v>
      </c>
    </row>
    <row r="4362" spans="1:18" ht="15" customHeight="1" x14ac:dyDescent="0.25">
      <c r="A4362" s="39" t="s">
        <v>222</v>
      </c>
      <c r="B4362" s="49" t="s">
        <v>4501</v>
      </c>
      <c r="C4362" s="39">
        <v>18</v>
      </c>
      <c r="D4362" s="50" t="s">
        <v>4519</v>
      </c>
      <c r="E4362" s="39">
        <v>2010</v>
      </c>
      <c r="F4362" s="4">
        <f>VALUE(RIGHT(Table2[[#This Row],[Commissioned]],4))</f>
        <v>2010</v>
      </c>
      <c r="G4362" s="39">
        <v>2300</v>
      </c>
      <c r="H4362" s="39">
        <v>82</v>
      </c>
      <c r="I4362" s="39">
        <v>78</v>
      </c>
      <c r="J4362" s="39" t="s">
        <v>233</v>
      </c>
      <c r="K4362" s="39" t="s">
        <v>4499</v>
      </c>
      <c r="L4362" s="39" t="s">
        <v>4524</v>
      </c>
      <c r="M4362" s="39" t="s">
        <v>4524</v>
      </c>
      <c r="N4362" s="42">
        <v>45.559921411282403</v>
      </c>
      <c r="O4362" s="42">
        <v>-63.219893845246602</v>
      </c>
      <c r="P4362" s="52" t="str">
        <f t="shared" si="136"/>
        <v>45.559921° , -63.219894°</v>
      </c>
      <c r="Q4362" s="51" t="str">
        <f t="shared" si="137"/>
        <v>Yes</v>
      </c>
      <c r="R4362" s="39" t="s">
        <v>356</v>
      </c>
    </row>
    <row r="4363" spans="1:18" ht="15" customHeight="1" x14ac:dyDescent="0.25">
      <c r="A4363" s="39" t="s">
        <v>222</v>
      </c>
      <c r="B4363" s="49" t="s">
        <v>4501</v>
      </c>
      <c r="C4363" s="39">
        <v>19</v>
      </c>
      <c r="D4363" s="50" t="s">
        <v>4520</v>
      </c>
      <c r="E4363" s="39">
        <v>2010</v>
      </c>
      <c r="F4363" s="4">
        <f>VALUE(RIGHT(Table2[[#This Row],[Commissioned]],4))</f>
        <v>2010</v>
      </c>
      <c r="G4363" s="39">
        <v>2300</v>
      </c>
      <c r="H4363" s="39">
        <v>82</v>
      </c>
      <c r="I4363" s="39">
        <v>78</v>
      </c>
      <c r="J4363" s="39" t="s">
        <v>233</v>
      </c>
      <c r="K4363" s="39" t="s">
        <v>4499</v>
      </c>
      <c r="L4363" s="39" t="s">
        <v>4524</v>
      </c>
      <c r="M4363" s="39" t="s">
        <v>4524</v>
      </c>
      <c r="N4363" s="42">
        <v>45.558109778816402</v>
      </c>
      <c r="O4363" s="42">
        <v>-63.2245870002602</v>
      </c>
      <c r="P4363" s="52" t="str">
        <f t="shared" si="136"/>
        <v>45.558110° , -63.224587°</v>
      </c>
      <c r="Q4363" s="51" t="str">
        <f t="shared" si="137"/>
        <v>Yes</v>
      </c>
      <c r="R4363" s="39" t="s">
        <v>356</v>
      </c>
    </row>
    <row r="4364" spans="1:18" ht="15" customHeight="1" x14ac:dyDescent="0.25">
      <c r="A4364" s="39" t="s">
        <v>222</v>
      </c>
      <c r="B4364" s="49" t="s">
        <v>4501</v>
      </c>
      <c r="C4364" s="39">
        <v>20</v>
      </c>
      <c r="D4364" s="50" t="s">
        <v>4521</v>
      </c>
      <c r="E4364" s="39">
        <v>2010</v>
      </c>
      <c r="F4364" s="4">
        <f>VALUE(RIGHT(Table2[[#This Row],[Commissioned]],4))</f>
        <v>2010</v>
      </c>
      <c r="G4364" s="39">
        <v>2300</v>
      </c>
      <c r="H4364" s="39">
        <v>82</v>
      </c>
      <c r="I4364" s="39">
        <v>78</v>
      </c>
      <c r="J4364" s="39" t="s">
        <v>233</v>
      </c>
      <c r="K4364" s="39" t="s">
        <v>4499</v>
      </c>
      <c r="L4364" s="39" t="s">
        <v>4524</v>
      </c>
      <c r="M4364" s="39" t="s">
        <v>4524</v>
      </c>
      <c r="N4364" s="42">
        <v>45.551690988761401</v>
      </c>
      <c r="O4364" s="42">
        <v>-63.228152806265399</v>
      </c>
      <c r="P4364" s="52" t="str">
        <f t="shared" si="136"/>
        <v>45.551691° , -63.228153°</v>
      </c>
      <c r="Q4364" s="51" t="str">
        <f t="shared" si="137"/>
        <v>Yes</v>
      </c>
      <c r="R4364" s="39" t="s">
        <v>356</v>
      </c>
    </row>
    <row r="4365" spans="1:18" ht="15" customHeight="1" x14ac:dyDescent="0.25">
      <c r="A4365" s="39" t="s">
        <v>222</v>
      </c>
      <c r="B4365" s="49" t="s">
        <v>4501</v>
      </c>
      <c r="C4365" s="39">
        <v>21</v>
      </c>
      <c r="D4365" s="50" t="s">
        <v>4522</v>
      </c>
      <c r="E4365" s="39">
        <v>2010</v>
      </c>
      <c r="F4365" s="4">
        <f>VALUE(RIGHT(Table2[[#This Row],[Commissioned]],4))</f>
        <v>2010</v>
      </c>
      <c r="G4365" s="39">
        <v>2300</v>
      </c>
      <c r="H4365" s="39">
        <v>82</v>
      </c>
      <c r="I4365" s="39">
        <v>78</v>
      </c>
      <c r="J4365" s="39" t="s">
        <v>233</v>
      </c>
      <c r="K4365" s="39" t="s">
        <v>4499</v>
      </c>
      <c r="L4365" s="39" t="s">
        <v>4524</v>
      </c>
      <c r="M4365" s="39" t="s">
        <v>4524</v>
      </c>
      <c r="N4365" s="42">
        <v>45.554950408687098</v>
      </c>
      <c r="O4365" s="42">
        <v>-63.2194583000704</v>
      </c>
      <c r="P4365" s="52" t="str">
        <f t="shared" si="136"/>
        <v>45.554950° , -63.219458°</v>
      </c>
      <c r="Q4365" s="51" t="str">
        <f t="shared" si="137"/>
        <v>Yes</v>
      </c>
      <c r="R4365" s="39" t="s">
        <v>356</v>
      </c>
    </row>
    <row r="4366" spans="1:18" ht="15" customHeight="1" x14ac:dyDescent="0.25">
      <c r="A4366" s="39" t="s">
        <v>222</v>
      </c>
      <c r="B4366" s="49" t="s">
        <v>4501</v>
      </c>
      <c r="C4366" s="39">
        <v>22</v>
      </c>
      <c r="D4366" s="50" t="s">
        <v>4523</v>
      </c>
      <c r="E4366" s="39">
        <v>2010</v>
      </c>
      <c r="F4366" s="4">
        <f>VALUE(RIGHT(Table2[[#This Row],[Commissioned]],4))</f>
        <v>2010</v>
      </c>
      <c r="G4366" s="39">
        <v>2300</v>
      </c>
      <c r="H4366" s="39">
        <v>82</v>
      </c>
      <c r="I4366" s="39">
        <v>78</v>
      </c>
      <c r="J4366" s="39" t="s">
        <v>233</v>
      </c>
      <c r="K4366" s="39" t="s">
        <v>4499</v>
      </c>
      <c r="L4366" s="39" t="s">
        <v>4524</v>
      </c>
      <c r="M4366" s="39" t="s">
        <v>4524</v>
      </c>
      <c r="N4366" s="42">
        <v>45.550822426203602</v>
      </c>
      <c r="O4366" s="42">
        <v>-63.218908524669601</v>
      </c>
      <c r="P4366" s="52" t="str">
        <f t="shared" si="136"/>
        <v>45.550822° , -63.218909°</v>
      </c>
      <c r="Q4366" s="51" t="str">
        <f t="shared" si="137"/>
        <v>Yes</v>
      </c>
      <c r="R4366" s="39" t="s">
        <v>356</v>
      </c>
    </row>
    <row r="4367" spans="1:18" ht="15" customHeight="1" x14ac:dyDescent="0.25">
      <c r="A4367" s="39" t="s">
        <v>218</v>
      </c>
      <c r="B4367" s="49" t="s">
        <v>959</v>
      </c>
      <c r="C4367" s="39">
        <v>1</v>
      </c>
      <c r="D4367" s="50" t="s">
        <v>963</v>
      </c>
      <c r="E4367" s="39">
        <v>2014</v>
      </c>
      <c r="F4367" s="4">
        <f>VALUE(RIGHT(Table2[[#This Row],[Commissioned]],4))</f>
        <v>2014</v>
      </c>
      <c r="G4367" s="39">
        <v>2300</v>
      </c>
      <c r="H4367" s="39">
        <v>101</v>
      </c>
      <c r="I4367" s="39">
        <v>80</v>
      </c>
      <c r="J4367" s="39" t="s">
        <v>236</v>
      </c>
      <c r="K4367" s="39" t="s">
        <v>269</v>
      </c>
      <c r="L4367" s="39" t="s">
        <v>965</v>
      </c>
      <c r="M4367" s="42" t="s">
        <v>966</v>
      </c>
      <c r="N4367" s="42">
        <v>49.589110028591797</v>
      </c>
      <c r="O4367" s="42">
        <v>-113.85688651724401</v>
      </c>
      <c r="P4367" s="52" t="str">
        <f t="shared" si="136"/>
        <v>49.589110° , -113.856887°</v>
      </c>
      <c r="Q4367" s="51" t="str">
        <f t="shared" si="137"/>
        <v>Yes</v>
      </c>
      <c r="R4367" s="39" t="s">
        <v>356</v>
      </c>
    </row>
    <row r="4368" spans="1:18" ht="15" customHeight="1" x14ac:dyDescent="0.25">
      <c r="A4368" s="39" t="s">
        <v>218</v>
      </c>
      <c r="B4368" s="49" t="s">
        <v>959</v>
      </c>
      <c r="C4368" s="39">
        <v>2</v>
      </c>
      <c r="D4368" s="50" t="s">
        <v>964</v>
      </c>
      <c r="E4368" s="39">
        <v>2014</v>
      </c>
      <c r="F4368" s="4">
        <f>VALUE(RIGHT(Table2[[#This Row],[Commissioned]],4))</f>
        <v>2014</v>
      </c>
      <c r="G4368" s="39">
        <v>2300</v>
      </c>
      <c r="H4368" s="39">
        <v>101</v>
      </c>
      <c r="I4368" s="39">
        <v>80</v>
      </c>
      <c r="J4368" s="39" t="s">
        <v>236</v>
      </c>
      <c r="K4368" s="39" t="s">
        <v>269</v>
      </c>
      <c r="L4368" s="39" t="s">
        <v>965</v>
      </c>
      <c r="M4368" s="42" t="s">
        <v>966</v>
      </c>
      <c r="N4368" s="42">
        <v>49.586603073576697</v>
      </c>
      <c r="O4368" s="42">
        <v>-113.861129759427</v>
      </c>
      <c r="P4368" s="52" t="str">
        <f t="shared" si="136"/>
        <v>49.586603° , -113.861130°</v>
      </c>
      <c r="Q4368" s="51" t="str">
        <f t="shared" si="137"/>
        <v>Yes</v>
      </c>
      <c r="R4368" s="39" t="s">
        <v>356</v>
      </c>
    </row>
    <row r="4369" spans="1:18" ht="15" customHeight="1" x14ac:dyDescent="0.25">
      <c r="A4369" s="39" t="s">
        <v>218</v>
      </c>
      <c r="B4369" s="49" t="s">
        <v>959</v>
      </c>
      <c r="C4369" s="39">
        <v>3</v>
      </c>
      <c r="D4369" s="50" t="s">
        <v>967</v>
      </c>
      <c r="E4369" s="39">
        <v>2014</v>
      </c>
      <c r="F4369" s="4">
        <f>VALUE(RIGHT(Table2[[#This Row],[Commissioned]],4))</f>
        <v>2014</v>
      </c>
      <c r="G4369" s="39">
        <v>2300</v>
      </c>
      <c r="H4369" s="39">
        <v>101</v>
      </c>
      <c r="I4369" s="39">
        <v>80</v>
      </c>
      <c r="J4369" s="39" t="s">
        <v>236</v>
      </c>
      <c r="K4369" s="39" t="s">
        <v>269</v>
      </c>
      <c r="L4369" s="39" t="s">
        <v>965</v>
      </c>
      <c r="M4369" s="42" t="s">
        <v>966</v>
      </c>
      <c r="N4369" s="42">
        <v>49.583385096799397</v>
      </c>
      <c r="O4369" s="42">
        <v>-113.86085660126599</v>
      </c>
      <c r="P4369" s="52" t="str">
        <f t="shared" si="136"/>
        <v>49.583385° , -113.860857°</v>
      </c>
      <c r="Q4369" s="51" t="str">
        <f t="shared" si="137"/>
        <v>Yes</v>
      </c>
      <c r="R4369" s="39" t="s">
        <v>356</v>
      </c>
    </row>
    <row r="4370" spans="1:18" ht="15" customHeight="1" x14ac:dyDescent="0.25">
      <c r="A4370" s="39" t="s">
        <v>218</v>
      </c>
      <c r="B4370" s="49" t="s">
        <v>959</v>
      </c>
      <c r="C4370" s="39">
        <v>4</v>
      </c>
      <c r="D4370" s="50" t="s">
        <v>968</v>
      </c>
      <c r="E4370" s="39">
        <v>2014</v>
      </c>
      <c r="F4370" s="4">
        <f>VALUE(RIGHT(Table2[[#This Row],[Commissioned]],4))</f>
        <v>2014</v>
      </c>
      <c r="G4370" s="39">
        <v>2300</v>
      </c>
      <c r="H4370" s="39">
        <v>101</v>
      </c>
      <c r="I4370" s="39">
        <v>80</v>
      </c>
      <c r="J4370" s="39" t="s">
        <v>236</v>
      </c>
      <c r="K4370" s="39" t="s">
        <v>269</v>
      </c>
      <c r="L4370" s="39" t="s">
        <v>965</v>
      </c>
      <c r="M4370" s="42" t="s">
        <v>966</v>
      </c>
      <c r="N4370" s="42">
        <v>49.585802694408599</v>
      </c>
      <c r="O4370" s="42">
        <v>-113.85143855620299</v>
      </c>
      <c r="P4370" s="52" t="str">
        <f t="shared" si="136"/>
        <v>49.585803° , -113.851439°</v>
      </c>
      <c r="Q4370" s="51" t="str">
        <f t="shared" si="137"/>
        <v>Yes</v>
      </c>
      <c r="R4370" s="39" t="s">
        <v>356</v>
      </c>
    </row>
    <row r="4371" spans="1:18" ht="15" customHeight="1" x14ac:dyDescent="0.25">
      <c r="A4371" s="39" t="s">
        <v>218</v>
      </c>
      <c r="B4371" s="49" t="s">
        <v>959</v>
      </c>
      <c r="C4371" s="39">
        <v>5</v>
      </c>
      <c r="D4371" s="50" t="s">
        <v>969</v>
      </c>
      <c r="E4371" s="39">
        <v>2014</v>
      </c>
      <c r="F4371" s="4">
        <f>VALUE(RIGHT(Table2[[#This Row],[Commissioned]],4))</f>
        <v>2014</v>
      </c>
      <c r="G4371" s="39">
        <v>2300</v>
      </c>
      <c r="H4371" s="39">
        <v>101</v>
      </c>
      <c r="I4371" s="39">
        <v>80</v>
      </c>
      <c r="J4371" s="39" t="s">
        <v>236</v>
      </c>
      <c r="K4371" s="39" t="s">
        <v>269</v>
      </c>
      <c r="L4371" s="39" t="s">
        <v>965</v>
      </c>
      <c r="M4371" s="42" t="s">
        <v>966</v>
      </c>
      <c r="N4371" s="42">
        <v>49.584000629634097</v>
      </c>
      <c r="O4371" s="42">
        <v>-113.850359139703</v>
      </c>
      <c r="P4371" s="52" t="str">
        <f t="shared" si="136"/>
        <v>49.584001° , -113.850359°</v>
      </c>
      <c r="Q4371" s="51" t="str">
        <f t="shared" si="137"/>
        <v>Yes</v>
      </c>
      <c r="R4371" s="39" t="s">
        <v>356</v>
      </c>
    </row>
    <row r="4372" spans="1:18" ht="15" customHeight="1" x14ac:dyDescent="0.25">
      <c r="A4372" s="39" t="s">
        <v>218</v>
      </c>
      <c r="B4372" s="49" t="s">
        <v>959</v>
      </c>
      <c r="C4372" s="39">
        <v>6</v>
      </c>
      <c r="D4372" s="50" t="s">
        <v>970</v>
      </c>
      <c r="E4372" s="39">
        <v>2014</v>
      </c>
      <c r="F4372" s="4">
        <f>VALUE(RIGHT(Table2[[#This Row],[Commissioned]],4))</f>
        <v>2014</v>
      </c>
      <c r="G4372" s="39">
        <v>2300</v>
      </c>
      <c r="H4372" s="39">
        <v>101</v>
      </c>
      <c r="I4372" s="39">
        <v>80</v>
      </c>
      <c r="J4372" s="39" t="s">
        <v>236</v>
      </c>
      <c r="K4372" s="39" t="s">
        <v>269</v>
      </c>
      <c r="L4372" s="39" t="s">
        <v>965</v>
      </c>
      <c r="M4372" s="42" t="s">
        <v>966</v>
      </c>
      <c r="N4372" s="42">
        <v>49.583946481723302</v>
      </c>
      <c r="O4372" s="42">
        <v>-113.842567653915</v>
      </c>
      <c r="P4372" s="52" t="str">
        <f t="shared" si="136"/>
        <v>49.583946° , -113.842568°</v>
      </c>
      <c r="Q4372" s="51" t="str">
        <f t="shared" si="137"/>
        <v>Yes</v>
      </c>
      <c r="R4372" s="39" t="s">
        <v>356</v>
      </c>
    </row>
    <row r="4373" spans="1:18" ht="15" customHeight="1" x14ac:dyDescent="0.25">
      <c r="A4373" s="39" t="s">
        <v>218</v>
      </c>
      <c r="B4373" s="49" t="s">
        <v>959</v>
      </c>
      <c r="C4373" s="39">
        <v>7</v>
      </c>
      <c r="D4373" s="50" t="s">
        <v>971</v>
      </c>
      <c r="E4373" s="39">
        <v>2014</v>
      </c>
      <c r="F4373" s="4">
        <f>VALUE(RIGHT(Table2[[#This Row],[Commissioned]],4))</f>
        <v>2014</v>
      </c>
      <c r="G4373" s="39">
        <v>2300</v>
      </c>
      <c r="H4373" s="39">
        <v>101</v>
      </c>
      <c r="I4373" s="39">
        <v>80</v>
      </c>
      <c r="J4373" s="39" t="s">
        <v>236</v>
      </c>
      <c r="K4373" s="39" t="s">
        <v>269</v>
      </c>
      <c r="L4373" s="39" t="s">
        <v>965</v>
      </c>
      <c r="M4373" s="42" t="s">
        <v>966</v>
      </c>
      <c r="N4373" s="42">
        <v>49.586557821968697</v>
      </c>
      <c r="O4373" s="42">
        <v>-113.83374973496799</v>
      </c>
      <c r="P4373" s="52" t="str">
        <f t="shared" si="136"/>
        <v>49.586558° , -113.833750°</v>
      </c>
      <c r="Q4373" s="51" t="str">
        <f t="shared" si="137"/>
        <v>Yes</v>
      </c>
      <c r="R4373" s="39" t="s">
        <v>356</v>
      </c>
    </row>
    <row r="4374" spans="1:18" ht="15" customHeight="1" x14ac:dyDescent="0.25">
      <c r="A4374" s="39" t="s">
        <v>218</v>
      </c>
      <c r="B4374" s="49" t="s">
        <v>959</v>
      </c>
      <c r="C4374" s="39">
        <v>8</v>
      </c>
      <c r="D4374" s="50" t="s">
        <v>972</v>
      </c>
      <c r="E4374" s="39">
        <v>2014</v>
      </c>
      <c r="F4374" s="4">
        <f>VALUE(RIGHT(Table2[[#This Row],[Commissioned]],4))</f>
        <v>2014</v>
      </c>
      <c r="G4374" s="39">
        <v>2300</v>
      </c>
      <c r="H4374" s="39">
        <v>101</v>
      </c>
      <c r="I4374" s="39">
        <v>80</v>
      </c>
      <c r="J4374" s="39" t="s">
        <v>236</v>
      </c>
      <c r="K4374" s="39" t="s">
        <v>269</v>
      </c>
      <c r="L4374" s="39" t="s">
        <v>965</v>
      </c>
      <c r="M4374" s="42" t="s">
        <v>966</v>
      </c>
      <c r="N4374" s="42">
        <v>49.583812399649197</v>
      </c>
      <c r="O4374" s="42">
        <v>-113.835004155828</v>
      </c>
      <c r="P4374" s="52" t="str">
        <f t="shared" si="136"/>
        <v>49.583812° , -113.835004°</v>
      </c>
      <c r="Q4374" s="51" t="str">
        <f t="shared" si="137"/>
        <v>Yes</v>
      </c>
      <c r="R4374" s="39" t="s">
        <v>356</v>
      </c>
    </row>
    <row r="4375" spans="1:18" ht="15" customHeight="1" x14ac:dyDescent="0.25">
      <c r="A4375" s="39" t="s">
        <v>218</v>
      </c>
      <c r="B4375" s="49" t="s">
        <v>959</v>
      </c>
      <c r="C4375" s="39">
        <v>9</v>
      </c>
      <c r="D4375" s="50" t="s">
        <v>973</v>
      </c>
      <c r="E4375" s="39">
        <v>2014</v>
      </c>
      <c r="F4375" s="4">
        <f>VALUE(RIGHT(Table2[[#This Row],[Commissioned]],4))</f>
        <v>2014</v>
      </c>
      <c r="G4375" s="39">
        <v>2300</v>
      </c>
      <c r="H4375" s="39">
        <v>101</v>
      </c>
      <c r="I4375" s="39">
        <v>80</v>
      </c>
      <c r="J4375" s="39" t="s">
        <v>236</v>
      </c>
      <c r="K4375" s="39" t="s">
        <v>269</v>
      </c>
      <c r="L4375" s="39" t="s">
        <v>965</v>
      </c>
      <c r="M4375" s="42" t="s">
        <v>966</v>
      </c>
      <c r="N4375" s="42">
        <v>49.579448184210101</v>
      </c>
      <c r="O4375" s="42">
        <v>-113.866776619219</v>
      </c>
      <c r="P4375" s="52" t="str">
        <f t="shared" si="136"/>
        <v>49.579448° , -113.866777°</v>
      </c>
      <c r="Q4375" s="51" t="str">
        <f t="shared" si="137"/>
        <v>Yes</v>
      </c>
      <c r="R4375" s="39" t="s">
        <v>356</v>
      </c>
    </row>
    <row r="4376" spans="1:18" ht="15" customHeight="1" x14ac:dyDescent="0.25">
      <c r="A4376" s="39" t="s">
        <v>218</v>
      </c>
      <c r="B4376" s="49" t="s">
        <v>959</v>
      </c>
      <c r="C4376" s="39">
        <v>10</v>
      </c>
      <c r="D4376" s="50" t="s">
        <v>974</v>
      </c>
      <c r="E4376" s="39">
        <v>2014</v>
      </c>
      <c r="F4376" s="4">
        <f>VALUE(RIGHT(Table2[[#This Row],[Commissioned]],4))</f>
        <v>2014</v>
      </c>
      <c r="G4376" s="39">
        <v>2300</v>
      </c>
      <c r="H4376" s="39">
        <v>101</v>
      </c>
      <c r="I4376" s="39">
        <v>80</v>
      </c>
      <c r="J4376" s="39" t="s">
        <v>236</v>
      </c>
      <c r="K4376" s="39" t="s">
        <v>269</v>
      </c>
      <c r="L4376" s="39" t="s">
        <v>965</v>
      </c>
      <c r="M4376" s="42" t="s">
        <v>966</v>
      </c>
      <c r="N4376" s="42">
        <v>49.577239607867</v>
      </c>
      <c r="O4376" s="42">
        <v>-113.870075078604</v>
      </c>
      <c r="P4376" s="52" t="str">
        <f t="shared" si="136"/>
        <v>49.577240° , -113.870075°</v>
      </c>
      <c r="Q4376" s="51" t="str">
        <f t="shared" si="137"/>
        <v>Yes</v>
      </c>
      <c r="R4376" s="39" t="s">
        <v>356</v>
      </c>
    </row>
    <row r="4377" spans="1:18" ht="15" customHeight="1" x14ac:dyDescent="0.25">
      <c r="A4377" s="39" t="s">
        <v>218</v>
      </c>
      <c r="B4377" s="49" t="s">
        <v>959</v>
      </c>
      <c r="C4377" s="39">
        <v>11</v>
      </c>
      <c r="D4377" s="50" t="s">
        <v>975</v>
      </c>
      <c r="E4377" s="39">
        <v>2014</v>
      </c>
      <c r="F4377" s="4">
        <f>VALUE(RIGHT(Table2[[#This Row],[Commissioned]],4))</f>
        <v>2014</v>
      </c>
      <c r="G4377" s="39">
        <v>2300</v>
      </c>
      <c r="H4377" s="39">
        <v>101</v>
      </c>
      <c r="I4377" s="39">
        <v>80</v>
      </c>
      <c r="J4377" s="39" t="s">
        <v>236</v>
      </c>
      <c r="K4377" s="39" t="s">
        <v>269</v>
      </c>
      <c r="L4377" s="39" t="s">
        <v>965</v>
      </c>
      <c r="M4377" s="42" t="s">
        <v>966</v>
      </c>
      <c r="N4377" s="42">
        <v>49.574946153263397</v>
      </c>
      <c r="O4377" s="42">
        <v>-113.872600277776</v>
      </c>
      <c r="P4377" s="52" t="str">
        <f t="shared" si="136"/>
        <v>49.574946° , -113.872600°</v>
      </c>
      <c r="Q4377" s="51" t="str">
        <f t="shared" si="137"/>
        <v>Yes</v>
      </c>
      <c r="R4377" s="39" t="s">
        <v>356</v>
      </c>
    </row>
    <row r="4378" spans="1:18" ht="15" customHeight="1" x14ac:dyDescent="0.25">
      <c r="A4378" s="39" t="s">
        <v>218</v>
      </c>
      <c r="B4378" s="49" t="s">
        <v>959</v>
      </c>
      <c r="C4378" s="39">
        <v>12</v>
      </c>
      <c r="D4378" s="50" t="s">
        <v>976</v>
      </c>
      <c r="E4378" s="39">
        <v>2014</v>
      </c>
      <c r="F4378" s="4">
        <f>VALUE(RIGHT(Table2[[#This Row],[Commissioned]],4))</f>
        <v>2014</v>
      </c>
      <c r="G4378" s="39">
        <v>2300</v>
      </c>
      <c r="H4378" s="39">
        <v>101</v>
      </c>
      <c r="I4378" s="39">
        <v>80</v>
      </c>
      <c r="J4378" s="39" t="s">
        <v>236</v>
      </c>
      <c r="K4378" s="39" t="s">
        <v>269</v>
      </c>
      <c r="L4378" s="39" t="s">
        <v>965</v>
      </c>
      <c r="M4378" s="42" t="s">
        <v>966</v>
      </c>
      <c r="N4378" s="42">
        <v>49.572611034349201</v>
      </c>
      <c r="O4378" s="42">
        <v>-113.871628977002</v>
      </c>
      <c r="P4378" s="52" t="str">
        <f t="shared" si="136"/>
        <v>49.572611° , -113.871629°</v>
      </c>
      <c r="Q4378" s="51" t="str">
        <f t="shared" si="137"/>
        <v>Yes</v>
      </c>
      <c r="R4378" s="39" t="s">
        <v>356</v>
      </c>
    </row>
    <row r="4379" spans="1:18" ht="15" customHeight="1" x14ac:dyDescent="0.25">
      <c r="A4379" s="39" t="s">
        <v>218</v>
      </c>
      <c r="B4379" s="49" t="s">
        <v>959</v>
      </c>
      <c r="C4379" s="39">
        <v>13</v>
      </c>
      <c r="D4379" s="50" t="s">
        <v>977</v>
      </c>
      <c r="E4379" s="39">
        <v>2014</v>
      </c>
      <c r="F4379" s="4">
        <f>VALUE(RIGHT(Table2[[#This Row],[Commissioned]],4))</f>
        <v>2014</v>
      </c>
      <c r="G4379" s="39">
        <v>2300</v>
      </c>
      <c r="H4379" s="39">
        <v>101</v>
      </c>
      <c r="I4379" s="39">
        <v>80</v>
      </c>
      <c r="J4379" s="39" t="s">
        <v>236</v>
      </c>
      <c r="K4379" s="39" t="s">
        <v>269</v>
      </c>
      <c r="L4379" s="39" t="s">
        <v>965</v>
      </c>
      <c r="M4379" s="42" t="s">
        <v>966</v>
      </c>
      <c r="N4379" s="42">
        <v>49.568403191667002</v>
      </c>
      <c r="O4379" s="42">
        <v>-113.860995972571</v>
      </c>
      <c r="P4379" s="52" t="str">
        <f t="shared" si="136"/>
        <v>49.568403° , -113.860996°</v>
      </c>
      <c r="Q4379" s="51" t="str">
        <f t="shared" si="137"/>
        <v>Yes</v>
      </c>
      <c r="R4379" s="39" t="s">
        <v>356</v>
      </c>
    </row>
    <row r="4380" spans="1:18" ht="15" customHeight="1" x14ac:dyDescent="0.25">
      <c r="A4380" s="39" t="s">
        <v>218</v>
      </c>
      <c r="B4380" s="49" t="s">
        <v>959</v>
      </c>
      <c r="C4380" s="39">
        <v>14</v>
      </c>
      <c r="D4380" s="50" t="s">
        <v>978</v>
      </c>
      <c r="E4380" s="39">
        <v>2014</v>
      </c>
      <c r="F4380" s="4">
        <f>VALUE(RIGHT(Table2[[#This Row],[Commissioned]],4))</f>
        <v>2014</v>
      </c>
      <c r="G4380" s="39">
        <v>2300</v>
      </c>
      <c r="H4380" s="39">
        <v>101</v>
      </c>
      <c r="I4380" s="39">
        <v>80</v>
      </c>
      <c r="J4380" s="39" t="s">
        <v>236</v>
      </c>
      <c r="K4380" s="39" t="s">
        <v>269</v>
      </c>
      <c r="L4380" s="39" t="s">
        <v>965</v>
      </c>
      <c r="M4380" s="42" t="s">
        <v>966</v>
      </c>
      <c r="N4380" s="42">
        <v>49.566197528103103</v>
      </c>
      <c r="O4380" s="42">
        <v>-113.860533875958</v>
      </c>
      <c r="P4380" s="52" t="str">
        <f t="shared" si="136"/>
        <v>49.566198° , -113.860534°</v>
      </c>
      <c r="Q4380" s="51" t="str">
        <f t="shared" si="137"/>
        <v>Yes</v>
      </c>
      <c r="R4380" s="39" t="s">
        <v>356</v>
      </c>
    </row>
    <row r="4381" spans="1:18" ht="15" customHeight="1" x14ac:dyDescent="0.25">
      <c r="A4381" s="39" t="s">
        <v>218</v>
      </c>
      <c r="B4381" s="49" t="s">
        <v>959</v>
      </c>
      <c r="C4381" s="39">
        <v>15</v>
      </c>
      <c r="D4381" s="50" t="s">
        <v>979</v>
      </c>
      <c r="E4381" s="39">
        <v>2014</v>
      </c>
      <c r="F4381" s="4">
        <f>VALUE(RIGHT(Table2[[#This Row],[Commissioned]],4))</f>
        <v>2014</v>
      </c>
      <c r="G4381" s="39">
        <v>2300</v>
      </c>
      <c r="H4381" s="39">
        <v>101</v>
      </c>
      <c r="I4381" s="39">
        <v>80</v>
      </c>
      <c r="J4381" s="39" t="s">
        <v>236</v>
      </c>
      <c r="K4381" s="39" t="s">
        <v>269</v>
      </c>
      <c r="L4381" s="39" t="s">
        <v>965</v>
      </c>
      <c r="M4381" s="42" t="s">
        <v>966</v>
      </c>
      <c r="N4381" s="42">
        <v>49.564373719558397</v>
      </c>
      <c r="O4381" s="42">
        <v>-113.858533289951</v>
      </c>
      <c r="P4381" s="52" t="str">
        <f t="shared" si="136"/>
        <v>49.564374° , -113.858533°</v>
      </c>
      <c r="Q4381" s="51" t="str">
        <f t="shared" si="137"/>
        <v>Yes</v>
      </c>
      <c r="R4381" s="39" t="s">
        <v>356</v>
      </c>
    </row>
    <row r="4382" spans="1:18" ht="15" customHeight="1" x14ac:dyDescent="0.25">
      <c r="A4382" s="39" t="s">
        <v>218</v>
      </c>
      <c r="B4382" s="49" t="s">
        <v>959</v>
      </c>
      <c r="C4382" s="39">
        <v>16</v>
      </c>
      <c r="D4382" s="50" t="s">
        <v>980</v>
      </c>
      <c r="E4382" s="39">
        <v>2014</v>
      </c>
      <c r="F4382" s="4">
        <f>VALUE(RIGHT(Table2[[#This Row],[Commissioned]],4))</f>
        <v>2014</v>
      </c>
      <c r="G4382" s="39">
        <v>2300</v>
      </c>
      <c r="H4382" s="39">
        <v>101</v>
      </c>
      <c r="I4382" s="39">
        <v>80</v>
      </c>
      <c r="J4382" s="39" t="s">
        <v>236</v>
      </c>
      <c r="K4382" s="39" t="s">
        <v>269</v>
      </c>
      <c r="L4382" s="39" t="s">
        <v>965</v>
      </c>
      <c r="M4382" s="42" t="s">
        <v>966</v>
      </c>
      <c r="N4382" s="42">
        <v>49.562917528631701</v>
      </c>
      <c r="O4382" s="42">
        <v>-113.85263768922</v>
      </c>
      <c r="P4382" s="52" t="str">
        <f t="shared" si="136"/>
        <v>49.562918° , -113.852638°</v>
      </c>
      <c r="Q4382" s="51" t="str">
        <f t="shared" si="137"/>
        <v>Yes</v>
      </c>
      <c r="R4382" s="39" t="s">
        <v>356</v>
      </c>
    </row>
    <row r="4383" spans="1:18" ht="15" customHeight="1" x14ac:dyDescent="0.25">
      <c r="A4383" s="39" t="s">
        <v>218</v>
      </c>
      <c r="B4383" s="49" t="s">
        <v>959</v>
      </c>
      <c r="C4383" s="39">
        <v>17</v>
      </c>
      <c r="D4383" s="50" t="s">
        <v>981</v>
      </c>
      <c r="E4383" s="39">
        <v>2014</v>
      </c>
      <c r="F4383" s="4">
        <f>VALUE(RIGHT(Table2[[#This Row],[Commissioned]],4))</f>
        <v>2014</v>
      </c>
      <c r="G4383" s="39">
        <v>2300</v>
      </c>
      <c r="H4383" s="39">
        <v>101</v>
      </c>
      <c r="I4383" s="39">
        <v>80</v>
      </c>
      <c r="J4383" s="39" t="s">
        <v>236</v>
      </c>
      <c r="K4383" s="39" t="s">
        <v>269</v>
      </c>
      <c r="L4383" s="39" t="s">
        <v>965</v>
      </c>
      <c r="M4383" s="42" t="s">
        <v>966</v>
      </c>
      <c r="N4383" s="42">
        <v>49.566264013772702</v>
      </c>
      <c r="O4383" s="42">
        <v>-113.851214899303</v>
      </c>
      <c r="P4383" s="52" t="str">
        <f t="shared" si="136"/>
        <v>49.566264° , -113.851215°</v>
      </c>
      <c r="Q4383" s="51" t="str">
        <f t="shared" si="137"/>
        <v>Yes</v>
      </c>
      <c r="R4383" s="39" t="s">
        <v>356</v>
      </c>
    </row>
    <row r="4384" spans="1:18" ht="15" customHeight="1" x14ac:dyDescent="0.25">
      <c r="A4384" s="39" t="s">
        <v>218</v>
      </c>
      <c r="B4384" s="49" t="s">
        <v>959</v>
      </c>
      <c r="C4384" s="39">
        <v>18</v>
      </c>
      <c r="D4384" s="50" t="s">
        <v>982</v>
      </c>
      <c r="E4384" s="39">
        <v>2014</v>
      </c>
      <c r="F4384" s="4">
        <f>VALUE(RIGHT(Table2[[#This Row],[Commissioned]],4))</f>
        <v>2014</v>
      </c>
      <c r="G4384" s="39">
        <v>2300</v>
      </c>
      <c r="H4384" s="39">
        <v>101</v>
      </c>
      <c r="I4384" s="39">
        <v>80</v>
      </c>
      <c r="J4384" s="39" t="s">
        <v>236</v>
      </c>
      <c r="K4384" s="39" t="s">
        <v>269</v>
      </c>
      <c r="L4384" s="39" t="s">
        <v>965</v>
      </c>
      <c r="M4384" s="42" t="s">
        <v>966</v>
      </c>
      <c r="N4384" s="42">
        <v>49.568491486572697</v>
      </c>
      <c r="O4384" s="42">
        <v>-113.850708031699</v>
      </c>
      <c r="P4384" s="52" t="str">
        <f t="shared" si="136"/>
        <v>49.568491° , -113.850708°</v>
      </c>
      <c r="Q4384" s="51" t="str">
        <f t="shared" si="137"/>
        <v>Yes</v>
      </c>
      <c r="R4384" s="39" t="s">
        <v>356</v>
      </c>
    </row>
    <row r="4385" spans="1:18" ht="15" customHeight="1" x14ac:dyDescent="0.25">
      <c r="A4385" s="39" t="s">
        <v>218</v>
      </c>
      <c r="B4385" s="49" t="s">
        <v>959</v>
      </c>
      <c r="C4385" s="39">
        <v>19</v>
      </c>
      <c r="D4385" s="50" t="s">
        <v>983</v>
      </c>
      <c r="E4385" s="39">
        <v>2014</v>
      </c>
      <c r="F4385" s="4">
        <f>VALUE(RIGHT(Table2[[#This Row],[Commissioned]],4))</f>
        <v>2014</v>
      </c>
      <c r="G4385" s="39">
        <v>2300</v>
      </c>
      <c r="H4385" s="39">
        <v>101</v>
      </c>
      <c r="I4385" s="39">
        <v>80</v>
      </c>
      <c r="J4385" s="39" t="s">
        <v>236</v>
      </c>
      <c r="K4385" s="39" t="s">
        <v>269</v>
      </c>
      <c r="L4385" s="39" t="s">
        <v>965</v>
      </c>
      <c r="M4385" s="42" t="s">
        <v>966</v>
      </c>
      <c r="N4385" s="42">
        <v>49.570691483883301</v>
      </c>
      <c r="O4385" s="42">
        <v>-113.85175628425201</v>
      </c>
      <c r="P4385" s="52" t="str">
        <f t="shared" si="136"/>
        <v>49.570691° , -113.851756°</v>
      </c>
      <c r="Q4385" s="51" t="str">
        <f t="shared" si="137"/>
        <v>Yes</v>
      </c>
      <c r="R4385" s="39" t="s">
        <v>356</v>
      </c>
    </row>
    <row r="4386" spans="1:18" ht="15" customHeight="1" x14ac:dyDescent="0.25">
      <c r="A4386" s="39" t="s">
        <v>218</v>
      </c>
      <c r="B4386" s="49" t="s">
        <v>959</v>
      </c>
      <c r="C4386" s="39">
        <v>20</v>
      </c>
      <c r="D4386" s="50" t="s">
        <v>984</v>
      </c>
      <c r="E4386" s="39">
        <v>2014</v>
      </c>
      <c r="F4386" s="4">
        <f>VALUE(RIGHT(Table2[[#This Row],[Commissioned]],4))</f>
        <v>2014</v>
      </c>
      <c r="G4386" s="39">
        <v>2300</v>
      </c>
      <c r="H4386" s="39">
        <v>101</v>
      </c>
      <c r="I4386" s="39">
        <v>80</v>
      </c>
      <c r="J4386" s="39" t="s">
        <v>236</v>
      </c>
      <c r="K4386" s="39" t="s">
        <v>269</v>
      </c>
      <c r="L4386" s="39" t="s">
        <v>965</v>
      </c>
      <c r="M4386" s="42" t="s">
        <v>966</v>
      </c>
      <c r="N4386" s="42">
        <v>49.573424879271798</v>
      </c>
      <c r="O4386" s="42">
        <v>-113.85181063629101</v>
      </c>
      <c r="P4386" s="52" t="str">
        <f t="shared" si="136"/>
        <v>49.573425° , -113.851811°</v>
      </c>
      <c r="Q4386" s="51" t="str">
        <f t="shared" si="137"/>
        <v>Yes</v>
      </c>
      <c r="R4386" s="39" t="s">
        <v>356</v>
      </c>
    </row>
    <row r="4387" spans="1:18" ht="15" customHeight="1" x14ac:dyDescent="0.25">
      <c r="A4387" s="39" t="s">
        <v>218</v>
      </c>
      <c r="B4387" s="49" t="s">
        <v>959</v>
      </c>
      <c r="C4387" s="39">
        <v>21</v>
      </c>
      <c r="D4387" s="50" t="s">
        <v>985</v>
      </c>
      <c r="E4387" s="39">
        <v>2007</v>
      </c>
      <c r="F4387" s="4">
        <f>VALUE(RIGHT(Table2[[#This Row],[Commissioned]],4))</f>
        <v>2007</v>
      </c>
      <c r="G4387" s="39">
        <v>1800</v>
      </c>
      <c r="H4387" s="39">
        <v>80</v>
      </c>
      <c r="I4387" s="39">
        <v>60</v>
      </c>
      <c r="J4387" s="39" t="s">
        <v>227</v>
      </c>
      <c r="K4387" s="39" t="s">
        <v>957</v>
      </c>
      <c r="L4387" s="39" t="s">
        <v>987</v>
      </c>
      <c r="M4387" s="42" t="s">
        <v>988</v>
      </c>
      <c r="N4387" s="42">
        <v>49.565770581615404</v>
      </c>
      <c r="O4387" s="42">
        <v>-113.82755654474499</v>
      </c>
      <c r="P4387" s="52" t="str">
        <f t="shared" si="136"/>
        <v>49.565771° , -113.827557°</v>
      </c>
      <c r="Q4387" s="51" t="str">
        <f t="shared" si="137"/>
        <v>Yes</v>
      </c>
      <c r="R4387" s="39" t="s">
        <v>356</v>
      </c>
    </row>
    <row r="4388" spans="1:18" ht="15" customHeight="1" x14ac:dyDescent="0.25">
      <c r="A4388" s="39" t="s">
        <v>218</v>
      </c>
      <c r="B4388" s="49" t="s">
        <v>959</v>
      </c>
      <c r="C4388" s="39">
        <v>22</v>
      </c>
      <c r="D4388" s="50" t="s">
        <v>986</v>
      </c>
      <c r="E4388" s="39">
        <v>2007</v>
      </c>
      <c r="F4388" s="4">
        <f>VALUE(RIGHT(Table2[[#This Row],[Commissioned]],4))</f>
        <v>2007</v>
      </c>
      <c r="G4388" s="39">
        <v>1800</v>
      </c>
      <c r="H4388" s="39">
        <v>80</v>
      </c>
      <c r="I4388" s="39">
        <v>60</v>
      </c>
      <c r="J4388" s="39" t="s">
        <v>227</v>
      </c>
      <c r="K4388" s="39" t="s">
        <v>957</v>
      </c>
      <c r="L4388" s="39" t="s">
        <v>987</v>
      </c>
      <c r="M4388" s="42" t="s">
        <v>988</v>
      </c>
      <c r="N4388" s="42">
        <v>49.5622807948955</v>
      </c>
      <c r="O4388" s="42">
        <v>-113.827069514907</v>
      </c>
      <c r="P4388" s="52" t="str">
        <f t="shared" si="136"/>
        <v>49.562281° , -113.827070°</v>
      </c>
      <c r="Q4388" s="51" t="str">
        <f t="shared" si="137"/>
        <v>Yes</v>
      </c>
      <c r="R4388" s="39" t="s">
        <v>356</v>
      </c>
    </row>
    <row r="4389" spans="1:18" x14ac:dyDescent="0.25">
      <c r="A4389" s="39" t="s">
        <v>219</v>
      </c>
      <c r="B4389" s="49" t="s">
        <v>4065</v>
      </c>
      <c r="C4389" s="39">
        <v>1</v>
      </c>
      <c r="D4389" s="50" t="s">
        <v>4066</v>
      </c>
      <c r="E4389" s="39">
        <v>2001</v>
      </c>
      <c r="F4389" s="4">
        <f>VALUE(RIGHT(Table2[[#This Row],[Commissioned]],4))</f>
        <v>2001</v>
      </c>
      <c r="G4389" s="39">
        <v>1800</v>
      </c>
      <c r="H4389" s="39">
        <v>80</v>
      </c>
      <c r="I4389" s="39">
        <v>78</v>
      </c>
      <c r="J4389" s="39" t="s">
        <v>227</v>
      </c>
      <c r="K4389" s="39" t="s">
        <v>957</v>
      </c>
      <c r="L4389" s="39" t="s">
        <v>4067</v>
      </c>
      <c r="M4389" s="42" t="s">
        <v>4067</v>
      </c>
      <c r="N4389" s="42">
        <v>43.812074208331197</v>
      </c>
      <c r="O4389" s="42">
        <v>-79.073919380197395</v>
      </c>
      <c r="P4389" s="52" t="str">
        <f t="shared" si="136"/>
        <v>43.812074° , -79.073919°</v>
      </c>
      <c r="Q4389" s="51" t="str">
        <f t="shared" si="137"/>
        <v>Yes</v>
      </c>
      <c r="R4389" s="39" t="s">
        <v>356</v>
      </c>
    </row>
    <row r="4390" spans="1:18" ht="15" customHeight="1" x14ac:dyDescent="0.25">
      <c r="A4390" s="39" t="s">
        <v>218</v>
      </c>
      <c r="B4390" s="39" t="s">
        <v>357</v>
      </c>
      <c r="C4390" s="39">
        <v>1</v>
      </c>
      <c r="D4390" s="41" t="s">
        <v>386</v>
      </c>
      <c r="E4390" s="39">
        <v>1993</v>
      </c>
      <c r="F4390" s="4">
        <f>VALUE(RIGHT(Table2[[#This Row],[Commissioned]],4))</f>
        <v>1993</v>
      </c>
      <c r="G4390" s="39">
        <v>150</v>
      </c>
      <c r="H4390" s="39">
        <v>23</v>
      </c>
      <c r="I4390" s="39">
        <v>30</v>
      </c>
      <c r="J4390" s="39" t="s">
        <v>225</v>
      </c>
      <c r="K4390" s="39" t="s">
        <v>363</v>
      </c>
      <c r="L4390" s="39" t="s">
        <v>357</v>
      </c>
      <c r="M4390" s="39" t="s">
        <v>357</v>
      </c>
      <c r="N4390" s="42">
        <v>49.525354</v>
      </c>
      <c r="O4390" s="42">
        <v>-114.054796</v>
      </c>
      <c r="P4390" s="1" t="str">
        <f t="shared" si="136"/>
        <v>49.525354° , -114.054796°</v>
      </c>
      <c r="Q4390" s="44" t="str">
        <f t="shared" si="137"/>
        <v>Yes</v>
      </c>
      <c r="R4390" s="39" t="s">
        <v>356</v>
      </c>
    </row>
    <row r="4391" spans="1:18" ht="15" customHeight="1" x14ac:dyDescent="0.25">
      <c r="A4391" s="39" t="s">
        <v>218</v>
      </c>
      <c r="B4391" s="39" t="s">
        <v>357</v>
      </c>
      <c r="C4391" s="39">
        <v>2</v>
      </c>
      <c r="D4391" s="41" t="s">
        <v>387</v>
      </c>
      <c r="E4391" s="39">
        <v>2004</v>
      </c>
      <c r="F4391" s="4">
        <f>VALUE(RIGHT(Table2[[#This Row],[Commissioned]],4))</f>
        <v>2004</v>
      </c>
      <c r="G4391" s="39">
        <v>750</v>
      </c>
      <c r="H4391" s="39">
        <v>51.5</v>
      </c>
      <c r="I4391" s="39">
        <v>75</v>
      </c>
      <c r="J4391" s="39" t="s">
        <v>362</v>
      </c>
      <c r="K4391" s="39" t="s">
        <v>364</v>
      </c>
      <c r="L4391" s="39" t="s">
        <v>357</v>
      </c>
      <c r="M4391" s="39" t="s">
        <v>357</v>
      </c>
      <c r="N4391" s="42">
        <v>49.531345000000002</v>
      </c>
      <c r="O4391" s="42">
        <v>-113.910888</v>
      </c>
      <c r="P4391" s="1" t="str">
        <f t="shared" si="136"/>
        <v>49.531345° , -113.910888°</v>
      </c>
      <c r="Q4391" s="44" t="str">
        <f t="shared" si="137"/>
        <v>Yes</v>
      </c>
      <c r="R4391" s="39" t="s">
        <v>356</v>
      </c>
    </row>
    <row r="4392" spans="1:18" x14ac:dyDescent="0.25">
      <c r="A4392" s="39" t="s">
        <v>219</v>
      </c>
      <c r="B4392" s="49" t="s">
        <v>132</v>
      </c>
      <c r="C4392" s="39">
        <v>1</v>
      </c>
      <c r="D4392" s="50" t="s">
        <v>4035</v>
      </c>
      <c r="E4392" s="39">
        <v>2014</v>
      </c>
      <c r="F4392" s="4">
        <f>VALUE(RIGHT(Table2[[#This Row],[Commissioned]],4))</f>
        <v>2014</v>
      </c>
      <c r="G4392" s="39">
        <v>2000</v>
      </c>
      <c r="H4392" s="39">
        <v>92</v>
      </c>
      <c r="I4392" s="39">
        <v>100</v>
      </c>
      <c r="J4392" s="39" t="s">
        <v>237</v>
      </c>
      <c r="K4392" s="39" t="s">
        <v>273</v>
      </c>
      <c r="L4392" s="39" t="s">
        <v>4045</v>
      </c>
      <c r="M4392" s="42" t="s">
        <v>4046</v>
      </c>
      <c r="N4392" s="42">
        <v>42.015751923820702</v>
      </c>
      <c r="O4392" s="42">
        <v>-82.8717958183382</v>
      </c>
      <c r="P4392" s="52" t="str">
        <f t="shared" si="136"/>
        <v>42.015752° , -82.871796°</v>
      </c>
      <c r="Q4392" s="51" t="str">
        <f t="shared" si="137"/>
        <v>Yes</v>
      </c>
      <c r="R4392" s="39" t="s">
        <v>356</v>
      </c>
    </row>
    <row r="4393" spans="1:18" x14ac:dyDescent="0.25">
      <c r="A4393" s="39" t="s">
        <v>219</v>
      </c>
      <c r="B4393" s="49" t="s">
        <v>132</v>
      </c>
      <c r="C4393" s="39">
        <v>2</v>
      </c>
      <c r="D4393" s="50" t="s">
        <v>4036</v>
      </c>
      <c r="E4393" s="39">
        <v>2014</v>
      </c>
      <c r="F4393" s="4">
        <f>VALUE(RIGHT(Table2[[#This Row],[Commissioned]],4))</f>
        <v>2014</v>
      </c>
      <c r="G4393" s="39">
        <v>2000</v>
      </c>
      <c r="H4393" s="39">
        <v>92</v>
      </c>
      <c r="I4393" s="39">
        <v>100</v>
      </c>
      <c r="J4393" s="39" t="s">
        <v>237</v>
      </c>
      <c r="K4393" s="39" t="s">
        <v>273</v>
      </c>
      <c r="L4393" s="39" t="s">
        <v>4045</v>
      </c>
      <c r="M4393" s="42" t="s">
        <v>4046</v>
      </c>
      <c r="N4393" s="42">
        <v>42.012575482431302</v>
      </c>
      <c r="O4393" s="42">
        <v>-82.872079874803703</v>
      </c>
      <c r="P4393" s="52" t="str">
        <f t="shared" si="136"/>
        <v>42.012575° , -82.872080°</v>
      </c>
      <c r="Q4393" s="51" t="str">
        <f t="shared" si="137"/>
        <v>Yes</v>
      </c>
      <c r="R4393" s="39" t="s">
        <v>356</v>
      </c>
    </row>
    <row r="4394" spans="1:18" x14ac:dyDescent="0.25">
      <c r="A4394" s="39" t="s">
        <v>219</v>
      </c>
      <c r="B4394" s="49" t="s">
        <v>132</v>
      </c>
      <c r="C4394" s="39">
        <v>3</v>
      </c>
      <c r="D4394" s="50" t="s">
        <v>4037</v>
      </c>
      <c r="E4394" s="39">
        <v>2014</v>
      </c>
      <c r="F4394" s="4">
        <f>VALUE(RIGHT(Table2[[#This Row],[Commissioned]],4))</f>
        <v>2014</v>
      </c>
      <c r="G4394" s="39">
        <v>2000</v>
      </c>
      <c r="H4394" s="39">
        <v>92</v>
      </c>
      <c r="I4394" s="39">
        <v>100</v>
      </c>
      <c r="J4394" s="39" t="s">
        <v>237</v>
      </c>
      <c r="K4394" s="39" t="s">
        <v>273</v>
      </c>
      <c r="L4394" s="39" t="s">
        <v>4045</v>
      </c>
      <c r="M4394" s="42" t="s">
        <v>4046</v>
      </c>
      <c r="N4394" s="42">
        <v>42.007706962447699</v>
      </c>
      <c r="O4394" s="42">
        <v>-82.873203732709598</v>
      </c>
      <c r="P4394" s="52" t="str">
        <f t="shared" si="136"/>
        <v>42.007707° , -82.873204°</v>
      </c>
      <c r="Q4394" s="51" t="str">
        <f t="shared" si="137"/>
        <v>Yes</v>
      </c>
      <c r="R4394" s="39" t="s">
        <v>356</v>
      </c>
    </row>
    <row r="4395" spans="1:18" ht="15" customHeight="1" x14ac:dyDescent="0.25">
      <c r="A4395" s="39" t="s">
        <v>222</v>
      </c>
      <c r="B4395" s="49" t="s">
        <v>4773</v>
      </c>
      <c r="C4395" s="39">
        <v>1</v>
      </c>
      <c r="D4395" s="50" t="s">
        <v>4774</v>
      </c>
      <c r="E4395" s="39">
        <v>2013</v>
      </c>
      <c r="F4395" s="4">
        <f>VALUE(RIGHT(Table2[[#This Row],[Commissioned]],4))</f>
        <v>2013</v>
      </c>
      <c r="G4395" s="39">
        <v>1990</v>
      </c>
      <c r="H4395" s="39">
        <v>100</v>
      </c>
      <c r="I4395" s="39">
        <v>95</v>
      </c>
      <c r="J4395" s="39" t="s">
        <v>4766</v>
      </c>
      <c r="K4395" s="39" t="s">
        <v>290</v>
      </c>
      <c r="L4395" s="39" t="s">
        <v>4723</v>
      </c>
      <c r="M4395" s="42" t="s">
        <v>4650</v>
      </c>
      <c r="N4395" s="42">
        <v>44.790469000000002</v>
      </c>
      <c r="O4395" s="42">
        <v>-65.493460999999996</v>
      </c>
      <c r="P4395" s="52" t="str">
        <f t="shared" si="136"/>
        <v>44.790469° , -65.493461°</v>
      </c>
      <c r="Q4395" s="51" t="str">
        <f t="shared" si="137"/>
        <v>Yes</v>
      </c>
      <c r="R4395" s="39" t="s">
        <v>356</v>
      </c>
    </row>
    <row r="4396" spans="1:18" ht="15" customHeight="1" x14ac:dyDescent="0.25">
      <c r="A4396" s="39" t="s">
        <v>224</v>
      </c>
      <c r="B4396" s="49" t="s">
        <v>4377</v>
      </c>
      <c r="C4396" s="39">
        <v>1</v>
      </c>
      <c r="D4396" s="50" t="s">
        <v>4378</v>
      </c>
      <c r="E4396" s="39">
        <v>2017</v>
      </c>
      <c r="F4396" s="4">
        <f>VALUE(RIGHT(Table2[[#This Row],[Commissioned]],4))</f>
        <v>2017</v>
      </c>
      <c r="G4396" s="39">
        <v>3000</v>
      </c>
      <c r="H4396" s="39">
        <v>114</v>
      </c>
      <c r="I4396" s="39">
        <v>100</v>
      </c>
      <c r="J4396" s="39" t="s">
        <v>237</v>
      </c>
      <c r="K4396" s="39" t="s">
        <v>4383</v>
      </c>
      <c r="L4396" s="39" t="s">
        <v>4384</v>
      </c>
      <c r="M4396" s="39" t="s">
        <v>4384</v>
      </c>
      <c r="N4396" s="42">
        <v>49.927937</v>
      </c>
      <c r="O4396" s="42">
        <v>-120.118325</v>
      </c>
      <c r="P4396" s="52" t="str">
        <f t="shared" si="136"/>
        <v>49.927937° , -120.118325°</v>
      </c>
      <c r="Q4396" s="51" t="str">
        <f t="shared" si="137"/>
        <v>Yes</v>
      </c>
      <c r="R4396" s="39" t="s">
        <v>356</v>
      </c>
    </row>
    <row r="4397" spans="1:18" ht="15" customHeight="1" x14ac:dyDescent="0.25">
      <c r="A4397" s="39" t="s">
        <v>224</v>
      </c>
      <c r="B4397" s="49" t="s">
        <v>4377</v>
      </c>
      <c r="C4397" s="39">
        <v>2</v>
      </c>
      <c r="D4397" s="50" t="s">
        <v>4379</v>
      </c>
      <c r="E4397" s="39">
        <v>2017</v>
      </c>
      <c r="F4397" s="4">
        <f>VALUE(RIGHT(Table2[[#This Row],[Commissioned]],4))</f>
        <v>2017</v>
      </c>
      <c r="G4397" s="39">
        <v>3000</v>
      </c>
      <c r="H4397" s="39">
        <v>114</v>
      </c>
      <c r="I4397" s="39">
        <v>100</v>
      </c>
      <c r="J4397" s="39" t="s">
        <v>237</v>
      </c>
      <c r="K4397" s="39" t="s">
        <v>4383</v>
      </c>
      <c r="L4397" s="39" t="s">
        <v>4384</v>
      </c>
      <c r="M4397" s="39" t="s">
        <v>4384</v>
      </c>
      <c r="N4397" s="42">
        <v>49.925470999999902</v>
      </c>
      <c r="O4397" s="42">
        <v>-120.115579</v>
      </c>
      <c r="P4397" s="52" t="str">
        <f t="shared" si="136"/>
        <v>49.925471° , -120.115579°</v>
      </c>
      <c r="Q4397" s="51" t="str">
        <f t="shared" si="137"/>
        <v>Yes</v>
      </c>
      <c r="R4397" s="39" t="s">
        <v>356</v>
      </c>
    </row>
    <row r="4398" spans="1:18" ht="15" customHeight="1" x14ac:dyDescent="0.25">
      <c r="A4398" s="39" t="s">
        <v>224</v>
      </c>
      <c r="B4398" s="49" t="s">
        <v>4377</v>
      </c>
      <c r="C4398" s="39">
        <v>3</v>
      </c>
      <c r="D4398" s="50" t="s">
        <v>4380</v>
      </c>
      <c r="E4398" s="39">
        <v>2017</v>
      </c>
      <c r="F4398" s="4">
        <f>VALUE(RIGHT(Table2[[#This Row],[Commissioned]],4))</f>
        <v>2017</v>
      </c>
      <c r="G4398" s="39">
        <v>3000</v>
      </c>
      <c r="H4398" s="39">
        <v>114</v>
      </c>
      <c r="I4398" s="39">
        <v>100</v>
      </c>
      <c r="J4398" s="39" t="s">
        <v>237</v>
      </c>
      <c r="K4398" s="39" t="s">
        <v>4383</v>
      </c>
      <c r="L4398" s="39" t="s">
        <v>4384</v>
      </c>
      <c r="M4398" s="39" t="s">
        <v>4384</v>
      </c>
      <c r="N4398" s="42">
        <v>49.923394000000002</v>
      </c>
      <c r="O4398" s="42">
        <v>-120.111845</v>
      </c>
      <c r="P4398" s="52" t="str">
        <f t="shared" si="136"/>
        <v>49.923394° , -120.111845°</v>
      </c>
      <c r="Q4398" s="51" t="str">
        <f t="shared" si="137"/>
        <v>Yes</v>
      </c>
      <c r="R4398" s="39" t="s">
        <v>356</v>
      </c>
    </row>
    <row r="4399" spans="1:18" ht="15" customHeight="1" x14ac:dyDescent="0.25">
      <c r="A4399" s="39" t="s">
        <v>224</v>
      </c>
      <c r="B4399" s="49" t="s">
        <v>4377</v>
      </c>
      <c r="C4399" s="39">
        <v>4</v>
      </c>
      <c r="D4399" s="50" t="s">
        <v>4381</v>
      </c>
      <c r="E4399" s="39">
        <v>2017</v>
      </c>
      <c r="F4399" s="4">
        <f>VALUE(RIGHT(Table2[[#This Row],[Commissioned]],4))</f>
        <v>2017</v>
      </c>
      <c r="G4399" s="39">
        <v>3000</v>
      </c>
      <c r="H4399" s="39">
        <v>114</v>
      </c>
      <c r="I4399" s="39">
        <v>100</v>
      </c>
      <c r="J4399" s="39" t="s">
        <v>237</v>
      </c>
      <c r="K4399" s="39" t="s">
        <v>4383</v>
      </c>
      <c r="L4399" s="39" t="s">
        <v>4384</v>
      </c>
      <c r="M4399" s="39" t="s">
        <v>4384</v>
      </c>
      <c r="N4399" s="42">
        <v>49.922894999999897</v>
      </c>
      <c r="O4399" s="42">
        <v>-120.106309</v>
      </c>
      <c r="P4399" s="52" t="str">
        <f t="shared" si="136"/>
        <v>49.922895° , -120.106309°</v>
      </c>
      <c r="Q4399" s="51" t="str">
        <f t="shared" si="137"/>
        <v>Yes</v>
      </c>
      <c r="R4399" s="39" t="s">
        <v>356</v>
      </c>
    </row>
    <row r="4400" spans="1:18" ht="15" customHeight="1" x14ac:dyDescent="0.25">
      <c r="A4400" s="39" t="s">
        <v>224</v>
      </c>
      <c r="B4400" s="49" t="s">
        <v>4377</v>
      </c>
      <c r="C4400" s="39">
        <v>5</v>
      </c>
      <c r="D4400" s="50" t="s">
        <v>4382</v>
      </c>
      <c r="E4400" s="39">
        <v>2017</v>
      </c>
      <c r="F4400" s="4">
        <f>VALUE(RIGHT(Table2[[#This Row],[Commissioned]],4))</f>
        <v>2017</v>
      </c>
      <c r="G4400" s="39">
        <v>3000</v>
      </c>
      <c r="H4400" s="39">
        <v>114</v>
      </c>
      <c r="I4400" s="39">
        <v>100</v>
      </c>
      <c r="J4400" s="39" t="s">
        <v>237</v>
      </c>
      <c r="K4400" s="39" t="s">
        <v>4383</v>
      </c>
      <c r="L4400" s="39" t="s">
        <v>4384</v>
      </c>
      <c r="M4400" s="39" t="s">
        <v>4384</v>
      </c>
      <c r="N4400" s="42">
        <v>49.921010999999901</v>
      </c>
      <c r="O4400" s="42">
        <v>-120.103734</v>
      </c>
      <c r="P4400" s="52" t="str">
        <f t="shared" si="136"/>
        <v>49.921011° , -120.103734°</v>
      </c>
      <c r="Q4400" s="51" t="str">
        <f t="shared" si="137"/>
        <v>Yes</v>
      </c>
      <c r="R4400" s="39" t="s">
        <v>356</v>
      </c>
    </row>
    <row r="4401" spans="1:18" ht="15" customHeight="1" x14ac:dyDescent="0.25">
      <c r="A4401" s="39" t="s">
        <v>222</v>
      </c>
      <c r="B4401" s="49" t="s">
        <v>4787</v>
      </c>
      <c r="C4401" s="39">
        <v>1</v>
      </c>
      <c r="D4401" s="50" t="s">
        <v>4788</v>
      </c>
      <c r="E4401" s="39">
        <v>2017</v>
      </c>
      <c r="F4401" s="4">
        <f>VALUE(RIGHT(Table2[[#This Row],[Commissioned]],4))</f>
        <v>2017</v>
      </c>
      <c r="G4401" s="39">
        <v>1600</v>
      </c>
      <c r="H4401" s="39">
        <v>92</v>
      </c>
      <c r="I4401" s="39">
        <v>98</v>
      </c>
      <c r="J4401" s="39" t="s">
        <v>233</v>
      </c>
      <c r="K4401" s="39" t="s">
        <v>310</v>
      </c>
      <c r="L4401" s="39" t="s">
        <v>4789</v>
      </c>
      <c r="M4401" s="42" t="s">
        <v>4790</v>
      </c>
      <c r="N4401" s="42">
        <v>45.589575000000004</v>
      </c>
      <c r="O4401" s="42">
        <v>-62.367182999999997</v>
      </c>
      <c r="P4401" s="52" t="str">
        <f t="shared" si="136"/>
        <v>45.589575° , -62.367183°</v>
      </c>
      <c r="Q4401" s="51" t="str">
        <f t="shared" si="137"/>
        <v>Yes</v>
      </c>
      <c r="R4401" s="39" t="s">
        <v>356</v>
      </c>
    </row>
    <row r="4402" spans="1:18" ht="15" customHeight="1" x14ac:dyDescent="0.25">
      <c r="A4402" s="39" t="s">
        <v>220</v>
      </c>
      <c r="B4402" s="49" t="s">
        <v>196</v>
      </c>
      <c r="C4402" s="39">
        <v>1</v>
      </c>
      <c r="D4402" s="50" t="s">
        <v>7112</v>
      </c>
      <c r="E4402" s="39">
        <v>2016</v>
      </c>
      <c r="F4402" s="4">
        <f>VALUE(RIGHT(Table2[[#This Row],[Commissioned]],4))</f>
        <v>2016</v>
      </c>
      <c r="G4402" s="39">
        <v>2050</v>
      </c>
      <c r="H4402" s="39">
        <v>92</v>
      </c>
      <c r="I4402" s="39">
        <v>100</v>
      </c>
      <c r="J4402" s="39" t="s">
        <v>237</v>
      </c>
      <c r="K4402" s="39" t="s">
        <v>273</v>
      </c>
      <c r="L4402" s="39" t="s">
        <v>7124</v>
      </c>
      <c r="M4402" s="39" t="s">
        <v>7124</v>
      </c>
      <c r="N4402" s="42">
        <v>45.956680938607903</v>
      </c>
      <c r="O4402" s="42">
        <v>-72.945188915068698</v>
      </c>
      <c r="P4402" s="52" t="str">
        <f t="shared" si="136"/>
        <v>45.956681° , -72.945189°</v>
      </c>
      <c r="Q4402" s="51" t="str">
        <f t="shared" si="137"/>
        <v>Yes</v>
      </c>
      <c r="R4402" s="39" t="s">
        <v>356</v>
      </c>
    </row>
    <row r="4403" spans="1:18" ht="15" customHeight="1" x14ac:dyDescent="0.25">
      <c r="A4403" s="39" t="s">
        <v>220</v>
      </c>
      <c r="B4403" s="49" t="s">
        <v>196</v>
      </c>
      <c r="C4403" s="39">
        <v>2</v>
      </c>
      <c r="D4403" s="50" t="s">
        <v>7113</v>
      </c>
      <c r="E4403" s="39">
        <v>2016</v>
      </c>
      <c r="F4403" s="4">
        <f>VALUE(RIGHT(Table2[[#This Row],[Commissioned]],4))</f>
        <v>2016</v>
      </c>
      <c r="G4403" s="39">
        <v>2050</v>
      </c>
      <c r="H4403" s="39">
        <v>92</v>
      </c>
      <c r="I4403" s="39">
        <v>100</v>
      </c>
      <c r="J4403" s="39" t="s">
        <v>237</v>
      </c>
      <c r="K4403" s="39" t="s">
        <v>273</v>
      </c>
      <c r="L4403" s="39" t="s">
        <v>7124</v>
      </c>
      <c r="M4403" s="39" t="s">
        <v>7124</v>
      </c>
      <c r="N4403" s="42">
        <v>45.958228393232098</v>
      </c>
      <c r="O4403" s="42">
        <v>-72.930815570113396</v>
      </c>
      <c r="P4403" s="52" t="str">
        <f t="shared" si="136"/>
        <v>45.958228° , -72.930816°</v>
      </c>
      <c r="Q4403" s="51" t="str">
        <f t="shared" si="137"/>
        <v>Yes</v>
      </c>
      <c r="R4403" s="39" t="s">
        <v>356</v>
      </c>
    </row>
    <row r="4404" spans="1:18" ht="15" customHeight="1" x14ac:dyDescent="0.25">
      <c r="A4404" s="39" t="s">
        <v>220</v>
      </c>
      <c r="B4404" s="49" t="s">
        <v>196</v>
      </c>
      <c r="C4404" s="39">
        <v>3</v>
      </c>
      <c r="D4404" s="50" t="s">
        <v>7114</v>
      </c>
      <c r="E4404" s="39">
        <v>2016</v>
      </c>
      <c r="F4404" s="4">
        <f>VALUE(RIGHT(Table2[[#This Row],[Commissioned]],4))</f>
        <v>2016</v>
      </c>
      <c r="G4404" s="39">
        <v>2050</v>
      </c>
      <c r="H4404" s="39">
        <v>92</v>
      </c>
      <c r="I4404" s="39">
        <v>100</v>
      </c>
      <c r="J4404" s="39" t="s">
        <v>237</v>
      </c>
      <c r="K4404" s="39" t="s">
        <v>273</v>
      </c>
      <c r="L4404" s="39" t="s">
        <v>7124</v>
      </c>
      <c r="M4404" s="39" t="s">
        <v>7124</v>
      </c>
      <c r="N4404" s="42">
        <v>45.962360080780101</v>
      </c>
      <c r="O4404" s="42">
        <v>-72.929482411825703</v>
      </c>
      <c r="P4404" s="52" t="str">
        <f t="shared" si="136"/>
        <v>45.962360° , -72.929482°</v>
      </c>
      <c r="Q4404" s="51" t="str">
        <f t="shared" si="137"/>
        <v>Yes</v>
      </c>
      <c r="R4404" s="39" t="s">
        <v>356</v>
      </c>
    </row>
    <row r="4405" spans="1:18" ht="15" customHeight="1" x14ac:dyDescent="0.25">
      <c r="A4405" s="39" t="s">
        <v>220</v>
      </c>
      <c r="B4405" s="49" t="s">
        <v>196</v>
      </c>
      <c r="C4405" s="39">
        <v>4</v>
      </c>
      <c r="D4405" s="50" t="s">
        <v>7115</v>
      </c>
      <c r="E4405" s="39">
        <v>2016</v>
      </c>
      <c r="F4405" s="4">
        <f>VALUE(RIGHT(Table2[[#This Row],[Commissioned]],4))</f>
        <v>2016</v>
      </c>
      <c r="G4405" s="39">
        <v>2050</v>
      </c>
      <c r="H4405" s="39">
        <v>92</v>
      </c>
      <c r="I4405" s="39">
        <v>100</v>
      </c>
      <c r="J4405" s="39" t="s">
        <v>237</v>
      </c>
      <c r="K4405" s="39" t="s">
        <v>273</v>
      </c>
      <c r="L4405" s="39" t="s">
        <v>7124</v>
      </c>
      <c r="M4405" s="39" t="s">
        <v>7124</v>
      </c>
      <c r="N4405" s="42">
        <v>45.9672221588987</v>
      </c>
      <c r="O4405" s="42">
        <v>-72.927705787866103</v>
      </c>
      <c r="P4405" s="52" t="str">
        <f t="shared" si="136"/>
        <v>45.967222° , -72.927706°</v>
      </c>
      <c r="Q4405" s="51" t="str">
        <f t="shared" si="137"/>
        <v>Yes</v>
      </c>
      <c r="R4405" s="39" t="s">
        <v>356</v>
      </c>
    </row>
    <row r="4406" spans="1:18" ht="15" customHeight="1" x14ac:dyDescent="0.25">
      <c r="A4406" s="39" t="s">
        <v>220</v>
      </c>
      <c r="B4406" s="49" t="s">
        <v>196</v>
      </c>
      <c r="C4406" s="39">
        <v>5</v>
      </c>
      <c r="D4406" s="50" t="s">
        <v>7116</v>
      </c>
      <c r="E4406" s="39">
        <v>2016</v>
      </c>
      <c r="F4406" s="4">
        <f>VALUE(RIGHT(Table2[[#This Row],[Commissioned]],4))</f>
        <v>2016</v>
      </c>
      <c r="G4406" s="39">
        <v>2050</v>
      </c>
      <c r="H4406" s="39">
        <v>92</v>
      </c>
      <c r="I4406" s="39">
        <v>100</v>
      </c>
      <c r="J4406" s="39" t="s">
        <v>237</v>
      </c>
      <c r="K4406" s="39" t="s">
        <v>273</v>
      </c>
      <c r="L4406" s="39" t="s">
        <v>7124</v>
      </c>
      <c r="M4406" s="39" t="s">
        <v>7124</v>
      </c>
      <c r="N4406" s="42">
        <v>45.972525692429301</v>
      </c>
      <c r="O4406" s="42">
        <v>-72.928968693445299</v>
      </c>
      <c r="P4406" s="52" t="str">
        <f t="shared" si="136"/>
        <v>45.972526° , -72.928969°</v>
      </c>
      <c r="Q4406" s="51" t="str">
        <f t="shared" si="137"/>
        <v>Yes</v>
      </c>
      <c r="R4406" s="39" t="s">
        <v>356</v>
      </c>
    </row>
    <row r="4407" spans="1:18" ht="15" customHeight="1" x14ac:dyDescent="0.25">
      <c r="A4407" s="39" t="s">
        <v>220</v>
      </c>
      <c r="B4407" s="49" t="s">
        <v>196</v>
      </c>
      <c r="C4407" s="39">
        <v>6</v>
      </c>
      <c r="D4407" s="50" t="s">
        <v>7117</v>
      </c>
      <c r="E4407" s="39">
        <v>2016</v>
      </c>
      <c r="F4407" s="4">
        <f>VALUE(RIGHT(Table2[[#This Row],[Commissioned]],4))</f>
        <v>2016</v>
      </c>
      <c r="G4407" s="39">
        <v>2050</v>
      </c>
      <c r="H4407" s="39">
        <v>92</v>
      </c>
      <c r="I4407" s="39">
        <v>100</v>
      </c>
      <c r="J4407" s="39" t="s">
        <v>237</v>
      </c>
      <c r="K4407" s="39" t="s">
        <v>273</v>
      </c>
      <c r="L4407" s="39" t="s">
        <v>7124</v>
      </c>
      <c r="M4407" s="39" t="s">
        <v>7124</v>
      </c>
      <c r="N4407" s="42">
        <v>45.977879631255</v>
      </c>
      <c r="O4407" s="42">
        <v>-72.926325263065493</v>
      </c>
      <c r="P4407" s="52" t="str">
        <f t="shared" si="136"/>
        <v>45.977880° , -72.926325°</v>
      </c>
      <c r="Q4407" s="51" t="str">
        <f t="shared" si="137"/>
        <v>Yes</v>
      </c>
      <c r="R4407" s="39" t="s">
        <v>356</v>
      </c>
    </row>
    <row r="4408" spans="1:18" ht="15" customHeight="1" x14ac:dyDescent="0.25">
      <c r="A4408" s="39" t="s">
        <v>220</v>
      </c>
      <c r="B4408" s="49" t="s">
        <v>196</v>
      </c>
      <c r="C4408" s="39">
        <v>7</v>
      </c>
      <c r="D4408" s="50" t="s">
        <v>7118</v>
      </c>
      <c r="E4408" s="39">
        <v>2016</v>
      </c>
      <c r="F4408" s="4">
        <f>VALUE(RIGHT(Table2[[#This Row],[Commissioned]],4))</f>
        <v>2016</v>
      </c>
      <c r="G4408" s="39">
        <v>2050</v>
      </c>
      <c r="H4408" s="39">
        <v>92</v>
      </c>
      <c r="I4408" s="39">
        <v>100</v>
      </c>
      <c r="J4408" s="39" t="s">
        <v>237</v>
      </c>
      <c r="K4408" s="39" t="s">
        <v>273</v>
      </c>
      <c r="L4408" s="39" t="s">
        <v>7124</v>
      </c>
      <c r="M4408" s="39" t="s">
        <v>7124</v>
      </c>
      <c r="N4408" s="42">
        <v>45.976625726787901</v>
      </c>
      <c r="O4408" s="42">
        <v>-72.935940573481304</v>
      </c>
      <c r="P4408" s="52" t="str">
        <f t="shared" si="136"/>
        <v>45.976626° , -72.935941°</v>
      </c>
      <c r="Q4408" s="51" t="str">
        <f t="shared" si="137"/>
        <v>Yes</v>
      </c>
      <c r="R4408" s="39" t="s">
        <v>356</v>
      </c>
    </row>
    <row r="4409" spans="1:18" ht="15" customHeight="1" x14ac:dyDescent="0.25">
      <c r="A4409" s="39" t="s">
        <v>220</v>
      </c>
      <c r="B4409" s="49" t="s">
        <v>196</v>
      </c>
      <c r="C4409" s="39">
        <v>8</v>
      </c>
      <c r="D4409" s="50" t="s">
        <v>7119</v>
      </c>
      <c r="E4409" s="39">
        <v>2016</v>
      </c>
      <c r="F4409" s="4">
        <f>VALUE(RIGHT(Table2[[#This Row],[Commissioned]],4))</f>
        <v>2016</v>
      </c>
      <c r="G4409" s="39">
        <v>2050</v>
      </c>
      <c r="H4409" s="39">
        <v>92</v>
      </c>
      <c r="I4409" s="39">
        <v>100</v>
      </c>
      <c r="J4409" s="39" t="s">
        <v>237</v>
      </c>
      <c r="K4409" s="39" t="s">
        <v>273</v>
      </c>
      <c r="L4409" s="39" t="s">
        <v>7124</v>
      </c>
      <c r="M4409" s="39" t="s">
        <v>7124</v>
      </c>
      <c r="N4409" s="42">
        <v>45.9874774515784</v>
      </c>
      <c r="O4409" s="42">
        <v>-72.930168791288096</v>
      </c>
      <c r="P4409" s="52" t="str">
        <f t="shared" si="136"/>
        <v>45.987477° , -72.930169°</v>
      </c>
      <c r="Q4409" s="51" t="str">
        <f t="shared" si="137"/>
        <v>Yes</v>
      </c>
      <c r="R4409" s="39" t="s">
        <v>356</v>
      </c>
    </row>
    <row r="4410" spans="1:18" ht="15" customHeight="1" x14ac:dyDescent="0.25">
      <c r="A4410" s="39" t="s">
        <v>220</v>
      </c>
      <c r="B4410" s="49" t="s">
        <v>196</v>
      </c>
      <c r="C4410" s="39">
        <v>9</v>
      </c>
      <c r="D4410" s="50" t="s">
        <v>7120</v>
      </c>
      <c r="E4410" s="39">
        <v>2016</v>
      </c>
      <c r="F4410" s="4">
        <f>VALUE(RIGHT(Table2[[#This Row],[Commissioned]],4))</f>
        <v>2016</v>
      </c>
      <c r="G4410" s="39">
        <v>2050</v>
      </c>
      <c r="H4410" s="39">
        <v>92</v>
      </c>
      <c r="I4410" s="39">
        <v>100</v>
      </c>
      <c r="J4410" s="39" t="s">
        <v>237</v>
      </c>
      <c r="K4410" s="39" t="s">
        <v>273</v>
      </c>
      <c r="L4410" s="39" t="s">
        <v>7124</v>
      </c>
      <c r="M4410" s="39" t="s">
        <v>7124</v>
      </c>
      <c r="N4410" s="42">
        <v>45.988378407338701</v>
      </c>
      <c r="O4410" s="42">
        <v>-72.923274473755498</v>
      </c>
      <c r="P4410" s="52" t="str">
        <f t="shared" si="136"/>
        <v>45.988378° , -72.923274°</v>
      </c>
      <c r="Q4410" s="51" t="str">
        <f t="shared" si="137"/>
        <v>Yes</v>
      </c>
      <c r="R4410" s="39" t="s">
        <v>356</v>
      </c>
    </row>
    <row r="4411" spans="1:18" ht="15" customHeight="1" x14ac:dyDescent="0.25">
      <c r="A4411" s="39" t="s">
        <v>220</v>
      </c>
      <c r="B4411" s="49" t="s">
        <v>196</v>
      </c>
      <c r="C4411" s="39">
        <v>10</v>
      </c>
      <c r="D4411" s="50" t="s">
        <v>7121</v>
      </c>
      <c r="E4411" s="39">
        <v>2016</v>
      </c>
      <c r="F4411" s="4">
        <f>VALUE(RIGHT(Table2[[#This Row],[Commissioned]],4))</f>
        <v>2016</v>
      </c>
      <c r="G4411" s="39">
        <v>2050</v>
      </c>
      <c r="H4411" s="39">
        <v>92</v>
      </c>
      <c r="I4411" s="39">
        <v>100</v>
      </c>
      <c r="J4411" s="39" t="s">
        <v>237</v>
      </c>
      <c r="K4411" s="39" t="s">
        <v>273</v>
      </c>
      <c r="L4411" s="39" t="s">
        <v>7124</v>
      </c>
      <c r="M4411" s="39" t="s">
        <v>7124</v>
      </c>
      <c r="N4411" s="42">
        <v>45.989097808011898</v>
      </c>
      <c r="O4411" s="42">
        <v>-72.917371262322206</v>
      </c>
      <c r="P4411" s="52" t="str">
        <f t="shared" si="136"/>
        <v>45.989098° , -72.917371°</v>
      </c>
      <c r="Q4411" s="51" t="str">
        <f t="shared" si="137"/>
        <v>Yes</v>
      </c>
      <c r="R4411" s="39" t="s">
        <v>356</v>
      </c>
    </row>
    <row r="4412" spans="1:18" ht="15" customHeight="1" x14ac:dyDescent="0.25">
      <c r="A4412" s="39" t="s">
        <v>220</v>
      </c>
      <c r="B4412" s="49" t="s">
        <v>196</v>
      </c>
      <c r="C4412" s="39">
        <v>11</v>
      </c>
      <c r="D4412" s="50" t="s">
        <v>7122</v>
      </c>
      <c r="E4412" s="39">
        <v>2016</v>
      </c>
      <c r="F4412" s="4">
        <f>VALUE(RIGHT(Table2[[#This Row],[Commissioned]],4))</f>
        <v>2016</v>
      </c>
      <c r="G4412" s="39">
        <v>2050</v>
      </c>
      <c r="H4412" s="39">
        <v>92</v>
      </c>
      <c r="I4412" s="39">
        <v>100</v>
      </c>
      <c r="J4412" s="39" t="s">
        <v>237</v>
      </c>
      <c r="K4412" s="39" t="s">
        <v>273</v>
      </c>
      <c r="L4412" s="39" t="s">
        <v>7124</v>
      </c>
      <c r="M4412" s="39" t="s">
        <v>7124</v>
      </c>
      <c r="N4412" s="42">
        <v>45.9787203407489</v>
      </c>
      <c r="O4412" s="42">
        <v>-72.919652809308801</v>
      </c>
      <c r="P4412" s="52" t="str">
        <f t="shared" si="136"/>
        <v>45.978720° , -72.919653°</v>
      </c>
      <c r="Q4412" s="51" t="str">
        <f t="shared" si="137"/>
        <v>Yes</v>
      </c>
      <c r="R4412" s="39" t="s">
        <v>356</v>
      </c>
    </row>
    <row r="4413" spans="1:18" ht="15" customHeight="1" x14ac:dyDescent="0.25">
      <c r="A4413" s="39" t="s">
        <v>220</v>
      </c>
      <c r="B4413" s="49" t="s">
        <v>196</v>
      </c>
      <c r="C4413" s="39">
        <v>12</v>
      </c>
      <c r="D4413" s="50" t="s">
        <v>7123</v>
      </c>
      <c r="E4413" s="39">
        <v>2016</v>
      </c>
      <c r="F4413" s="4">
        <f>VALUE(RIGHT(Table2[[#This Row],[Commissioned]],4))</f>
        <v>2016</v>
      </c>
      <c r="G4413" s="39">
        <v>2050</v>
      </c>
      <c r="H4413" s="39">
        <v>92</v>
      </c>
      <c r="I4413" s="39">
        <v>100</v>
      </c>
      <c r="J4413" s="39" t="s">
        <v>237</v>
      </c>
      <c r="K4413" s="39" t="s">
        <v>273</v>
      </c>
      <c r="L4413" s="39" t="s">
        <v>7124</v>
      </c>
      <c r="M4413" s="39" t="s">
        <v>7124</v>
      </c>
      <c r="N4413" s="42">
        <v>45.954469000000003</v>
      </c>
      <c r="O4413" s="42">
        <v>-72.938317999999995</v>
      </c>
      <c r="P4413" s="52" t="str">
        <f t="shared" si="136"/>
        <v>45.954469° , -72.938318°</v>
      </c>
      <c r="Q4413" s="51" t="str">
        <f t="shared" si="137"/>
        <v>Yes</v>
      </c>
      <c r="R4413" s="39" t="s">
        <v>356</v>
      </c>
    </row>
    <row r="4414" spans="1:18" x14ac:dyDescent="0.25">
      <c r="A4414" s="39" t="s">
        <v>219</v>
      </c>
      <c r="B4414" s="49" t="s">
        <v>3839</v>
      </c>
      <c r="C4414" s="39">
        <v>1</v>
      </c>
      <c r="D4414" s="50" t="s">
        <v>3840</v>
      </c>
      <c r="E4414" s="39">
        <v>2012</v>
      </c>
      <c r="F4414" s="4">
        <f>VALUE(RIGHT(Table2[[#This Row],[Commissioned]],4))</f>
        <v>2012</v>
      </c>
      <c r="G4414" s="39">
        <v>1500</v>
      </c>
      <c r="H4414" s="39">
        <v>82.5</v>
      </c>
      <c r="I4414" s="39">
        <v>80</v>
      </c>
      <c r="J4414" s="39" t="s">
        <v>605</v>
      </c>
      <c r="K4414" s="39" t="s">
        <v>3043</v>
      </c>
      <c r="L4414" s="39" t="s">
        <v>3641</v>
      </c>
      <c r="M4414" s="42" t="s">
        <v>2696</v>
      </c>
      <c r="N4414" s="42">
        <v>44.246309467919197</v>
      </c>
      <c r="O4414" s="42">
        <v>-80.394502596844603</v>
      </c>
      <c r="P4414" s="52" t="str">
        <f t="shared" si="136"/>
        <v>44.246309° , -80.394503°</v>
      </c>
      <c r="Q4414" s="51" t="str">
        <f t="shared" si="137"/>
        <v>Yes</v>
      </c>
      <c r="R4414" s="39" t="s">
        <v>356</v>
      </c>
    </row>
    <row r="4415" spans="1:18" x14ac:dyDescent="0.25">
      <c r="A4415" s="39" t="s">
        <v>219</v>
      </c>
      <c r="B4415" s="49" t="s">
        <v>3839</v>
      </c>
      <c r="C4415" s="39">
        <v>2</v>
      </c>
      <c r="D4415" s="50" t="s">
        <v>3841</v>
      </c>
      <c r="E4415" s="39">
        <v>2012</v>
      </c>
      <c r="F4415" s="4">
        <f>VALUE(RIGHT(Table2[[#This Row],[Commissioned]],4))</f>
        <v>2012</v>
      </c>
      <c r="G4415" s="39">
        <v>1500</v>
      </c>
      <c r="H4415" s="39">
        <v>82.5</v>
      </c>
      <c r="I4415" s="39">
        <v>80</v>
      </c>
      <c r="J4415" s="39" t="s">
        <v>605</v>
      </c>
      <c r="K4415" s="39" t="s">
        <v>3043</v>
      </c>
      <c r="L4415" s="39" t="s">
        <v>3641</v>
      </c>
      <c r="M4415" s="42" t="s">
        <v>2696</v>
      </c>
      <c r="N4415" s="42">
        <v>44.248639609765398</v>
      </c>
      <c r="O4415" s="42">
        <v>-80.382143147094098</v>
      </c>
      <c r="P4415" s="52" t="str">
        <f t="shared" si="136"/>
        <v>44.248640° , -80.382143°</v>
      </c>
      <c r="Q4415" s="51" t="str">
        <f t="shared" si="137"/>
        <v>Yes</v>
      </c>
      <c r="R4415" s="39" t="s">
        <v>356</v>
      </c>
    </row>
    <row r="4416" spans="1:18" x14ac:dyDescent="0.25">
      <c r="A4416" s="39" t="s">
        <v>219</v>
      </c>
      <c r="B4416" s="49" t="s">
        <v>3839</v>
      </c>
      <c r="C4416" s="39">
        <v>3</v>
      </c>
      <c r="D4416" s="50" t="s">
        <v>3842</v>
      </c>
      <c r="E4416" s="39">
        <v>2012</v>
      </c>
      <c r="F4416" s="4">
        <f>VALUE(RIGHT(Table2[[#This Row],[Commissioned]],4))</f>
        <v>2012</v>
      </c>
      <c r="G4416" s="39">
        <v>1500</v>
      </c>
      <c r="H4416" s="39">
        <v>82.5</v>
      </c>
      <c r="I4416" s="39">
        <v>80</v>
      </c>
      <c r="J4416" s="39" t="s">
        <v>605</v>
      </c>
      <c r="K4416" s="39" t="s">
        <v>3043</v>
      </c>
      <c r="L4416" s="39" t="s">
        <v>3641</v>
      </c>
      <c r="M4416" s="42" t="s">
        <v>2696</v>
      </c>
      <c r="N4416" s="42">
        <v>44.258979877106199</v>
      </c>
      <c r="O4416" s="42">
        <v>-80.389293643743699</v>
      </c>
      <c r="P4416" s="52" t="str">
        <f t="shared" si="136"/>
        <v>44.258980° , -80.389294°</v>
      </c>
      <c r="Q4416" s="51" t="str">
        <f t="shared" si="137"/>
        <v>Yes</v>
      </c>
      <c r="R4416" s="39" t="s">
        <v>356</v>
      </c>
    </row>
    <row r="4417" spans="1:18" x14ac:dyDescent="0.25">
      <c r="A4417" s="39" t="s">
        <v>219</v>
      </c>
      <c r="B4417" s="49" t="s">
        <v>3839</v>
      </c>
      <c r="C4417" s="39">
        <v>4</v>
      </c>
      <c r="D4417" s="50" t="s">
        <v>3843</v>
      </c>
      <c r="E4417" s="39">
        <v>2012</v>
      </c>
      <c r="F4417" s="4">
        <f>VALUE(RIGHT(Table2[[#This Row],[Commissioned]],4))</f>
        <v>2012</v>
      </c>
      <c r="G4417" s="39">
        <v>1500</v>
      </c>
      <c r="H4417" s="39">
        <v>82.5</v>
      </c>
      <c r="I4417" s="39">
        <v>80</v>
      </c>
      <c r="J4417" s="39" t="s">
        <v>605</v>
      </c>
      <c r="K4417" s="39" t="s">
        <v>3043</v>
      </c>
      <c r="L4417" s="39" t="s">
        <v>3641</v>
      </c>
      <c r="M4417" s="42" t="s">
        <v>2696</v>
      </c>
      <c r="N4417" s="42">
        <v>44.261791064374201</v>
      </c>
      <c r="O4417" s="42">
        <v>-80.388143968469706</v>
      </c>
      <c r="P4417" s="52" t="str">
        <f t="shared" si="136"/>
        <v>44.261791° , -80.388144°</v>
      </c>
      <c r="Q4417" s="51" t="str">
        <f t="shared" si="137"/>
        <v>Yes</v>
      </c>
      <c r="R4417" s="39" t="s">
        <v>356</v>
      </c>
    </row>
    <row r="4418" spans="1:18" x14ac:dyDescent="0.25">
      <c r="A4418" s="39" t="s">
        <v>219</v>
      </c>
      <c r="B4418" s="49" t="s">
        <v>3839</v>
      </c>
      <c r="C4418" s="39">
        <v>5</v>
      </c>
      <c r="D4418" s="50" t="s">
        <v>3844</v>
      </c>
      <c r="E4418" s="39">
        <v>2012</v>
      </c>
      <c r="F4418" s="4">
        <f>VALUE(RIGHT(Table2[[#This Row],[Commissioned]],4))</f>
        <v>2012</v>
      </c>
      <c r="G4418" s="39">
        <v>1500</v>
      </c>
      <c r="H4418" s="39">
        <v>82.5</v>
      </c>
      <c r="I4418" s="39">
        <v>80</v>
      </c>
      <c r="J4418" s="39" t="s">
        <v>605</v>
      </c>
      <c r="K4418" s="39" t="s">
        <v>3043</v>
      </c>
      <c r="L4418" s="39" t="s">
        <v>3641</v>
      </c>
      <c r="M4418" s="42" t="s">
        <v>2696</v>
      </c>
      <c r="N4418" s="42">
        <v>44.265290656457204</v>
      </c>
      <c r="O4418" s="42">
        <v>-80.384537288996796</v>
      </c>
      <c r="P4418" s="52" t="str">
        <f t="shared" ref="P4418:P4481" si="138">TEXT(N4418,"##0.000000")&amp;CHAR(176)&amp;" , "&amp;TEXT(O4418,"##0.000000")&amp;CHAR(176)</f>
        <v>44.265291° , -80.384537°</v>
      </c>
      <c r="Q4418" s="51" t="str">
        <f t="shared" ref="Q4418:Q4481" si="139">IF(OR(ISBLANK(N4418),ISBLANK(O4418)),"No","Yes")</f>
        <v>Yes</v>
      </c>
      <c r="R4418" s="39" t="s">
        <v>356</v>
      </c>
    </row>
    <row r="4419" spans="1:18" x14ac:dyDescent="0.25">
      <c r="A4419" s="39" t="s">
        <v>219</v>
      </c>
      <c r="B4419" s="49" t="s">
        <v>3839</v>
      </c>
      <c r="C4419" s="39">
        <v>6</v>
      </c>
      <c r="D4419" s="50" t="s">
        <v>3845</v>
      </c>
      <c r="E4419" s="39">
        <v>2012</v>
      </c>
      <c r="F4419" s="4">
        <f>VALUE(RIGHT(Table2[[#This Row],[Commissioned]],4))</f>
        <v>2012</v>
      </c>
      <c r="G4419" s="39">
        <v>1500</v>
      </c>
      <c r="H4419" s="39">
        <v>82.5</v>
      </c>
      <c r="I4419" s="39">
        <v>80</v>
      </c>
      <c r="J4419" s="39" t="s">
        <v>605</v>
      </c>
      <c r="K4419" s="39" t="s">
        <v>3043</v>
      </c>
      <c r="L4419" s="39" t="s">
        <v>3641</v>
      </c>
      <c r="M4419" s="42" t="s">
        <v>2696</v>
      </c>
      <c r="N4419" s="42">
        <v>44.262730392002503</v>
      </c>
      <c r="O4419" s="42">
        <v>-80.369813701754893</v>
      </c>
      <c r="P4419" s="52" t="str">
        <f t="shared" si="138"/>
        <v>44.262730° , -80.369814°</v>
      </c>
      <c r="Q4419" s="51" t="str">
        <f t="shared" si="139"/>
        <v>Yes</v>
      </c>
      <c r="R4419" s="39" t="s">
        <v>356</v>
      </c>
    </row>
    <row r="4420" spans="1:18" x14ac:dyDescent="0.25">
      <c r="A4420" s="39" t="s">
        <v>219</v>
      </c>
      <c r="B4420" s="49" t="s">
        <v>3839</v>
      </c>
      <c r="C4420" s="39">
        <v>7</v>
      </c>
      <c r="D4420" s="50" t="s">
        <v>3846</v>
      </c>
      <c r="E4420" s="39">
        <v>2012</v>
      </c>
      <c r="F4420" s="4">
        <f>VALUE(RIGHT(Table2[[#This Row],[Commissioned]],4))</f>
        <v>2012</v>
      </c>
      <c r="G4420" s="39">
        <v>1500</v>
      </c>
      <c r="H4420" s="39">
        <v>82.5</v>
      </c>
      <c r="I4420" s="39">
        <v>80</v>
      </c>
      <c r="J4420" s="39" t="s">
        <v>605</v>
      </c>
      <c r="K4420" s="39" t="s">
        <v>3043</v>
      </c>
      <c r="L4420" s="39" t="s">
        <v>3641</v>
      </c>
      <c r="M4420" s="42" t="s">
        <v>2696</v>
      </c>
      <c r="N4420" s="42">
        <v>44.268682299713902</v>
      </c>
      <c r="O4420" s="42">
        <v>-80.371885430340996</v>
      </c>
      <c r="P4420" s="52" t="str">
        <f t="shared" si="138"/>
        <v>44.268682° , -80.371885°</v>
      </c>
      <c r="Q4420" s="51" t="str">
        <f t="shared" si="139"/>
        <v>Yes</v>
      </c>
      <c r="R4420" s="39" t="s">
        <v>356</v>
      </c>
    </row>
    <row r="4421" spans="1:18" x14ac:dyDescent="0.25">
      <c r="A4421" s="39" t="s">
        <v>219</v>
      </c>
      <c r="B4421" s="49" t="s">
        <v>3839</v>
      </c>
      <c r="C4421" s="39">
        <v>8</v>
      </c>
      <c r="D4421" s="50" t="s">
        <v>3847</v>
      </c>
      <c r="E4421" s="39">
        <v>2012</v>
      </c>
      <c r="F4421" s="4">
        <f>VALUE(RIGHT(Table2[[#This Row],[Commissioned]],4))</f>
        <v>2012</v>
      </c>
      <c r="G4421" s="39">
        <v>1500</v>
      </c>
      <c r="H4421" s="39">
        <v>82.5</v>
      </c>
      <c r="I4421" s="39">
        <v>80</v>
      </c>
      <c r="J4421" s="39" t="s">
        <v>605</v>
      </c>
      <c r="K4421" s="39" t="s">
        <v>3043</v>
      </c>
      <c r="L4421" s="39" t="s">
        <v>3641</v>
      </c>
      <c r="M4421" s="42" t="s">
        <v>2696</v>
      </c>
      <c r="N4421" s="42">
        <v>44.225350640890198</v>
      </c>
      <c r="O4421" s="42">
        <v>-80.401475655901194</v>
      </c>
      <c r="P4421" s="52" t="str">
        <f t="shared" si="138"/>
        <v>44.225351° , -80.401476°</v>
      </c>
      <c r="Q4421" s="51" t="str">
        <f t="shared" si="139"/>
        <v>Yes</v>
      </c>
      <c r="R4421" s="39" t="s">
        <v>356</v>
      </c>
    </row>
    <row r="4422" spans="1:18" x14ac:dyDescent="0.25">
      <c r="A4422" s="39" t="s">
        <v>219</v>
      </c>
      <c r="B4422" s="49" t="s">
        <v>3839</v>
      </c>
      <c r="C4422" s="39">
        <v>9</v>
      </c>
      <c r="D4422" s="50" t="s">
        <v>3848</v>
      </c>
      <c r="E4422" s="39">
        <v>2012</v>
      </c>
      <c r="F4422" s="4">
        <f>VALUE(RIGHT(Table2[[#This Row],[Commissioned]],4))</f>
        <v>2012</v>
      </c>
      <c r="G4422" s="39">
        <v>1500</v>
      </c>
      <c r="H4422" s="39">
        <v>82.5</v>
      </c>
      <c r="I4422" s="39">
        <v>80</v>
      </c>
      <c r="J4422" s="39" t="s">
        <v>605</v>
      </c>
      <c r="K4422" s="39" t="s">
        <v>3043</v>
      </c>
      <c r="L4422" s="39" t="s">
        <v>3641</v>
      </c>
      <c r="M4422" s="42" t="s">
        <v>2696</v>
      </c>
      <c r="N4422" s="42">
        <v>44.221409207524999</v>
      </c>
      <c r="O4422" s="42">
        <v>-80.3940769071407</v>
      </c>
      <c r="P4422" s="52" t="str">
        <f t="shared" si="138"/>
        <v>44.221409° , -80.394077°</v>
      </c>
      <c r="Q4422" s="51" t="str">
        <f t="shared" si="139"/>
        <v>Yes</v>
      </c>
      <c r="R4422" s="39" t="s">
        <v>356</v>
      </c>
    </row>
    <row r="4423" spans="1:18" x14ac:dyDescent="0.25">
      <c r="A4423" s="39" t="s">
        <v>219</v>
      </c>
      <c r="B4423" s="49" t="s">
        <v>3839</v>
      </c>
      <c r="C4423" s="39">
        <v>10</v>
      </c>
      <c r="D4423" s="50" t="s">
        <v>3849</v>
      </c>
      <c r="E4423" s="39">
        <v>2012</v>
      </c>
      <c r="F4423" s="4">
        <f>VALUE(RIGHT(Table2[[#This Row],[Commissioned]],4))</f>
        <v>2012</v>
      </c>
      <c r="G4423" s="39">
        <v>1500</v>
      </c>
      <c r="H4423" s="39">
        <v>82.5</v>
      </c>
      <c r="I4423" s="39">
        <v>80</v>
      </c>
      <c r="J4423" s="39" t="s">
        <v>605</v>
      </c>
      <c r="K4423" s="39" t="s">
        <v>3043</v>
      </c>
      <c r="L4423" s="39" t="s">
        <v>3641</v>
      </c>
      <c r="M4423" s="42" t="s">
        <v>2696</v>
      </c>
      <c r="N4423" s="42">
        <v>44.230031812223899</v>
      </c>
      <c r="O4423" s="42">
        <v>-80.385494895713506</v>
      </c>
      <c r="P4423" s="52" t="str">
        <f t="shared" si="138"/>
        <v>44.230032° , -80.385495°</v>
      </c>
      <c r="Q4423" s="51" t="str">
        <f t="shared" si="139"/>
        <v>Yes</v>
      </c>
      <c r="R4423" s="39" t="s">
        <v>356</v>
      </c>
    </row>
    <row r="4424" spans="1:18" x14ac:dyDescent="0.25">
      <c r="A4424" s="39" t="s">
        <v>219</v>
      </c>
      <c r="B4424" s="49" t="s">
        <v>3839</v>
      </c>
      <c r="C4424" s="39">
        <v>11</v>
      </c>
      <c r="D4424" s="50" t="s">
        <v>3850</v>
      </c>
      <c r="E4424" s="39">
        <v>2012</v>
      </c>
      <c r="F4424" s="4">
        <f>VALUE(RIGHT(Table2[[#This Row],[Commissioned]],4))</f>
        <v>2012</v>
      </c>
      <c r="G4424" s="39">
        <v>1500</v>
      </c>
      <c r="H4424" s="39">
        <v>82.5</v>
      </c>
      <c r="I4424" s="39">
        <v>80</v>
      </c>
      <c r="J4424" s="39" t="s">
        <v>605</v>
      </c>
      <c r="K4424" s="39" t="s">
        <v>3043</v>
      </c>
      <c r="L4424" s="39" t="s">
        <v>3641</v>
      </c>
      <c r="M4424" s="42" t="s">
        <v>2696</v>
      </c>
      <c r="N4424" s="42">
        <v>44.190035588178198</v>
      </c>
      <c r="O4424" s="42">
        <v>-80.316330971363996</v>
      </c>
      <c r="P4424" s="52" t="str">
        <f t="shared" si="138"/>
        <v>44.190036° , -80.316331°</v>
      </c>
      <c r="Q4424" s="51" t="str">
        <f t="shared" si="139"/>
        <v>Yes</v>
      </c>
      <c r="R4424" s="39" t="s">
        <v>356</v>
      </c>
    </row>
    <row r="4425" spans="1:18" x14ac:dyDescent="0.25">
      <c r="A4425" s="39" t="s">
        <v>219</v>
      </c>
      <c r="B4425" s="49" t="s">
        <v>3839</v>
      </c>
      <c r="C4425" s="39">
        <v>12</v>
      </c>
      <c r="D4425" s="50" t="s">
        <v>3851</v>
      </c>
      <c r="E4425" s="39">
        <v>2012</v>
      </c>
      <c r="F4425" s="4">
        <f>VALUE(RIGHT(Table2[[#This Row],[Commissioned]],4))</f>
        <v>2012</v>
      </c>
      <c r="G4425" s="39">
        <v>1500</v>
      </c>
      <c r="H4425" s="39">
        <v>82.5</v>
      </c>
      <c r="I4425" s="39">
        <v>80</v>
      </c>
      <c r="J4425" s="39" t="s">
        <v>605</v>
      </c>
      <c r="K4425" s="39" t="s">
        <v>3043</v>
      </c>
      <c r="L4425" s="39" t="s">
        <v>3641</v>
      </c>
      <c r="M4425" s="42" t="s">
        <v>2696</v>
      </c>
      <c r="N4425" s="42">
        <v>44.187934337292702</v>
      </c>
      <c r="O4425" s="42">
        <v>-80.308917051934401</v>
      </c>
      <c r="P4425" s="52" t="str">
        <f t="shared" si="138"/>
        <v>44.187934° , -80.308917°</v>
      </c>
      <c r="Q4425" s="51" t="str">
        <f t="shared" si="139"/>
        <v>Yes</v>
      </c>
      <c r="R4425" s="39" t="s">
        <v>356</v>
      </c>
    </row>
    <row r="4426" spans="1:18" x14ac:dyDescent="0.25">
      <c r="A4426" s="39" t="s">
        <v>219</v>
      </c>
      <c r="B4426" s="49" t="s">
        <v>3839</v>
      </c>
      <c r="C4426" s="39">
        <v>13</v>
      </c>
      <c r="D4426" s="50" t="s">
        <v>3852</v>
      </c>
      <c r="E4426" s="39">
        <v>2012</v>
      </c>
      <c r="F4426" s="4">
        <f>VALUE(RIGHT(Table2[[#This Row],[Commissioned]],4))</f>
        <v>2012</v>
      </c>
      <c r="G4426" s="39">
        <v>1500</v>
      </c>
      <c r="H4426" s="39">
        <v>82.5</v>
      </c>
      <c r="I4426" s="39">
        <v>80</v>
      </c>
      <c r="J4426" s="39" t="s">
        <v>605</v>
      </c>
      <c r="K4426" s="39" t="s">
        <v>3043</v>
      </c>
      <c r="L4426" s="39" t="s">
        <v>3641</v>
      </c>
      <c r="M4426" s="42" t="s">
        <v>2696</v>
      </c>
      <c r="N4426" s="42">
        <v>44.191623829517802</v>
      </c>
      <c r="O4426" s="42">
        <v>-80.304412991430098</v>
      </c>
      <c r="P4426" s="52" t="str">
        <f t="shared" si="138"/>
        <v>44.191624° , -80.304413°</v>
      </c>
      <c r="Q4426" s="51" t="str">
        <f t="shared" si="139"/>
        <v>Yes</v>
      </c>
      <c r="R4426" s="39" t="s">
        <v>356</v>
      </c>
    </row>
    <row r="4427" spans="1:18" x14ac:dyDescent="0.25">
      <c r="A4427" s="39" t="s">
        <v>219</v>
      </c>
      <c r="B4427" s="49" t="s">
        <v>3839</v>
      </c>
      <c r="C4427" s="39">
        <v>14</v>
      </c>
      <c r="D4427" s="50" t="s">
        <v>3853</v>
      </c>
      <c r="E4427" s="39">
        <v>2012</v>
      </c>
      <c r="F4427" s="4">
        <f>VALUE(RIGHT(Table2[[#This Row],[Commissioned]],4))</f>
        <v>2012</v>
      </c>
      <c r="G4427" s="39">
        <v>1500</v>
      </c>
      <c r="H4427" s="39">
        <v>82.5</v>
      </c>
      <c r="I4427" s="39">
        <v>80</v>
      </c>
      <c r="J4427" s="39" t="s">
        <v>605</v>
      </c>
      <c r="K4427" s="39" t="s">
        <v>3043</v>
      </c>
      <c r="L4427" s="39" t="s">
        <v>3641</v>
      </c>
      <c r="M4427" s="42" t="s">
        <v>2696</v>
      </c>
      <c r="N4427" s="42">
        <v>44.187503171848697</v>
      </c>
      <c r="O4427" s="42">
        <v>-80.302829731369499</v>
      </c>
      <c r="P4427" s="52" t="str">
        <f t="shared" si="138"/>
        <v>44.187503° , -80.302830°</v>
      </c>
      <c r="Q4427" s="51" t="str">
        <f t="shared" si="139"/>
        <v>Yes</v>
      </c>
      <c r="R4427" s="39" t="s">
        <v>356</v>
      </c>
    </row>
    <row r="4428" spans="1:18" x14ac:dyDescent="0.25">
      <c r="A4428" s="39" t="s">
        <v>219</v>
      </c>
      <c r="B4428" s="49" t="s">
        <v>3839</v>
      </c>
      <c r="C4428" s="39">
        <v>15</v>
      </c>
      <c r="D4428" s="50" t="s">
        <v>3854</v>
      </c>
      <c r="E4428" s="39">
        <v>2012</v>
      </c>
      <c r="F4428" s="4">
        <f>VALUE(RIGHT(Table2[[#This Row],[Commissioned]],4))</f>
        <v>2012</v>
      </c>
      <c r="G4428" s="39">
        <v>1500</v>
      </c>
      <c r="H4428" s="39">
        <v>82.5</v>
      </c>
      <c r="I4428" s="39">
        <v>80</v>
      </c>
      <c r="J4428" s="39" t="s">
        <v>605</v>
      </c>
      <c r="K4428" s="39" t="s">
        <v>3043</v>
      </c>
      <c r="L4428" s="39" t="s">
        <v>3641</v>
      </c>
      <c r="M4428" s="42" t="s">
        <v>2696</v>
      </c>
      <c r="N4428" s="42">
        <v>44.183906355124499</v>
      </c>
      <c r="O4428" s="42">
        <v>-80.305695963254905</v>
      </c>
      <c r="P4428" s="52" t="str">
        <f t="shared" si="138"/>
        <v>44.183906° , -80.305696°</v>
      </c>
      <c r="Q4428" s="51" t="str">
        <f t="shared" si="139"/>
        <v>Yes</v>
      </c>
      <c r="R4428" s="39" t="s">
        <v>356</v>
      </c>
    </row>
    <row r="4429" spans="1:18" x14ac:dyDescent="0.25">
      <c r="A4429" s="39" t="s">
        <v>219</v>
      </c>
      <c r="B4429" s="49" t="s">
        <v>3839</v>
      </c>
      <c r="C4429" s="39">
        <v>16</v>
      </c>
      <c r="D4429" s="50" t="s">
        <v>3855</v>
      </c>
      <c r="E4429" s="39">
        <v>2012</v>
      </c>
      <c r="F4429" s="4">
        <f>VALUE(RIGHT(Table2[[#This Row],[Commissioned]],4))</f>
        <v>2012</v>
      </c>
      <c r="G4429" s="39">
        <v>1500</v>
      </c>
      <c r="H4429" s="39">
        <v>82.5</v>
      </c>
      <c r="I4429" s="39">
        <v>80</v>
      </c>
      <c r="J4429" s="39" t="s">
        <v>605</v>
      </c>
      <c r="K4429" s="39" t="s">
        <v>3043</v>
      </c>
      <c r="L4429" s="39" t="s">
        <v>3641</v>
      </c>
      <c r="M4429" s="42" t="s">
        <v>2696</v>
      </c>
      <c r="N4429" s="42">
        <v>44.181105971365199</v>
      </c>
      <c r="O4429" s="42">
        <v>-80.302724003809701</v>
      </c>
      <c r="P4429" s="52" t="str">
        <f t="shared" si="138"/>
        <v>44.181106° , -80.302724°</v>
      </c>
      <c r="Q4429" s="51" t="str">
        <f t="shared" si="139"/>
        <v>Yes</v>
      </c>
      <c r="R4429" s="39" t="s">
        <v>356</v>
      </c>
    </row>
    <row r="4430" spans="1:18" x14ac:dyDescent="0.25">
      <c r="A4430" s="39" t="s">
        <v>219</v>
      </c>
      <c r="B4430" s="49" t="s">
        <v>3839</v>
      </c>
      <c r="C4430" s="39">
        <v>17</v>
      </c>
      <c r="D4430" s="50" t="s">
        <v>3856</v>
      </c>
      <c r="E4430" s="39">
        <v>2012</v>
      </c>
      <c r="F4430" s="4">
        <f>VALUE(RIGHT(Table2[[#This Row],[Commissioned]],4))</f>
        <v>2012</v>
      </c>
      <c r="G4430" s="39">
        <v>1500</v>
      </c>
      <c r="H4430" s="39">
        <v>82.5</v>
      </c>
      <c r="I4430" s="39">
        <v>80</v>
      </c>
      <c r="J4430" s="39" t="s">
        <v>605</v>
      </c>
      <c r="K4430" s="39" t="s">
        <v>3043</v>
      </c>
      <c r="L4430" s="39" t="s">
        <v>3641</v>
      </c>
      <c r="M4430" s="42" t="s">
        <v>2696</v>
      </c>
      <c r="N4430" s="42">
        <v>44.213499472172401</v>
      </c>
      <c r="O4430" s="42">
        <v>-80.405403021331296</v>
      </c>
      <c r="P4430" s="52" t="str">
        <f t="shared" si="138"/>
        <v>44.213499° , -80.405403°</v>
      </c>
      <c r="Q4430" s="51" t="str">
        <f t="shared" si="139"/>
        <v>Yes</v>
      </c>
      <c r="R4430" s="39" t="s">
        <v>355</v>
      </c>
    </row>
    <row r="4431" spans="1:18" x14ac:dyDescent="0.25">
      <c r="A4431" s="39" t="s">
        <v>219</v>
      </c>
      <c r="B4431" s="49" t="s">
        <v>3839</v>
      </c>
      <c r="C4431" s="39">
        <v>18</v>
      </c>
      <c r="D4431" s="50" t="s">
        <v>3857</v>
      </c>
      <c r="E4431" s="39">
        <v>2012</v>
      </c>
      <c r="F4431" s="4">
        <f>VALUE(RIGHT(Table2[[#This Row],[Commissioned]],4))</f>
        <v>2012</v>
      </c>
      <c r="G4431" s="39">
        <v>1500</v>
      </c>
      <c r="H4431" s="39">
        <v>82.5</v>
      </c>
      <c r="I4431" s="39">
        <v>80</v>
      </c>
      <c r="J4431" s="39" t="s">
        <v>605</v>
      </c>
      <c r="K4431" s="39" t="s">
        <v>3043</v>
      </c>
      <c r="L4431" s="39" t="s">
        <v>3641</v>
      </c>
      <c r="M4431" s="42" t="s">
        <v>2696</v>
      </c>
      <c r="N4431" s="42">
        <v>44.2065976500487</v>
      </c>
      <c r="O4431" s="42">
        <v>-80.420646095355195</v>
      </c>
      <c r="P4431" s="52" t="str">
        <f t="shared" si="138"/>
        <v>44.206598° , -80.420646°</v>
      </c>
      <c r="Q4431" s="51" t="str">
        <f t="shared" si="139"/>
        <v>Yes</v>
      </c>
      <c r="R4431" s="39" t="s">
        <v>355</v>
      </c>
    </row>
    <row r="4432" spans="1:18" ht="15" customHeight="1" x14ac:dyDescent="0.25">
      <c r="A4432" s="39" t="s">
        <v>222</v>
      </c>
      <c r="B4432" s="49" t="s">
        <v>4780</v>
      </c>
      <c r="C4432" s="39">
        <v>1</v>
      </c>
      <c r="D4432" s="50" t="s">
        <v>4781</v>
      </c>
      <c r="E4432" s="39">
        <v>2015</v>
      </c>
      <c r="F4432" s="4">
        <f>VALUE(RIGHT(Table2[[#This Row],[Commissioned]],4))</f>
        <v>2015</v>
      </c>
      <c r="G4432" s="39">
        <v>1900</v>
      </c>
      <c r="H4432" s="39">
        <v>82</v>
      </c>
      <c r="I4432" s="39">
        <v>78</v>
      </c>
      <c r="J4432" s="39" t="s">
        <v>233</v>
      </c>
      <c r="K4432" s="12" t="s">
        <v>282</v>
      </c>
      <c r="L4432" s="39" t="s">
        <v>4735</v>
      </c>
      <c r="M4432" s="42" t="s">
        <v>4736</v>
      </c>
      <c r="N4432" s="42">
        <v>46.309494999999998</v>
      </c>
      <c r="O4432" s="42">
        <v>-60.311889000000001</v>
      </c>
      <c r="P4432" s="52" t="str">
        <f t="shared" si="138"/>
        <v>46.309495° , -60.311889°</v>
      </c>
      <c r="Q4432" s="51" t="str">
        <f t="shared" si="139"/>
        <v>Yes</v>
      </c>
      <c r="R4432" s="39" t="s">
        <v>356</v>
      </c>
    </row>
    <row r="4433" spans="1:18" ht="15" customHeight="1" x14ac:dyDescent="0.25">
      <c r="A4433" s="39" t="s">
        <v>222</v>
      </c>
      <c r="B4433" s="49" t="s">
        <v>4586</v>
      </c>
      <c r="C4433" s="39">
        <v>1</v>
      </c>
      <c r="D4433" s="39" t="s">
        <v>4574</v>
      </c>
      <c r="E4433" s="39">
        <v>2006</v>
      </c>
      <c r="F4433" s="4">
        <f>VALUE(RIGHT(Table2[[#This Row],[Commissioned]],4))</f>
        <v>2006</v>
      </c>
      <c r="G4433" s="39">
        <v>800</v>
      </c>
      <c r="H4433" s="39">
        <v>48</v>
      </c>
      <c r="I4433" s="39">
        <v>50</v>
      </c>
      <c r="J4433" s="39" t="s">
        <v>233</v>
      </c>
      <c r="K4433" s="39" t="s">
        <v>4055</v>
      </c>
      <c r="L4433" s="39" t="s">
        <v>4587</v>
      </c>
      <c r="M4433" s="39" t="s">
        <v>4587</v>
      </c>
      <c r="N4433" s="42">
        <v>45.575773645631898</v>
      </c>
      <c r="O4433" s="42">
        <v>-61.338366975501501</v>
      </c>
      <c r="P4433" s="52" t="str">
        <f t="shared" si="138"/>
        <v>45.575774° , -61.338367°</v>
      </c>
      <c r="Q4433" s="51" t="str">
        <f t="shared" si="139"/>
        <v>Yes</v>
      </c>
      <c r="R4433" s="39" t="s">
        <v>356</v>
      </c>
    </row>
    <row r="4434" spans="1:18" ht="15" customHeight="1" x14ac:dyDescent="0.25">
      <c r="A4434" s="39" t="s">
        <v>222</v>
      </c>
      <c r="B4434" s="49" t="s">
        <v>4586</v>
      </c>
      <c r="C4434" s="39">
        <v>2</v>
      </c>
      <c r="D4434" s="39" t="s">
        <v>4575</v>
      </c>
      <c r="E4434" s="39">
        <v>2010</v>
      </c>
      <c r="F4434" s="4">
        <f>VALUE(RIGHT(Table2[[#This Row],[Commissioned]],4))</f>
        <v>2010</v>
      </c>
      <c r="G4434" s="39">
        <v>2000</v>
      </c>
      <c r="H4434" s="39">
        <v>82</v>
      </c>
      <c r="I4434" s="39">
        <v>78</v>
      </c>
      <c r="J4434" s="39" t="s">
        <v>233</v>
      </c>
      <c r="K4434" s="39" t="s">
        <v>3501</v>
      </c>
      <c r="L4434" s="39" t="s">
        <v>4587</v>
      </c>
      <c r="M4434" s="39" t="s">
        <v>4587</v>
      </c>
      <c r="N4434" s="42">
        <v>45.572038549704203</v>
      </c>
      <c r="O4434" s="42">
        <v>-61.320732196208397</v>
      </c>
      <c r="P4434" s="52" t="str">
        <f t="shared" si="138"/>
        <v>45.572039° , -61.320732°</v>
      </c>
      <c r="Q4434" s="51" t="str">
        <f t="shared" si="139"/>
        <v>Yes</v>
      </c>
      <c r="R4434" s="39" t="s">
        <v>356</v>
      </c>
    </row>
    <row r="4435" spans="1:18" ht="15" customHeight="1" x14ac:dyDescent="0.25">
      <c r="A4435" s="39" t="s">
        <v>222</v>
      </c>
      <c r="B4435" s="49" t="s">
        <v>4586</v>
      </c>
      <c r="C4435" s="39">
        <v>3</v>
      </c>
      <c r="D4435" s="39" t="s">
        <v>4576</v>
      </c>
      <c r="E4435" s="39">
        <v>2010</v>
      </c>
      <c r="F4435" s="4">
        <f>VALUE(RIGHT(Table2[[#This Row],[Commissioned]],4))</f>
        <v>2010</v>
      </c>
      <c r="G4435" s="39">
        <v>2000</v>
      </c>
      <c r="H4435" s="39">
        <v>82</v>
      </c>
      <c r="I4435" s="39">
        <v>78</v>
      </c>
      <c r="J4435" s="39" t="s">
        <v>233</v>
      </c>
      <c r="K4435" s="39" t="s">
        <v>3501</v>
      </c>
      <c r="L4435" s="39" t="s">
        <v>4587</v>
      </c>
      <c r="M4435" s="39" t="s">
        <v>4587</v>
      </c>
      <c r="N4435" s="42">
        <v>45.573488563402002</v>
      </c>
      <c r="O4435" s="42">
        <v>-61.316272797346898</v>
      </c>
      <c r="P4435" s="52" t="str">
        <f t="shared" si="138"/>
        <v>45.573489° , -61.316273°</v>
      </c>
      <c r="Q4435" s="51" t="str">
        <f t="shared" si="139"/>
        <v>Yes</v>
      </c>
      <c r="R4435" s="39" t="s">
        <v>356</v>
      </c>
    </row>
    <row r="4436" spans="1:18" ht="15" customHeight="1" x14ac:dyDescent="0.25">
      <c r="A4436" s="39" t="s">
        <v>222</v>
      </c>
      <c r="B4436" s="49" t="s">
        <v>4586</v>
      </c>
      <c r="C4436" s="39">
        <v>4</v>
      </c>
      <c r="D4436" s="39" t="s">
        <v>4577</v>
      </c>
      <c r="E4436" s="39">
        <v>2010</v>
      </c>
      <c r="F4436" s="4">
        <f>VALUE(RIGHT(Table2[[#This Row],[Commissioned]],4))</f>
        <v>2010</v>
      </c>
      <c r="G4436" s="39">
        <v>2000</v>
      </c>
      <c r="H4436" s="39">
        <v>82</v>
      </c>
      <c r="I4436" s="39">
        <v>78</v>
      </c>
      <c r="J4436" s="39" t="s">
        <v>233</v>
      </c>
      <c r="K4436" s="39" t="s">
        <v>3501</v>
      </c>
      <c r="L4436" s="39" t="s">
        <v>4587</v>
      </c>
      <c r="M4436" s="39" t="s">
        <v>4587</v>
      </c>
      <c r="N4436" s="42">
        <v>45.570427744137596</v>
      </c>
      <c r="O4436" s="42">
        <v>-61.316694543239699</v>
      </c>
      <c r="P4436" s="52" t="str">
        <f t="shared" si="138"/>
        <v>45.570428° , -61.316695°</v>
      </c>
      <c r="Q4436" s="51" t="str">
        <f t="shared" si="139"/>
        <v>Yes</v>
      </c>
      <c r="R4436" s="39" t="s">
        <v>356</v>
      </c>
    </row>
    <row r="4437" spans="1:18" ht="15" customHeight="1" x14ac:dyDescent="0.25">
      <c r="A4437" s="39" t="s">
        <v>222</v>
      </c>
      <c r="B4437" s="49" t="s">
        <v>4586</v>
      </c>
      <c r="C4437" s="39">
        <v>5</v>
      </c>
      <c r="D4437" s="39" t="s">
        <v>4578</v>
      </c>
      <c r="E4437" s="39">
        <v>2010</v>
      </c>
      <c r="F4437" s="4">
        <f>VALUE(RIGHT(Table2[[#This Row],[Commissioned]],4))</f>
        <v>2010</v>
      </c>
      <c r="G4437" s="39">
        <v>2000</v>
      </c>
      <c r="H4437" s="39">
        <v>82</v>
      </c>
      <c r="I4437" s="39">
        <v>78</v>
      </c>
      <c r="J4437" s="39" t="s">
        <v>233</v>
      </c>
      <c r="K4437" s="39" t="s">
        <v>3501</v>
      </c>
      <c r="L4437" s="39" t="s">
        <v>4587</v>
      </c>
      <c r="M4437" s="39" t="s">
        <v>4587</v>
      </c>
      <c r="N4437" s="42">
        <v>45.571533312799701</v>
      </c>
      <c r="O4437" s="42">
        <v>-61.3114190326311</v>
      </c>
      <c r="P4437" s="52" t="str">
        <f t="shared" si="138"/>
        <v>45.571533° , -61.311419°</v>
      </c>
      <c r="Q4437" s="51" t="str">
        <f t="shared" si="139"/>
        <v>Yes</v>
      </c>
      <c r="R4437" s="39" t="s">
        <v>356</v>
      </c>
    </row>
    <row r="4438" spans="1:18" ht="15" customHeight="1" x14ac:dyDescent="0.25">
      <c r="A4438" s="39" t="s">
        <v>222</v>
      </c>
      <c r="B4438" s="49" t="s">
        <v>4586</v>
      </c>
      <c r="C4438" s="39">
        <v>6</v>
      </c>
      <c r="D4438" s="39" t="s">
        <v>4579</v>
      </c>
      <c r="E4438" s="39">
        <v>2010</v>
      </c>
      <c r="F4438" s="4">
        <f>VALUE(RIGHT(Table2[[#This Row],[Commissioned]],4))</f>
        <v>2010</v>
      </c>
      <c r="G4438" s="39">
        <v>2000</v>
      </c>
      <c r="H4438" s="39">
        <v>82</v>
      </c>
      <c r="I4438" s="39">
        <v>78</v>
      </c>
      <c r="J4438" s="39" t="s">
        <v>233</v>
      </c>
      <c r="K4438" s="39" t="s">
        <v>3501</v>
      </c>
      <c r="L4438" s="39" t="s">
        <v>4587</v>
      </c>
      <c r="M4438" s="39" t="s">
        <v>4587</v>
      </c>
      <c r="N4438" s="42">
        <v>45.572266454874402</v>
      </c>
      <c r="O4438" s="42">
        <v>-61.306786606125897</v>
      </c>
      <c r="P4438" s="52" t="str">
        <f t="shared" si="138"/>
        <v>45.572266° , -61.306787°</v>
      </c>
      <c r="Q4438" s="51" t="str">
        <f t="shared" si="139"/>
        <v>Yes</v>
      </c>
      <c r="R4438" s="39" t="s">
        <v>356</v>
      </c>
    </row>
    <row r="4439" spans="1:18" ht="15" customHeight="1" x14ac:dyDescent="0.25">
      <c r="A4439" s="39" t="s">
        <v>222</v>
      </c>
      <c r="B4439" s="49" t="s">
        <v>4586</v>
      </c>
      <c r="C4439" s="39">
        <v>7</v>
      </c>
      <c r="D4439" s="39" t="s">
        <v>4580</v>
      </c>
      <c r="E4439" s="39">
        <v>2010</v>
      </c>
      <c r="F4439" s="4">
        <f>VALUE(RIGHT(Table2[[#This Row],[Commissioned]],4))</f>
        <v>2010</v>
      </c>
      <c r="G4439" s="39">
        <v>2000</v>
      </c>
      <c r="H4439" s="39">
        <v>82</v>
      </c>
      <c r="I4439" s="39">
        <v>78</v>
      </c>
      <c r="J4439" s="39" t="s">
        <v>233</v>
      </c>
      <c r="K4439" s="39" t="s">
        <v>3501</v>
      </c>
      <c r="L4439" s="39" t="s">
        <v>4587</v>
      </c>
      <c r="M4439" s="39" t="s">
        <v>4587</v>
      </c>
      <c r="N4439" s="42">
        <v>45.5659105859351</v>
      </c>
      <c r="O4439" s="42">
        <v>-61.317128130193097</v>
      </c>
      <c r="P4439" s="52" t="str">
        <f t="shared" si="138"/>
        <v>45.565911° , -61.317128°</v>
      </c>
      <c r="Q4439" s="51" t="str">
        <f t="shared" si="139"/>
        <v>Yes</v>
      </c>
      <c r="R4439" s="39" t="s">
        <v>356</v>
      </c>
    </row>
    <row r="4440" spans="1:18" ht="15" customHeight="1" x14ac:dyDescent="0.25">
      <c r="A4440" s="39" t="s">
        <v>222</v>
      </c>
      <c r="B4440" s="49" t="s">
        <v>4586</v>
      </c>
      <c r="C4440" s="39">
        <v>8</v>
      </c>
      <c r="D4440" s="39" t="s">
        <v>4581</v>
      </c>
      <c r="E4440" s="39">
        <v>2010</v>
      </c>
      <c r="F4440" s="4">
        <f>VALUE(RIGHT(Table2[[#This Row],[Commissioned]],4))</f>
        <v>2010</v>
      </c>
      <c r="G4440" s="39">
        <v>2000</v>
      </c>
      <c r="H4440" s="39">
        <v>82</v>
      </c>
      <c r="I4440" s="39">
        <v>78</v>
      </c>
      <c r="J4440" s="39" t="s">
        <v>233</v>
      </c>
      <c r="K4440" s="39" t="s">
        <v>3501</v>
      </c>
      <c r="L4440" s="39" t="s">
        <v>4587</v>
      </c>
      <c r="M4440" s="39" t="s">
        <v>4587</v>
      </c>
      <c r="N4440" s="42">
        <v>45.568269807716703</v>
      </c>
      <c r="O4440" s="42">
        <v>-61.312820971217</v>
      </c>
      <c r="P4440" s="52" t="str">
        <f t="shared" si="138"/>
        <v>45.568270° , -61.312821°</v>
      </c>
      <c r="Q4440" s="51" t="str">
        <f t="shared" si="139"/>
        <v>Yes</v>
      </c>
      <c r="R4440" s="39" t="s">
        <v>356</v>
      </c>
    </row>
    <row r="4441" spans="1:18" ht="15" customHeight="1" x14ac:dyDescent="0.25">
      <c r="A4441" s="39" t="s">
        <v>222</v>
      </c>
      <c r="B4441" s="49" t="s">
        <v>4586</v>
      </c>
      <c r="C4441" s="39">
        <v>9</v>
      </c>
      <c r="D4441" s="39" t="s">
        <v>4582</v>
      </c>
      <c r="E4441" s="39">
        <v>2010</v>
      </c>
      <c r="F4441" s="4">
        <f>VALUE(RIGHT(Table2[[#This Row],[Commissioned]],4))</f>
        <v>2010</v>
      </c>
      <c r="G4441" s="39">
        <v>2000</v>
      </c>
      <c r="H4441" s="39">
        <v>82</v>
      </c>
      <c r="I4441" s="39">
        <v>78</v>
      </c>
      <c r="J4441" s="39" t="s">
        <v>233</v>
      </c>
      <c r="K4441" s="39" t="s">
        <v>3501</v>
      </c>
      <c r="L4441" s="39" t="s">
        <v>4587</v>
      </c>
      <c r="M4441" s="39" t="s">
        <v>4587</v>
      </c>
      <c r="N4441" s="42">
        <v>45.568624314445898</v>
      </c>
      <c r="O4441" s="42">
        <v>-61.307848382964103</v>
      </c>
      <c r="P4441" s="52" t="str">
        <f t="shared" si="138"/>
        <v>45.568624° , -61.307848°</v>
      </c>
      <c r="Q4441" s="51" t="str">
        <f t="shared" si="139"/>
        <v>Yes</v>
      </c>
      <c r="R4441" s="39" t="s">
        <v>356</v>
      </c>
    </row>
    <row r="4442" spans="1:18" ht="15" customHeight="1" x14ac:dyDescent="0.25">
      <c r="A4442" s="39" t="s">
        <v>222</v>
      </c>
      <c r="B4442" s="49" t="s">
        <v>4586</v>
      </c>
      <c r="C4442" s="39">
        <v>10</v>
      </c>
      <c r="D4442" s="39" t="s">
        <v>4583</v>
      </c>
      <c r="E4442" s="39">
        <v>2010</v>
      </c>
      <c r="F4442" s="4">
        <f>VALUE(RIGHT(Table2[[#This Row],[Commissioned]],4))</f>
        <v>2010</v>
      </c>
      <c r="G4442" s="39">
        <v>2000</v>
      </c>
      <c r="H4442" s="39">
        <v>82</v>
      </c>
      <c r="I4442" s="39">
        <v>78</v>
      </c>
      <c r="J4442" s="39" t="s">
        <v>233</v>
      </c>
      <c r="K4442" s="39" t="s">
        <v>3501</v>
      </c>
      <c r="L4442" s="39" t="s">
        <v>4587</v>
      </c>
      <c r="M4442" s="39" t="s">
        <v>4587</v>
      </c>
      <c r="N4442" s="42">
        <v>45.566608965106298</v>
      </c>
      <c r="O4442" s="42">
        <v>-61.303680679262897</v>
      </c>
      <c r="P4442" s="52" t="str">
        <f t="shared" si="138"/>
        <v>45.566609° , -61.303681°</v>
      </c>
      <c r="Q4442" s="51" t="str">
        <f t="shared" si="139"/>
        <v>Yes</v>
      </c>
      <c r="R4442" s="39" t="s">
        <v>356</v>
      </c>
    </row>
    <row r="4443" spans="1:18" ht="15" customHeight="1" x14ac:dyDescent="0.25">
      <c r="A4443" s="39" t="s">
        <v>222</v>
      </c>
      <c r="B4443" s="49" t="s">
        <v>4586</v>
      </c>
      <c r="C4443" s="39">
        <v>11</v>
      </c>
      <c r="D4443" s="39" t="s">
        <v>4584</v>
      </c>
      <c r="E4443" s="39">
        <v>2010</v>
      </c>
      <c r="F4443" s="4">
        <f>VALUE(RIGHT(Table2[[#This Row],[Commissioned]],4))</f>
        <v>2010</v>
      </c>
      <c r="G4443" s="39">
        <v>2000</v>
      </c>
      <c r="H4443" s="39">
        <v>82</v>
      </c>
      <c r="I4443" s="39">
        <v>78</v>
      </c>
      <c r="J4443" s="39" t="s">
        <v>233</v>
      </c>
      <c r="K4443" s="39" t="s">
        <v>3501</v>
      </c>
      <c r="L4443" s="39" t="s">
        <v>4587</v>
      </c>
      <c r="M4443" s="39" t="s">
        <v>4587</v>
      </c>
      <c r="N4443" s="42">
        <v>45.564126773102601</v>
      </c>
      <c r="O4443" s="42">
        <v>-61.300651296175801</v>
      </c>
      <c r="P4443" s="52" t="str">
        <f t="shared" si="138"/>
        <v>45.564127° , -61.300651°</v>
      </c>
      <c r="Q4443" s="51" t="str">
        <f t="shared" si="139"/>
        <v>Yes</v>
      </c>
      <c r="R4443" s="39" t="s">
        <v>356</v>
      </c>
    </row>
    <row r="4444" spans="1:18" ht="15" customHeight="1" x14ac:dyDescent="0.25">
      <c r="A4444" s="39" t="s">
        <v>222</v>
      </c>
      <c r="B4444" s="49" t="s">
        <v>4586</v>
      </c>
      <c r="C4444" s="39">
        <v>12</v>
      </c>
      <c r="D4444" s="39" t="s">
        <v>4585</v>
      </c>
      <c r="E4444" s="39">
        <v>2010</v>
      </c>
      <c r="F4444" s="4">
        <f>VALUE(RIGHT(Table2[[#This Row],[Commissioned]],4))</f>
        <v>2010</v>
      </c>
      <c r="G4444" s="39">
        <v>2000</v>
      </c>
      <c r="H4444" s="39">
        <v>82</v>
      </c>
      <c r="I4444" s="39">
        <v>78</v>
      </c>
      <c r="J4444" s="39" t="s">
        <v>233</v>
      </c>
      <c r="K4444" s="39" t="s">
        <v>3501</v>
      </c>
      <c r="L4444" s="39" t="s">
        <v>4587</v>
      </c>
      <c r="M4444" s="39" t="s">
        <v>4587</v>
      </c>
      <c r="N4444" s="42">
        <v>45.563900095296802</v>
      </c>
      <c r="O4444" s="42">
        <v>-61.295849873825397</v>
      </c>
      <c r="P4444" s="52" t="str">
        <f t="shared" si="138"/>
        <v>45.563900° , -61.295850°</v>
      </c>
      <c r="Q4444" s="51" t="str">
        <f t="shared" si="139"/>
        <v>Yes</v>
      </c>
      <c r="R4444" s="39" t="s">
        <v>356</v>
      </c>
    </row>
    <row r="4445" spans="1:18" x14ac:dyDescent="0.25">
      <c r="A4445" s="39" t="s">
        <v>219</v>
      </c>
      <c r="B4445" s="49" t="s">
        <v>78</v>
      </c>
      <c r="C4445" s="39">
        <v>1</v>
      </c>
      <c r="D4445" s="50" t="s">
        <v>3614</v>
      </c>
      <c r="E4445" s="39">
        <v>2011</v>
      </c>
      <c r="F4445" s="4">
        <f>VALUE(RIGHT(Table2[[#This Row],[Commissioned]],4))</f>
        <v>2011</v>
      </c>
      <c r="G4445" s="39">
        <v>1800</v>
      </c>
      <c r="H4445" s="39">
        <v>90</v>
      </c>
      <c r="I4445" s="39">
        <v>80</v>
      </c>
      <c r="J4445" s="39" t="s">
        <v>227</v>
      </c>
      <c r="K4445" s="39" t="s">
        <v>790</v>
      </c>
      <c r="L4445" s="39" t="s">
        <v>3641</v>
      </c>
      <c r="M4445" s="42" t="s">
        <v>2696</v>
      </c>
      <c r="N4445" s="42">
        <v>42.280112494425701</v>
      </c>
      <c r="O4445" s="42">
        <v>-82.620408602927597</v>
      </c>
      <c r="P4445" s="52" t="str">
        <f t="shared" si="138"/>
        <v>42.280112° , -82.620409°</v>
      </c>
      <c r="Q4445" s="51" t="str">
        <f t="shared" si="139"/>
        <v>Yes</v>
      </c>
      <c r="R4445" s="39" t="s">
        <v>356</v>
      </c>
    </row>
    <row r="4446" spans="1:18" x14ac:dyDescent="0.25">
      <c r="A4446" s="39" t="s">
        <v>219</v>
      </c>
      <c r="B4446" s="49" t="s">
        <v>78</v>
      </c>
      <c r="C4446" s="39">
        <v>2</v>
      </c>
      <c r="D4446" s="50" t="s">
        <v>3615</v>
      </c>
      <c r="E4446" s="39">
        <v>2011</v>
      </c>
      <c r="F4446" s="4">
        <f>VALUE(RIGHT(Table2[[#This Row],[Commissioned]],4))</f>
        <v>2011</v>
      </c>
      <c r="G4446" s="39">
        <v>1800</v>
      </c>
      <c r="H4446" s="39">
        <v>90</v>
      </c>
      <c r="I4446" s="39">
        <v>80</v>
      </c>
      <c r="J4446" s="39" t="s">
        <v>227</v>
      </c>
      <c r="K4446" s="39" t="s">
        <v>790</v>
      </c>
      <c r="L4446" s="39" t="s">
        <v>3641</v>
      </c>
      <c r="M4446" s="42" t="s">
        <v>2696</v>
      </c>
      <c r="N4446" s="42">
        <v>42.2764229636105</v>
      </c>
      <c r="O4446" s="42">
        <v>-82.619476168366205</v>
      </c>
      <c r="P4446" s="52" t="str">
        <f t="shared" si="138"/>
        <v>42.276423° , -82.619476°</v>
      </c>
      <c r="Q4446" s="51" t="str">
        <f t="shared" si="139"/>
        <v>Yes</v>
      </c>
      <c r="R4446" s="39" t="s">
        <v>356</v>
      </c>
    </row>
    <row r="4447" spans="1:18" x14ac:dyDescent="0.25">
      <c r="A4447" s="39" t="s">
        <v>219</v>
      </c>
      <c r="B4447" s="49" t="s">
        <v>78</v>
      </c>
      <c r="C4447" s="39">
        <v>3</v>
      </c>
      <c r="D4447" s="50" t="s">
        <v>3616</v>
      </c>
      <c r="E4447" s="39">
        <v>2011</v>
      </c>
      <c r="F4447" s="4">
        <f>VALUE(RIGHT(Table2[[#This Row],[Commissioned]],4))</f>
        <v>2011</v>
      </c>
      <c r="G4447" s="39">
        <v>1800</v>
      </c>
      <c r="H4447" s="39">
        <v>90</v>
      </c>
      <c r="I4447" s="39">
        <v>80</v>
      </c>
      <c r="J4447" s="39" t="s">
        <v>227</v>
      </c>
      <c r="K4447" s="39" t="s">
        <v>790</v>
      </c>
      <c r="L4447" s="39" t="s">
        <v>3641</v>
      </c>
      <c r="M4447" s="42" t="s">
        <v>2696</v>
      </c>
      <c r="N4447" s="42">
        <v>42.2798166838353</v>
      </c>
      <c r="O4447" s="42">
        <v>-82.611766459968294</v>
      </c>
      <c r="P4447" s="52" t="str">
        <f t="shared" si="138"/>
        <v>42.279817° , -82.611766°</v>
      </c>
      <c r="Q4447" s="51" t="str">
        <f t="shared" si="139"/>
        <v>Yes</v>
      </c>
      <c r="R4447" s="39" t="s">
        <v>356</v>
      </c>
    </row>
    <row r="4448" spans="1:18" x14ac:dyDescent="0.25">
      <c r="A4448" s="39" t="s">
        <v>219</v>
      </c>
      <c r="B4448" s="49" t="s">
        <v>78</v>
      </c>
      <c r="C4448" s="39">
        <v>4</v>
      </c>
      <c r="D4448" s="50" t="s">
        <v>3617</v>
      </c>
      <c r="E4448" s="39">
        <v>2011</v>
      </c>
      <c r="F4448" s="4">
        <f>VALUE(RIGHT(Table2[[#This Row],[Commissioned]],4))</f>
        <v>2011</v>
      </c>
      <c r="G4448" s="39">
        <v>1800</v>
      </c>
      <c r="H4448" s="39">
        <v>90</v>
      </c>
      <c r="I4448" s="39">
        <v>80</v>
      </c>
      <c r="J4448" s="39" t="s">
        <v>227</v>
      </c>
      <c r="K4448" s="39" t="s">
        <v>790</v>
      </c>
      <c r="L4448" s="39" t="s">
        <v>3641</v>
      </c>
      <c r="M4448" s="42" t="s">
        <v>2696</v>
      </c>
      <c r="N4448" s="42">
        <v>42.276280328744399</v>
      </c>
      <c r="O4448" s="42">
        <v>-82.610731064371805</v>
      </c>
      <c r="P4448" s="52" t="str">
        <f t="shared" si="138"/>
        <v>42.276280° , -82.610731°</v>
      </c>
      <c r="Q4448" s="51" t="str">
        <f t="shared" si="139"/>
        <v>Yes</v>
      </c>
      <c r="R4448" s="39" t="s">
        <v>356</v>
      </c>
    </row>
    <row r="4449" spans="1:18" x14ac:dyDescent="0.25">
      <c r="A4449" s="39" t="s">
        <v>219</v>
      </c>
      <c r="B4449" s="49" t="s">
        <v>78</v>
      </c>
      <c r="C4449" s="39">
        <v>5</v>
      </c>
      <c r="D4449" s="50" t="s">
        <v>3618</v>
      </c>
      <c r="E4449" s="39">
        <v>2011</v>
      </c>
      <c r="F4449" s="4">
        <f>VALUE(RIGHT(Table2[[#This Row],[Commissioned]],4))</f>
        <v>2011</v>
      </c>
      <c r="G4449" s="39">
        <v>1800</v>
      </c>
      <c r="H4449" s="39">
        <v>90</v>
      </c>
      <c r="I4449" s="39">
        <v>80</v>
      </c>
      <c r="J4449" s="39" t="s">
        <v>227</v>
      </c>
      <c r="K4449" s="39" t="s">
        <v>790</v>
      </c>
      <c r="L4449" s="39" t="s">
        <v>3641</v>
      </c>
      <c r="M4449" s="42" t="s">
        <v>2696</v>
      </c>
      <c r="N4449" s="42">
        <v>42.278694407985803</v>
      </c>
      <c r="O4449" s="42">
        <v>-82.604288472425395</v>
      </c>
      <c r="P4449" s="52" t="str">
        <f t="shared" si="138"/>
        <v>42.278694° , -82.604288°</v>
      </c>
      <c r="Q4449" s="51" t="str">
        <f t="shared" si="139"/>
        <v>Yes</v>
      </c>
      <c r="R4449" s="39" t="s">
        <v>356</v>
      </c>
    </row>
    <row r="4450" spans="1:18" x14ac:dyDescent="0.25">
      <c r="A4450" s="39" t="s">
        <v>219</v>
      </c>
      <c r="B4450" s="49" t="s">
        <v>78</v>
      </c>
      <c r="C4450" s="39">
        <v>6</v>
      </c>
      <c r="D4450" s="50" t="s">
        <v>3619</v>
      </c>
      <c r="E4450" s="39">
        <v>2011</v>
      </c>
      <c r="F4450" s="4">
        <f>VALUE(RIGHT(Table2[[#This Row],[Commissioned]],4))</f>
        <v>2011</v>
      </c>
      <c r="G4450" s="39">
        <v>1800</v>
      </c>
      <c r="H4450" s="39">
        <v>90</v>
      </c>
      <c r="I4450" s="39">
        <v>80</v>
      </c>
      <c r="J4450" s="39" t="s">
        <v>227</v>
      </c>
      <c r="K4450" s="39" t="s">
        <v>790</v>
      </c>
      <c r="L4450" s="39" t="s">
        <v>3641</v>
      </c>
      <c r="M4450" s="42" t="s">
        <v>2696</v>
      </c>
      <c r="N4450" s="42">
        <v>42.285122931407997</v>
      </c>
      <c r="O4450" s="42">
        <v>-82.608923613427905</v>
      </c>
      <c r="P4450" s="52" t="str">
        <f t="shared" si="138"/>
        <v>42.285123° , -82.608924°</v>
      </c>
      <c r="Q4450" s="51" t="str">
        <f t="shared" si="139"/>
        <v>Yes</v>
      </c>
      <c r="R4450" s="39" t="s">
        <v>356</v>
      </c>
    </row>
    <row r="4451" spans="1:18" x14ac:dyDescent="0.25">
      <c r="A4451" s="39" t="s">
        <v>219</v>
      </c>
      <c r="B4451" s="49" t="s">
        <v>78</v>
      </c>
      <c r="C4451" s="39">
        <v>7</v>
      </c>
      <c r="D4451" s="50" t="s">
        <v>3620</v>
      </c>
      <c r="E4451" s="39">
        <v>2011</v>
      </c>
      <c r="F4451" s="4">
        <f>VALUE(RIGHT(Table2[[#This Row],[Commissioned]],4))</f>
        <v>2011</v>
      </c>
      <c r="G4451" s="39">
        <v>1800</v>
      </c>
      <c r="H4451" s="39">
        <v>90</v>
      </c>
      <c r="I4451" s="39">
        <v>80</v>
      </c>
      <c r="J4451" s="39" t="s">
        <v>227</v>
      </c>
      <c r="K4451" s="39" t="s">
        <v>790</v>
      </c>
      <c r="L4451" s="39" t="s">
        <v>3641</v>
      </c>
      <c r="M4451" s="42" t="s">
        <v>2696</v>
      </c>
      <c r="N4451" s="42">
        <v>42.284584362650797</v>
      </c>
      <c r="O4451" s="42">
        <v>-82.599761996049097</v>
      </c>
      <c r="P4451" s="52" t="str">
        <f t="shared" si="138"/>
        <v>42.284584° , -82.599762°</v>
      </c>
      <c r="Q4451" s="51" t="str">
        <f t="shared" si="139"/>
        <v>Yes</v>
      </c>
      <c r="R4451" s="39" t="s">
        <v>356</v>
      </c>
    </row>
    <row r="4452" spans="1:18" x14ac:dyDescent="0.25">
      <c r="A4452" s="39" t="s">
        <v>219</v>
      </c>
      <c r="B4452" s="49" t="s">
        <v>78</v>
      </c>
      <c r="C4452" s="39">
        <v>8</v>
      </c>
      <c r="D4452" s="50" t="s">
        <v>3621</v>
      </c>
      <c r="E4452" s="39">
        <v>2011</v>
      </c>
      <c r="F4452" s="4">
        <f>VALUE(RIGHT(Table2[[#This Row],[Commissioned]],4))</f>
        <v>2011</v>
      </c>
      <c r="G4452" s="39">
        <v>1800</v>
      </c>
      <c r="H4452" s="39">
        <v>90</v>
      </c>
      <c r="I4452" s="39">
        <v>80</v>
      </c>
      <c r="J4452" s="39" t="s">
        <v>227</v>
      </c>
      <c r="K4452" s="39" t="s">
        <v>790</v>
      </c>
      <c r="L4452" s="39" t="s">
        <v>3641</v>
      </c>
      <c r="M4452" s="42" t="s">
        <v>2696</v>
      </c>
      <c r="N4452" s="42">
        <v>42.284114744727802</v>
      </c>
      <c r="O4452" s="42">
        <v>-82.585651332019907</v>
      </c>
      <c r="P4452" s="52" t="str">
        <f t="shared" si="138"/>
        <v>42.284115° , -82.585651°</v>
      </c>
      <c r="Q4452" s="51" t="str">
        <f t="shared" si="139"/>
        <v>Yes</v>
      </c>
      <c r="R4452" s="39" t="s">
        <v>356</v>
      </c>
    </row>
    <row r="4453" spans="1:18" x14ac:dyDescent="0.25">
      <c r="A4453" s="39" t="s">
        <v>219</v>
      </c>
      <c r="B4453" s="49" t="s">
        <v>78</v>
      </c>
      <c r="C4453" s="39">
        <v>9</v>
      </c>
      <c r="D4453" s="50" t="s">
        <v>3622</v>
      </c>
      <c r="E4453" s="39">
        <v>2011</v>
      </c>
      <c r="F4453" s="4">
        <f>VALUE(RIGHT(Table2[[#This Row],[Commissioned]],4))</f>
        <v>2011</v>
      </c>
      <c r="G4453" s="39">
        <v>1800</v>
      </c>
      <c r="H4453" s="39">
        <v>90</v>
      </c>
      <c r="I4453" s="39">
        <v>80</v>
      </c>
      <c r="J4453" s="39" t="s">
        <v>227</v>
      </c>
      <c r="K4453" s="39" t="s">
        <v>790</v>
      </c>
      <c r="L4453" s="39" t="s">
        <v>3641</v>
      </c>
      <c r="M4453" s="42" t="s">
        <v>2696</v>
      </c>
      <c r="N4453" s="42">
        <v>42.2846451783183</v>
      </c>
      <c r="O4453" s="42">
        <v>-82.570940310622504</v>
      </c>
      <c r="P4453" s="52" t="str">
        <f t="shared" si="138"/>
        <v>42.284645° , -82.570940°</v>
      </c>
      <c r="Q4453" s="51" t="str">
        <f t="shared" si="139"/>
        <v>Yes</v>
      </c>
      <c r="R4453" s="39" t="s">
        <v>356</v>
      </c>
    </row>
    <row r="4454" spans="1:18" x14ac:dyDescent="0.25">
      <c r="A4454" s="39" t="s">
        <v>219</v>
      </c>
      <c r="B4454" s="49" t="s">
        <v>78</v>
      </c>
      <c r="C4454" s="39">
        <v>10</v>
      </c>
      <c r="D4454" s="50" t="s">
        <v>3623</v>
      </c>
      <c r="E4454" s="39">
        <v>2011</v>
      </c>
      <c r="F4454" s="4">
        <f>VALUE(RIGHT(Table2[[#This Row],[Commissioned]],4))</f>
        <v>2011</v>
      </c>
      <c r="G4454" s="39">
        <v>1800</v>
      </c>
      <c r="H4454" s="39">
        <v>90</v>
      </c>
      <c r="I4454" s="39">
        <v>80</v>
      </c>
      <c r="J4454" s="39" t="s">
        <v>227</v>
      </c>
      <c r="K4454" s="39" t="s">
        <v>790</v>
      </c>
      <c r="L4454" s="39" t="s">
        <v>3641</v>
      </c>
      <c r="M4454" s="42" t="s">
        <v>2696</v>
      </c>
      <c r="N4454" s="42">
        <v>42.286435323732398</v>
      </c>
      <c r="O4454" s="42">
        <v>-82.561765734286098</v>
      </c>
      <c r="P4454" s="52" t="str">
        <f t="shared" si="138"/>
        <v>42.286435° , -82.561766°</v>
      </c>
      <c r="Q4454" s="51" t="str">
        <f t="shared" si="139"/>
        <v>Yes</v>
      </c>
      <c r="R4454" s="39" t="s">
        <v>356</v>
      </c>
    </row>
    <row r="4455" spans="1:18" x14ac:dyDescent="0.25">
      <c r="A4455" s="39" t="s">
        <v>219</v>
      </c>
      <c r="B4455" s="49" t="s">
        <v>78</v>
      </c>
      <c r="C4455" s="39">
        <v>11</v>
      </c>
      <c r="D4455" s="50" t="s">
        <v>3624</v>
      </c>
      <c r="E4455" s="39">
        <v>2011</v>
      </c>
      <c r="F4455" s="4">
        <f>VALUE(RIGHT(Table2[[#This Row],[Commissioned]],4))</f>
        <v>2011</v>
      </c>
      <c r="G4455" s="39">
        <v>1800</v>
      </c>
      <c r="H4455" s="39">
        <v>90</v>
      </c>
      <c r="I4455" s="39">
        <v>80</v>
      </c>
      <c r="J4455" s="39" t="s">
        <v>227</v>
      </c>
      <c r="K4455" s="39" t="s">
        <v>790</v>
      </c>
      <c r="L4455" s="39" t="s">
        <v>3641</v>
      </c>
      <c r="M4455" s="42" t="s">
        <v>2696</v>
      </c>
      <c r="N4455" s="42">
        <v>42.2866029557036</v>
      </c>
      <c r="O4455" s="42">
        <v>-82.554272410910698</v>
      </c>
      <c r="P4455" s="52" t="str">
        <f t="shared" si="138"/>
        <v>42.286603° , -82.554272°</v>
      </c>
      <c r="Q4455" s="51" t="str">
        <f t="shared" si="139"/>
        <v>Yes</v>
      </c>
      <c r="R4455" s="39" t="s">
        <v>356</v>
      </c>
    </row>
    <row r="4456" spans="1:18" x14ac:dyDescent="0.25">
      <c r="A4456" s="39" t="s">
        <v>219</v>
      </c>
      <c r="B4456" s="49" t="s">
        <v>78</v>
      </c>
      <c r="C4456" s="39">
        <v>12</v>
      </c>
      <c r="D4456" s="50" t="s">
        <v>3625</v>
      </c>
      <c r="E4456" s="39">
        <v>2011</v>
      </c>
      <c r="F4456" s="4">
        <f>VALUE(RIGHT(Table2[[#This Row],[Commissioned]],4))</f>
        <v>2011</v>
      </c>
      <c r="G4456" s="39">
        <v>1800</v>
      </c>
      <c r="H4456" s="39">
        <v>90</v>
      </c>
      <c r="I4456" s="39">
        <v>80</v>
      </c>
      <c r="J4456" s="39" t="s">
        <v>227</v>
      </c>
      <c r="K4456" s="39" t="s">
        <v>790</v>
      </c>
      <c r="L4456" s="39" t="s">
        <v>3641</v>
      </c>
      <c r="M4456" s="42" t="s">
        <v>2696</v>
      </c>
      <c r="N4456" s="42">
        <v>42.275460403403201</v>
      </c>
      <c r="O4456" s="42">
        <v>-82.565901743302206</v>
      </c>
      <c r="P4456" s="52" t="str">
        <f t="shared" si="138"/>
        <v>42.275460° , -82.565902°</v>
      </c>
      <c r="Q4456" s="51" t="str">
        <f t="shared" si="139"/>
        <v>Yes</v>
      </c>
      <c r="R4456" s="39" t="s">
        <v>356</v>
      </c>
    </row>
    <row r="4457" spans="1:18" x14ac:dyDescent="0.25">
      <c r="A4457" s="39" t="s">
        <v>219</v>
      </c>
      <c r="B4457" s="49" t="s">
        <v>78</v>
      </c>
      <c r="C4457" s="39">
        <v>13</v>
      </c>
      <c r="D4457" s="50" t="s">
        <v>3626</v>
      </c>
      <c r="E4457" s="39">
        <v>2011</v>
      </c>
      <c r="F4457" s="4">
        <f>VALUE(RIGHT(Table2[[#This Row],[Commissioned]],4))</f>
        <v>2011</v>
      </c>
      <c r="G4457" s="39">
        <v>1800</v>
      </c>
      <c r="H4457" s="39">
        <v>90</v>
      </c>
      <c r="I4457" s="39">
        <v>80</v>
      </c>
      <c r="J4457" s="39" t="s">
        <v>227</v>
      </c>
      <c r="K4457" s="39" t="s">
        <v>790</v>
      </c>
      <c r="L4457" s="39" t="s">
        <v>3641</v>
      </c>
      <c r="M4457" s="42" t="s">
        <v>2696</v>
      </c>
      <c r="N4457" s="42">
        <v>42.274314637803002</v>
      </c>
      <c r="O4457" s="42">
        <v>-82.541679267165193</v>
      </c>
      <c r="P4457" s="52" t="str">
        <f t="shared" si="138"/>
        <v>42.274315° , -82.541679°</v>
      </c>
      <c r="Q4457" s="51" t="str">
        <f t="shared" si="139"/>
        <v>Yes</v>
      </c>
      <c r="R4457" s="39" t="s">
        <v>356</v>
      </c>
    </row>
    <row r="4458" spans="1:18" x14ac:dyDescent="0.25">
      <c r="A4458" s="39" t="s">
        <v>219</v>
      </c>
      <c r="B4458" s="49" t="s">
        <v>78</v>
      </c>
      <c r="C4458" s="39">
        <v>14</v>
      </c>
      <c r="D4458" s="50" t="s">
        <v>3627</v>
      </c>
      <c r="E4458" s="39">
        <v>2011</v>
      </c>
      <c r="F4458" s="4">
        <f>VALUE(RIGHT(Table2[[#This Row],[Commissioned]],4))</f>
        <v>2011</v>
      </c>
      <c r="G4458" s="39">
        <v>1800</v>
      </c>
      <c r="H4458" s="39">
        <v>90</v>
      </c>
      <c r="I4458" s="39">
        <v>80</v>
      </c>
      <c r="J4458" s="39" t="s">
        <v>227</v>
      </c>
      <c r="K4458" s="39" t="s">
        <v>790</v>
      </c>
      <c r="L4458" s="39" t="s">
        <v>3641</v>
      </c>
      <c r="M4458" s="42" t="s">
        <v>2696</v>
      </c>
      <c r="N4458" s="42">
        <v>42.271902219394597</v>
      </c>
      <c r="O4458" s="42">
        <v>-82.539428375188393</v>
      </c>
      <c r="P4458" s="52" t="str">
        <f t="shared" si="138"/>
        <v>42.271902° , -82.539428°</v>
      </c>
      <c r="Q4458" s="51" t="str">
        <f t="shared" si="139"/>
        <v>Yes</v>
      </c>
      <c r="R4458" s="39" t="s">
        <v>356</v>
      </c>
    </row>
    <row r="4459" spans="1:18" x14ac:dyDescent="0.25">
      <c r="A4459" s="39" t="s">
        <v>219</v>
      </c>
      <c r="B4459" s="49" t="s">
        <v>78</v>
      </c>
      <c r="C4459" s="39">
        <v>15</v>
      </c>
      <c r="D4459" s="50" t="s">
        <v>3628</v>
      </c>
      <c r="E4459" s="39">
        <v>2011</v>
      </c>
      <c r="F4459" s="4">
        <f>VALUE(RIGHT(Table2[[#This Row],[Commissioned]],4))</f>
        <v>2011</v>
      </c>
      <c r="G4459" s="39">
        <v>1800</v>
      </c>
      <c r="H4459" s="39">
        <v>90</v>
      </c>
      <c r="I4459" s="39">
        <v>80</v>
      </c>
      <c r="J4459" s="39" t="s">
        <v>227</v>
      </c>
      <c r="K4459" s="39" t="s">
        <v>790</v>
      </c>
      <c r="L4459" s="39" t="s">
        <v>3641</v>
      </c>
      <c r="M4459" s="42" t="s">
        <v>2696</v>
      </c>
      <c r="N4459" s="42">
        <v>42.274595862955202</v>
      </c>
      <c r="O4459" s="42">
        <v>-82.532639075479693</v>
      </c>
      <c r="P4459" s="52" t="str">
        <f t="shared" si="138"/>
        <v>42.274596° , -82.532639°</v>
      </c>
      <c r="Q4459" s="51" t="str">
        <f t="shared" si="139"/>
        <v>Yes</v>
      </c>
      <c r="R4459" s="39" t="s">
        <v>356</v>
      </c>
    </row>
    <row r="4460" spans="1:18" x14ac:dyDescent="0.25">
      <c r="A4460" s="39" t="s">
        <v>219</v>
      </c>
      <c r="B4460" s="49" t="s">
        <v>78</v>
      </c>
      <c r="C4460" s="39">
        <v>16</v>
      </c>
      <c r="D4460" s="50" t="s">
        <v>3629</v>
      </c>
      <c r="E4460" s="39">
        <v>2011</v>
      </c>
      <c r="F4460" s="4">
        <f>VALUE(RIGHT(Table2[[#This Row],[Commissioned]],4))</f>
        <v>2011</v>
      </c>
      <c r="G4460" s="39">
        <v>1800</v>
      </c>
      <c r="H4460" s="39">
        <v>90</v>
      </c>
      <c r="I4460" s="39">
        <v>80</v>
      </c>
      <c r="J4460" s="39" t="s">
        <v>227</v>
      </c>
      <c r="K4460" s="39" t="s">
        <v>790</v>
      </c>
      <c r="L4460" s="39" t="s">
        <v>3641</v>
      </c>
      <c r="M4460" s="42" t="s">
        <v>2696</v>
      </c>
      <c r="N4460" s="42">
        <v>42.272991634231303</v>
      </c>
      <c r="O4460" s="42">
        <v>-82.523460941927397</v>
      </c>
      <c r="P4460" s="52" t="str">
        <f t="shared" si="138"/>
        <v>42.272992° , -82.523461°</v>
      </c>
      <c r="Q4460" s="51" t="str">
        <f t="shared" si="139"/>
        <v>Yes</v>
      </c>
      <c r="R4460" s="39" t="s">
        <v>356</v>
      </c>
    </row>
    <row r="4461" spans="1:18" x14ac:dyDescent="0.25">
      <c r="A4461" s="39" t="s">
        <v>219</v>
      </c>
      <c r="B4461" s="49" t="s">
        <v>78</v>
      </c>
      <c r="C4461" s="39">
        <v>17</v>
      </c>
      <c r="D4461" s="50" t="s">
        <v>3630</v>
      </c>
      <c r="E4461" s="39">
        <v>2011</v>
      </c>
      <c r="F4461" s="4">
        <f>VALUE(RIGHT(Table2[[#This Row],[Commissioned]],4))</f>
        <v>2011</v>
      </c>
      <c r="G4461" s="39">
        <v>1800</v>
      </c>
      <c r="H4461" s="39">
        <v>90</v>
      </c>
      <c r="I4461" s="39">
        <v>80</v>
      </c>
      <c r="J4461" s="39" t="s">
        <v>227</v>
      </c>
      <c r="K4461" s="39" t="s">
        <v>790</v>
      </c>
      <c r="L4461" s="39" t="s">
        <v>3641</v>
      </c>
      <c r="M4461" s="42" t="s">
        <v>2696</v>
      </c>
      <c r="N4461" s="42">
        <v>42.286979723664899</v>
      </c>
      <c r="O4461" s="42">
        <v>-82.531667918613493</v>
      </c>
      <c r="P4461" s="52" t="str">
        <f t="shared" si="138"/>
        <v>42.286980° , -82.531668°</v>
      </c>
      <c r="Q4461" s="51" t="str">
        <f t="shared" si="139"/>
        <v>Yes</v>
      </c>
      <c r="R4461" s="39" t="s">
        <v>356</v>
      </c>
    </row>
    <row r="4462" spans="1:18" x14ac:dyDescent="0.25">
      <c r="A4462" s="39" t="s">
        <v>219</v>
      </c>
      <c r="B4462" s="49" t="s">
        <v>78</v>
      </c>
      <c r="C4462" s="39">
        <v>18</v>
      </c>
      <c r="D4462" s="50" t="s">
        <v>3631</v>
      </c>
      <c r="E4462" s="39">
        <v>2011</v>
      </c>
      <c r="F4462" s="4">
        <f>VALUE(RIGHT(Table2[[#This Row],[Commissioned]],4))</f>
        <v>2011</v>
      </c>
      <c r="G4462" s="39">
        <v>1800</v>
      </c>
      <c r="H4462" s="39">
        <v>90</v>
      </c>
      <c r="I4462" s="39">
        <v>80</v>
      </c>
      <c r="J4462" s="39" t="s">
        <v>227</v>
      </c>
      <c r="K4462" s="39" t="s">
        <v>790</v>
      </c>
      <c r="L4462" s="39" t="s">
        <v>3641</v>
      </c>
      <c r="M4462" s="42" t="s">
        <v>2696</v>
      </c>
      <c r="N4462" s="42">
        <v>42.284075227827202</v>
      </c>
      <c r="O4462" s="42">
        <v>-82.5288601944969</v>
      </c>
      <c r="P4462" s="52" t="str">
        <f t="shared" si="138"/>
        <v>42.284075° , -82.528860°</v>
      </c>
      <c r="Q4462" s="51" t="str">
        <f t="shared" si="139"/>
        <v>Yes</v>
      </c>
      <c r="R4462" s="39" t="s">
        <v>356</v>
      </c>
    </row>
    <row r="4463" spans="1:18" x14ac:dyDescent="0.25">
      <c r="A4463" s="39" t="s">
        <v>219</v>
      </c>
      <c r="B4463" s="49" t="s">
        <v>78</v>
      </c>
      <c r="C4463" s="39">
        <v>19</v>
      </c>
      <c r="D4463" s="50" t="s">
        <v>3632</v>
      </c>
      <c r="E4463" s="39">
        <v>2011</v>
      </c>
      <c r="F4463" s="4">
        <f>VALUE(RIGHT(Table2[[#This Row],[Commissioned]],4))</f>
        <v>2011</v>
      </c>
      <c r="G4463" s="39">
        <v>1800</v>
      </c>
      <c r="H4463" s="39">
        <v>90</v>
      </c>
      <c r="I4463" s="39">
        <v>80</v>
      </c>
      <c r="J4463" s="39" t="s">
        <v>227</v>
      </c>
      <c r="K4463" s="39" t="s">
        <v>790</v>
      </c>
      <c r="L4463" s="39" t="s">
        <v>3641</v>
      </c>
      <c r="M4463" s="42" t="s">
        <v>2696</v>
      </c>
      <c r="N4463" s="42">
        <v>42.285268453875297</v>
      </c>
      <c r="O4463" s="42">
        <v>-82.520600603654501</v>
      </c>
      <c r="P4463" s="52" t="str">
        <f t="shared" si="138"/>
        <v>42.285268° , -82.520601°</v>
      </c>
      <c r="Q4463" s="51" t="str">
        <f t="shared" si="139"/>
        <v>Yes</v>
      </c>
      <c r="R4463" s="39" t="s">
        <v>356</v>
      </c>
    </row>
    <row r="4464" spans="1:18" x14ac:dyDescent="0.25">
      <c r="A4464" s="39" t="s">
        <v>219</v>
      </c>
      <c r="B4464" s="49" t="s">
        <v>78</v>
      </c>
      <c r="C4464" s="39">
        <v>20</v>
      </c>
      <c r="D4464" s="50" t="s">
        <v>3633</v>
      </c>
      <c r="E4464" s="39">
        <v>2011</v>
      </c>
      <c r="F4464" s="4">
        <f>VALUE(RIGHT(Table2[[#This Row],[Commissioned]],4))</f>
        <v>2011</v>
      </c>
      <c r="G4464" s="39">
        <v>1800</v>
      </c>
      <c r="H4464" s="39">
        <v>90</v>
      </c>
      <c r="I4464" s="39">
        <v>80</v>
      </c>
      <c r="J4464" s="39" t="s">
        <v>227</v>
      </c>
      <c r="K4464" s="39" t="s">
        <v>790</v>
      </c>
      <c r="L4464" s="39" t="s">
        <v>3641</v>
      </c>
      <c r="M4464" s="42" t="s">
        <v>2696</v>
      </c>
      <c r="N4464" s="42">
        <v>42.284196738950598</v>
      </c>
      <c r="O4464" s="42">
        <v>-82.513522534813305</v>
      </c>
      <c r="P4464" s="52" t="str">
        <f t="shared" si="138"/>
        <v>42.284197° , -82.513523°</v>
      </c>
      <c r="Q4464" s="51" t="str">
        <f t="shared" si="139"/>
        <v>Yes</v>
      </c>
      <c r="R4464" s="39" t="s">
        <v>356</v>
      </c>
    </row>
    <row r="4465" spans="1:18" x14ac:dyDescent="0.25">
      <c r="A4465" s="39" t="s">
        <v>219</v>
      </c>
      <c r="B4465" s="49" t="s">
        <v>78</v>
      </c>
      <c r="C4465" s="39">
        <v>21</v>
      </c>
      <c r="D4465" s="50" t="s">
        <v>3634</v>
      </c>
      <c r="E4465" s="39">
        <v>2011</v>
      </c>
      <c r="F4465" s="4">
        <f>VALUE(RIGHT(Table2[[#This Row],[Commissioned]],4))</f>
        <v>2011</v>
      </c>
      <c r="G4465" s="39">
        <v>1800</v>
      </c>
      <c r="H4465" s="39">
        <v>90</v>
      </c>
      <c r="I4465" s="39">
        <v>80</v>
      </c>
      <c r="J4465" s="39" t="s">
        <v>227</v>
      </c>
      <c r="K4465" s="39" t="s">
        <v>790</v>
      </c>
      <c r="L4465" s="39" t="s">
        <v>3641</v>
      </c>
      <c r="M4465" s="42" t="s">
        <v>2696</v>
      </c>
      <c r="N4465" s="42">
        <v>42.2828730339874</v>
      </c>
      <c r="O4465" s="42">
        <v>-82.468306300029795</v>
      </c>
      <c r="P4465" s="52" t="str">
        <f t="shared" si="138"/>
        <v>42.282873° , -82.468306°</v>
      </c>
      <c r="Q4465" s="51" t="str">
        <f t="shared" si="139"/>
        <v>Yes</v>
      </c>
      <c r="R4465" s="39" t="s">
        <v>356</v>
      </c>
    </row>
    <row r="4466" spans="1:18" x14ac:dyDescent="0.25">
      <c r="A4466" s="39" t="s">
        <v>219</v>
      </c>
      <c r="B4466" s="49" t="s">
        <v>78</v>
      </c>
      <c r="C4466" s="39">
        <v>22</v>
      </c>
      <c r="D4466" s="50" t="s">
        <v>3635</v>
      </c>
      <c r="E4466" s="39">
        <v>2011</v>
      </c>
      <c r="F4466" s="4">
        <f>VALUE(RIGHT(Table2[[#This Row],[Commissioned]],4))</f>
        <v>2011</v>
      </c>
      <c r="G4466" s="39">
        <v>1800</v>
      </c>
      <c r="H4466" s="39">
        <v>90</v>
      </c>
      <c r="I4466" s="39">
        <v>80</v>
      </c>
      <c r="J4466" s="39" t="s">
        <v>227</v>
      </c>
      <c r="K4466" s="39" t="s">
        <v>790</v>
      </c>
      <c r="L4466" s="39" t="s">
        <v>3641</v>
      </c>
      <c r="M4466" s="42" t="s">
        <v>2696</v>
      </c>
      <c r="N4466" s="42">
        <v>42.281866583208902</v>
      </c>
      <c r="O4466" s="42">
        <v>-82.4641753677937</v>
      </c>
      <c r="P4466" s="52" t="str">
        <f t="shared" si="138"/>
        <v>42.281867° , -82.464175°</v>
      </c>
      <c r="Q4466" s="51" t="str">
        <f t="shared" si="139"/>
        <v>Yes</v>
      </c>
      <c r="R4466" s="39" t="s">
        <v>356</v>
      </c>
    </row>
    <row r="4467" spans="1:18" x14ac:dyDescent="0.25">
      <c r="A4467" s="39" t="s">
        <v>219</v>
      </c>
      <c r="B4467" s="49" t="s">
        <v>78</v>
      </c>
      <c r="C4467" s="39">
        <v>23</v>
      </c>
      <c r="D4467" s="50" t="s">
        <v>3636</v>
      </c>
      <c r="E4467" s="39">
        <v>2011</v>
      </c>
      <c r="F4467" s="4">
        <f>VALUE(RIGHT(Table2[[#This Row],[Commissioned]],4))</f>
        <v>2011</v>
      </c>
      <c r="G4467" s="39">
        <v>1800</v>
      </c>
      <c r="H4467" s="39">
        <v>90</v>
      </c>
      <c r="I4467" s="39">
        <v>80</v>
      </c>
      <c r="J4467" s="39" t="s">
        <v>227</v>
      </c>
      <c r="K4467" s="39" t="s">
        <v>790</v>
      </c>
      <c r="L4467" s="39" t="s">
        <v>3641</v>
      </c>
      <c r="M4467" s="42" t="s">
        <v>2696</v>
      </c>
      <c r="N4467" s="42">
        <v>42.295716793963699</v>
      </c>
      <c r="O4467" s="42">
        <v>-82.493812770340398</v>
      </c>
      <c r="P4467" s="52" t="str">
        <f t="shared" si="138"/>
        <v>42.295717° , -82.493813°</v>
      </c>
      <c r="Q4467" s="51" t="str">
        <f t="shared" si="139"/>
        <v>Yes</v>
      </c>
      <c r="R4467" s="39" t="s">
        <v>356</v>
      </c>
    </row>
    <row r="4468" spans="1:18" x14ac:dyDescent="0.25">
      <c r="A4468" s="39" t="s">
        <v>219</v>
      </c>
      <c r="B4468" s="49" t="s">
        <v>78</v>
      </c>
      <c r="C4468" s="39">
        <v>24</v>
      </c>
      <c r="D4468" s="50" t="s">
        <v>3637</v>
      </c>
      <c r="E4468" s="39">
        <v>2011</v>
      </c>
      <c r="F4468" s="4">
        <f>VALUE(RIGHT(Table2[[#This Row],[Commissioned]],4))</f>
        <v>2011</v>
      </c>
      <c r="G4468" s="39">
        <v>1800</v>
      </c>
      <c r="H4468" s="39">
        <v>90</v>
      </c>
      <c r="I4468" s="39">
        <v>80</v>
      </c>
      <c r="J4468" s="39" t="s">
        <v>227</v>
      </c>
      <c r="K4468" s="39" t="s">
        <v>790</v>
      </c>
      <c r="L4468" s="39" t="s">
        <v>3641</v>
      </c>
      <c r="M4468" s="42" t="s">
        <v>2696</v>
      </c>
      <c r="N4468" s="42">
        <v>42.297240307554802</v>
      </c>
      <c r="O4468" s="42">
        <v>-82.482784198413498</v>
      </c>
      <c r="P4468" s="52" t="str">
        <f t="shared" si="138"/>
        <v>42.297240° , -82.482784°</v>
      </c>
      <c r="Q4468" s="51" t="str">
        <f t="shared" si="139"/>
        <v>Yes</v>
      </c>
      <c r="R4468" s="39" t="s">
        <v>356</v>
      </c>
    </row>
    <row r="4469" spans="1:18" x14ac:dyDescent="0.25">
      <c r="A4469" s="39" t="s">
        <v>219</v>
      </c>
      <c r="B4469" s="49" t="s">
        <v>78</v>
      </c>
      <c r="C4469" s="39">
        <v>25</v>
      </c>
      <c r="D4469" s="50" t="s">
        <v>3638</v>
      </c>
      <c r="E4469" s="39">
        <v>2011</v>
      </c>
      <c r="F4469" s="4">
        <f>VALUE(RIGHT(Table2[[#This Row],[Commissioned]],4))</f>
        <v>2011</v>
      </c>
      <c r="G4469" s="39">
        <v>1800</v>
      </c>
      <c r="H4469" s="39">
        <v>90</v>
      </c>
      <c r="I4469" s="39">
        <v>80</v>
      </c>
      <c r="J4469" s="39" t="s">
        <v>227</v>
      </c>
      <c r="K4469" s="39" t="s">
        <v>790</v>
      </c>
      <c r="L4469" s="39" t="s">
        <v>3641</v>
      </c>
      <c r="M4469" s="42" t="s">
        <v>2696</v>
      </c>
      <c r="N4469" s="42">
        <v>42.296617942247799</v>
      </c>
      <c r="O4469" s="42">
        <v>-82.471854089222305</v>
      </c>
      <c r="P4469" s="52" t="str">
        <f t="shared" si="138"/>
        <v>42.296618° , -82.471854°</v>
      </c>
      <c r="Q4469" s="51" t="str">
        <f t="shared" si="139"/>
        <v>Yes</v>
      </c>
      <c r="R4469" s="39" t="s">
        <v>356</v>
      </c>
    </row>
    <row r="4470" spans="1:18" x14ac:dyDescent="0.25">
      <c r="A4470" s="39" t="s">
        <v>219</v>
      </c>
      <c r="B4470" s="49" t="s">
        <v>78</v>
      </c>
      <c r="C4470" s="39">
        <v>26</v>
      </c>
      <c r="D4470" s="50" t="s">
        <v>3639</v>
      </c>
      <c r="E4470" s="39">
        <v>2011</v>
      </c>
      <c r="F4470" s="4">
        <f>VALUE(RIGHT(Table2[[#This Row],[Commissioned]],4))</f>
        <v>2011</v>
      </c>
      <c r="G4470" s="39">
        <v>1800</v>
      </c>
      <c r="H4470" s="39">
        <v>90</v>
      </c>
      <c r="I4470" s="39">
        <v>80</v>
      </c>
      <c r="J4470" s="39" t="s">
        <v>227</v>
      </c>
      <c r="K4470" s="39" t="s">
        <v>790</v>
      </c>
      <c r="L4470" s="39" t="s">
        <v>3641</v>
      </c>
      <c r="M4470" s="42" t="s">
        <v>2696</v>
      </c>
      <c r="N4470" s="42">
        <v>42.295389694461498</v>
      </c>
      <c r="O4470" s="42">
        <v>-82.464428011936604</v>
      </c>
      <c r="P4470" s="52" t="str">
        <f t="shared" si="138"/>
        <v>42.295390° , -82.464428°</v>
      </c>
      <c r="Q4470" s="51" t="str">
        <f t="shared" si="139"/>
        <v>Yes</v>
      </c>
      <c r="R4470" s="39" t="s">
        <v>356</v>
      </c>
    </row>
    <row r="4471" spans="1:18" x14ac:dyDescent="0.25">
      <c r="A4471" s="39" t="s">
        <v>219</v>
      </c>
      <c r="B4471" s="49" t="s">
        <v>78</v>
      </c>
      <c r="C4471" s="39">
        <v>27</v>
      </c>
      <c r="D4471" s="50" t="s">
        <v>3640</v>
      </c>
      <c r="E4471" s="39">
        <v>2011</v>
      </c>
      <c r="F4471" s="4">
        <f>VALUE(RIGHT(Table2[[#This Row],[Commissioned]],4))</f>
        <v>2011</v>
      </c>
      <c r="G4471" s="39">
        <v>1800</v>
      </c>
      <c r="H4471" s="39">
        <v>90</v>
      </c>
      <c r="I4471" s="39">
        <v>80</v>
      </c>
      <c r="J4471" s="39" t="s">
        <v>227</v>
      </c>
      <c r="K4471" s="39" t="s">
        <v>790</v>
      </c>
      <c r="L4471" s="39" t="s">
        <v>3641</v>
      </c>
      <c r="M4471" s="42" t="s">
        <v>2696</v>
      </c>
      <c r="N4471" s="42">
        <v>42.297926001987904</v>
      </c>
      <c r="O4471" s="42">
        <v>-82.456868456029298</v>
      </c>
      <c r="P4471" s="52" t="str">
        <f t="shared" si="138"/>
        <v>42.297926° , -82.456868°</v>
      </c>
      <c r="Q4471" s="51" t="str">
        <f t="shared" si="139"/>
        <v>Yes</v>
      </c>
      <c r="R4471" s="39" t="s">
        <v>356</v>
      </c>
    </row>
    <row r="4472" spans="1:18" x14ac:dyDescent="0.25">
      <c r="A4472" s="39" t="s">
        <v>219</v>
      </c>
      <c r="B4472" s="49" t="s">
        <v>4068</v>
      </c>
      <c r="C4472" s="39">
        <v>1</v>
      </c>
      <c r="D4472" s="50" t="s">
        <v>4069</v>
      </c>
      <c r="E4472" s="39">
        <v>2001</v>
      </c>
      <c r="F4472" s="4">
        <f>VALUE(RIGHT(Table2[[#This Row],[Commissioned]],4))</f>
        <v>2001</v>
      </c>
      <c r="G4472" s="39">
        <v>660</v>
      </c>
      <c r="H4472" s="39">
        <v>47</v>
      </c>
      <c r="I4472" s="39">
        <v>55</v>
      </c>
      <c r="J4472" s="39" t="s">
        <v>227</v>
      </c>
      <c r="K4472" s="39" t="s">
        <v>624</v>
      </c>
      <c r="L4472" s="39" t="s">
        <v>4070</v>
      </c>
      <c r="M4472" s="42" t="s">
        <v>4070</v>
      </c>
      <c r="N4472" s="42">
        <v>43.865509857389</v>
      </c>
      <c r="O4472" s="42">
        <v>-81.693539367555601</v>
      </c>
      <c r="P4472" s="52" t="str">
        <f t="shared" si="138"/>
        <v>43.865510° , -81.693539°</v>
      </c>
      <c r="Q4472" s="51" t="str">
        <f t="shared" si="139"/>
        <v>Yes</v>
      </c>
      <c r="R4472" s="39" t="s">
        <v>356</v>
      </c>
    </row>
    <row r="4473" spans="1:18" x14ac:dyDescent="0.25">
      <c r="A4473" s="39" t="s">
        <v>219</v>
      </c>
      <c r="B4473" s="49" t="s">
        <v>3238</v>
      </c>
      <c r="C4473" s="39">
        <v>1</v>
      </c>
      <c r="D4473" s="50" t="s">
        <v>3239</v>
      </c>
      <c r="E4473" s="39">
        <v>2008</v>
      </c>
      <c r="F4473" s="4">
        <f>VALUE(RIGHT(Table2[[#This Row],[Commissioned]],4))</f>
        <v>2008</v>
      </c>
      <c r="G4473" s="39">
        <v>2300</v>
      </c>
      <c r="H4473" s="39">
        <v>93</v>
      </c>
      <c r="I4473" s="39">
        <v>80</v>
      </c>
      <c r="J4473" s="39" t="s">
        <v>236</v>
      </c>
      <c r="K4473" s="39" t="s">
        <v>2877</v>
      </c>
      <c r="L4473" s="39" t="s">
        <v>3236</v>
      </c>
      <c r="M4473" s="39" t="s">
        <v>3236</v>
      </c>
      <c r="N4473" s="42">
        <v>42.166965129666799</v>
      </c>
      <c r="O4473" s="42">
        <v>-82.324490901544095</v>
      </c>
      <c r="P4473" s="52" t="str">
        <f t="shared" si="138"/>
        <v>42.166965° , -82.324491°</v>
      </c>
      <c r="Q4473" s="51" t="str">
        <f t="shared" si="139"/>
        <v>Yes</v>
      </c>
      <c r="R4473" s="39" t="s">
        <v>356</v>
      </c>
    </row>
    <row r="4474" spans="1:18" x14ac:dyDescent="0.25">
      <c r="A4474" s="39" t="s">
        <v>219</v>
      </c>
      <c r="B4474" s="49" t="s">
        <v>3238</v>
      </c>
      <c r="C4474" s="39">
        <v>2</v>
      </c>
      <c r="D4474" s="50" t="s">
        <v>3240</v>
      </c>
      <c r="E4474" s="39">
        <v>2008</v>
      </c>
      <c r="F4474" s="4">
        <f>VALUE(RIGHT(Table2[[#This Row],[Commissioned]],4))</f>
        <v>2008</v>
      </c>
      <c r="G4474" s="39">
        <v>2300</v>
      </c>
      <c r="H4474" s="39">
        <v>93</v>
      </c>
      <c r="I4474" s="39">
        <v>80</v>
      </c>
      <c r="J4474" s="39" t="s">
        <v>236</v>
      </c>
      <c r="K4474" s="39" t="s">
        <v>2877</v>
      </c>
      <c r="L4474" s="39" t="s">
        <v>3236</v>
      </c>
      <c r="M4474" s="39" t="s">
        <v>3236</v>
      </c>
      <c r="N4474" s="42">
        <v>42.1691149246981</v>
      </c>
      <c r="O4474" s="42">
        <v>-82.326960050276497</v>
      </c>
      <c r="P4474" s="52" t="str">
        <f t="shared" si="138"/>
        <v>42.169115° , -82.326960°</v>
      </c>
      <c r="Q4474" s="51" t="str">
        <f t="shared" si="139"/>
        <v>Yes</v>
      </c>
      <c r="R4474" s="39" t="s">
        <v>356</v>
      </c>
    </row>
    <row r="4475" spans="1:18" x14ac:dyDescent="0.25">
      <c r="A4475" s="39" t="s">
        <v>219</v>
      </c>
      <c r="B4475" s="49" t="s">
        <v>3238</v>
      </c>
      <c r="C4475" s="39">
        <v>3</v>
      </c>
      <c r="D4475" s="50" t="s">
        <v>3241</v>
      </c>
      <c r="E4475" s="39">
        <v>2008</v>
      </c>
      <c r="F4475" s="4">
        <f>VALUE(RIGHT(Table2[[#This Row],[Commissioned]],4))</f>
        <v>2008</v>
      </c>
      <c r="G4475" s="39">
        <v>2300</v>
      </c>
      <c r="H4475" s="39">
        <v>93</v>
      </c>
      <c r="I4475" s="39">
        <v>80</v>
      </c>
      <c r="J4475" s="39" t="s">
        <v>236</v>
      </c>
      <c r="K4475" s="39" t="s">
        <v>2877</v>
      </c>
      <c r="L4475" s="39" t="s">
        <v>3236</v>
      </c>
      <c r="M4475" s="39" t="s">
        <v>3236</v>
      </c>
      <c r="N4475" s="42">
        <v>42.174007275224703</v>
      </c>
      <c r="O4475" s="42">
        <v>-82.329165528178095</v>
      </c>
      <c r="P4475" s="52" t="str">
        <f t="shared" si="138"/>
        <v>42.174007° , -82.329166°</v>
      </c>
      <c r="Q4475" s="51" t="str">
        <f t="shared" si="139"/>
        <v>Yes</v>
      </c>
      <c r="R4475" s="39" t="s">
        <v>356</v>
      </c>
    </row>
    <row r="4476" spans="1:18" x14ac:dyDescent="0.25">
      <c r="A4476" s="39" t="s">
        <v>219</v>
      </c>
      <c r="B4476" s="49" t="s">
        <v>3238</v>
      </c>
      <c r="C4476" s="39">
        <v>4</v>
      </c>
      <c r="D4476" s="50" t="s">
        <v>3242</v>
      </c>
      <c r="E4476" s="39">
        <v>2008</v>
      </c>
      <c r="F4476" s="4">
        <f>VALUE(RIGHT(Table2[[#This Row],[Commissioned]],4))</f>
        <v>2008</v>
      </c>
      <c r="G4476" s="39">
        <v>2300</v>
      </c>
      <c r="H4476" s="39">
        <v>93</v>
      </c>
      <c r="I4476" s="39">
        <v>80</v>
      </c>
      <c r="J4476" s="39" t="s">
        <v>236</v>
      </c>
      <c r="K4476" s="39" t="s">
        <v>2877</v>
      </c>
      <c r="L4476" s="39" t="s">
        <v>3236</v>
      </c>
      <c r="M4476" s="39" t="s">
        <v>3236</v>
      </c>
      <c r="N4476" s="42">
        <v>42.176585451705698</v>
      </c>
      <c r="O4476" s="42">
        <v>-82.332309040606802</v>
      </c>
      <c r="P4476" s="52" t="str">
        <f t="shared" si="138"/>
        <v>42.176585° , -82.332309°</v>
      </c>
      <c r="Q4476" s="51" t="str">
        <f t="shared" si="139"/>
        <v>Yes</v>
      </c>
      <c r="R4476" s="39" t="s">
        <v>356</v>
      </c>
    </row>
    <row r="4477" spans="1:18" x14ac:dyDescent="0.25">
      <c r="A4477" s="39" t="s">
        <v>219</v>
      </c>
      <c r="B4477" s="49" t="s">
        <v>3238</v>
      </c>
      <c r="C4477" s="39">
        <v>5</v>
      </c>
      <c r="D4477" s="50" t="s">
        <v>3243</v>
      </c>
      <c r="E4477" s="39">
        <v>2008</v>
      </c>
      <c r="F4477" s="4">
        <f>VALUE(RIGHT(Table2[[#This Row],[Commissioned]],4))</f>
        <v>2008</v>
      </c>
      <c r="G4477" s="39">
        <v>2300</v>
      </c>
      <c r="H4477" s="39">
        <v>93</v>
      </c>
      <c r="I4477" s="39">
        <v>80</v>
      </c>
      <c r="J4477" s="39" t="s">
        <v>236</v>
      </c>
      <c r="K4477" s="39" t="s">
        <v>2877</v>
      </c>
      <c r="L4477" s="39" t="s">
        <v>3236</v>
      </c>
      <c r="M4477" s="39" t="s">
        <v>3236</v>
      </c>
      <c r="N4477" s="42">
        <v>42.179101011754497</v>
      </c>
      <c r="O4477" s="42">
        <v>-82.321867900141299</v>
      </c>
      <c r="P4477" s="52" t="str">
        <f t="shared" si="138"/>
        <v>42.179101° , -82.321868°</v>
      </c>
      <c r="Q4477" s="51" t="str">
        <f t="shared" si="139"/>
        <v>Yes</v>
      </c>
      <c r="R4477" s="39" t="s">
        <v>356</v>
      </c>
    </row>
    <row r="4478" spans="1:18" x14ac:dyDescent="0.25">
      <c r="A4478" s="39" t="s">
        <v>219</v>
      </c>
      <c r="B4478" s="49" t="s">
        <v>3238</v>
      </c>
      <c r="C4478" s="39">
        <v>6</v>
      </c>
      <c r="D4478" s="50" t="s">
        <v>3244</v>
      </c>
      <c r="E4478" s="39">
        <v>2008</v>
      </c>
      <c r="F4478" s="4">
        <f>VALUE(RIGHT(Table2[[#This Row],[Commissioned]],4))</f>
        <v>2008</v>
      </c>
      <c r="G4478" s="39">
        <v>2300</v>
      </c>
      <c r="H4478" s="39">
        <v>93</v>
      </c>
      <c r="I4478" s="39">
        <v>80</v>
      </c>
      <c r="J4478" s="39" t="s">
        <v>236</v>
      </c>
      <c r="K4478" s="39" t="s">
        <v>2877</v>
      </c>
      <c r="L4478" s="39" t="s">
        <v>3236</v>
      </c>
      <c r="M4478" s="39" t="s">
        <v>3236</v>
      </c>
      <c r="N4478" s="42">
        <v>42.176392470857202</v>
      </c>
      <c r="O4478" s="42">
        <v>-82.318479376235501</v>
      </c>
      <c r="P4478" s="52" t="str">
        <f t="shared" si="138"/>
        <v>42.176392° , -82.318479°</v>
      </c>
      <c r="Q4478" s="51" t="str">
        <f t="shared" si="139"/>
        <v>Yes</v>
      </c>
      <c r="R4478" s="39" t="s">
        <v>356</v>
      </c>
    </row>
    <row r="4479" spans="1:18" x14ac:dyDescent="0.25">
      <c r="A4479" s="39" t="s">
        <v>219</v>
      </c>
      <c r="B4479" s="49" t="s">
        <v>3238</v>
      </c>
      <c r="C4479" s="39">
        <v>7</v>
      </c>
      <c r="D4479" s="50" t="s">
        <v>3245</v>
      </c>
      <c r="E4479" s="39">
        <v>2008</v>
      </c>
      <c r="F4479" s="4">
        <f>VALUE(RIGHT(Table2[[#This Row],[Commissioned]],4))</f>
        <v>2008</v>
      </c>
      <c r="G4479" s="39">
        <v>2300</v>
      </c>
      <c r="H4479" s="39">
        <v>93</v>
      </c>
      <c r="I4479" s="39">
        <v>80</v>
      </c>
      <c r="J4479" s="39" t="s">
        <v>236</v>
      </c>
      <c r="K4479" s="39" t="s">
        <v>2877</v>
      </c>
      <c r="L4479" s="39" t="s">
        <v>3236</v>
      </c>
      <c r="M4479" s="39" t="s">
        <v>3236</v>
      </c>
      <c r="N4479" s="42">
        <v>42.190007843523603</v>
      </c>
      <c r="O4479" s="42">
        <v>-82.302387082449997</v>
      </c>
      <c r="P4479" s="52" t="str">
        <f t="shared" si="138"/>
        <v>42.190008° , -82.302387°</v>
      </c>
      <c r="Q4479" s="51" t="str">
        <f t="shared" si="139"/>
        <v>Yes</v>
      </c>
      <c r="R4479" s="39" t="s">
        <v>356</v>
      </c>
    </row>
    <row r="4480" spans="1:18" x14ac:dyDescent="0.25">
      <c r="A4480" s="39" t="s">
        <v>219</v>
      </c>
      <c r="B4480" s="49" t="s">
        <v>3238</v>
      </c>
      <c r="C4480" s="39">
        <v>8</v>
      </c>
      <c r="D4480" s="50" t="s">
        <v>3246</v>
      </c>
      <c r="E4480" s="39">
        <v>2008</v>
      </c>
      <c r="F4480" s="4">
        <f>VALUE(RIGHT(Table2[[#This Row],[Commissioned]],4))</f>
        <v>2008</v>
      </c>
      <c r="G4480" s="39">
        <v>2300</v>
      </c>
      <c r="H4480" s="39">
        <v>93</v>
      </c>
      <c r="I4480" s="39">
        <v>80</v>
      </c>
      <c r="J4480" s="39" t="s">
        <v>236</v>
      </c>
      <c r="K4480" s="39" t="s">
        <v>2877</v>
      </c>
      <c r="L4480" s="39" t="s">
        <v>3236</v>
      </c>
      <c r="M4480" s="39" t="s">
        <v>3236</v>
      </c>
      <c r="N4480" s="42">
        <v>42.185819512628299</v>
      </c>
      <c r="O4480" s="42">
        <v>-82.301758177223604</v>
      </c>
      <c r="P4480" s="52" t="str">
        <f t="shared" si="138"/>
        <v>42.185820° , -82.301758°</v>
      </c>
      <c r="Q4480" s="51" t="str">
        <f t="shared" si="139"/>
        <v>Yes</v>
      </c>
      <c r="R4480" s="39" t="s">
        <v>356</v>
      </c>
    </row>
    <row r="4481" spans="1:18" x14ac:dyDescent="0.25">
      <c r="A4481" s="39" t="s">
        <v>219</v>
      </c>
      <c r="B4481" s="49" t="s">
        <v>3238</v>
      </c>
      <c r="C4481" s="39">
        <v>9</v>
      </c>
      <c r="D4481" s="50" t="s">
        <v>3247</v>
      </c>
      <c r="E4481" s="39">
        <v>2008</v>
      </c>
      <c r="F4481" s="4">
        <f>VALUE(RIGHT(Table2[[#This Row],[Commissioned]],4))</f>
        <v>2008</v>
      </c>
      <c r="G4481" s="39">
        <v>2300</v>
      </c>
      <c r="H4481" s="39">
        <v>93</v>
      </c>
      <c r="I4481" s="39">
        <v>80</v>
      </c>
      <c r="J4481" s="39" t="s">
        <v>236</v>
      </c>
      <c r="K4481" s="39" t="s">
        <v>2877</v>
      </c>
      <c r="L4481" s="39" t="s">
        <v>3236</v>
      </c>
      <c r="M4481" s="39" t="s">
        <v>3236</v>
      </c>
      <c r="N4481" s="42">
        <v>42.183149156207101</v>
      </c>
      <c r="O4481" s="42">
        <v>-82.298536113085305</v>
      </c>
      <c r="P4481" s="52" t="str">
        <f t="shared" si="138"/>
        <v>42.183149° , -82.298536°</v>
      </c>
      <c r="Q4481" s="51" t="str">
        <f t="shared" si="139"/>
        <v>Yes</v>
      </c>
      <c r="R4481" s="39" t="s">
        <v>356</v>
      </c>
    </row>
    <row r="4482" spans="1:18" x14ac:dyDescent="0.25">
      <c r="A4482" s="39" t="s">
        <v>219</v>
      </c>
      <c r="B4482" s="49" t="s">
        <v>3238</v>
      </c>
      <c r="C4482" s="39">
        <v>10</v>
      </c>
      <c r="D4482" s="50" t="s">
        <v>3248</v>
      </c>
      <c r="E4482" s="39">
        <v>2008</v>
      </c>
      <c r="F4482" s="4">
        <f>VALUE(RIGHT(Table2[[#This Row],[Commissioned]],4))</f>
        <v>2008</v>
      </c>
      <c r="G4482" s="39">
        <v>2300</v>
      </c>
      <c r="H4482" s="39">
        <v>93</v>
      </c>
      <c r="I4482" s="39">
        <v>80</v>
      </c>
      <c r="J4482" s="39" t="s">
        <v>236</v>
      </c>
      <c r="K4482" s="39" t="s">
        <v>2877</v>
      </c>
      <c r="L4482" s="39" t="s">
        <v>3236</v>
      </c>
      <c r="M4482" s="39" t="s">
        <v>3236</v>
      </c>
      <c r="N4482" s="42">
        <v>42.180370183478601</v>
      </c>
      <c r="O4482" s="42">
        <v>-82.295441924506306</v>
      </c>
      <c r="P4482" s="52" t="str">
        <f t="shared" ref="P4482:P4545" si="140">TEXT(N4482,"##0.000000")&amp;CHAR(176)&amp;" , "&amp;TEXT(O4482,"##0.000000")&amp;CHAR(176)</f>
        <v>42.180370° , -82.295442°</v>
      </c>
      <c r="Q4482" s="51" t="str">
        <f t="shared" ref="Q4482:Q4545" si="141">IF(OR(ISBLANK(N4482),ISBLANK(O4482)),"No","Yes")</f>
        <v>Yes</v>
      </c>
      <c r="R4482" s="39" t="s">
        <v>356</v>
      </c>
    </row>
    <row r="4483" spans="1:18" x14ac:dyDescent="0.25">
      <c r="A4483" s="39" t="s">
        <v>219</v>
      </c>
      <c r="B4483" s="49" t="s">
        <v>3238</v>
      </c>
      <c r="C4483" s="39">
        <v>11</v>
      </c>
      <c r="D4483" s="50" t="s">
        <v>3249</v>
      </c>
      <c r="E4483" s="39">
        <v>2008</v>
      </c>
      <c r="F4483" s="4">
        <f>VALUE(RIGHT(Table2[[#This Row],[Commissioned]],4))</f>
        <v>2008</v>
      </c>
      <c r="G4483" s="39">
        <v>2300</v>
      </c>
      <c r="H4483" s="39">
        <v>93</v>
      </c>
      <c r="I4483" s="39">
        <v>80</v>
      </c>
      <c r="J4483" s="39" t="s">
        <v>236</v>
      </c>
      <c r="K4483" s="39" t="s">
        <v>2877</v>
      </c>
      <c r="L4483" s="39" t="s">
        <v>3236</v>
      </c>
      <c r="M4483" s="39" t="s">
        <v>3236</v>
      </c>
      <c r="N4483" s="42">
        <v>42.178045786366603</v>
      </c>
      <c r="O4483" s="42">
        <v>-82.292340391452399</v>
      </c>
      <c r="P4483" s="52" t="str">
        <f t="shared" si="140"/>
        <v>42.178046° , -82.292340°</v>
      </c>
      <c r="Q4483" s="51" t="str">
        <f t="shared" si="141"/>
        <v>Yes</v>
      </c>
      <c r="R4483" s="39" t="s">
        <v>356</v>
      </c>
    </row>
    <row r="4484" spans="1:18" x14ac:dyDescent="0.25">
      <c r="A4484" s="39" t="s">
        <v>219</v>
      </c>
      <c r="B4484" s="49" t="s">
        <v>3238</v>
      </c>
      <c r="C4484" s="39">
        <v>12</v>
      </c>
      <c r="D4484" s="50" t="s">
        <v>3250</v>
      </c>
      <c r="E4484" s="39">
        <v>2008</v>
      </c>
      <c r="F4484" s="4">
        <f>VALUE(RIGHT(Table2[[#This Row],[Commissioned]],4))</f>
        <v>2008</v>
      </c>
      <c r="G4484" s="39">
        <v>2300</v>
      </c>
      <c r="H4484" s="39">
        <v>93</v>
      </c>
      <c r="I4484" s="39">
        <v>80</v>
      </c>
      <c r="J4484" s="39" t="s">
        <v>236</v>
      </c>
      <c r="K4484" s="39" t="s">
        <v>2877</v>
      </c>
      <c r="L4484" s="39" t="s">
        <v>3236</v>
      </c>
      <c r="M4484" s="39" t="s">
        <v>3236</v>
      </c>
      <c r="N4484" s="42">
        <v>42.175210365990601</v>
      </c>
      <c r="O4484" s="42">
        <v>-82.288952268485204</v>
      </c>
      <c r="P4484" s="52" t="str">
        <f t="shared" si="140"/>
        <v>42.175210° , -82.288952°</v>
      </c>
      <c r="Q4484" s="51" t="str">
        <f t="shared" si="141"/>
        <v>Yes</v>
      </c>
      <c r="R4484" s="39" t="s">
        <v>356</v>
      </c>
    </row>
    <row r="4485" spans="1:18" x14ac:dyDescent="0.25">
      <c r="A4485" s="39" t="s">
        <v>219</v>
      </c>
      <c r="B4485" s="49" t="s">
        <v>3238</v>
      </c>
      <c r="C4485" s="39">
        <v>13</v>
      </c>
      <c r="D4485" s="50" t="s">
        <v>3251</v>
      </c>
      <c r="E4485" s="39">
        <v>2008</v>
      </c>
      <c r="F4485" s="4">
        <f>VALUE(RIGHT(Table2[[#This Row],[Commissioned]],4))</f>
        <v>2008</v>
      </c>
      <c r="G4485" s="39">
        <v>2300</v>
      </c>
      <c r="H4485" s="39">
        <v>93</v>
      </c>
      <c r="I4485" s="39">
        <v>80</v>
      </c>
      <c r="J4485" s="39" t="s">
        <v>236</v>
      </c>
      <c r="K4485" s="39" t="s">
        <v>2877</v>
      </c>
      <c r="L4485" s="39" t="s">
        <v>3236</v>
      </c>
      <c r="M4485" s="39" t="s">
        <v>3236</v>
      </c>
      <c r="N4485" s="42">
        <v>42.172691919587301</v>
      </c>
      <c r="O4485" s="42">
        <v>-82.285718271393904</v>
      </c>
      <c r="P4485" s="52" t="str">
        <f t="shared" si="140"/>
        <v>42.172692° , -82.285718°</v>
      </c>
      <c r="Q4485" s="51" t="str">
        <f t="shared" si="141"/>
        <v>Yes</v>
      </c>
      <c r="R4485" s="39" t="s">
        <v>356</v>
      </c>
    </row>
    <row r="4486" spans="1:18" x14ac:dyDescent="0.25">
      <c r="A4486" s="39" t="s">
        <v>219</v>
      </c>
      <c r="B4486" s="49" t="s">
        <v>3238</v>
      </c>
      <c r="C4486" s="39">
        <v>14</v>
      </c>
      <c r="D4486" s="50" t="s">
        <v>3252</v>
      </c>
      <c r="E4486" s="39">
        <v>2008</v>
      </c>
      <c r="F4486" s="4">
        <f>VALUE(RIGHT(Table2[[#This Row],[Commissioned]],4))</f>
        <v>2008</v>
      </c>
      <c r="G4486" s="39">
        <v>2300</v>
      </c>
      <c r="H4486" s="39">
        <v>93</v>
      </c>
      <c r="I4486" s="39">
        <v>80</v>
      </c>
      <c r="J4486" s="39" t="s">
        <v>236</v>
      </c>
      <c r="K4486" s="39" t="s">
        <v>2877</v>
      </c>
      <c r="L4486" s="39" t="s">
        <v>3236</v>
      </c>
      <c r="M4486" s="39" t="s">
        <v>3236</v>
      </c>
      <c r="N4486" s="42">
        <v>42.196185593165502</v>
      </c>
      <c r="O4486" s="42">
        <v>-82.285785627454203</v>
      </c>
      <c r="P4486" s="52" t="str">
        <f t="shared" si="140"/>
        <v>42.196186° , -82.285786°</v>
      </c>
      <c r="Q4486" s="51" t="str">
        <f t="shared" si="141"/>
        <v>Yes</v>
      </c>
      <c r="R4486" s="39" t="s">
        <v>356</v>
      </c>
    </row>
    <row r="4487" spans="1:18" x14ac:dyDescent="0.25">
      <c r="A4487" s="39" t="s">
        <v>219</v>
      </c>
      <c r="B4487" s="49" t="s">
        <v>3238</v>
      </c>
      <c r="C4487" s="39">
        <v>15</v>
      </c>
      <c r="D4487" s="50" t="s">
        <v>3253</v>
      </c>
      <c r="E4487" s="39">
        <v>2008</v>
      </c>
      <c r="F4487" s="4">
        <f>VALUE(RIGHT(Table2[[#This Row],[Commissioned]],4))</f>
        <v>2008</v>
      </c>
      <c r="G4487" s="39">
        <v>2300</v>
      </c>
      <c r="H4487" s="39">
        <v>93</v>
      </c>
      <c r="I4487" s="39">
        <v>80</v>
      </c>
      <c r="J4487" s="39" t="s">
        <v>236</v>
      </c>
      <c r="K4487" s="39" t="s">
        <v>2877</v>
      </c>
      <c r="L4487" s="39" t="s">
        <v>3236</v>
      </c>
      <c r="M4487" s="39" t="s">
        <v>3236</v>
      </c>
      <c r="N4487" s="42">
        <v>42.1982402376644</v>
      </c>
      <c r="O4487" s="42">
        <v>-82.280604927967801</v>
      </c>
      <c r="P4487" s="52" t="str">
        <f t="shared" si="140"/>
        <v>42.198240° , -82.280605°</v>
      </c>
      <c r="Q4487" s="51" t="str">
        <f t="shared" si="141"/>
        <v>Yes</v>
      </c>
      <c r="R4487" s="39" t="s">
        <v>356</v>
      </c>
    </row>
    <row r="4488" spans="1:18" x14ac:dyDescent="0.25">
      <c r="A4488" s="39" t="s">
        <v>219</v>
      </c>
      <c r="B4488" s="49" t="s">
        <v>3238</v>
      </c>
      <c r="C4488" s="39">
        <v>16</v>
      </c>
      <c r="D4488" s="50" t="s">
        <v>3254</v>
      </c>
      <c r="E4488" s="39">
        <v>2008</v>
      </c>
      <c r="F4488" s="4">
        <f>VALUE(RIGHT(Table2[[#This Row],[Commissioned]],4))</f>
        <v>2008</v>
      </c>
      <c r="G4488" s="39">
        <v>2300</v>
      </c>
      <c r="H4488" s="39">
        <v>93</v>
      </c>
      <c r="I4488" s="39">
        <v>80</v>
      </c>
      <c r="J4488" s="39" t="s">
        <v>236</v>
      </c>
      <c r="K4488" s="39" t="s">
        <v>2877</v>
      </c>
      <c r="L4488" s="39" t="s">
        <v>3236</v>
      </c>
      <c r="M4488" s="39" t="s">
        <v>3236</v>
      </c>
      <c r="N4488" s="42">
        <v>42.1936750537214</v>
      </c>
      <c r="O4488" s="42">
        <v>-82.282027067988096</v>
      </c>
      <c r="P4488" s="52" t="str">
        <f t="shared" si="140"/>
        <v>42.193675° , -82.282027°</v>
      </c>
      <c r="Q4488" s="51" t="str">
        <f t="shared" si="141"/>
        <v>Yes</v>
      </c>
      <c r="R4488" s="39" t="s">
        <v>356</v>
      </c>
    </row>
    <row r="4489" spans="1:18" x14ac:dyDescent="0.25">
      <c r="A4489" s="39" t="s">
        <v>219</v>
      </c>
      <c r="B4489" s="49" t="s">
        <v>3238</v>
      </c>
      <c r="C4489" s="39">
        <v>17</v>
      </c>
      <c r="D4489" s="50" t="s">
        <v>3255</v>
      </c>
      <c r="E4489" s="39">
        <v>2008</v>
      </c>
      <c r="F4489" s="4">
        <f>VALUE(RIGHT(Table2[[#This Row],[Commissioned]],4))</f>
        <v>2008</v>
      </c>
      <c r="G4489" s="39">
        <v>2300</v>
      </c>
      <c r="H4489" s="39">
        <v>93</v>
      </c>
      <c r="I4489" s="39">
        <v>80</v>
      </c>
      <c r="J4489" s="39" t="s">
        <v>236</v>
      </c>
      <c r="K4489" s="39" t="s">
        <v>2877</v>
      </c>
      <c r="L4489" s="39" t="s">
        <v>3236</v>
      </c>
      <c r="M4489" s="39" t="s">
        <v>3236</v>
      </c>
      <c r="N4489" s="42">
        <v>42.1956610425989</v>
      </c>
      <c r="O4489" s="42">
        <v>-82.277267523516201</v>
      </c>
      <c r="P4489" s="52" t="str">
        <f t="shared" si="140"/>
        <v>42.195661° , -82.277268°</v>
      </c>
      <c r="Q4489" s="51" t="str">
        <f t="shared" si="141"/>
        <v>Yes</v>
      </c>
      <c r="R4489" s="39" t="s">
        <v>356</v>
      </c>
    </row>
    <row r="4490" spans="1:18" x14ac:dyDescent="0.25">
      <c r="A4490" s="39" t="s">
        <v>219</v>
      </c>
      <c r="B4490" s="49" t="s">
        <v>3238</v>
      </c>
      <c r="C4490" s="39">
        <v>18</v>
      </c>
      <c r="D4490" s="50" t="s">
        <v>3256</v>
      </c>
      <c r="E4490" s="39">
        <v>2008</v>
      </c>
      <c r="F4490" s="4">
        <f>VALUE(RIGHT(Table2[[#This Row],[Commissioned]],4))</f>
        <v>2008</v>
      </c>
      <c r="G4490" s="39">
        <v>2300</v>
      </c>
      <c r="H4490" s="39">
        <v>93</v>
      </c>
      <c r="I4490" s="39">
        <v>80</v>
      </c>
      <c r="J4490" s="39" t="s">
        <v>236</v>
      </c>
      <c r="K4490" s="39" t="s">
        <v>2877</v>
      </c>
      <c r="L4490" s="39" t="s">
        <v>3236</v>
      </c>
      <c r="M4490" s="39" t="s">
        <v>3236</v>
      </c>
      <c r="N4490" s="42">
        <v>42.187681513784497</v>
      </c>
      <c r="O4490" s="42">
        <v>-82.269373164223097</v>
      </c>
      <c r="P4490" s="52" t="str">
        <f t="shared" si="140"/>
        <v>42.187682° , -82.269373°</v>
      </c>
      <c r="Q4490" s="51" t="str">
        <f t="shared" si="141"/>
        <v>Yes</v>
      </c>
      <c r="R4490" s="39" t="s">
        <v>356</v>
      </c>
    </row>
    <row r="4491" spans="1:18" x14ac:dyDescent="0.25">
      <c r="A4491" s="39" t="s">
        <v>219</v>
      </c>
      <c r="B4491" s="49" t="s">
        <v>3238</v>
      </c>
      <c r="C4491" s="39">
        <v>19</v>
      </c>
      <c r="D4491" s="50" t="s">
        <v>3257</v>
      </c>
      <c r="E4491" s="39">
        <v>2008</v>
      </c>
      <c r="F4491" s="4">
        <f>VALUE(RIGHT(Table2[[#This Row],[Commissioned]],4))</f>
        <v>2008</v>
      </c>
      <c r="G4491" s="39">
        <v>2300</v>
      </c>
      <c r="H4491" s="39">
        <v>93</v>
      </c>
      <c r="I4491" s="39">
        <v>80</v>
      </c>
      <c r="J4491" s="39" t="s">
        <v>236</v>
      </c>
      <c r="K4491" s="39" t="s">
        <v>2877</v>
      </c>
      <c r="L4491" s="39" t="s">
        <v>3236</v>
      </c>
      <c r="M4491" s="39" t="s">
        <v>3236</v>
      </c>
      <c r="N4491" s="42">
        <v>42.180424449436401</v>
      </c>
      <c r="O4491" s="42">
        <v>-82.260540898441704</v>
      </c>
      <c r="P4491" s="52" t="str">
        <f t="shared" si="140"/>
        <v>42.180424° , -82.260541°</v>
      </c>
      <c r="Q4491" s="51" t="str">
        <f t="shared" si="141"/>
        <v>Yes</v>
      </c>
      <c r="R4491" s="39" t="s">
        <v>356</v>
      </c>
    </row>
    <row r="4492" spans="1:18" x14ac:dyDescent="0.25">
      <c r="A4492" s="39" t="s">
        <v>219</v>
      </c>
      <c r="B4492" s="49" t="s">
        <v>3238</v>
      </c>
      <c r="C4492" s="39">
        <v>20</v>
      </c>
      <c r="D4492" s="50" t="s">
        <v>3258</v>
      </c>
      <c r="E4492" s="39">
        <v>2008</v>
      </c>
      <c r="F4492" s="4">
        <f>VALUE(RIGHT(Table2[[#This Row],[Commissioned]],4))</f>
        <v>2008</v>
      </c>
      <c r="G4492" s="39">
        <v>2300</v>
      </c>
      <c r="H4492" s="39">
        <v>93</v>
      </c>
      <c r="I4492" s="39">
        <v>80</v>
      </c>
      <c r="J4492" s="39" t="s">
        <v>236</v>
      </c>
      <c r="K4492" s="39" t="s">
        <v>2877</v>
      </c>
      <c r="L4492" s="39" t="s">
        <v>3236</v>
      </c>
      <c r="M4492" s="39" t="s">
        <v>3236</v>
      </c>
      <c r="N4492" s="42">
        <v>42.198746523558199</v>
      </c>
      <c r="O4492" s="42">
        <v>-82.238848345834697</v>
      </c>
      <c r="P4492" s="52" t="str">
        <f t="shared" si="140"/>
        <v>42.198747° , -82.238848°</v>
      </c>
      <c r="Q4492" s="51" t="str">
        <f t="shared" si="141"/>
        <v>Yes</v>
      </c>
      <c r="R4492" s="39" t="s">
        <v>356</v>
      </c>
    </row>
    <row r="4493" spans="1:18" x14ac:dyDescent="0.25">
      <c r="A4493" s="39" t="s">
        <v>219</v>
      </c>
      <c r="B4493" s="49" t="s">
        <v>3238</v>
      </c>
      <c r="C4493" s="39">
        <v>21</v>
      </c>
      <c r="D4493" s="50" t="s">
        <v>3259</v>
      </c>
      <c r="E4493" s="39">
        <v>2008</v>
      </c>
      <c r="F4493" s="4">
        <f>VALUE(RIGHT(Table2[[#This Row],[Commissioned]],4))</f>
        <v>2008</v>
      </c>
      <c r="G4493" s="39">
        <v>2300</v>
      </c>
      <c r="H4493" s="39">
        <v>93</v>
      </c>
      <c r="I4493" s="39">
        <v>80</v>
      </c>
      <c r="J4493" s="39" t="s">
        <v>236</v>
      </c>
      <c r="K4493" s="39" t="s">
        <v>2877</v>
      </c>
      <c r="L4493" s="39" t="s">
        <v>3236</v>
      </c>
      <c r="M4493" s="39" t="s">
        <v>3236</v>
      </c>
      <c r="N4493" s="42">
        <v>42.195969937347797</v>
      </c>
      <c r="O4493" s="42">
        <v>-82.235828139103603</v>
      </c>
      <c r="P4493" s="52" t="str">
        <f t="shared" si="140"/>
        <v>42.195970° , -82.235828°</v>
      </c>
      <c r="Q4493" s="51" t="str">
        <f t="shared" si="141"/>
        <v>Yes</v>
      </c>
      <c r="R4493" s="39" t="s">
        <v>356</v>
      </c>
    </row>
    <row r="4494" spans="1:18" x14ac:dyDescent="0.25">
      <c r="A4494" s="39" t="s">
        <v>219</v>
      </c>
      <c r="B4494" s="49" t="s">
        <v>3238</v>
      </c>
      <c r="C4494" s="39">
        <v>22</v>
      </c>
      <c r="D4494" s="50" t="s">
        <v>3260</v>
      </c>
      <c r="E4494" s="39">
        <v>2008</v>
      </c>
      <c r="F4494" s="4">
        <f>VALUE(RIGHT(Table2[[#This Row],[Commissioned]],4))</f>
        <v>2008</v>
      </c>
      <c r="G4494" s="39">
        <v>2300</v>
      </c>
      <c r="H4494" s="39">
        <v>93</v>
      </c>
      <c r="I4494" s="39">
        <v>80</v>
      </c>
      <c r="J4494" s="39" t="s">
        <v>236</v>
      </c>
      <c r="K4494" s="39" t="s">
        <v>2877</v>
      </c>
      <c r="L4494" s="39" t="s">
        <v>3236</v>
      </c>
      <c r="M4494" s="39" t="s">
        <v>3236</v>
      </c>
      <c r="N4494" s="42">
        <v>42.1935255564823</v>
      </c>
      <c r="O4494" s="42">
        <v>-82.232587499150597</v>
      </c>
      <c r="P4494" s="52" t="str">
        <f t="shared" si="140"/>
        <v>42.193526° , -82.232587°</v>
      </c>
      <c r="Q4494" s="51" t="str">
        <f t="shared" si="141"/>
        <v>Yes</v>
      </c>
      <c r="R4494" s="39" t="s">
        <v>356</v>
      </c>
    </row>
    <row r="4495" spans="1:18" x14ac:dyDescent="0.25">
      <c r="A4495" s="39" t="s">
        <v>219</v>
      </c>
      <c r="B4495" s="49" t="s">
        <v>3238</v>
      </c>
      <c r="C4495" s="39">
        <v>23</v>
      </c>
      <c r="D4495" s="50" t="s">
        <v>3261</v>
      </c>
      <c r="E4495" s="39">
        <v>2008</v>
      </c>
      <c r="F4495" s="4">
        <f>VALUE(RIGHT(Table2[[#This Row],[Commissioned]],4))</f>
        <v>2008</v>
      </c>
      <c r="G4495" s="39">
        <v>2300</v>
      </c>
      <c r="H4495" s="39">
        <v>93</v>
      </c>
      <c r="I4495" s="39">
        <v>80</v>
      </c>
      <c r="J4495" s="39" t="s">
        <v>236</v>
      </c>
      <c r="K4495" s="39" t="s">
        <v>2877</v>
      </c>
      <c r="L4495" s="39" t="s">
        <v>3236</v>
      </c>
      <c r="M4495" s="39" t="s">
        <v>3236</v>
      </c>
      <c r="N4495" s="42">
        <v>42.1911150859397</v>
      </c>
      <c r="O4495" s="42">
        <v>-82.229582070798301</v>
      </c>
      <c r="P4495" s="52" t="str">
        <f t="shared" si="140"/>
        <v>42.191115° , -82.229582°</v>
      </c>
      <c r="Q4495" s="51" t="str">
        <f t="shared" si="141"/>
        <v>Yes</v>
      </c>
      <c r="R4495" s="39" t="s">
        <v>356</v>
      </c>
    </row>
    <row r="4496" spans="1:18" x14ac:dyDescent="0.25">
      <c r="A4496" s="39" t="s">
        <v>219</v>
      </c>
      <c r="B4496" s="49" t="s">
        <v>3238</v>
      </c>
      <c r="C4496" s="39">
        <v>24</v>
      </c>
      <c r="D4496" s="50" t="s">
        <v>3262</v>
      </c>
      <c r="E4496" s="39">
        <v>2008</v>
      </c>
      <c r="F4496" s="4">
        <f>VALUE(RIGHT(Table2[[#This Row],[Commissioned]],4))</f>
        <v>2008</v>
      </c>
      <c r="G4496" s="39">
        <v>2300</v>
      </c>
      <c r="H4496" s="39">
        <v>93</v>
      </c>
      <c r="I4496" s="39">
        <v>80</v>
      </c>
      <c r="J4496" s="39" t="s">
        <v>236</v>
      </c>
      <c r="K4496" s="39" t="s">
        <v>2877</v>
      </c>
      <c r="L4496" s="39" t="s">
        <v>3236</v>
      </c>
      <c r="M4496" s="39" t="s">
        <v>3236</v>
      </c>
      <c r="N4496" s="42">
        <v>42.212458220332003</v>
      </c>
      <c r="O4496" s="42">
        <v>-82.192124792340493</v>
      </c>
      <c r="P4496" s="52" t="str">
        <f t="shared" si="140"/>
        <v>42.212458° , -82.192125°</v>
      </c>
      <c r="Q4496" s="51" t="str">
        <f t="shared" si="141"/>
        <v>Yes</v>
      </c>
      <c r="R4496" s="39" t="s">
        <v>356</v>
      </c>
    </row>
    <row r="4497" spans="1:18" x14ac:dyDescent="0.25">
      <c r="A4497" s="39" t="s">
        <v>219</v>
      </c>
      <c r="B4497" s="49" t="s">
        <v>3238</v>
      </c>
      <c r="C4497" s="39">
        <v>25</v>
      </c>
      <c r="D4497" s="50" t="s">
        <v>3263</v>
      </c>
      <c r="E4497" s="39">
        <v>2008</v>
      </c>
      <c r="F4497" s="4">
        <f>VALUE(RIGHT(Table2[[#This Row],[Commissioned]],4))</f>
        <v>2008</v>
      </c>
      <c r="G4497" s="39">
        <v>2300</v>
      </c>
      <c r="H4497" s="39">
        <v>93</v>
      </c>
      <c r="I4497" s="39">
        <v>80</v>
      </c>
      <c r="J4497" s="39" t="s">
        <v>236</v>
      </c>
      <c r="K4497" s="39" t="s">
        <v>2877</v>
      </c>
      <c r="L4497" s="39" t="s">
        <v>3236</v>
      </c>
      <c r="M4497" s="39" t="s">
        <v>3236</v>
      </c>
      <c r="N4497" s="42">
        <v>42.216674855695203</v>
      </c>
      <c r="O4497" s="42">
        <v>-82.1820261242745</v>
      </c>
      <c r="P4497" s="52" t="str">
        <f t="shared" si="140"/>
        <v>42.216675° , -82.182026°</v>
      </c>
      <c r="Q4497" s="51" t="str">
        <f t="shared" si="141"/>
        <v>Yes</v>
      </c>
      <c r="R4497" s="39" t="s">
        <v>356</v>
      </c>
    </row>
    <row r="4498" spans="1:18" x14ac:dyDescent="0.25">
      <c r="A4498" s="39" t="s">
        <v>219</v>
      </c>
      <c r="B4498" s="49" t="s">
        <v>3238</v>
      </c>
      <c r="C4498" s="39">
        <v>26</v>
      </c>
      <c r="D4498" s="50" t="s">
        <v>3264</v>
      </c>
      <c r="E4498" s="39">
        <v>2008</v>
      </c>
      <c r="F4498" s="4">
        <f>VALUE(RIGHT(Table2[[#This Row],[Commissioned]],4))</f>
        <v>2008</v>
      </c>
      <c r="G4498" s="39">
        <v>2300</v>
      </c>
      <c r="H4498" s="39">
        <v>93</v>
      </c>
      <c r="I4498" s="39">
        <v>80</v>
      </c>
      <c r="J4498" s="39" t="s">
        <v>236</v>
      </c>
      <c r="K4498" s="39" t="s">
        <v>2877</v>
      </c>
      <c r="L4498" s="39" t="s">
        <v>3236</v>
      </c>
      <c r="M4498" s="39" t="s">
        <v>3236</v>
      </c>
      <c r="N4498" s="42">
        <v>42.218692794710002</v>
      </c>
      <c r="O4498" s="42">
        <v>-82.177727150553906</v>
      </c>
      <c r="P4498" s="52" t="str">
        <f t="shared" si="140"/>
        <v>42.218693° , -82.177727°</v>
      </c>
      <c r="Q4498" s="51" t="str">
        <f t="shared" si="141"/>
        <v>Yes</v>
      </c>
      <c r="R4498" s="39" t="s">
        <v>356</v>
      </c>
    </row>
    <row r="4499" spans="1:18" x14ac:dyDescent="0.25">
      <c r="A4499" s="39" t="s">
        <v>219</v>
      </c>
      <c r="B4499" s="49" t="s">
        <v>3238</v>
      </c>
      <c r="C4499" s="39">
        <v>27</v>
      </c>
      <c r="D4499" s="50" t="s">
        <v>3265</v>
      </c>
      <c r="E4499" s="39">
        <v>2008</v>
      </c>
      <c r="F4499" s="4">
        <f>VALUE(RIGHT(Table2[[#This Row],[Commissioned]],4))</f>
        <v>2008</v>
      </c>
      <c r="G4499" s="39">
        <v>2300</v>
      </c>
      <c r="H4499" s="39">
        <v>93</v>
      </c>
      <c r="I4499" s="39">
        <v>80</v>
      </c>
      <c r="J4499" s="39" t="s">
        <v>236</v>
      </c>
      <c r="K4499" s="39" t="s">
        <v>2877</v>
      </c>
      <c r="L4499" s="39" t="s">
        <v>3236</v>
      </c>
      <c r="M4499" s="39" t="s">
        <v>3236</v>
      </c>
      <c r="N4499" s="42">
        <v>42.221195342102298</v>
      </c>
      <c r="O4499" s="42">
        <v>-82.180370247297404</v>
      </c>
      <c r="P4499" s="52" t="str">
        <f t="shared" si="140"/>
        <v>42.221195° , -82.180370°</v>
      </c>
      <c r="Q4499" s="51" t="str">
        <f t="shared" si="141"/>
        <v>Yes</v>
      </c>
      <c r="R4499" s="39" t="s">
        <v>356</v>
      </c>
    </row>
    <row r="4500" spans="1:18" x14ac:dyDescent="0.25">
      <c r="A4500" s="39" t="s">
        <v>219</v>
      </c>
      <c r="B4500" s="49" t="s">
        <v>3238</v>
      </c>
      <c r="C4500" s="39">
        <v>28</v>
      </c>
      <c r="D4500" s="50" t="s">
        <v>3266</v>
      </c>
      <c r="E4500" s="39">
        <v>2008</v>
      </c>
      <c r="F4500" s="4">
        <f>VALUE(RIGHT(Table2[[#This Row],[Commissioned]],4))</f>
        <v>2008</v>
      </c>
      <c r="G4500" s="39">
        <v>2300</v>
      </c>
      <c r="H4500" s="39">
        <v>93</v>
      </c>
      <c r="I4500" s="39">
        <v>80</v>
      </c>
      <c r="J4500" s="39" t="s">
        <v>236</v>
      </c>
      <c r="K4500" s="39" t="s">
        <v>2877</v>
      </c>
      <c r="L4500" s="39" t="s">
        <v>3236</v>
      </c>
      <c r="M4500" s="39" t="s">
        <v>3236</v>
      </c>
      <c r="N4500" s="42">
        <v>42.223508041235199</v>
      </c>
      <c r="O4500" s="42">
        <v>-82.183571355554804</v>
      </c>
      <c r="P4500" s="52" t="str">
        <f t="shared" si="140"/>
        <v>42.223508° , -82.183571°</v>
      </c>
      <c r="Q4500" s="51" t="str">
        <f t="shared" si="141"/>
        <v>Yes</v>
      </c>
      <c r="R4500" s="39" t="s">
        <v>356</v>
      </c>
    </row>
    <row r="4501" spans="1:18" x14ac:dyDescent="0.25">
      <c r="A4501" s="39" t="s">
        <v>219</v>
      </c>
      <c r="B4501" s="49" t="s">
        <v>3238</v>
      </c>
      <c r="C4501" s="39">
        <v>29</v>
      </c>
      <c r="D4501" s="50" t="s">
        <v>3267</v>
      </c>
      <c r="E4501" s="39">
        <v>2008</v>
      </c>
      <c r="F4501" s="4">
        <f>VALUE(RIGHT(Table2[[#This Row],[Commissioned]],4))</f>
        <v>2008</v>
      </c>
      <c r="G4501" s="39">
        <v>2300</v>
      </c>
      <c r="H4501" s="39">
        <v>93</v>
      </c>
      <c r="I4501" s="39">
        <v>80</v>
      </c>
      <c r="J4501" s="39" t="s">
        <v>236</v>
      </c>
      <c r="K4501" s="39" t="s">
        <v>2877</v>
      </c>
      <c r="L4501" s="39" t="s">
        <v>3236</v>
      </c>
      <c r="M4501" s="39" t="s">
        <v>3236</v>
      </c>
      <c r="N4501" s="42">
        <v>42.225161205702499</v>
      </c>
      <c r="O4501" s="42">
        <v>-82.172120127244895</v>
      </c>
      <c r="P4501" s="52" t="str">
        <f t="shared" si="140"/>
        <v>42.225161° , -82.172120°</v>
      </c>
      <c r="Q4501" s="51" t="str">
        <f t="shared" si="141"/>
        <v>Yes</v>
      </c>
      <c r="R4501" s="39" t="s">
        <v>356</v>
      </c>
    </row>
    <row r="4502" spans="1:18" x14ac:dyDescent="0.25">
      <c r="A4502" s="39" t="s">
        <v>219</v>
      </c>
      <c r="B4502" s="49" t="s">
        <v>3238</v>
      </c>
      <c r="C4502" s="39">
        <v>30</v>
      </c>
      <c r="D4502" s="50" t="s">
        <v>3268</v>
      </c>
      <c r="E4502" s="39">
        <v>2008</v>
      </c>
      <c r="F4502" s="4">
        <f>VALUE(RIGHT(Table2[[#This Row],[Commissioned]],4))</f>
        <v>2008</v>
      </c>
      <c r="G4502" s="39">
        <v>2300</v>
      </c>
      <c r="H4502" s="39">
        <v>93</v>
      </c>
      <c r="I4502" s="39">
        <v>80</v>
      </c>
      <c r="J4502" s="39" t="s">
        <v>236</v>
      </c>
      <c r="K4502" s="39" t="s">
        <v>2877</v>
      </c>
      <c r="L4502" s="39" t="s">
        <v>3236</v>
      </c>
      <c r="M4502" s="39" t="s">
        <v>3236</v>
      </c>
      <c r="N4502" s="42">
        <v>42.227601226840697</v>
      </c>
      <c r="O4502" s="42">
        <v>-82.1664528423332</v>
      </c>
      <c r="P4502" s="52" t="str">
        <f t="shared" si="140"/>
        <v>42.227601° , -82.166453°</v>
      </c>
      <c r="Q4502" s="51" t="str">
        <f t="shared" si="141"/>
        <v>Yes</v>
      </c>
      <c r="R4502" s="39" t="s">
        <v>356</v>
      </c>
    </row>
    <row r="4503" spans="1:18" x14ac:dyDescent="0.25">
      <c r="A4503" s="39" t="s">
        <v>219</v>
      </c>
      <c r="B4503" s="49" t="s">
        <v>3238</v>
      </c>
      <c r="C4503" s="39">
        <v>31</v>
      </c>
      <c r="D4503" s="50" t="s">
        <v>3269</v>
      </c>
      <c r="E4503" s="39">
        <v>2008</v>
      </c>
      <c r="F4503" s="4">
        <f>VALUE(RIGHT(Table2[[#This Row],[Commissioned]],4))</f>
        <v>2008</v>
      </c>
      <c r="G4503" s="39">
        <v>2300</v>
      </c>
      <c r="H4503" s="39">
        <v>93</v>
      </c>
      <c r="I4503" s="39">
        <v>80</v>
      </c>
      <c r="J4503" s="39" t="s">
        <v>236</v>
      </c>
      <c r="K4503" s="39" t="s">
        <v>2877</v>
      </c>
      <c r="L4503" s="39" t="s">
        <v>3236</v>
      </c>
      <c r="M4503" s="39" t="s">
        <v>3236</v>
      </c>
      <c r="N4503" s="42">
        <v>42.226723296245403</v>
      </c>
      <c r="O4503" s="42">
        <v>-82.162327347234694</v>
      </c>
      <c r="P4503" s="52" t="str">
        <f t="shared" si="140"/>
        <v>42.226723° , -82.162327°</v>
      </c>
      <c r="Q4503" s="51" t="str">
        <f t="shared" si="141"/>
        <v>Yes</v>
      </c>
      <c r="R4503" s="39" t="s">
        <v>356</v>
      </c>
    </row>
    <row r="4504" spans="1:18" x14ac:dyDescent="0.25">
      <c r="A4504" s="39" t="s">
        <v>219</v>
      </c>
      <c r="B4504" s="49" t="s">
        <v>3238</v>
      </c>
      <c r="C4504" s="39">
        <v>32</v>
      </c>
      <c r="D4504" s="50" t="s">
        <v>3270</v>
      </c>
      <c r="E4504" s="39">
        <v>2008</v>
      </c>
      <c r="F4504" s="4">
        <f>VALUE(RIGHT(Table2[[#This Row],[Commissioned]],4))</f>
        <v>2008</v>
      </c>
      <c r="G4504" s="39">
        <v>2300</v>
      </c>
      <c r="H4504" s="39">
        <v>93</v>
      </c>
      <c r="I4504" s="39">
        <v>80</v>
      </c>
      <c r="J4504" s="39" t="s">
        <v>236</v>
      </c>
      <c r="K4504" s="39" t="s">
        <v>2877</v>
      </c>
      <c r="L4504" s="39" t="s">
        <v>3236</v>
      </c>
      <c r="M4504" s="39" t="s">
        <v>3236</v>
      </c>
      <c r="N4504" s="42">
        <v>42.230133416280097</v>
      </c>
      <c r="O4504" s="42">
        <v>-82.156844508233704</v>
      </c>
      <c r="P4504" s="52" t="str">
        <f t="shared" si="140"/>
        <v>42.230133° , -82.156845°</v>
      </c>
      <c r="Q4504" s="51" t="str">
        <f t="shared" si="141"/>
        <v>Yes</v>
      </c>
      <c r="R4504" s="39" t="s">
        <v>356</v>
      </c>
    </row>
    <row r="4505" spans="1:18" x14ac:dyDescent="0.25">
      <c r="A4505" s="39" t="s">
        <v>219</v>
      </c>
      <c r="B4505" s="49" t="s">
        <v>3238</v>
      </c>
      <c r="C4505" s="39">
        <v>33</v>
      </c>
      <c r="D4505" s="50" t="s">
        <v>3271</v>
      </c>
      <c r="E4505" s="39">
        <v>2008</v>
      </c>
      <c r="F4505" s="4">
        <f>VALUE(RIGHT(Table2[[#This Row],[Commissioned]],4))</f>
        <v>2008</v>
      </c>
      <c r="G4505" s="39">
        <v>2300</v>
      </c>
      <c r="H4505" s="39">
        <v>93</v>
      </c>
      <c r="I4505" s="39">
        <v>80</v>
      </c>
      <c r="J4505" s="39" t="s">
        <v>236</v>
      </c>
      <c r="K4505" s="39" t="s">
        <v>2877</v>
      </c>
      <c r="L4505" s="39" t="s">
        <v>3236</v>
      </c>
      <c r="M4505" s="39" t="s">
        <v>3236</v>
      </c>
      <c r="N4505" s="42">
        <v>42.233204304547002</v>
      </c>
      <c r="O4505" s="42">
        <v>-82.151854632022506</v>
      </c>
      <c r="P4505" s="52" t="str">
        <f t="shared" si="140"/>
        <v>42.233204° , -82.151855°</v>
      </c>
      <c r="Q4505" s="51" t="str">
        <f t="shared" si="141"/>
        <v>Yes</v>
      </c>
      <c r="R4505" s="39" t="s">
        <v>356</v>
      </c>
    </row>
    <row r="4506" spans="1:18" x14ac:dyDescent="0.25">
      <c r="A4506" s="39" t="s">
        <v>219</v>
      </c>
      <c r="B4506" s="49" t="s">
        <v>3238</v>
      </c>
      <c r="C4506" s="39">
        <v>34</v>
      </c>
      <c r="D4506" s="50" t="s">
        <v>3272</v>
      </c>
      <c r="E4506" s="39">
        <v>2008</v>
      </c>
      <c r="F4506" s="4">
        <f>VALUE(RIGHT(Table2[[#This Row],[Commissioned]],4))</f>
        <v>2008</v>
      </c>
      <c r="G4506" s="39">
        <v>2300</v>
      </c>
      <c r="H4506" s="39">
        <v>93</v>
      </c>
      <c r="I4506" s="39">
        <v>80</v>
      </c>
      <c r="J4506" s="39" t="s">
        <v>236</v>
      </c>
      <c r="K4506" s="39" t="s">
        <v>2877</v>
      </c>
      <c r="L4506" s="39" t="s">
        <v>3236</v>
      </c>
      <c r="M4506" s="39" t="s">
        <v>3236</v>
      </c>
      <c r="N4506" s="42">
        <v>42.236011926494399</v>
      </c>
      <c r="O4506" s="42">
        <v>-82.154791844043999</v>
      </c>
      <c r="P4506" s="52" t="str">
        <f t="shared" si="140"/>
        <v>42.236012° , -82.154792°</v>
      </c>
      <c r="Q4506" s="51" t="str">
        <f t="shared" si="141"/>
        <v>Yes</v>
      </c>
      <c r="R4506" s="39" t="s">
        <v>356</v>
      </c>
    </row>
    <row r="4507" spans="1:18" x14ac:dyDescent="0.25">
      <c r="A4507" s="39" t="s">
        <v>219</v>
      </c>
      <c r="B4507" s="49" t="s">
        <v>3238</v>
      </c>
      <c r="C4507" s="39">
        <v>35</v>
      </c>
      <c r="D4507" s="50" t="s">
        <v>3273</v>
      </c>
      <c r="E4507" s="39">
        <v>2008</v>
      </c>
      <c r="F4507" s="4">
        <f>VALUE(RIGHT(Table2[[#This Row],[Commissioned]],4))</f>
        <v>2008</v>
      </c>
      <c r="G4507" s="39">
        <v>2300</v>
      </c>
      <c r="H4507" s="39">
        <v>93</v>
      </c>
      <c r="I4507" s="39">
        <v>80</v>
      </c>
      <c r="J4507" s="39" t="s">
        <v>236</v>
      </c>
      <c r="K4507" s="39" t="s">
        <v>2877</v>
      </c>
      <c r="L4507" s="39" t="s">
        <v>3236</v>
      </c>
      <c r="M4507" s="39" t="s">
        <v>3236</v>
      </c>
      <c r="N4507" s="42">
        <v>42.238597822156102</v>
      </c>
      <c r="O4507" s="42">
        <v>-82.157827695118101</v>
      </c>
      <c r="P4507" s="52" t="str">
        <f t="shared" si="140"/>
        <v>42.238598° , -82.157828°</v>
      </c>
      <c r="Q4507" s="51" t="str">
        <f t="shared" si="141"/>
        <v>Yes</v>
      </c>
      <c r="R4507" s="39" t="s">
        <v>356</v>
      </c>
    </row>
    <row r="4508" spans="1:18" x14ac:dyDescent="0.25">
      <c r="A4508" s="39" t="s">
        <v>219</v>
      </c>
      <c r="B4508" s="49" t="s">
        <v>3238</v>
      </c>
      <c r="C4508" s="39">
        <v>36</v>
      </c>
      <c r="D4508" s="50" t="s">
        <v>3274</v>
      </c>
      <c r="E4508" s="39">
        <v>2008</v>
      </c>
      <c r="F4508" s="4">
        <f>VALUE(RIGHT(Table2[[#This Row],[Commissioned]],4))</f>
        <v>2008</v>
      </c>
      <c r="G4508" s="39">
        <v>2300</v>
      </c>
      <c r="H4508" s="39">
        <v>93</v>
      </c>
      <c r="I4508" s="39">
        <v>80</v>
      </c>
      <c r="J4508" s="39" t="s">
        <v>236</v>
      </c>
      <c r="K4508" s="39" t="s">
        <v>2877</v>
      </c>
      <c r="L4508" s="39" t="s">
        <v>3236</v>
      </c>
      <c r="M4508" s="39" t="s">
        <v>3236</v>
      </c>
      <c r="N4508" s="42">
        <v>42.237186055294998</v>
      </c>
      <c r="O4508" s="42">
        <v>-82.146937525079906</v>
      </c>
      <c r="P4508" s="52" t="str">
        <f t="shared" si="140"/>
        <v>42.237186° , -82.146938°</v>
      </c>
      <c r="Q4508" s="51" t="str">
        <f t="shared" si="141"/>
        <v>Yes</v>
      </c>
      <c r="R4508" s="39" t="s">
        <v>356</v>
      </c>
    </row>
    <row r="4509" spans="1:18" x14ac:dyDescent="0.25">
      <c r="A4509" s="39" t="s">
        <v>219</v>
      </c>
      <c r="B4509" s="49" t="s">
        <v>3238</v>
      </c>
      <c r="C4509" s="39">
        <v>37</v>
      </c>
      <c r="D4509" s="50" t="s">
        <v>3275</v>
      </c>
      <c r="E4509" s="39">
        <v>2008</v>
      </c>
      <c r="F4509" s="4">
        <f>VALUE(RIGHT(Table2[[#This Row],[Commissioned]],4))</f>
        <v>2008</v>
      </c>
      <c r="G4509" s="39">
        <v>2300</v>
      </c>
      <c r="H4509" s="39">
        <v>93</v>
      </c>
      <c r="I4509" s="39">
        <v>80</v>
      </c>
      <c r="J4509" s="39" t="s">
        <v>236</v>
      </c>
      <c r="K4509" s="39" t="s">
        <v>2877</v>
      </c>
      <c r="L4509" s="39" t="s">
        <v>3236</v>
      </c>
      <c r="M4509" s="39" t="s">
        <v>3236</v>
      </c>
      <c r="N4509" s="42">
        <v>42.2419604763138</v>
      </c>
      <c r="O4509" s="42">
        <v>-82.143994911190006</v>
      </c>
      <c r="P4509" s="52" t="str">
        <f t="shared" si="140"/>
        <v>42.241960° , -82.143995°</v>
      </c>
      <c r="Q4509" s="51" t="str">
        <f t="shared" si="141"/>
        <v>Yes</v>
      </c>
      <c r="R4509" s="39" t="s">
        <v>356</v>
      </c>
    </row>
    <row r="4510" spans="1:18" x14ac:dyDescent="0.25">
      <c r="A4510" s="39" t="s">
        <v>219</v>
      </c>
      <c r="B4510" s="49" t="s">
        <v>3238</v>
      </c>
      <c r="C4510" s="39">
        <v>38</v>
      </c>
      <c r="D4510" s="50" t="s">
        <v>3276</v>
      </c>
      <c r="E4510" s="39">
        <v>2008</v>
      </c>
      <c r="F4510" s="4">
        <f>VALUE(RIGHT(Table2[[#This Row],[Commissioned]],4))</f>
        <v>2008</v>
      </c>
      <c r="G4510" s="39">
        <v>2300</v>
      </c>
      <c r="H4510" s="39">
        <v>93</v>
      </c>
      <c r="I4510" s="39">
        <v>80</v>
      </c>
      <c r="J4510" s="39" t="s">
        <v>236</v>
      </c>
      <c r="K4510" s="39" t="s">
        <v>2877</v>
      </c>
      <c r="L4510" s="39" t="s">
        <v>3236</v>
      </c>
      <c r="M4510" s="39" t="s">
        <v>3236</v>
      </c>
      <c r="N4510" s="42">
        <v>42.239374326035701</v>
      </c>
      <c r="O4510" s="42">
        <v>-82.140488422474903</v>
      </c>
      <c r="P4510" s="52" t="str">
        <f t="shared" si="140"/>
        <v>42.239374° , -82.140488°</v>
      </c>
      <c r="Q4510" s="51" t="str">
        <f t="shared" si="141"/>
        <v>Yes</v>
      </c>
      <c r="R4510" s="39" t="s">
        <v>356</v>
      </c>
    </row>
    <row r="4511" spans="1:18" x14ac:dyDescent="0.25">
      <c r="A4511" s="39" t="s">
        <v>219</v>
      </c>
      <c r="B4511" s="49" t="s">
        <v>3238</v>
      </c>
      <c r="C4511" s="39">
        <v>39</v>
      </c>
      <c r="D4511" s="50" t="s">
        <v>3277</v>
      </c>
      <c r="E4511" s="39">
        <v>2008</v>
      </c>
      <c r="F4511" s="4">
        <f>VALUE(RIGHT(Table2[[#This Row],[Commissioned]],4))</f>
        <v>2008</v>
      </c>
      <c r="G4511" s="39">
        <v>2300</v>
      </c>
      <c r="H4511" s="39">
        <v>93</v>
      </c>
      <c r="I4511" s="39">
        <v>80</v>
      </c>
      <c r="J4511" s="39" t="s">
        <v>236</v>
      </c>
      <c r="K4511" s="39" t="s">
        <v>2877</v>
      </c>
      <c r="L4511" s="39" t="s">
        <v>3236</v>
      </c>
      <c r="M4511" s="39" t="s">
        <v>3236</v>
      </c>
      <c r="N4511" s="42">
        <v>42.2462834448678</v>
      </c>
      <c r="O4511" s="42">
        <v>-82.141153798626206</v>
      </c>
      <c r="P4511" s="52" t="str">
        <f t="shared" si="140"/>
        <v>42.246283° , -82.141154°</v>
      </c>
      <c r="Q4511" s="51" t="str">
        <f t="shared" si="141"/>
        <v>Yes</v>
      </c>
      <c r="R4511" s="39" t="s">
        <v>356</v>
      </c>
    </row>
    <row r="4512" spans="1:18" x14ac:dyDescent="0.25">
      <c r="A4512" s="39" t="s">
        <v>219</v>
      </c>
      <c r="B4512" s="49" t="s">
        <v>3238</v>
      </c>
      <c r="C4512" s="39">
        <v>40</v>
      </c>
      <c r="D4512" s="50" t="s">
        <v>3278</v>
      </c>
      <c r="E4512" s="39">
        <v>2008</v>
      </c>
      <c r="F4512" s="4">
        <f>VALUE(RIGHT(Table2[[#This Row],[Commissioned]],4))</f>
        <v>2008</v>
      </c>
      <c r="G4512" s="39">
        <v>2300</v>
      </c>
      <c r="H4512" s="39">
        <v>93</v>
      </c>
      <c r="I4512" s="39">
        <v>80</v>
      </c>
      <c r="J4512" s="39" t="s">
        <v>236</v>
      </c>
      <c r="K4512" s="39" t="s">
        <v>2877</v>
      </c>
      <c r="L4512" s="39" t="s">
        <v>3236</v>
      </c>
      <c r="M4512" s="39" t="s">
        <v>3236</v>
      </c>
      <c r="N4512" s="42">
        <v>42.243579300456901</v>
      </c>
      <c r="O4512" s="42">
        <v>-82.137859307465604</v>
      </c>
      <c r="P4512" s="52" t="str">
        <f t="shared" si="140"/>
        <v>42.243579° , -82.137859°</v>
      </c>
      <c r="Q4512" s="51" t="str">
        <f t="shared" si="141"/>
        <v>Yes</v>
      </c>
      <c r="R4512" s="39" t="s">
        <v>356</v>
      </c>
    </row>
    <row r="4513" spans="1:18" x14ac:dyDescent="0.25">
      <c r="A4513" s="39" t="s">
        <v>219</v>
      </c>
      <c r="B4513" s="49" t="s">
        <v>3238</v>
      </c>
      <c r="C4513" s="39">
        <v>41</v>
      </c>
      <c r="D4513" s="50" t="s">
        <v>3279</v>
      </c>
      <c r="E4513" s="39">
        <v>2008</v>
      </c>
      <c r="F4513" s="4">
        <f>VALUE(RIGHT(Table2[[#This Row],[Commissioned]],4))</f>
        <v>2008</v>
      </c>
      <c r="G4513" s="39">
        <v>2300</v>
      </c>
      <c r="H4513" s="39">
        <v>93</v>
      </c>
      <c r="I4513" s="39">
        <v>80</v>
      </c>
      <c r="J4513" s="39" t="s">
        <v>236</v>
      </c>
      <c r="K4513" s="39" t="s">
        <v>2877</v>
      </c>
      <c r="L4513" s="39" t="s">
        <v>3236</v>
      </c>
      <c r="M4513" s="39" t="s">
        <v>3236</v>
      </c>
      <c r="N4513" s="42">
        <v>42.247956158860397</v>
      </c>
      <c r="O4513" s="42">
        <v>-82.133200479385806</v>
      </c>
      <c r="P4513" s="52" t="str">
        <f t="shared" si="140"/>
        <v>42.247956° , -82.133200°</v>
      </c>
      <c r="Q4513" s="51" t="str">
        <f t="shared" si="141"/>
        <v>Yes</v>
      </c>
      <c r="R4513" s="39" t="s">
        <v>356</v>
      </c>
    </row>
    <row r="4514" spans="1:18" x14ac:dyDescent="0.25">
      <c r="A4514" s="39" t="s">
        <v>219</v>
      </c>
      <c r="B4514" s="49" t="s">
        <v>3238</v>
      </c>
      <c r="C4514" s="39">
        <v>42</v>
      </c>
      <c r="D4514" s="50" t="s">
        <v>3280</v>
      </c>
      <c r="E4514" s="39">
        <v>2008</v>
      </c>
      <c r="F4514" s="4">
        <f>VALUE(RIGHT(Table2[[#This Row],[Commissioned]],4))</f>
        <v>2008</v>
      </c>
      <c r="G4514" s="39">
        <v>2300</v>
      </c>
      <c r="H4514" s="39">
        <v>93</v>
      </c>
      <c r="I4514" s="39">
        <v>80</v>
      </c>
      <c r="J4514" s="39" t="s">
        <v>236</v>
      </c>
      <c r="K4514" s="39" t="s">
        <v>2877</v>
      </c>
      <c r="L4514" s="39" t="s">
        <v>3236</v>
      </c>
      <c r="M4514" s="39" t="s">
        <v>3236</v>
      </c>
      <c r="N4514" s="42">
        <v>42.245293354924897</v>
      </c>
      <c r="O4514" s="42">
        <v>-82.129928458718098</v>
      </c>
      <c r="P4514" s="52" t="str">
        <f t="shared" si="140"/>
        <v>42.245293° , -82.129928°</v>
      </c>
      <c r="Q4514" s="51" t="str">
        <f t="shared" si="141"/>
        <v>Yes</v>
      </c>
      <c r="R4514" s="39" t="s">
        <v>356</v>
      </c>
    </row>
    <row r="4515" spans="1:18" x14ac:dyDescent="0.25">
      <c r="A4515" s="39" t="s">
        <v>219</v>
      </c>
      <c r="B4515" s="49" t="s">
        <v>3238</v>
      </c>
      <c r="C4515" s="39">
        <v>43</v>
      </c>
      <c r="D4515" s="50" t="s">
        <v>3281</v>
      </c>
      <c r="E4515" s="39">
        <v>2008</v>
      </c>
      <c r="F4515" s="4">
        <f>VALUE(RIGHT(Table2[[#This Row],[Commissioned]],4))</f>
        <v>2008</v>
      </c>
      <c r="G4515" s="39">
        <v>2300</v>
      </c>
      <c r="H4515" s="39">
        <v>93</v>
      </c>
      <c r="I4515" s="39">
        <v>80</v>
      </c>
      <c r="J4515" s="39" t="s">
        <v>236</v>
      </c>
      <c r="K4515" s="39" t="s">
        <v>2877</v>
      </c>
      <c r="L4515" s="39" t="s">
        <v>3236</v>
      </c>
      <c r="M4515" s="39" t="s">
        <v>3236</v>
      </c>
      <c r="N4515" s="42">
        <v>42.251081836739097</v>
      </c>
      <c r="O4515" s="42">
        <v>-82.128225614130798</v>
      </c>
      <c r="P4515" s="52" t="str">
        <f t="shared" si="140"/>
        <v>42.251082° , -82.128226°</v>
      </c>
      <c r="Q4515" s="51" t="str">
        <f t="shared" si="141"/>
        <v>Yes</v>
      </c>
      <c r="R4515" s="39" t="s">
        <v>356</v>
      </c>
    </row>
    <row r="4516" spans="1:18" x14ac:dyDescent="0.25">
      <c r="A4516" s="39" t="s">
        <v>219</v>
      </c>
      <c r="B4516" s="49" t="s">
        <v>3238</v>
      </c>
      <c r="C4516" s="39">
        <v>44</v>
      </c>
      <c r="D4516" s="50" t="s">
        <v>3282</v>
      </c>
      <c r="E4516" s="39">
        <v>2008</v>
      </c>
      <c r="F4516" s="4">
        <f>VALUE(RIGHT(Table2[[#This Row],[Commissioned]],4))</f>
        <v>2008</v>
      </c>
      <c r="G4516" s="39">
        <v>2300</v>
      </c>
      <c r="H4516" s="39">
        <v>93</v>
      </c>
      <c r="I4516" s="39">
        <v>80</v>
      </c>
      <c r="J4516" s="39" t="s">
        <v>236</v>
      </c>
      <c r="K4516" s="39" t="s">
        <v>2877</v>
      </c>
      <c r="L4516" s="39" t="s">
        <v>3236</v>
      </c>
      <c r="M4516" s="39" t="s">
        <v>3236</v>
      </c>
      <c r="N4516" s="42">
        <v>42.248476660252798</v>
      </c>
      <c r="O4516" s="42">
        <v>-82.124969017213104</v>
      </c>
      <c r="P4516" s="52" t="str">
        <f t="shared" si="140"/>
        <v>42.248477° , -82.124969°</v>
      </c>
      <c r="Q4516" s="51" t="str">
        <f t="shared" si="141"/>
        <v>Yes</v>
      </c>
      <c r="R4516" s="39" t="s">
        <v>356</v>
      </c>
    </row>
    <row r="4517" spans="1:18" x14ac:dyDescent="0.25">
      <c r="A4517" s="39" t="s">
        <v>219</v>
      </c>
      <c r="B4517" s="49" t="s">
        <v>2761</v>
      </c>
      <c r="C4517" s="39">
        <v>1</v>
      </c>
      <c r="D4517" s="50" t="s">
        <v>2762</v>
      </c>
      <c r="E4517" s="39">
        <v>2013</v>
      </c>
      <c r="F4517" s="4">
        <f>VALUE(RIGHT(Table2[[#This Row],[Commissioned]],4))</f>
        <v>2013</v>
      </c>
      <c r="G4517" s="39">
        <v>1800</v>
      </c>
      <c r="H4517" s="39">
        <v>90</v>
      </c>
      <c r="I4517" s="39">
        <v>95</v>
      </c>
      <c r="J4517" s="39" t="s">
        <v>227</v>
      </c>
      <c r="K4517" s="39" t="s">
        <v>790</v>
      </c>
      <c r="L4517" s="39" t="s">
        <v>791</v>
      </c>
      <c r="M4517" s="42" t="s">
        <v>791</v>
      </c>
      <c r="N4517" s="42">
        <v>42.800411663043803</v>
      </c>
      <c r="O4517" s="42">
        <v>-80.159590079349499</v>
      </c>
      <c r="P4517" s="52" t="str">
        <f t="shared" si="140"/>
        <v>42.800412° , -80.159590°</v>
      </c>
      <c r="Q4517" s="51" t="str">
        <f t="shared" si="141"/>
        <v>Yes</v>
      </c>
      <c r="R4517" s="39" t="s">
        <v>356</v>
      </c>
    </row>
    <row r="4518" spans="1:18" x14ac:dyDescent="0.25">
      <c r="A4518" s="39" t="s">
        <v>219</v>
      </c>
      <c r="B4518" s="49" t="s">
        <v>2761</v>
      </c>
      <c r="C4518" s="39">
        <v>2</v>
      </c>
      <c r="D4518" s="50" t="s">
        <v>2763</v>
      </c>
      <c r="E4518" s="39">
        <v>2013</v>
      </c>
      <c r="F4518" s="4">
        <f>VALUE(RIGHT(Table2[[#This Row],[Commissioned]],4))</f>
        <v>2013</v>
      </c>
      <c r="G4518" s="39">
        <v>1800</v>
      </c>
      <c r="H4518" s="39">
        <v>90</v>
      </c>
      <c r="I4518" s="39">
        <v>95</v>
      </c>
      <c r="J4518" s="39" t="s">
        <v>227</v>
      </c>
      <c r="K4518" s="39" t="s">
        <v>790</v>
      </c>
      <c r="L4518" s="39" t="s">
        <v>791</v>
      </c>
      <c r="M4518" s="42" t="s">
        <v>791</v>
      </c>
      <c r="N4518" s="42">
        <v>42.798050304003603</v>
      </c>
      <c r="O4518" s="42">
        <v>-80.157017955129106</v>
      </c>
      <c r="P4518" s="52" t="str">
        <f t="shared" si="140"/>
        <v>42.798050° , -80.157018°</v>
      </c>
      <c r="Q4518" s="51" t="str">
        <f t="shared" si="141"/>
        <v>Yes</v>
      </c>
      <c r="R4518" s="39" t="s">
        <v>356</v>
      </c>
    </row>
    <row r="4519" spans="1:18" x14ac:dyDescent="0.25">
      <c r="A4519" s="39" t="s">
        <v>219</v>
      </c>
      <c r="B4519" s="49" t="s">
        <v>2761</v>
      </c>
      <c r="C4519" s="39">
        <v>3</v>
      </c>
      <c r="D4519" s="50" t="s">
        <v>2764</v>
      </c>
      <c r="E4519" s="39">
        <v>2013</v>
      </c>
      <c r="F4519" s="4">
        <f>VALUE(RIGHT(Table2[[#This Row],[Commissioned]],4))</f>
        <v>2013</v>
      </c>
      <c r="G4519" s="39">
        <v>1800</v>
      </c>
      <c r="H4519" s="39">
        <v>90</v>
      </c>
      <c r="I4519" s="39">
        <v>95</v>
      </c>
      <c r="J4519" s="39" t="s">
        <v>227</v>
      </c>
      <c r="K4519" s="39" t="s">
        <v>790</v>
      </c>
      <c r="L4519" s="39" t="s">
        <v>791</v>
      </c>
      <c r="M4519" s="42" t="s">
        <v>791</v>
      </c>
      <c r="N4519" s="42">
        <v>42.795875965283599</v>
      </c>
      <c r="O4519" s="42">
        <v>-80.155071834041294</v>
      </c>
      <c r="P4519" s="52" t="str">
        <f t="shared" si="140"/>
        <v>42.795876° , -80.155072°</v>
      </c>
      <c r="Q4519" s="51" t="str">
        <f t="shared" si="141"/>
        <v>Yes</v>
      </c>
      <c r="R4519" s="39" t="s">
        <v>356</v>
      </c>
    </row>
    <row r="4520" spans="1:18" x14ac:dyDescent="0.25">
      <c r="A4520" s="39" t="s">
        <v>219</v>
      </c>
      <c r="B4520" s="49" t="s">
        <v>2761</v>
      </c>
      <c r="C4520" s="39">
        <v>4</v>
      </c>
      <c r="D4520" s="50" t="s">
        <v>2765</v>
      </c>
      <c r="E4520" s="39">
        <v>2013</v>
      </c>
      <c r="F4520" s="4">
        <f>VALUE(RIGHT(Table2[[#This Row],[Commissioned]],4))</f>
        <v>2013</v>
      </c>
      <c r="G4520" s="39">
        <v>1800</v>
      </c>
      <c r="H4520" s="39">
        <v>90</v>
      </c>
      <c r="I4520" s="39">
        <v>95</v>
      </c>
      <c r="J4520" s="39" t="s">
        <v>227</v>
      </c>
      <c r="K4520" s="39" t="s">
        <v>790</v>
      </c>
      <c r="L4520" s="39" t="s">
        <v>791</v>
      </c>
      <c r="M4520" s="42" t="s">
        <v>791</v>
      </c>
      <c r="N4520" s="42">
        <v>42.7930188406105</v>
      </c>
      <c r="O4520" s="42">
        <v>-80.157536553397904</v>
      </c>
      <c r="P4520" s="52" t="str">
        <f t="shared" si="140"/>
        <v>42.793019° , -80.157537°</v>
      </c>
      <c r="Q4520" s="51" t="str">
        <f t="shared" si="141"/>
        <v>Yes</v>
      </c>
      <c r="R4520" s="39" t="s">
        <v>356</v>
      </c>
    </row>
    <row r="4521" spans="1:18" x14ac:dyDescent="0.25">
      <c r="A4521" s="39" t="s">
        <v>219</v>
      </c>
      <c r="B4521" s="49" t="s">
        <v>2761</v>
      </c>
      <c r="C4521" s="39">
        <v>5</v>
      </c>
      <c r="D4521" s="50" t="s">
        <v>2766</v>
      </c>
      <c r="E4521" s="39">
        <v>2013</v>
      </c>
      <c r="F4521" s="4">
        <f>VALUE(RIGHT(Table2[[#This Row],[Commissioned]],4))</f>
        <v>2013</v>
      </c>
      <c r="G4521" s="39">
        <v>1800</v>
      </c>
      <c r="H4521" s="39">
        <v>90</v>
      </c>
      <c r="I4521" s="39">
        <v>95</v>
      </c>
      <c r="J4521" s="39" t="s">
        <v>227</v>
      </c>
      <c r="K4521" s="39" t="s">
        <v>790</v>
      </c>
      <c r="L4521" s="39" t="s">
        <v>791</v>
      </c>
      <c r="M4521" s="42" t="s">
        <v>791</v>
      </c>
      <c r="N4521" s="42">
        <v>42.802422533625801</v>
      </c>
      <c r="O4521" s="42">
        <v>-80.150691839518402</v>
      </c>
      <c r="P4521" s="52" t="str">
        <f t="shared" si="140"/>
        <v>42.802423° , -80.150692°</v>
      </c>
      <c r="Q4521" s="51" t="str">
        <f t="shared" si="141"/>
        <v>Yes</v>
      </c>
      <c r="R4521" s="39" t="s">
        <v>356</v>
      </c>
    </row>
    <row r="4522" spans="1:18" x14ac:dyDescent="0.25">
      <c r="A4522" s="39" t="s">
        <v>219</v>
      </c>
      <c r="B4522" s="49" t="s">
        <v>2761</v>
      </c>
      <c r="C4522" s="39">
        <v>6</v>
      </c>
      <c r="D4522" s="50" t="s">
        <v>2767</v>
      </c>
      <c r="E4522" s="39">
        <v>2013</v>
      </c>
      <c r="F4522" s="4">
        <f>VALUE(RIGHT(Table2[[#This Row],[Commissioned]],4))</f>
        <v>2013</v>
      </c>
      <c r="G4522" s="39">
        <v>1800</v>
      </c>
      <c r="H4522" s="39">
        <v>90</v>
      </c>
      <c r="I4522" s="39">
        <v>95</v>
      </c>
      <c r="J4522" s="39" t="s">
        <v>227</v>
      </c>
      <c r="K4522" s="39" t="s">
        <v>790</v>
      </c>
      <c r="L4522" s="39" t="s">
        <v>791</v>
      </c>
      <c r="M4522" s="42" t="s">
        <v>791</v>
      </c>
      <c r="N4522" s="42">
        <v>42.796788335968301</v>
      </c>
      <c r="O4522" s="42">
        <v>-80.148294871167295</v>
      </c>
      <c r="P4522" s="52" t="str">
        <f t="shared" si="140"/>
        <v>42.796788° , -80.148295°</v>
      </c>
      <c r="Q4522" s="51" t="str">
        <f t="shared" si="141"/>
        <v>Yes</v>
      </c>
      <c r="R4522" s="39" t="s">
        <v>356</v>
      </c>
    </row>
    <row r="4523" spans="1:18" x14ac:dyDescent="0.25">
      <c r="A4523" s="39" t="s">
        <v>219</v>
      </c>
      <c r="B4523" s="49" t="s">
        <v>2761</v>
      </c>
      <c r="C4523" s="39">
        <v>7</v>
      </c>
      <c r="D4523" s="50" t="s">
        <v>2768</v>
      </c>
      <c r="E4523" s="39">
        <v>2013</v>
      </c>
      <c r="F4523" s="4">
        <f>VALUE(RIGHT(Table2[[#This Row],[Commissioned]],4))</f>
        <v>2013</v>
      </c>
      <c r="G4523" s="39">
        <v>1800</v>
      </c>
      <c r="H4523" s="39">
        <v>90</v>
      </c>
      <c r="I4523" s="39">
        <v>95</v>
      </c>
      <c r="J4523" s="39" t="s">
        <v>227</v>
      </c>
      <c r="K4523" s="39" t="s">
        <v>790</v>
      </c>
      <c r="L4523" s="39" t="s">
        <v>791</v>
      </c>
      <c r="M4523" s="42" t="s">
        <v>791</v>
      </c>
      <c r="N4523" s="42">
        <v>42.792676196857101</v>
      </c>
      <c r="O4523" s="42">
        <v>-80.149108312916098</v>
      </c>
      <c r="P4523" s="52" t="str">
        <f t="shared" si="140"/>
        <v>42.792676° , -80.149108°</v>
      </c>
      <c r="Q4523" s="51" t="str">
        <f t="shared" si="141"/>
        <v>Yes</v>
      </c>
      <c r="R4523" s="39" t="s">
        <v>356</v>
      </c>
    </row>
    <row r="4524" spans="1:18" x14ac:dyDescent="0.25">
      <c r="A4524" s="39" t="s">
        <v>219</v>
      </c>
      <c r="B4524" s="49" t="s">
        <v>2761</v>
      </c>
      <c r="C4524" s="39">
        <v>8</v>
      </c>
      <c r="D4524" s="50" t="s">
        <v>2769</v>
      </c>
      <c r="E4524" s="39">
        <v>2013</v>
      </c>
      <c r="F4524" s="4">
        <f>VALUE(RIGHT(Table2[[#This Row],[Commissioned]],4))</f>
        <v>2013</v>
      </c>
      <c r="G4524" s="39">
        <v>1800</v>
      </c>
      <c r="H4524" s="39">
        <v>90</v>
      </c>
      <c r="I4524" s="39">
        <v>95</v>
      </c>
      <c r="J4524" s="39" t="s">
        <v>227</v>
      </c>
      <c r="K4524" s="39" t="s">
        <v>790</v>
      </c>
      <c r="L4524" s="39" t="s">
        <v>791</v>
      </c>
      <c r="M4524" s="42" t="s">
        <v>791</v>
      </c>
      <c r="N4524" s="42">
        <v>42.805678321207203</v>
      </c>
      <c r="O4524" s="42">
        <v>-80.1459399303765</v>
      </c>
      <c r="P4524" s="52" t="str">
        <f t="shared" si="140"/>
        <v>42.805678° , -80.145940°</v>
      </c>
      <c r="Q4524" s="51" t="str">
        <f t="shared" si="141"/>
        <v>Yes</v>
      </c>
      <c r="R4524" s="39" t="s">
        <v>356</v>
      </c>
    </row>
    <row r="4525" spans="1:18" x14ac:dyDescent="0.25">
      <c r="A4525" s="39" t="s">
        <v>219</v>
      </c>
      <c r="B4525" s="49" t="s">
        <v>2761</v>
      </c>
      <c r="C4525" s="39">
        <v>9</v>
      </c>
      <c r="D4525" s="50" t="s">
        <v>2770</v>
      </c>
      <c r="E4525" s="39">
        <v>2013</v>
      </c>
      <c r="F4525" s="4">
        <f>VALUE(RIGHT(Table2[[#This Row],[Commissioned]],4))</f>
        <v>2013</v>
      </c>
      <c r="G4525" s="39">
        <v>1800</v>
      </c>
      <c r="H4525" s="39">
        <v>90</v>
      </c>
      <c r="I4525" s="39">
        <v>95</v>
      </c>
      <c r="J4525" s="39" t="s">
        <v>227</v>
      </c>
      <c r="K4525" s="39" t="s">
        <v>790</v>
      </c>
      <c r="L4525" s="39" t="s">
        <v>791</v>
      </c>
      <c r="M4525" s="42" t="s">
        <v>791</v>
      </c>
      <c r="N4525" s="42">
        <v>42.802400589654802</v>
      </c>
      <c r="O4525" s="42">
        <v>-80.143911073211996</v>
      </c>
      <c r="P4525" s="52" t="str">
        <f t="shared" si="140"/>
        <v>42.802401° , -80.143911°</v>
      </c>
      <c r="Q4525" s="51" t="str">
        <f t="shared" si="141"/>
        <v>Yes</v>
      </c>
      <c r="R4525" s="39" t="s">
        <v>356</v>
      </c>
    </row>
    <row r="4526" spans="1:18" x14ac:dyDescent="0.25">
      <c r="A4526" s="39" t="s">
        <v>219</v>
      </c>
      <c r="B4526" s="49" t="s">
        <v>2761</v>
      </c>
      <c r="C4526" s="39">
        <v>10</v>
      </c>
      <c r="D4526" s="50" t="s">
        <v>2771</v>
      </c>
      <c r="E4526" s="39">
        <v>2013</v>
      </c>
      <c r="F4526" s="4">
        <f>VALUE(RIGHT(Table2[[#This Row],[Commissioned]],4))</f>
        <v>2013</v>
      </c>
      <c r="G4526" s="39">
        <v>1800</v>
      </c>
      <c r="H4526" s="39">
        <v>90</v>
      </c>
      <c r="I4526" s="39">
        <v>95</v>
      </c>
      <c r="J4526" s="39" t="s">
        <v>227</v>
      </c>
      <c r="K4526" s="39" t="s">
        <v>790</v>
      </c>
      <c r="L4526" s="39" t="s">
        <v>791</v>
      </c>
      <c r="M4526" s="42" t="s">
        <v>791</v>
      </c>
      <c r="N4526" s="42">
        <v>42.799295876057897</v>
      </c>
      <c r="O4526" s="42">
        <v>-80.141683875130497</v>
      </c>
      <c r="P4526" s="52" t="str">
        <f t="shared" si="140"/>
        <v>42.799296° , -80.141684°</v>
      </c>
      <c r="Q4526" s="51" t="str">
        <f t="shared" si="141"/>
        <v>Yes</v>
      </c>
      <c r="R4526" s="39" t="s">
        <v>356</v>
      </c>
    </row>
    <row r="4527" spans="1:18" x14ac:dyDescent="0.25">
      <c r="A4527" s="39" t="s">
        <v>219</v>
      </c>
      <c r="B4527" s="49" t="s">
        <v>2761</v>
      </c>
      <c r="C4527" s="39">
        <v>11</v>
      </c>
      <c r="D4527" s="50" t="s">
        <v>2772</v>
      </c>
      <c r="E4527" s="39">
        <v>2013</v>
      </c>
      <c r="F4527" s="4">
        <f>VALUE(RIGHT(Table2[[#This Row],[Commissioned]],4))</f>
        <v>2013</v>
      </c>
      <c r="G4527" s="39">
        <v>1800</v>
      </c>
      <c r="H4527" s="39">
        <v>90</v>
      </c>
      <c r="I4527" s="39">
        <v>95</v>
      </c>
      <c r="J4527" s="39" t="s">
        <v>227</v>
      </c>
      <c r="K4527" s="39" t="s">
        <v>790</v>
      </c>
      <c r="L4527" s="39" t="s">
        <v>791</v>
      </c>
      <c r="M4527" s="42" t="s">
        <v>791</v>
      </c>
      <c r="N4527" s="42">
        <v>42.795950471525003</v>
      </c>
      <c r="O4527" s="42">
        <v>-80.142359426915306</v>
      </c>
      <c r="P4527" s="52" t="str">
        <f t="shared" si="140"/>
        <v>42.795950° , -80.142359°</v>
      </c>
      <c r="Q4527" s="51" t="str">
        <f t="shared" si="141"/>
        <v>Yes</v>
      </c>
      <c r="R4527" s="39" t="s">
        <v>356</v>
      </c>
    </row>
    <row r="4528" spans="1:18" x14ac:dyDescent="0.25">
      <c r="A4528" s="39" t="s">
        <v>219</v>
      </c>
      <c r="B4528" s="49" t="s">
        <v>2761</v>
      </c>
      <c r="C4528" s="39">
        <v>12</v>
      </c>
      <c r="D4528" s="50" t="s">
        <v>2773</v>
      </c>
      <c r="E4528" s="39">
        <v>2013</v>
      </c>
      <c r="F4528" s="4">
        <f>VALUE(RIGHT(Table2[[#This Row],[Commissioned]],4))</f>
        <v>2013</v>
      </c>
      <c r="G4528" s="39">
        <v>1800</v>
      </c>
      <c r="H4528" s="39">
        <v>90</v>
      </c>
      <c r="I4528" s="39">
        <v>95</v>
      </c>
      <c r="J4528" s="39" t="s">
        <v>227</v>
      </c>
      <c r="K4528" s="39" t="s">
        <v>790</v>
      </c>
      <c r="L4528" s="39" t="s">
        <v>791</v>
      </c>
      <c r="M4528" s="42" t="s">
        <v>791</v>
      </c>
      <c r="N4528" s="42">
        <v>42.793714311009801</v>
      </c>
      <c r="O4528" s="42">
        <v>-80.139851776910902</v>
      </c>
      <c r="P4528" s="52" t="str">
        <f t="shared" si="140"/>
        <v>42.793714° , -80.139852°</v>
      </c>
      <c r="Q4528" s="51" t="str">
        <f t="shared" si="141"/>
        <v>Yes</v>
      </c>
      <c r="R4528" s="39" t="s">
        <v>356</v>
      </c>
    </row>
    <row r="4529" spans="1:18" x14ac:dyDescent="0.25">
      <c r="A4529" s="39" t="s">
        <v>219</v>
      </c>
      <c r="B4529" s="49" t="s">
        <v>2761</v>
      </c>
      <c r="C4529" s="39">
        <v>13</v>
      </c>
      <c r="D4529" s="50" t="s">
        <v>2774</v>
      </c>
      <c r="E4529" s="39">
        <v>2013</v>
      </c>
      <c r="F4529" s="4">
        <f>VALUE(RIGHT(Table2[[#This Row],[Commissioned]],4))</f>
        <v>2013</v>
      </c>
      <c r="G4529" s="39">
        <v>1800</v>
      </c>
      <c r="H4529" s="39">
        <v>90</v>
      </c>
      <c r="I4529" s="39">
        <v>95</v>
      </c>
      <c r="J4529" s="39" t="s">
        <v>227</v>
      </c>
      <c r="K4529" s="39" t="s">
        <v>790</v>
      </c>
      <c r="L4529" s="39" t="s">
        <v>791</v>
      </c>
      <c r="M4529" s="42" t="s">
        <v>791</v>
      </c>
      <c r="N4529" s="42">
        <v>42.8078612615449</v>
      </c>
      <c r="O4529" s="42">
        <v>-80.139661393217494</v>
      </c>
      <c r="P4529" s="52" t="str">
        <f t="shared" si="140"/>
        <v>42.807861° , -80.139661°</v>
      </c>
      <c r="Q4529" s="51" t="str">
        <f t="shared" si="141"/>
        <v>Yes</v>
      </c>
      <c r="R4529" s="39" t="s">
        <v>356</v>
      </c>
    </row>
    <row r="4530" spans="1:18" x14ac:dyDescent="0.25">
      <c r="A4530" s="39" t="s">
        <v>219</v>
      </c>
      <c r="B4530" s="49" t="s">
        <v>2761</v>
      </c>
      <c r="C4530" s="39">
        <v>14</v>
      </c>
      <c r="D4530" s="50" t="s">
        <v>2775</v>
      </c>
      <c r="E4530" s="39">
        <v>2013</v>
      </c>
      <c r="F4530" s="4">
        <f>VALUE(RIGHT(Table2[[#This Row],[Commissioned]],4))</f>
        <v>2013</v>
      </c>
      <c r="G4530" s="39">
        <v>1800</v>
      </c>
      <c r="H4530" s="39">
        <v>90</v>
      </c>
      <c r="I4530" s="39">
        <v>95</v>
      </c>
      <c r="J4530" s="39" t="s">
        <v>227</v>
      </c>
      <c r="K4530" s="39" t="s">
        <v>790</v>
      </c>
      <c r="L4530" s="39" t="s">
        <v>791</v>
      </c>
      <c r="M4530" s="42" t="s">
        <v>791</v>
      </c>
      <c r="N4530" s="42">
        <v>42.853328158565098</v>
      </c>
      <c r="O4530" s="42">
        <v>-80.120039239983598</v>
      </c>
      <c r="P4530" s="52" t="str">
        <f t="shared" si="140"/>
        <v>42.853328° , -80.120039°</v>
      </c>
      <c r="Q4530" s="51" t="str">
        <f t="shared" si="141"/>
        <v>Yes</v>
      </c>
      <c r="R4530" s="39" t="s">
        <v>356</v>
      </c>
    </row>
    <row r="4531" spans="1:18" x14ac:dyDescent="0.25">
      <c r="A4531" s="39" t="s">
        <v>219</v>
      </c>
      <c r="B4531" s="49" t="s">
        <v>2761</v>
      </c>
      <c r="C4531" s="39">
        <v>15</v>
      </c>
      <c r="D4531" s="50" t="s">
        <v>2776</v>
      </c>
      <c r="E4531" s="39">
        <v>2013</v>
      </c>
      <c r="F4531" s="4">
        <f>VALUE(RIGHT(Table2[[#This Row],[Commissioned]],4))</f>
        <v>2013</v>
      </c>
      <c r="G4531" s="39">
        <v>1800</v>
      </c>
      <c r="H4531" s="39">
        <v>90</v>
      </c>
      <c r="I4531" s="39">
        <v>95</v>
      </c>
      <c r="J4531" s="39" t="s">
        <v>227</v>
      </c>
      <c r="K4531" s="39" t="s">
        <v>790</v>
      </c>
      <c r="L4531" s="39" t="s">
        <v>791</v>
      </c>
      <c r="M4531" s="42" t="s">
        <v>791</v>
      </c>
      <c r="N4531" s="42">
        <v>42.851523367252398</v>
      </c>
      <c r="O4531" s="42">
        <v>-80.112364144639699</v>
      </c>
      <c r="P4531" s="52" t="str">
        <f t="shared" si="140"/>
        <v>42.851523° , -80.112364°</v>
      </c>
      <c r="Q4531" s="51" t="str">
        <f t="shared" si="141"/>
        <v>Yes</v>
      </c>
      <c r="R4531" s="39" t="s">
        <v>356</v>
      </c>
    </row>
    <row r="4532" spans="1:18" x14ac:dyDescent="0.25">
      <c r="A4532" s="39" t="s">
        <v>219</v>
      </c>
      <c r="B4532" s="49" t="s">
        <v>2761</v>
      </c>
      <c r="C4532" s="39">
        <v>16</v>
      </c>
      <c r="D4532" s="50" t="s">
        <v>2777</v>
      </c>
      <c r="E4532" s="39">
        <v>2013</v>
      </c>
      <c r="F4532" s="4">
        <f>VALUE(RIGHT(Table2[[#This Row],[Commissioned]],4))</f>
        <v>2013</v>
      </c>
      <c r="G4532" s="39">
        <v>1800</v>
      </c>
      <c r="H4532" s="39">
        <v>90</v>
      </c>
      <c r="I4532" s="39">
        <v>95</v>
      </c>
      <c r="J4532" s="39" t="s">
        <v>227</v>
      </c>
      <c r="K4532" s="39" t="s">
        <v>790</v>
      </c>
      <c r="L4532" s="39" t="s">
        <v>791</v>
      </c>
      <c r="M4532" s="42" t="s">
        <v>791</v>
      </c>
      <c r="N4532" s="42">
        <v>42.846612263107097</v>
      </c>
      <c r="O4532" s="42">
        <v>-80.1179818492094</v>
      </c>
      <c r="P4532" s="52" t="str">
        <f t="shared" si="140"/>
        <v>42.846612° , -80.117982°</v>
      </c>
      <c r="Q4532" s="51" t="str">
        <f t="shared" si="141"/>
        <v>Yes</v>
      </c>
      <c r="R4532" s="39" t="s">
        <v>356</v>
      </c>
    </row>
    <row r="4533" spans="1:18" x14ac:dyDescent="0.25">
      <c r="A4533" s="39" t="s">
        <v>219</v>
      </c>
      <c r="B4533" s="49" t="s">
        <v>2761</v>
      </c>
      <c r="C4533" s="39">
        <v>17</v>
      </c>
      <c r="D4533" s="50" t="s">
        <v>2778</v>
      </c>
      <c r="E4533" s="39">
        <v>2013</v>
      </c>
      <c r="F4533" s="4">
        <f>VALUE(RIGHT(Table2[[#This Row],[Commissioned]],4))</f>
        <v>2013</v>
      </c>
      <c r="G4533" s="39">
        <v>1800</v>
      </c>
      <c r="H4533" s="39">
        <v>90</v>
      </c>
      <c r="I4533" s="39">
        <v>95</v>
      </c>
      <c r="J4533" s="39" t="s">
        <v>227</v>
      </c>
      <c r="K4533" s="39" t="s">
        <v>790</v>
      </c>
      <c r="L4533" s="39" t="s">
        <v>791</v>
      </c>
      <c r="M4533" s="42" t="s">
        <v>791</v>
      </c>
      <c r="N4533" s="42">
        <v>42.842756746220303</v>
      </c>
      <c r="O4533" s="42">
        <v>-80.097886498207302</v>
      </c>
      <c r="P4533" s="52" t="str">
        <f t="shared" si="140"/>
        <v>42.842757° , -80.097886°</v>
      </c>
      <c r="Q4533" s="51" t="str">
        <f t="shared" si="141"/>
        <v>Yes</v>
      </c>
      <c r="R4533" s="39" t="s">
        <v>356</v>
      </c>
    </row>
    <row r="4534" spans="1:18" x14ac:dyDescent="0.25">
      <c r="A4534" s="39" t="s">
        <v>219</v>
      </c>
      <c r="B4534" s="49" t="s">
        <v>2761</v>
      </c>
      <c r="C4534" s="39">
        <v>18</v>
      </c>
      <c r="D4534" s="50" t="s">
        <v>2779</v>
      </c>
      <c r="E4534" s="39">
        <v>2013</v>
      </c>
      <c r="F4534" s="4">
        <f>VALUE(RIGHT(Table2[[#This Row],[Commissioned]],4))</f>
        <v>2013</v>
      </c>
      <c r="G4534" s="39">
        <v>1800</v>
      </c>
      <c r="H4534" s="39">
        <v>90</v>
      </c>
      <c r="I4534" s="39">
        <v>95</v>
      </c>
      <c r="J4534" s="39" t="s">
        <v>227</v>
      </c>
      <c r="K4534" s="39" t="s">
        <v>790</v>
      </c>
      <c r="L4534" s="39" t="s">
        <v>791</v>
      </c>
      <c r="M4534" s="42" t="s">
        <v>791</v>
      </c>
      <c r="N4534" s="42">
        <v>42.843802192171999</v>
      </c>
      <c r="O4534" s="42">
        <v>-80.089476910673099</v>
      </c>
      <c r="P4534" s="52" t="str">
        <f t="shared" si="140"/>
        <v>42.843802° , -80.089477°</v>
      </c>
      <c r="Q4534" s="51" t="str">
        <f t="shared" si="141"/>
        <v>Yes</v>
      </c>
      <c r="R4534" s="39" t="s">
        <v>356</v>
      </c>
    </row>
    <row r="4535" spans="1:18" x14ac:dyDescent="0.25">
      <c r="A4535" s="39" t="s">
        <v>219</v>
      </c>
      <c r="B4535" s="49" t="s">
        <v>2761</v>
      </c>
      <c r="C4535" s="39">
        <v>19</v>
      </c>
      <c r="D4535" s="50" t="s">
        <v>2780</v>
      </c>
      <c r="E4535" s="39">
        <v>2013</v>
      </c>
      <c r="F4535" s="4">
        <f>VALUE(RIGHT(Table2[[#This Row],[Commissioned]],4))</f>
        <v>2013</v>
      </c>
      <c r="G4535" s="39">
        <v>1800</v>
      </c>
      <c r="H4535" s="39">
        <v>90</v>
      </c>
      <c r="I4535" s="39">
        <v>95</v>
      </c>
      <c r="J4535" s="39" t="s">
        <v>227</v>
      </c>
      <c r="K4535" s="39" t="s">
        <v>790</v>
      </c>
      <c r="L4535" s="39" t="s">
        <v>791</v>
      </c>
      <c r="M4535" s="42" t="s">
        <v>791</v>
      </c>
      <c r="N4535" s="42">
        <v>42.842899315924903</v>
      </c>
      <c r="O4535" s="42">
        <v>-80.084239661861204</v>
      </c>
      <c r="P4535" s="52" t="str">
        <f t="shared" si="140"/>
        <v>42.842899° , -80.084240°</v>
      </c>
      <c r="Q4535" s="51" t="str">
        <f t="shared" si="141"/>
        <v>Yes</v>
      </c>
      <c r="R4535" s="39" t="s">
        <v>356</v>
      </c>
    </row>
    <row r="4536" spans="1:18" x14ac:dyDescent="0.25">
      <c r="A4536" s="39" t="s">
        <v>219</v>
      </c>
      <c r="B4536" s="49" t="s">
        <v>2761</v>
      </c>
      <c r="C4536" s="39">
        <v>20</v>
      </c>
      <c r="D4536" s="50" t="s">
        <v>2781</v>
      </c>
      <c r="E4536" s="39">
        <v>2013</v>
      </c>
      <c r="F4536" s="4">
        <f>VALUE(RIGHT(Table2[[#This Row],[Commissioned]],4))</f>
        <v>2013</v>
      </c>
      <c r="G4536" s="39">
        <v>1800</v>
      </c>
      <c r="H4536" s="39">
        <v>90</v>
      </c>
      <c r="I4536" s="39">
        <v>95</v>
      </c>
      <c r="J4536" s="39" t="s">
        <v>227</v>
      </c>
      <c r="K4536" s="39" t="s">
        <v>790</v>
      </c>
      <c r="L4536" s="39" t="s">
        <v>791</v>
      </c>
      <c r="M4536" s="42" t="s">
        <v>791</v>
      </c>
      <c r="N4536" s="42">
        <v>42.832486061923497</v>
      </c>
      <c r="O4536" s="42">
        <v>-80.083055178969104</v>
      </c>
      <c r="P4536" s="52" t="str">
        <f t="shared" si="140"/>
        <v>42.832486° , -80.083055°</v>
      </c>
      <c r="Q4536" s="51" t="str">
        <f t="shared" si="141"/>
        <v>Yes</v>
      </c>
      <c r="R4536" s="39" t="s">
        <v>356</v>
      </c>
    </row>
    <row r="4537" spans="1:18" x14ac:dyDescent="0.25">
      <c r="A4537" s="39" t="s">
        <v>219</v>
      </c>
      <c r="B4537" s="49" t="s">
        <v>2761</v>
      </c>
      <c r="C4537" s="39">
        <v>21</v>
      </c>
      <c r="D4537" s="50" t="s">
        <v>2782</v>
      </c>
      <c r="E4537" s="39">
        <v>2013</v>
      </c>
      <c r="F4537" s="4">
        <f>VALUE(RIGHT(Table2[[#This Row],[Commissioned]],4))</f>
        <v>2013</v>
      </c>
      <c r="G4537" s="39">
        <v>1800</v>
      </c>
      <c r="H4537" s="39">
        <v>90</v>
      </c>
      <c r="I4537" s="39">
        <v>95</v>
      </c>
      <c r="J4537" s="39" t="s">
        <v>227</v>
      </c>
      <c r="K4537" s="39" t="s">
        <v>790</v>
      </c>
      <c r="L4537" s="39" t="s">
        <v>791</v>
      </c>
      <c r="M4537" s="42" t="s">
        <v>791</v>
      </c>
      <c r="N4537" s="42">
        <v>42.833313594469701</v>
      </c>
      <c r="O4537" s="42">
        <v>-80.078331751257707</v>
      </c>
      <c r="P4537" s="52" t="str">
        <f t="shared" si="140"/>
        <v>42.833314° , -80.078332°</v>
      </c>
      <c r="Q4537" s="51" t="str">
        <f t="shared" si="141"/>
        <v>Yes</v>
      </c>
      <c r="R4537" s="39" t="s">
        <v>356</v>
      </c>
    </row>
    <row r="4538" spans="1:18" x14ac:dyDescent="0.25">
      <c r="A4538" s="39" t="s">
        <v>219</v>
      </c>
      <c r="B4538" s="49" t="s">
        <v>2761</v>
      </c>
      <c r="C4538" s="39">
        <v>22</v>
      </c>
      <c r="D4538" s="50" t="s">
        <v>2783</v>
      </c>
      <c r="E4538" s="39">
        <v>2013</v>
      </c>
      <c r="F4538" s="4">
        <f>VALUE(RIGHT(Table2[[#This Row],[Commissioned]],4))</f>
        <v>2013</v>
      </c>
      <c r="G4538" s="39">
        <v>1800</v>
      </c>
      <c r="H4538" s="39">
        <v>90</v>
      </c>
      <c r="I4538" s="39">
        <v>95</v>
      </c>
      <c r="J4538" s="39" t="s">
        <v>227</v>
      </c>
      <c r="K4538" s="39" t="s">
        <v>790</v>
      </c>
      <c r="L4538" s="39" t="s">
        <v>791</v>
      </c>
      <c r="M4538" s="42" t="s">
        <v>791</v>
      </c>
      <c r="N4538" s="42">
        <v>42.847163499085099</v>
      </c>
      <c r="O4538" s="42">
        <v>-80.054372233101006</v>
      </c>
      <c r="P4538" s="52" t="str">
        <f t="shared" si="140"/>
        <v>42.847163° , -80.054372°</v>
      </c>
      <c r="Q4538" s="51" t="str">
        <f t="shared" si="141"/>
        <v>Yes</v>
      </c>
      <c r="R4538" s="39" t="s">
        <v>356</v>
      </c>
    </row>
    <row r="4539" spans="1:18" x14ac:dyDescent="0.25">
      <c r="A4539" s="39" t="s">
        <v>219</v>
      </c>
      <c r="B4539" s="49" t="s">
        <v>2761</v>
      </c>
      <c r="C4539" s="39">
        <v>23</v>
      </c>
      <c r="D4539" s="50" t="s">
        <v>2784</v>
      </c>
      <c r="E4539" s="39">
        <v>2013</v>
      </c>
      <c r="F4539" s="4">
        <f>VALUE(RIGHT(Table2[[#This Row],[Commissioned]],4))</f>
        <v>2013</v>
      </c>
      <c r="G4539" s="39">
        <v>1800</v>
      </c>
      <c r="H4539" s="39">
        <v>90</v>
      </c>
      <c r="I4539" s="39">
        <v>95</v>
      </c>
      <c r="J4539" s="39" t="s">
        <v>227</v>
      </c>
      <c r="K4539" s="39" t="s">
        <v>790</v>
      </c>
      <c r="L4539" s="39" t="s">
        <v>791</v>
      </c>
      <c r="M4539" s="42" t="s">
        <v>791</v>
      </c>
      <c r="N4539" s="42">
        <v>42.844531898667398</v>
      </c>
      <c r="O4539" s="42">
        <v>-80.053711806834301</v>
      </c>
      <c r="P4539" s="52" t="str">
        <f t="shared" si="140"/>
        <v>42.844532° , -80.053712°</v>
      </c>
      <c r="Q4539" s="51" t="str">
        <f t="shared" si="141"/>
        <v>Yes</v>
      </c>
      <c r="R4539" s="39" t="s">
        <v>356</v>
      </c>
    </row>
    <row r="4540" spans="1:18" x14ac:dyDescent="0.25">
      <c r="A4540" s="39" t="s">
        <v>219</v>
      </c>
      <c r="B4540" s="49" t="s">
        <v>2761</v>
      </c>
      <c r="C4540" s="39">
        <v>24</v>
      </c>
      <c r="D4540" s="50" t="s">
        <v>2785</v>
      </c>
      <c r="E4540" s="39">
        <v>2013</v>
      </c>
      <c r="F4540" s="4">
        <f>VALUE(RIGHT(Table2[[#This Row],[Commissioned]],4))</f>
        <v>2013</v>
      </c>
      <c r="G4540" s="39">
        <v>1800</v>
      </c>
      <c r="H4540" s="39">
        <v>90</v>
      </c>
      <c r="I4540" s="39">
        <v>95</v>
      </c>
      <c r="J4540" s="39" t="s">
        <v>227</v>
      </c>
      <c r="K4540" s="39" t="s">
        <v>790</v>
      </c>
      <c r="L4540" s="39" t="s">
        <v>791</v>
      </c>
      <c r="M4540" s="42" t="s">
        <v>791</v>
      </c>
      <c r="N4540" s="42">
        <v>42.849892558130598</v>
      </c>
      <c r="O4540" s="42">
        <v>-80.037173777531805</v>
      </c>
      <c r="P4540" s="52" t="str">
        <f t="shared" si="140"/>
        <v>42.849893° , -80.037174°</v>
      </c>
      <c r="Q4540" s="51" t="str">
        <f t="shared" si="141"/>
        <v>Yes</v>
      </c>
      <c r="R4540" s="39" t="s">
        <v>356</v>
      </c>
    </row>
    <row r="4541" spans="1:18" x14ac:dyDescent="0.25">
      <c r="A4541" s="39" t="s">
        <v>219</v>
      </c>
      <c r="B4541" s="49" t="s">
        <v>2761</v>
      </c>
      <c r="C4541" s="39">
        <v>25</v>
      </c>
      <c r="D4541" s="50" t="s">
        <v>2786</v>
      </c>
      <c r="E4541" s="39">
        <v>2013</v>
      </c>
      <c r="F4541" s="4">
        <f>VALUE(RIGHT(Table2[[#This Row],[Commissioned]],4))</f>
        <v>2013</v>
      </c>
      <c r="G4541" s="39">
        <v>1800</v>
      </c>
      <c r="H4541" s="39">
        <v>90</v>
      </c>
      <c r="I4541" s="39">
        <v>95</v>
      </c>
      <c r="J4541" s="39" t="s">
        <v>227</v>
      </c>
      <c r="K4541" s="39" t="s">
        <v>790</v>
      </c>
      <c r="L4541" s="39" t="s">
        <v>791</v>
      </c>
      <c r="M4541" s="42" t="s">
        <v>791</v>
      </c>
      <c r="N4541" s="42">
        <v>42.854638234279101</v>
      </c>
      <c r="O4541" s="42">
        <v>-80.015900619610704</v>
      </c>
      <c r="P4541" s="52" t="str">
        <f t="shared" si="140"/>
        <v>42.854638° , -80.015901°</v>
      </c>
      <c r="Q4541" s="51" t="str">
        <f t="shared" si="141"/>
        <v>Yes</v>
      </c>
      <c r="R4541" s="39" t="s">
        <v>356</v>
      </c>
    </row>
    <row r="4542" spans="1:18" x14ac:dyDescent="0.25">
      <c r="A4542" s="39" t="s">
        <v>219</v>
      </c>
      <c r="B4542" s="49" t="s">
        <v>2761</v>
      </c>
      <c r="C4542" s="39">
        <v>26</v>
      </c>
      <c r="D4542" s="50" t="s">
        <v>2787</v>
      </c>
      <c r="E4542" s="39">
        <v>2013</v>
      </c>
      <c r="F4542" s="4">
        <f>VALUE(RIGHT(Table2[[#This Row],[Commissioned]],4))</f>
        <v>2013</v>
      </c>
      <c r="G4542" s="39">
        <v>1800</v>
      </c>
      <c r="H4542" s="39">
        <v>90</v>
      </c>
      <c r="I4542" s="39">
        <v>95</v>
      </c>
      <c r="J4542" s="39" t="s">
        <v>227</v>
      </c>
      <c r="K4542" s="39" t="s">
        <v>790</v>
      </c>
      <c r="L4542" s="39" t="s">
        <v>791</v>
      </c>
      <c r="M4542" s="42" t="s">
        <v>791</v>
      </c>
      <c r="N4542" s="42">
        <v>42.855416610417599</v>
      </c>
      <c r="O4542" s="42">
        <v>-80.009007371019493</v>
      </c>
      <c r="P4542" s="52" t="str">
        <f t="shared" si="140"/>
        <v>42.855417° , -80.009007°</v>
      </c>
      <c r="Q4542" s="51" t="str">
        <f t="shared" si="141"/>
        <v>Yes</v>
      </c>
      <c r="R4542" s="39" t="s">
        <v>356</v>
      </c>
    </row>
    <row r="4543" spans="1:18" x14ac:dyDescent="0.25">
      <c r="A4543" s="39" t="s">
        <v>219</v>
      </c>
      <c r="B4543" s="49" t="s">
        <v>2761</v>
      </c>
      <c r="C4543" s="39">
        <v>27</v>
      </c>
      <c r="D4543" s="50" t="s">
        <v>2788</v>
      </c>
      <c r="E4543" s="39">
        <v>2013</v>
      </c>
      <c r="F4543" s="4">
        <f>VALUE(RIGHT(Table2[[#This Row],[Commissioned]],4))</f>
        <v>2013</v>
      </c>
      <c r="G4543" s="39">
        <v>1800</v>
      </c>
      <c r="H4543" s="39">
        <v>90</v>
      </c>
      <c r="I4543" s="39">
        <v>95</v>
      </c>
      <c r="J4543" s="39" t="s">
        <v>227</v>
      </c>
      <c r="K4543" s="39" t="s">
        <v>790</v>
      </c>
      <c r="L4543" s="39" t="s">
        <v>791</v>
      </c>
      <c r="M4543" s="42" t="s">
        <v>791</v>
      </c>
      <c r="N4543" s="42">
        <v>42.854352189124</v>
      </c>
      <c r="O4543" s="42">
        <v>-80.005423313201206</v>
      </c>
      <c r="P4543" s="52" t="str">
        <f t="shared" si="140"/>
        <v>42.854352° , -80.005423°</v>
      </c>
      <c r="Q4543" s="51" t="str">
        <f t="shared" si="141"/>
        <v>Yes</v>
      </c>
      <c r="R4543" s="39" t="s">
        <v>356</v>
      </c>
    </row>
    <row r="4544" spans="1:18" x14ac:dyDescent="0.25">
      <c r="A4544" s="39" t="s">
        <v>219</v>
      </c>
      <c r="B4544" s="49" t="s">
        <v>2761</v>
      </c>
      <c r="C4544" s="39">
        <v>28</v>
      </c>
      <c r="D4544" s="50" t="s">
        <v>2789</v>
      </c>
      <c r="E4544" s="39">
        <v>2013</v>
      </c>
      <c r="F4544" s="4">
        <f>VALUE(RIGHT(Table2[[#This Row],[Commissioned]],4))</f>
        <v>2013</v>
      </c>
      <c r="G4544" s="39">
        <v>1800</v>
      </c>
      <c r="H4544" s="39">
        <v>90</v>
      </c>
      <c r="I4544" s="39">
        <v>95</v>
      </c>
      <c r="J4544" s="39" t="s">
        <v>227</v>
      </c>
      <c r="K4544" s="39" t="s">
        <v>790</v>
      </c>
      <c r="L4544" s="39" t="s">
        <v>791</v>
      </c>
      <c r="M4544" s="42" t="s">
        <v>791</v>
      </c>
      <c r="N4544" s="42">
        <v>42.860352433155299</v>
      </c>
      <c r="O4544" s="42">
        <v>-79.974166117774999</v>
      </c>
      <c r="P4544" s="52" t="str">
        <f t="shared" si="140"/>
        <v>42.860352° , -79.974166°</v>
      </c>
      <c r="Q4544" s="51" t="str">
        <f t="shared" si="141"/>
        <v>Yes</v>
      </c>
      <c r="R4544" s="39" t="s">
        <v>356</v>
      </c>
    </row>
    <row r="4545" spans="1:18" x14ac:dyDescent="0.25">
      <c r="A4545" s="39" t="s">
        <v>219</v>
      </c>
      <c r="B4545" s="49" t="s">
        <v>2761</v>
      </c>
      <c r="C4545" s="39">
        <v>29</v>
      </c>
      <c r="D4545" s="50" t="s">
        <v>2790</v>
      </c>
      <c r="E4545" s="39">
        <v>2013</v>
      </c>
      <c r="F4545" s="4">
        <f>VALUE(RIGHT(Table2[[#This Row],[Commissioned]],4))</f>
        <v>2013</v>
      </c>
      <c r="G4545" s="39">
        <v>1800</v>
      </c>
      <c r="H4545" s="39">
        <v>90</v>
      </c>
      <c r="I4545" s="39">
        <v>95</v>
      </c>
      <c r="J4545" s="39" t="s">
        <v>227</v>
      </c>
      <c r="K4545" s="39" t="s">
        <v>790</v>
      </c>
      <c r="L4545" s="39" t="s">
        <v>791</v>
      </c>
      <c r="M4545" s="42" t="s">
        <v>791</v>
      </c>
      <c r="N4545" s="42">
        <v>42.840437249011998</v>
      </c>
      <c r="O4545" s="42">
        <v>-80.022368539400503</v>
      </c>
      <c r="P4545" s="52" t="str">
        <f t="shared" si="140"/>
        <v>42.840437° , -80.022369°</v>
      </c>
      <c r="Q4545" s="51" t="str">
        <f t="shared" si="141"/>
        <v>Yes</v>
      </c>
      <c r="R4545" s="39" t="s">
        <v>356</v>
      </c>
    </row>
    <row r="4546" spans="1:18" x14ac:dyDescent="0.25">
      <c r="A4546" s="39" t="s">
        <v>219</v>
      </c>
      <c r="B4546" s="49" t="s">
        <v>2761</v>
      </c>
      <c r="C4546" s="39">
        <v>30</v>
      </c>
      <c r="D4546" s="50" t="s">
        <v>2791</v>
      </c>
      <c r="E4546" s="39">
        <v>2013</v>
      </c>
      <c r="F4546" s="4">
        <f>VALUE(RIGHT(Table2[[#This Row],[Commissioned]],4))</f>
        <v>2013</v>
      </c>
      <c r="G4546" s="39">
        <v>1800</v>
      </c>
      <c r="H4546" s="39">
        <v>90</v>
      </c>
      <c r="I4546" s="39">
        <v>95</v>
      </c>
      <c r="J4546" s="39" t="s">
        <v>227</v>
      </c>
      <c r="K4546" s="39" t="s">
        <v>790</v>
      </c>
      <c r="L4546" s="39" t="s">
        <v>791</v>
      </c>
      <c r="M4546" s="42" t="s">
        <v>791</v>
      </c>
      <c r="N4546" s="42">
        <v>42.836546451574002</v>
      </c>
      <c r="O4546" s="42">
        <v>-80.019205709975395</v>
      </c>
      <c r="P4546" s="52" t="str">
        <f t="shared" ref="P4546:P4609" si="142">TEXT(N4546,"##0.000000")&amp;CHAR(176)&amp;" , "&amp;TEXT(O4546,"##0.000000")&amp;CHAR(176)</f>
        <v>42.836546° , -80.019206°</v>
      </c>
      <c r="Q4546" s="51" t="str">
        <f t="shared" ref="Q4546:Q4609" si="143">IF(OR(ISBLANK(N4546),ISBLANK(O4546)),"No","Yes")</f>
        <v>Yes</v>
      </c>
      <c r="R4546" s="39" t="s">
        <v>356</v>
      </c>
    </row>
    <row r="4547" spans="1:18" x14ac:dyDescent="0.25">
      <c r="A4547" s="39" t="s">
        <v>219</v>
      </c>
      <c r="B4547" s="49" t="s">
        <v>2761</v>
      </c>
      <c r="C4547" s="39">
        <v>31</v>
      </c>
      <c r="D4547" s="50" t="s">
        <v>2792</v>
      </c>
      <c r="E4547" s="39">
        <v>2013</v>
      </c>
      <c r="F4547" s="4">
        <f>VALUE(RIGHT(Table2[[#This Row],[Commissioned]],4))</f>
        <v>2013</v>
      </c>
      <c r="G4547" s="39">
        <v>1800</v>
      </c>
      <c r="H4547" s="39">
        <v>90</v>
      </c>
      <c r="I4547" s="39">
        <v>95</v>
      </c>
      <c r="J4547" s="39" t="s">
        <v>227</v>
      </c>
      <c r="K4547" s="39" t="s">
        <v>790</v>
      </c>
      <c r="L4547" s="39" t="s">
        <v>791</v>
      </c>
      <c r="M4547" s="42" t="s">
        <v>791</v>
      </c>
      <c r="N4547" s="42">
        <v>42.843762228254697</v>
      </c>
      <c r="O4547" s="42">
        <v>-80.000173557744901</v>
      </c>
      <c r="P4547" s="52" t="str">
        <f t="shared" si="142"/>
        <v>42.843762° , -80.000174°</v>
      </c>
      <c r="Q4547" s="51" t="str">
        <f t="shared" si="143"/>
        <v>Yes</v>
      </c>
      <c r="R4547" s="39" t="s">
        <v>356</v>
      </c>
    </row>
    <row r="4548" spans="1:18" x14ac:dyDescent="0.25">
      <c r="A4548" s="39" t="s">
        <v>219</v>
      </c>
      <c r="B4548" s="49" t="s">
        <v>2761</v>
      </c>
      <c r="C4548" s="39">
        <v>32</v>
      </c>
      <c r="D4548" s="50" t="s">
        <v>2793</v>
      </c>
      <c r="E4548" s="39">
        <v>2013</v>
      </c>
      <c r="F4548" s="4">
        <f>VALUE(RIGHT(Table2[[#This Row],[Commissioned]],4))</f>
        <v>2013</v>
      </c>
      <c r="G4548" s="39">
        <v>1800</v>
      </c>
      <c r="H4548" s="39">
        <v>90</v>
      </c>
      <c r="I4548" s="39">
        <v>95</v>
      </c>
      <c r="J4548" s="39" t="s">
        <v>227</v>
      </c>
      <c r="K4548" s="39" t="s">
        <v>790</v>
      </c>
      <c r="L4548" s="39" t="s">
        <v>791</v>
      </c>
      <c r="M4548" s="42" t="s">
        <v>791</v>
      </c>
      <c r="N4548" s="42">
        <v>42.841539432569803</v>
      </c>
      <c r="O4548" s="42">
        <v>-79.998363537866595</v>
      </c>
      <c r="P4548" s="52" t="str">
        <f t="shared" si="142"/>
        <v>42.841539° , -79.998364°</v>
      </c>
      <c r="Q4548" s="51" t="str">
        <f t="shared" si="143"/>
        <v>Yes</v>
      </c>
      <c r="R4548" s="39" t="s">
        <v>356</v>
      </c>
    </row>
    <row r="4549" spans="1:18" x14ac:dyDescent="0.25">
      <c r="A4549" s="39" t="s">
        <v>219</v>
      </c>
      <c r="B4549" s="49" t="s">
        <v>2761</v>
      </c>
      <c r="C4549" s="39">
        <v>33</v>
      </c>
      <c r="D4549" s="50" t="s">
        <v>2794</v>
      </c>
      <c r="E4549" s="39">
        <v>2013</v>
      </c>
      <c r="F4549" s="4">
        <f>VALUE(RIGHT(Table2[[#This Row],[Commissioned]],4))</f>
        <v>2013</v>
      </c>
      <c r="G4549" s="39">
        <v>1800</v>
      </c>
      <c r="H4549" s="39">
        <v>90</v>
      </c>
      <c r="I4549" s="39">
        <v>95</v>
      </c>
      <c r="J4549" s="39" t="s">
        <v>227</v>
      </c>
      <c r="K4549" s="39" t="s">
        <v>790</v>
      </c>
      <c r="L4549" s="39" t="s">
        <v>791</v>
      </c>
      <c r="M4549" s="42" t="s">
        <v>791</v>
      </c>
      <c r="N4549" s="42">
        <v>42.845601062638899</v>
      </c>
      <c r="O4549" s="42">
        <v>-79.993286592641695</v>
      </c>
      <c r="P4549" s="52" t="str">
        <f t="shared" si="142"/>
        <v>42.845601° , -79.993287°</v>
      </c>
      <c r="Q4549" s="51" t="str">
        <f t="shared" si="143"/>
        <v>Yes</v>
      </c>
      <c r="R4549" s="39" t="s">
        <v>356</v>
      </c>
    </row>
    <row r="4550" spans="1:18" x14ac:dyDescent="0.25">
      <c r="A4550" s="39" t="s">
        <v>219</v>
      </c>
      <c r="B4550" s="49" t="s">
        <v>2761</v>
      </c>
      <c r="C4550" s="39">
        <v>34</v>
      </c>
      <c r="D4550" s="50" t="s">
        <v>2795</v>
      </c>
      <c r="E4550" s="39">
        <v>2013</v>
      </c>
      <c r="F4550" s="4">
        <f>VALUE(RIGHT(Table2[[#This Row],[Commissioned]],4))</f>
        <v>2013</v>
      </c>
      <c r="G4550" s="39">
        <v>1800</v>
      </c>
      <c r="H4550" s="39">
        <v>90</v>
      </c>
      <c r="I4550" s="39">
        <v>95</v>
      </c>
      <c r="J4550" s="39" t="s">
        <v>227</v>
      </c>
      <c r="K4550" s="39" t="s">
        <v>790</v>
      </c>
      <c r="L4550" s="39" t="s">
        <v>791</v>
      </c>
      <c r="M4550" s="42" t="s">
        <v>791</v>
      </c>
      <c r="N4550" s="42">
        <v>42.847119867826898</v>
      </c>
      <c r="O4550" s="42">
        <v>-79.977098743580896</v>
      </c>
      <c r="P4550" s="52" t="str">
        <f t="shared" si="142"/>
        <v>42.847120° , -79.977099°</v>
      </c>
      <c r="Q4550" s="51" t="str">
        <f t="shared" si="143"/>
        <v>Yes</v>
      </c>
      <c r="R4550" s="39" t="s">
        <v>356</v>
      </c>
    </row>
    <row r="4551" spans="1:18" x14ac:dyDescent="0.25">
      <c r="A4551" s="39" t="s">
        <v>219</v>
      </c>
      <c r="B4551" s="49" t="s">
        <v>2761</v>
      </c>
      <c r="C4551" s="39">
        <v>35</v>
      </c>
      <c r="D4551" s="50" t="s">
        <v>2796</v>
      </c>
      <c r="E4551" s="39">
        <v>2013</v>
      </c>
      <c r="F4551" s="4">
        <f>VALUE(RIGHT(Table2[[#This Row],[Commissioned]],4))</f>
        <v>2013</v>
      </c>
      <c r="G4551" s="39">
        <v>1800</v>
      </c>
      <c r="H4551" s="39">
        <v>90</v>
      </c>
      <c r="I4551" s="39">
        <v>95</v>
      </c>
      <c r="J4551" s="39" t="s">
        <v>227</v>
      </c>
      <c r="K4551" s="39" t="s">
        <v>790</v>
      </c>
      <c r="L4551" s="39" t="s">
        <v>791</v>
      </c>
      <c r="M4551" s="42" t="s">
        <v>791</v>
      </c>
      <c r="N4551" s="42">
        <v>42.845291759262899</v>
      </c>
      <c r="O4551" s="42">
        <v>-79.961067103490706</v>
      </c>
      <c r="P4551" s="52" t="str">
        <f t="shared" si="142"/>
        <v>42.845292° , -79.961067°</v>
      </c>
      <c r="Q4551" s="51" t="str">
        <f t="shared" si="143"/>
        <v>Yes</v>
      </c>
      <c r="R4551" s="39" t="s">
        <v>356</v>
      </c>
    </row>
    <row r="4552" spans="1:18" x14ac:dyDescent="0.25">
      <c r="A4552" s="39" t="s">
        <v>219</v>
      </c>
      <c r="B4552" s="49" t="s">
        <v>2761</v>
      </c>
      <c r="C4552" s="39">
        <v>36</v>
      </c>
      <c r="D4552" s="50" t="s">
        <v>2797</v>
      </c>
      <c r="E4552" s="39">
        <v>2013</v>
      </c>
      <c r="F4552" s="4">
        <f>VALUE(RIGHT(Table2[[#This Row],[Commissioned]],4))</f>
        <v>2013</v>
      </c>
      <c r="G4552" s="39">
        <v>1800</v>
      </c>
      <c r="H4552" s="39">
        <v>90</v>
      </c>
      <c r="I4552" s="39">
        <v>95</v>
      </c>
      <c r="J4552" s="39" t="s">
        <v>227</v>
      </c>
      <c r="K4552" s="39" t="s">
        <v>790</v>
      </c>
      <c r="L4552" s="39" t="s">
        <v>791</v>
      </c>
      <c r="M4552" s="42" t="s">
        <v>791</v>
      </c>
      <c r="N4552" s="42">
        <v>42.848086292509599</v>
      </c>
      <c r="O4552" s="42">
        <v>-79.956058051112905</v>
      </c>
      <c r="P4552" s="52" t="str">
        <f t="shared" si="142"/>
        <v>42.848086° , -79.956058°</v>
      </c>
      <c r="Q4552" s="51" t="str">
        <f t="shared" si="143"/>
        <v>Yes</v>
      </c>
      <c r="R4552" s="39" t="s">
        <v>356</v>
      </c>
    </row>
    <row r="4553" spans="1:18" x14ac:dyDescent="0.25">
      <c r="A4553" s="39" t="s">
        <v>219</v>
      </c>
      <c r="B4553" s="49" t="s">
        <v>2761</v>
      </c>
      <c r="C4553" s="39">
        <v>37</v>
      </c>
      <c r="D4553" s="50" t="s">
        <v>2798</v>
      </c>
      <c r="E4553" s="39">
        <v>2013</v>
      </c>
      <c r="F4553" s="4">
        <f>VALUE(RIGHT(Table2[[#This Row],[Commissioned]],4))</f>
        <v>2013</v>
      </c>
      <c r="G4553" s="39">
        <v>1800</v>
      </c>
      <c r="H4553" s="39">
        <v>90</v>
      </c>
      <c r="I4553" s="39">
        <v>95</v>
      </c>
      <c r="J4553" s="39" t="s">
        <v>227</v>
      </c>
      <c r="K4553" s="39" t="s">
        <v>790</v>
      </c>
      <c r="L4553" s="39" t="s">
        <v>791</v>
      </c>
      <c r="M4553" s="42" t="s">
        <v>791</v>
      </c>
      <c r="N4553" s="42">
        <v>42.846235272045298</v>
      </c>
      <c r="O4553" s="42">
        <v>-79.953951443088201</v>
      </c>
      <c r="P4553" s="52" t="str">
        <f t="shared" si="142"/>
        <v>42.846235° , -79.953951°</v>
      </c>
      <c r="Q4553" s="51" t="str">
        <f t="shared" si="143"/>
        <v>Yes</v>
      </c>
      <c r="R4553" s="39" t="s">
        <v>356</v>
      </c>
    </row>
    <row r="4554" spans="1:18" x14ac:dyDescent="0.25">
      <c r="A4554" s="39" t="s">
        <v>219</v>
      </c>
      <c r="B4554" s="49" t="s">
        <v>2761</v>
      </c>
      <c r="C4554" s="39">
        <v>38</v>
      </c>
      <c r="D4554" s="50" t="s">
        <v>2799</v>
      </c>
      <c r="E4554" s="39">
        <v>2013</v>
      </c>
      <c r="F4554" s="4">
        <f>VALUE(RIGHT(Table2[[#This Row],[Commissioned]],4))</f>
        <v>2013</v>
      </c>
      <c r="G4554" s="39">
        <v>1800</v>
      </c>
      <c r="H4554" s="39">
        <v>90</v>
      </c>
      <c r="I4554" s="39">
        <v>95</v>
      </c>
      <c r="J4554" s="39" t="s">
        <v>227</v>
      </c>
      <c r="K4554" s="39" t="s">
        <v>790</v>
      </c>
      <c r="L4554" s="39" t="s">
        <v>791</v>
      </c>
      <c r="M4554" s="42" t="s">
        <v>791</v>
      </c>
      <c r="N4554" s="42">
        <v>42.826965610443402</v>
      </c>
      <c r="O4554" s="42">
        <v>-80.028019142280598</v>
      </c>
      <c r="P4554" s="52" t="str">
        <f t="shared" si="142"/>
        <v>42.826966° , -80.028019°</v>
      </c>
      <c r="Q4554" s="51" t="str">
        <f t="shared" si="143"/>
        <v>Yes</v>
      </c>
      <c r="R4554" s="39" t="s">
        <v>356</v>
      </c>
    </row>
    <row r="4555" spans="1:18" x14ac:dyDescent="0.25">
      <c r="A4555" s="39" t="s">
        <v>219</v>
      </c>
      <c r="B4555" s="49" t="s">
        <v>2761</v>
      </c>
      <c r="C4555" s="39">
        <v>39</v>
      </c>
      <c r="D4555" s="50" t="s">
        <v>2800</v>
      </c>
      <c r="E4555" s="39">
        <v>2013</v>
      </c>
      <c r="F4555" s="4">
        <f>VALUE(RIGHT(Table2[[#This Row],[Commissioned]],4))</f>
        <v>2013</v>
      </c>
      <c r="G4555" s="39">
        <v>1800</v>
      </c>
      <c r="H4555" s="39">
        <v>90</v>
      </c>
      <c r="I4555" s="39">
        <v>95</v>
      </c>
      <c r="J4555" s="39" t="s">
        <v>227</v>
      </c>
      <c r="K4555" s="39" t="s">
        <v>790</v>
      </c>
      <c r="L4555" s="39" t="s">
        <v>791</v>
      </c>
      <c r="M4555" s="42" t="s">
        <v>791</v>
      </c>
      <c r="N4555" s="42">
        <v>42.823264312539699</v>
      </c>
      <c r="O4555" s="42">
        <v>-80.026923017690905</v>
      </c>
      <c r="P4555" s="52" t="str">
        <f t="shared" si="142"/>
        <v>42.823264° , -80.026923°</v>
      </c>
      <c r="Q4555" s="51" t="str">
        <f t="shared" si="143"/>
        <v>Yes</v>
      </c>
      <c r="R4555" s="39" t="s">
        <v>356</v>
      </c>
    </row>
    <row r="4556" spans="1:18" x14ac:dyDescent="0.25">
      <c r="A4556" s="39" t="s">
        <v>219</v>
      </c>
      <c r="B4556" s="49" t="s">
        <v>2761</v>
      </c>
      <c r="C4556" s="39">
        <v>40</v>
      </c>
      <c r="D4556" s="50" t="s">
        <v>2801</v>
      </c>
      <c r="E4556" s="39">
        <v>2013</v>
      </c>
      <c r="F4556" s="4">
        <f>VALUE(RIGHT(Table2[[#This Row],[Commissioned]],4))</f>
        <v>2013</v>
      </c>
      <c r="G4556" s="39">
        <v>1800</v>
      </c>
      <c r="H4556" s="39">
        <v>90</v>
      </c>
      <c r="I4556" s="39">
        <v>95</v>
      </c>
      <c r="J4556" s="39" t="s">
        <v>227</v>
      </c>
      <c r="K4556" s="39" t="s">
        <v>790</v>
      </c>
      <c r="L4556" s="39" t="s">
        <v>791</v>
      </c>
      <c r="M4556" s="42" t="s">
        <v>791</v>
      </c>
      <c r="N4556" s="42">
        <v>42.827940415727099</v>
      </c>
      <c r="O4556" s="42">
        <v>-80.021779438925805</v>
      </c>
      <c r="P4556" s="52" t="str">
        <f t="shared" si="142"/>
        <v>42.827940° , -80.021779°</v>
      </c>
      <c r="Q4556" s="51" t="str">
        <f t="shared" si="143"/>
        <v>Yes</v>
      </c>
      <c r="R4556" s="39" t="s">
        <v>356</v>
      </c>
    </row>
    <row r="4557" spans="1:18" x14ac:dyDescent="0.25">
      <c r="A4557" s="39" t="s">
        <v>219</v>
      </c>
      <c r="B4557" s="49" t="s">
        <v>2761</v>
      </c>
      <c r="C4557" s="39">
        <v>41</v>
      </c>
      <c r="D4557" s="50" t="s">
        <v>2802</v>
      </c>
      <c r="E4557" s="39">
        <v>2013</v>
      </c>
      <c r="F4557" s="4">
        <f>VALUE(RIGHT(Table2[[#This Row],[Commissioned]],4))</f>
        <v>2013</v>
      </c>
      <c r="G4557" s="39">
        <v>1800</v>
      </c>
      <c r="H4557" s="39">
        <v>90</v>
      </c>
      <c r="I4557" s="39">
        <v>95</v>
      </c>
      <c r="J4557" s="39" t="s">
        <v>227</v>
      </c>
      <c r="K4557" s="39" t="s">
        <v>790</v>
      </c>
      <c r="L4557" s="39" t="s">
        <v>791</v>
      </c>
      <c r="M4557" s="42" t="s">
        <v>791</v>
      </c>
      <c r="N4557" s="42">
        <v>42.828296091327402</v>
      </c>
      <c r="O4557" s="42">
        <v>-80.015981539728799</v>
      </c>
      <c r="P4557" s="52" t="str">
        <f t="shared" si="142"/>
        <v>42.828296° , -80.015982°</v>
      </c>
      <c r="Q4557" s="51" t="str">
        <f t="shared" si="143"/>
        <v>Yes</v>
      </c>
      <c r="R4557" s="39" t="s">
        <v>356</v>
      </c>
    </row>
    <row r="4558" spans="1:18" x14ac:dyDescent="0.25">
      <c r="A4558" s="39" t="s">
        <v>219</v>
      </c>
      <c r="B4558" s="49" t="s">
        <v>2761</v>
      </c>
      <c r="C4558" s="39">
        <v>42</v>
      </c>
      <c r="D4558" s="50" t="s">
        <v>2803</v>
      </c>
      <c r="E4558" s="39">
        <v>2013</v>
      </c>
      <c r="F4558" s="4">
        <f>VALUE(RIGHT(Table2[[#This Row],[Commissioned]],4))</f>
        <v>2013</v>
      </c>
      <c r="G4558" s="39">
        <v>1800</v>
      </c>
      <c r="H4558" s="39">
        <v>90</v>
      </c>
      <c r="I4558" s="39">
        <v>95</v>
      </c>
      <c r="J4558" s="39" t="s">
        <v>227</v>
      </c>
      <c r="K4558" s="39" t="s">
        <v>790</v>
      </c>
      <c r="L4558" s="39" t="s">
        <v>791</v>
      </c>
      <c r="M4558" s="42" t="s">
        <v>791</v>
      </c>
      <c r="N4558" s="42">
        <v>42.8266173063625</v>
      </c>
      <c r="O4558" s="42">
        <v>-80.009916427608502</v>
      </c>
      <c r="P4558" s="52" t="str">
        <f t="shared" si="142"/>
        <v>42.826617° , -80.009916°</v>
      </c>
      <c r="Q4558" s="51" t="str">
        <f t="shared" si="143"/>
        <v>Yes</v>
      </c>
      <c r="R4558" s="39" t="s">
        <v>356</v>
      </c>
    </row>
    <row r="4559" spans="1:18" x14ac:dyDescent="0.25">
      <c r="A4559" s="39" t="s">
        <v>219</v>
      </c>
      <c r="B4559" s="49" t="s">
        <v>2761</v>
      </c>
      <c r="C4559" s="39">
        <v>43</v>
      </c>
      <c r="D4559" s="50" t="s">
        <v>2804</v>
      </c>
      <c r="E4559" s="39">
        <v>2013</v>
      </c>
      <c r="F4559" s="4">
        <f>VALUE(RIGHT(Table2[[#This Row],[Commissioned]],4))</f>
        <v>2013</v>
      </c>
      <c r="G4559" s="39">
        <v>1800</v>
      </c>
      <c r="H4559" s="39">
        <v>90</v>
      </c>
      <c r="I4559" s="39">
        <v>95</v>
      </c>
      <c r="J4559" s="39" t="s">
        <v>227</v>
      </c>
      <c r="K4559" s="39" t="s">
        <v>790</v>
      </c>
      <c r="L4559" s="39" t="s">
        <v>791</v>
      </c>
      <c r="M4559" s="42" t="s">
        <v>791</v>
      </c>
      <c r="N4559" s="42">
        <v>42.814885484598101</v>
      </c>
      <c r="O4559" s="42">
        <v>-80.011064526646095</v>
      </c>
      <c r="P4559" s="52" t="str">
        <f t="shared" si="142"/>
        <v>42.814885° , -80.011065°</v>
      </c>
      <c r="Q4559" s="51" t="str">
        <f t="shared" si="143"/>
        <v>Yes</v>
      </c>
      <c r="R4559" s="39" t="s">
        <v>356</v>
      </c>
    </row>
    <row r="4560" spans="1:18" x14ac:dyDescent="0.25">
      <c r="A4560" s="39" t="s">
        <v>219</v>
      </c>
      <c r="B4560" s="49" t="s">
        <v>2761</v>
      </c>
      <c r="C4560" s="39">
        <v>44</v>
      </c>
      <c r="D4560" s="50" t="s">
        <v>2805</v>
      </c>
      <c r="E4560" s="39">
        <v>2013</v>
      </c>
      <c r="F4560" s="4">
        <f>VALUE(RIGHT(Table2[[#This Row],[Commissioned]],4))</f>
        <v>2013</v>
      </c>
      <c r="G4560" s="39">
        <v>1800</v>
      </c>
      <c r="H4560" s="39">
        <v>90</v>
      </c>
      <c r="I4560" s="39">
        <v>95</v>
      </c>
      <c r="J4560" s="39" t="s">
        <v>227</v>
      </c>
      <c r="K4560" s="39" t="s">
        <v>790</v>
      </c>
      <c r="L4560" s="39" t="s">
        <v>791</v>
      </c>
      <c r="M4560" s="42" t="s">
        <v>791</v>
      </c>
      <c r="N4560" s="42">
        <v>42.808723687301097</v>
      </c>
      <c r="O4560" s="42">
        <v>-80.011528904959107</v>
      </c>
      <c r="P4560" s="52" t="str">
        <f t="shared" si="142"/>
        <v>42.808724° , -80.011529°</v>
      </c>
      <c r="Q4560" s="51" t="str">
        <f t="shared" si="143"/>
        <v>Yes</v>
      </c>
      <c r="R4560" s="39" t="s">
        <v>356</v>
      </c>
    </row>
    <row r="4561" spans="1:18" x14ac:dyDescent="0.25">
      <c r="A4561" s="39" t="s">
        <v>219</v>
      </c>
      <c r="B4561" s="49" t="s">
        <v>2761</v>
      </c>
      <c r="C4561" s="39">
        <v>45</v>
      </c>
      <c r="D4561" s="50" t="s">
        <v>2806</v>
      </c>
      <c r="E4561" s="39">
        <v>2013</v>
      </c>
      <c r="F4561" s="4">
        <f>VALUE(RIGHT(Table2[[#This Row],[Commissioned]],4))</f>
        <v>2013</v>
      </c>
      <c r="G4561" s="39">
        <v>1800</v>
      </c>
      <c r="H4561" s="39">
        <v>90</v>
      </c>
      <c r="I4561" s="39">
        <v>95</v>
      </c>
      <c r="J4561" s="39" t="s">
        <v>227</v>
      </c>
      <c r="K4561" s="39" t="s">
        <v>790</v>
      </c>
      <c r="L4561" s="39" t="s">
        <v>791</v>
      </c>
      <c r="M4561" s="42" t="s">
        <v>791</v>
      </c>
      <c r="N4561" s="42">
        <v>42.814969431561103</v>
      </c>
      <c r="O4561" s="42">
        <v>-80.006514964784103</v>
      </c>
      <c r="P4561" s="52" t="str">
        <f t="shared" si="142"/>
        <v>42.814969° , -80.006515°</v>
      </c>
      <c r="Q4561" s="51" t="str">
        <f t="shared" si="143"/>
        <v>Yes</v>
      </c>
      <c r="R4561" s="39" t="s">
        <v>356</v>
      </c>
    </row>
    <row r="4562" spans="1:18" x14ac:dyDescent="0.25">
      <c r="A4562" s="39" t="s">
        <v>219</v>
      </c>
      <c r="B4562" s="49" t="s">
        <v>2761</v>
      </c>
      <c r="C4562" s="39">
        <v>46</v>
      </c>
      <c r="D4562" s="50" t="s">
        <v>2807</v>
      </c>
      <c r="E4562" s="39">
        <v>2013</v>
      </c>
      <c r="F4562" s="4">
        <f>VALUE(RIGHT(Table2[[#This Row],[Commissioned]],4))</f>
        <v>2013</v>
      </c>
      <c r="G4562" s="39">
        <v>1800</v>
      </c>
      <c r="H4562" s="39">
        <v>90</v>
      </c>
      <c r="I4562" s="39">
        <v>95</v>
      </c>
      <c r="J4562" s="39" t="s">
        <v>227</v>
      </c>
      <c r="K4562" s="39" t="s">
        <v>790</v>
      </c>
      <c r="L4562" s="39" t="s">
        <v>791</v>
      </c>
      <c r="M4562" s="42" t="s">
        <v>791</v>
      </c>
      <c r="N4562" s="42">
        <v>42.812202797113102</v>
      </c>
      <c r="O4562" s="42">
        <v>-80.007466176691594</v>
      </c>
      <c r="P4562" s="52" t="str">
        <f t="shared" si="142"/>
        <v>42.812203° , -80.007466°</v>
      </c>
      <c r="Q4562" s="51" t="str">
        <f t="shared" si="143"/>
        <v>Yes</v>
      </c>
      <c r="R4562" s="39" t="s">
        <v>356</v>
      </c>
    </row>
    <row r="4563" spans="1:18" x14ac:dyDescent="0.25">
      <c r="A4563" s="39" t="s">
        <v>219</v>
      </c>
      <c r="B4563" s="49" t="s">
        <v>2761</v>
      </c>
      <c r="C4563" s="39">
        <v>47</v>
      </c>
      <c r="D4563" s="50" t="s">
        <v>2808</v>
      </c>
      <c r="E4563" s="39">
        <v>2013</v>
      </c>
      <c r="F4563" s="4">
        <f>VALUE(RIGHT(Table2[[#This Row],[Commissioned]],4))</f>
        <v>2013</v>
      </c>
      <c r="G4563" s="39">
        <v>1800</v>
      </c>
      <c r="H4563" s="39">
        <v>90</v>
      </c>
      <c r="I4563" s="39">
        <v>95</v>
      </c>
      <c r="J4563" s="39" t="s">
        <v>227</v>
      </c>
      <c r="K4563" s="39" t="s">
        <v>790</v>
      </c>
      <c r="L4563" s="39" t="s">
        <v>791</v>
      </c>
      <c r="M4563" s="42" t="s">
        <v>791</v>
      </c>
      <c r="N4563" s="42">
        <v>42.807677273372597</v>
      </c>
      <c r="O4563" s="42">
        <v>-80.006219673413597</v>
      </c>
      <c r="P4563" s="52" t="str">
        <f t="shared" si="142"/>
        <v>42.807677° , -80.006220°</v>
      </c>
      <c r="Q4563" s="51" t="str">
        <f t="shared" si="143"/>
        <v>Yes</v>
      </c>
      <c r="R4563" s="39" t="s">
        <v>356</v>
      </c>
    </row>
    <row r="4564" spans="1:18" x14ac:dyDescent="0.25">
      <c r="A4564" s="39" t="s">
        <v>219</v>
      </c>
      <c r="B4564" s="49" t="s">
        <v>2761</v>
      </c>
      <c r="C4564" s="39">
        <v>48</v>
      </c>
      <c r="D4564" s="50" t="s">
        <v>2809</v>
      </c>
      <c r="E4564" s="39">
        <v>2013</v>
      </c>
      <c r="F4564" s="4">
        <f>VALUE(RIGHT(Table2[[#This Row],[Commissioned]],4))</f>
        <v>2013</v>
      </c>
      <c r="G4564" s="39">
        <v>1800</v>
      </c>
      <c r="H4564" s="39">
        <v>90</v>
      </c>
      <c r="I4564" s="39">
        <v>95</v>
      </c>
      <c r="J4564" s="39" t="s">
        <v>227</v>
      </c>
      <c r="K4564" s="39" t="s">
        <v>790</v>
      </c>
      <c r="L4564" s="39" t="s">
        <v>791</v>
      </c>
      <c r="M4564" s="42" t="s">
        <v>791</v>
      </c>
      <c r="N4564" s="42">
        <v>42.816735274803399</v>
      </c>
      <c r="O4564" s="42">
        <v>-80.000401300027704</v>
      </c>
      <c r="P4564" s="52" t="str">
        <f t="shared" si="142"/>
        <v>42.816735° , -80.000401°</v>
      </c>
      <c r="Q4564" s="51" t="str">
        <f t="shared" si="143"/>
        <v>Yes</v>
      </c>
      <c r="R4564" s="39" t="s">
        <v>356</v>
      </c>
    </row>
    <row r="4565" spans="1:18" x14ac:dyDescent="0.25">
      <c r="A4565" s="39" t="s">
        <v>219</v>
      </c>
      <c r="B4565" s="49" t="s">
        <v>2761</v>
      </c>
      <c r="C4565" s="39">
        <v>49</v>
      </c>
      <c r="D4565" s="50" t="s">
        <v>2810</v>
      </c>
      <c r="E4565" s="39">
        <v>2013</v>
      </c>
      <c r="F4565" s="4">
        <f>VALUE(RIGHT(Table2[[#This Row],[Commissioned]],4))</f>
        <v>2013</v>
      </c>
      <c r="G4565" s="39">
        <v>1800</v>
      </c>
      <c r="H4565" s="39">
        <v>90</v>
      </c>
      <c r="I4565" s="39">
        <v>95</v>
      </c>
      <c r="J4565" s="39" t="s">
        <v>227</v>
      </c>
      <c r="K4565" s="39" t="s">
        <v>790</v>
      </c>
      <c r="L4565" s="39" t="s">
        <v>791</v>
      </c>
      <c r="M4565" s="42" t="s">
        <v>791</v>
      </c>
      <c r="N4565" s="42">
        <v>42.815163424770702</v>
      </c>
      <c r="O4565" s="42">
        <v>-79.996697980386998</v>
      </c>
      <c r="P4565" s="52" t="str">
        <f t="shared" si="142"/>
        <v>42.815163° , -79.996698°</v>
      </c>
      <c r="Q4565" s="51" t="str">
        <f t="shared" si="143"/>
        <v>Yes</v>
      </c>
      <c r="R4565" s="39" t="s">
        <v>356</v>
      </c>
    </row>
    <row r="4566" spans="1:18" x14ac:dyDescent="0.25">
      <c r="A4566" s="39" t="s">
        <v>219</v>
      </c>
      <c r="B4566" s="49" t="s">
        <v>2761</v>
      </c>
      <c r="C4566" s="39">
        <v>50</v>
      </c>
      <c r="D4566" s="50" t="s">
        <v>2811</v>
      </c>
      <c r="E4566" s="39">
        <v>2013</v>
      </c>
      <c r="F4566" s="4">
        <f>VALUE(RIGHT(Table2[[#This Row],[Commissioned]],4))</f>
        <v>2013</v>
      </c>
      <c r="G4566" s="39">
        <v>1800</v>
      </c>
      <c r="H4566" s="39">
        <v>90</v>
      </c>
      <c r="I4566" s="39">
        <v>95</v>
      </c>
      <c r="J4566" s="39" t="s">
        <v>227</v>
      </c>
      <c r="K4566" s="39" t="s">
        <v>790</v>
      </c>
      <c r="L4566" s="39" t="s">
        <v>791</v>
      </c>
      <c r="M4566" s="42" t="s">
        <v>791</v>
      </c>
      <c r="N4566" s="42">
        <v>42.813934696310803</v>
      </c>
      <c r="O4566" s="42">
        <v>-79.992698812242097</v>
      </c>
      <c r="P4566" s="52" t="str">
        <f t="shared" si="142"/>
        <v>42.813935° , -79.992699°</v>
      </c>
      <c r="Q4566" s="51" t="str">
        <f t="shared" si="143"/>
        <v>Yes</v>
      </c>
      <c r="R4566" s="39" t="s">
        <v>356</v>
      </c>
    </row>
    <row r="4567" spans="1:18" x14ac:dyDescent="0.25">
      <c r="A4567" s="39" t="s">
        <v>219</v>
      </c>
      <c r="B4567" s="49" t="s">
        <v>2761</v>
      </c>
      <c r="C4567" s="39">
        <v>51</v>
      </c>
      <c r="D4567" s="50" t="s">
        <v>2812</v>
      </c>
      <c r="E4567" s="39">
        <v>2013</v>
      </c>
      <c r="F4567" s="4">
        <f>VALUE(RIGHT(Table2[[#This Row],[Commissioned]],4))</f>
        <v>2013</v>
      </c>
      <c r="G4567" s="39">
        <v>1800</v>
      </c>
      <c r="H4567" s="39">
        <v>90</v>
      </c>
      <c r="I4567" s="39">
        <v>95</v>
      </c>
      <c r="J4567" s="39" t="s">
        <v>227</v>
      </c>
      <c r="K4567" s="39" t="s">
        <v>790</v>
      </c>
      <c r="L4567" s="39" t="s">
        <v>791</v>
      </c>
      <c r="M4567" s="42" t="s">
        <v>791</v>
      </c>
      <c r="N4567" s="42">
        <v>42.831791619163802</v>
      </c>
      <c r="O4567" s="42">
        <v>-79.968751291593804</v>
      </c>
      <c r="P4567" s="52" t="str">
        <f t="shared" si="142"/>
        <v>42.831792° , -79.968751°</v>
      </c>
      <c r="Q4567" s="51" t="str">
        <f t="shared" si="143"/>
        <v>Yes</v>
      </c>
      <c r="R4567" s="39" t="s">
        <v>356</v>
      </c>
    </row>
    <row r="4568" spans="1:18" x14ac:dyDescent="0.25">
      <c r="A4568" s="39" t="s">
        <v>219</v>
      </c>
      <c r="B4568" s="49" t="s">
        <v>2761</v>
      </c>
      <c r="C4568" s="39">
        <v>52</v>
      </c>
      <c r="D4568" s="50" t="s">
        <v>2813</v>
      </c>
      <c r="E4568" s="39">
        <v>2013</v>
      </c>
      <c r="F4568" s="4">
        <f>VALUE(RIGHT(Table2[[#This Row],[Commissioned]],4))</f>
        <v>2013</v>
      </c>
      <c r="G4568" s="39">
        <v>1800</v>
      </c>
      <c r="H4568" s="39">
        <v>90</v>
      </c>
      <c r="I4568" s="39">
        <v>95</v>
      </c>
      <c r="J4568" s="39" t="s">
        <v>227</v>
      </c>
      <c r="K4568" s="39" t="s">
        <v>790</v>
      </c>
      <c r="L4568" s="39" t="s">
        <v>791</v>
      </c>
      <c r="M4568" s="42" t="s">
        <v>791</v>
      </c>
      <c r="N4568" s="42">
        <v>42.836601126222199</v>
      </c>
      <c r="O4568" s="42">
        <v>-79.962684430926799</v>
      </c>
      <c r="P4568" s="52" t="str">
        <f t="shared" si="142"/>
        <v>42.836601° , -79.962684°</v>
      </c>
      <c r="Q4568" s="51" t="str">
        <f t="shared" si="143"/>
        <v>Yes</v>
      </c>
      <c r="R4568" s="39" t="s">
        <v>356</v>
      </c>
    </row>
    <row r="4569" spans="1:18" x14ac:dyDescent="0.25">
      <c r="A4569" s="39" t="s">
        <v>219</v>
      </c>
      <c r="B4569" s="49" t="s">
        <v>2761</v>
      </c>
      <c r="C4569" s="39">
        <v>53</v>
      </c>
      <c r="D4569" s="50" t="s">
        <v>2814</v>
      </c>
      <c r="E4569" s="39">
        <v>2013</v>
      </c>
      <c r="F4569" s="4">
        <f>VALUE(RIGHT(Table2[[#This Row],[Commissioned]],4))</f>
        <v>2013</v>
      </c>
      <c r="G4569" s="39">
        <v>1800</v>
      </c>
      <c r="H4569" s="39">
        <v>90</v>
      </c>
      <c r="I4569" s="39">
        <v>95</v>
      </c>
      <c r="J4569" s="39" t="s">
        <v>227</v>
      </c>
      <c r="K4569" s="39" t="s">
        <v>790</v>
      </c>
      <c r="L4569" s="39" t="s">
        <v>791</v>
      </c>
      <c r="M4569" s="42" t="s">
        <v>791</v>
      </c>
      <c r="N4569" s="42">
        <v>42.833916138232901</v>
      </c>
      <c r="O4569" s="42">
        <v>-79.960799515886706</v>
      </c>
      <c r="P4569" s="52" t="str">
        <f t="shared" si="142"/>
        <v>42.833916° , -79.960800°</v>
      </c>
      <c r="Q4569" s="51" t="str">
        <f t="shared" si="143"/>
        <v>Yes</v>
      </c>
      <c r="R4569" s="39" t="s">
        <v>356</v>
      </c>
    </row>
    <row r="4570" spans="1:18" x14ac:dyDescent="0.25">
      <c r="A4570" s="39" t="s">
        <v>219</v>
      </c>
      <c r="B4570" s="49" t="s">
        <v>2761</v>
      </c>
      <c r="C4570" s="39">
        <v>54</v>
      </c>
      <c r="D4570" s="50" t="s">
        <v>2815</v>
      </c>
      <c r="E4570" s="39">
        <v>2013</v>
      </c>
      <c r="F4570" s="4">
        <f>VALUE(RIGHT(Table2[[#This Row],[Commissioned]],4))</f>
        <v>2013</v>
      </c>
      <c r="G4570" s="39">
        <v>1800</v>
      </c>
      <c r="H4570" s="39">
        <v>90</v>
      </c>
      <c r="I4570" s="39">
        <v>95</v>
      </c>
      <c r="J4570" s="39" t="s">
        <v>227</v>
      </c>
      <c r="K4570" s="39" t="s">
        <v>790</v>
      </c>
      <c r="L4570" s="39" t="s">
        <v>791</v>
      </c>
      <c r="M4570" s="42" t="s">
        <v>791</v>
      </c>
      <c r="N4570" s="42">
        <v>42.836791487280102</v>
      </c>
      <c r="O4570" s="42">
        <v>-79.957272668950395</v>
      </c>
      <c r="P4570" s="52" t="str">
        <f t="shared" si="142"/>
        <v>42.836791° , -79.957273°</v>
      </c>
      <c r="Q4570" s="51" t="str">
        <f t="shared" si="143"/>
        <v>Yes</v>
      </c>
      <c r="R4570" s="39" t="s">
        <v>356</v>
      </c>
    </row>
    <row r="4571" spans="1:18" x14ac:dyDescent="0.25">
      <c r="A4571" s="39" t="s">
        <v>219</v>
      </c>
      <c r="B4571" s="49" t="s">
        <v>2761</v>
      </c>
      <c r="C4571" s="39">
        <v>55</v>
      </c>
      <c r="D4571" s="50" t="s">
        <v>2816</v>
      </c>
      <c r="E4571" s="39">
        <v>2013</v>
      </c>
      <c r="F4571" s="4">
        <f>VALUE(RIGHT(Table2[[#This Row],[Commissioned]],4))</f>
        <v>2013</v>
      </c>
      <c r="G4571" s="39">
        <v>1800</v>
      </c>
      <c r="H4571" s="39">
        <v>90</v>
      </c>
      <c r="I4571" s="39">
        <v>95</v>
      </c>
      <c r="J4571" s="39" t="s">
        <v>227</v>
      </c>
      <c r="K4571" s="39" t="s">
        <v>790</v>
      </c>
      <c r="L4571" s="39" t="s">
        <v>791</v>
      </c>
      <c r="M4571" s="42" t="s">
        <v>791</v>
      </c>
      <c r="N4571" s="42">
        <v>42.841219286375399</v>
      </c>
      <c r="O4571" s="42">
        <v>-79.955758984215194</v>
      </c>
      <c r="P4571" s="52" t="str">
        <f t="shared" si="142"/>
        <v>42.841219° , -79.955759°</v>
      </c>
      <c r="Q4571" s="51" t="str">
        <f t="shared" si="143"/>
        <v>Yes</v>
      </c>
      <c r="R4571" s="39" t="s">
        <v>356</v>
      </c>
    </row>
    <row r="4572" spans="1:18" x14ac:dyDescent="0.25">
      <c r="A4572" s="39" t="s">
        <v>219</v>
      </c>
      <c r="B4572" s="49" t="s">
        <v>2761</v>
      </c>
      <c r="C4572" s="39">
        <v>56</v>
      </c>
      <c r="D4572" s="50" t="s">
        <v>2817</v>
      </c>
      <c r="E4572" s="39">
        <v>2013</v>
      </c>
      <c r="F4572" s="4">
        <f>VALUE(RIGHT(Table2[[#This Row],[Commissioned]],4))</f>
        <v>2013</v>
      </c>
      <c r="G4572" s="39">
        <v>1800</v>
      </c>
      <c r="H4572" s="39">
        <v>90</v>
      </c>
      <c r="I4572" s="39">
        <v>95</v>
      </c>
      <c r="J4572" s="39" t="s">
        <v>227</v>
      </c>
      <c r="K4572" s="39" t="s">
        <v>790</v>
      </c>
      <c r="L4572" s="39" t="s">
        <v>791</v>
      </c>
      <c r="M4572" s="42" t="s">
        <v>791</v>
      </c>
      <c r="N4572" s="42">
        <v>42.837699537328497</v>
      </c>
      <c r="O4572" s="42">
        <v>-79.951156679331504</v>
      </c>
      <c r="P4572" s="52" t="str">
        <f t="shared" si="142"/>
        <v>42.837700° , -79.951157°</v>
      </c>
      <c r="Q4572" s="51" t="str">
        <f t="shared" si="143"/>
        <v>Yes</v>
      </c>
      <c r="R4572" s="39" t="s">
        <v>356</v>
      </c>
    </row>
    <row r="4573" spans="1:18" x14ac:dyDescent="0.25">
      <c r="A4573" s="39" t="s">
        <v>219</v>
      </c>
      <c r="B4573" s="49" t="s">
        <v>2761</v>
      </c>
      <c r="C4573" s="39">
        <v>57</v>
      </c>
      <c r="D4573" s="50" t="s">
        <v>2818</v>
      </c>
      <c r="E4573" s="39">
        <v>2013</v>
      </c>
      <c r="F4573" s="4">
        <f>VALUE(RIGHT(Table2[[#This Row],[Commissioned]],4))</f>
        <v>2013</v>
      </c>
      <c r="G4573" s="39">
        <v>1800</v>
      </c>
      <c r="H4573" s="39">
        <v>90</v>
      </c>
      <c r="I4573" s="39">
        <v>95</v>
      </c>
      <c r="J4573" s="39" t="s">
        <v>227</v>
      </c>
      <c r="K4573" s="39" t="s">
        <v>790</v>
      </c>
      <c r="L4573" s="39" t="s">
        <v>791</v>
      </c>
      <c r="M4573" s="42" t="s">
        <v>791</v>
      </c>
      <c r="N4573" s="42">
        <v>42.824939388754999</v>
      </c>
      <c r="O4573" s="42">
        <v>-79.948548846445703</v>
      </c>
      <c r="P4573" s="52" t="str">
        <f t="shared" si="142"/>
        <v>42.824939° , -79.948549°</v>
      </c>
      <c r="Q4573" s="51" t="str">
        <f t="shared" si="143"/>
        <v>Yes</v>
      </c>
      <c r="R4573" s="39" t="s">
        <v>356</v>
      </c>
    </row>
    <row r="4574" spans="1:18" x14ac:dyDescent="0.25">
      <c r="A4574" s="39" t="s">
        <v>219</v>
      </c>
      <c r="B4574" s="49" t="s">
        <v>2761</v>
      </c>
      <c r="C4574" s="39">
        <v>58</v>
      </c>
      <c r="D4574" s="50" t="s">
        <v>2819</v>
      </c>
      <c r="E4574" s="39">
        <v>2013</v>
      </c>
      <c r="F4574" s="4">
        <f>VALUE(RIGHT(Table2[[#This Row],[Commissioned]],4))</f>
        <v>2013</v>
      </c>
      <c r="G4574" s="39">
        <v>1800</v>
      </c>
      <c r="H4574" s="39">
        <v>90</v>
      </c>
      <c r="I4574" s="39">
        <v>95</v>
      </c>
      <c r="J4574" s="39" t="s">
        <v>227</v>
      </c>
      <c r="K4574" s="39" t="s">
        <v>790</v>
      </c>
      <c r="L4574" s="39" t="s">
        <v>791</v>
      </c>
      <c r="M4574" s="42" t="s">
        <v>791</v>
      </c>
      <c r="N4574" s="42">
        <v>42.830100141450103</v>
      </c>
      <c r="O4574" s="42">
        <v>-79.987344613630995</v>
      </c>
      <c r="P4574" s="52" t="str">
        <f t="shared" si="142"/>
        <v>42.830100° , -79.987345°</v>
      </c>
      <c r="Q4574" s="51" t="str">
        <f t="shared" si="143"/>
        <v>Yes</v>
      </c>
      <c r="R4574" s="39" t="s">
        <v>356</v>
      </c>
    </row>
    <row r="4575" spans="1:18" x14ac:dyDescent="0.25">
      <c r="A4575" s="39" t="s">
        <v>219</v>
      </c>
      <c r="B4575" s="49" t="s">
        <v>4004</v>
      </c>
      <c r="C4575" s="39">
        <v>1</v>
      </c>
      <c r="D4575" s="50" t="s">
        <v>4005</v>
      </c>
      <c r="E4575" s="39">
        <v>2016</v>
      </c>
      <c r="F4575" s="4">
        <f>VALUE(RIGHT(Table2[[#This Row],[Commissioned]],4))</f>
        <v>2016</v>
      </c>
      <c r="G4575" s="39">
        <v>2500</v>
      </c>
      <c r="H4575" s="39">
        <v>113</v>
      </c>
      <c r="I4575" s="39">
        <v>99.5</v>
      </c>
      <c r="J4575" s="39" t="s">
        <v>236</v>
      </c>
      <c r="K4575" s="39" t="s">
        <v>328</v>
      </c>
      <c r="L4575" s="39" t="s">
        <v>4397</v>
      </c>
      <c r="M4575" s="42" t="s">
        <v>4397</v>
      </c>
      <c r="N4575" s="42">
        <v>42.762386249831202</v>
      </c>
      <c r="O4575" s="42">
        <v>-80.252905534870706</v>
      </c>
      <c r="P4575" s="52" t="str">
        <f t="shared" si="142"/>
        <v>42.762386° , -80.252906°</v>
      </c>
      <c r="Q4575" s="51" t="str">
        <f t="shared" si="143"/>
        <v>Yes</v>
      </c>
      <c r="R4575" s="39" t="s">
        <v>356</v>
      </c>
    </row>
    <row r="4576" spans="1:18" x14ac:dyDescent="0.25">
      <c r="A4576" s="39" t="s">
        <v>219</v>
      </c>
      <c r="B4576" s="49" t="s">
        <v>4004</v>
      </c>
      <c r="C4576" s="39">
        <v>2</v>
      </c>
      <c r="D4576" s="50" t="s">
        <v>4006</v>
      </c>
      <c r="E4576" s="39">
        <v>2016</v>
      </c>
      <c r="F4576" s="4">
        <f>VALUE(RIGHT(Table2[[#This Row],[Commissioned]],4))</f>
        <v>2016</v>
      </c>
      <c r="G4576" s="39">
        <v>2500</v>
      </c>
      <c r="H4576" s="39">
        <v>113</v>
      </c>
      <c r="I4576" s="39">
        <v>99.5</v>
      </c>
      <c r="J4576" s="39" t="s">
        <v>236</v>
      </c>
      <c r="K4576" s="39" t="s">
        <v>328</v>
      </c>
      <c r="L4576" s="39" t="s">
        <v>4397</v>
      </c>
      <c r="M4576" s="42" t="s">
        <v>4397</v>
      </c>
      <c r="N4576" s="42">
        <v>42.767164363826502</v>
      </c>
      <c r="O4576" s="42">
        <v>-80.251706119983297</v>
      </c>
      <c r="P4576" s="52" t="str">
        <f t="shared" si="142"/>
        <v>42.767164° , -80.251706°</v>
      </c>
      <c r="Q4576" s="51" t="str">
        <f t="shared" si="143"/>
        <v>Yes</v>
      </c>
      <c r="R4576" s="39" t="s">
        <v>356</v>
      </c>
    </row>
    <row r="4577" spans="1:18" x14ac:dyDescent="0.25">
      <c r="A4577" s="39" t="s">
        <v>219</v>
      </c>
      <c r="B4577" s="49" t="s">
        <v>4004</v>
      </c>
      <c r="C4577" s="39">
        <v>3</v>
      </c>
      <c r="D4577" s="50" t="s">
        <v>4007</v>
      </c>
      <c r="E4577" s="39">
        <v>2016</v>
      </c>
      <c r="F4577" s="4">
        <f>VALUE(RIGHT(Table2[[#This Row],[Commissioned]],4))</f>
        <v>2016</v>
      </c>
      <c r="G4577" s="39">
        <v>2500</v>
      </c>
      <c r="H4577" s="39">
        <v>113</v>
      </c>
      <c r="I4577" s="39">
        <v>99.5</v>
      </c>
      <c r="J4577" s="39" t="s">
        <v>236</v>
      </c>
      <c r="K4577" s="39" t="s">
        <v>328</v>
      </c>
      <c r="L4577" s="39" t="s">
        <v>4397</v>
      </c>
      <c r="M4577" s="42" t="s">
        <v>4397</v>
      </c>
      <c r="N4577" s="42">
        <v>42.766677148882003</v>
      </c>
      <c r="O4577" s="42">
        <v>-80.246780033548504</v>
      </c>
      <c r="P4577" s="52" t="str">
        <f t="shared" si="142"/>
        <v>42.766677° , -80.246780°</v>
      </c>
      <c r="Q4577" s="51" t="str">
        <f t="shared" si="143"/>
        <v>Yes</v>
      </c>
      <c r="R4577" s="39" t="s">
        <v>356</v>
      </c>
    </row>
    <row r="4578" spans="1:18" x14ac:dyDescent="0.25">
      <c r="A4578" s="39" t="s">
        <v>219</v>
      </c>
      <c r="B4578" s="49" t="s">
        <v>4004</v>
      </c>
      <c r="C4578" s="39">
        <v>4</v>
      </c>
      <c r="D4578" s="50" t="s">
        <v>4008</v>
      </c>
      <c r="E4578" s="39">
        <v>2016</v>
      </c>
      <c r="F4578" s="4">
        <f>VALUE(RIGHT(Table2[[#This Row],[Commissioned]],4))</f>
        <v>2016</v>
      </c>
      <c r="G4578" s="39">
        <v>2500</v>
      </c>
      <c r="H4578" s="39">
        <v>113</v>
      </c>
      <c r="I4578" s="39">
        <v>99.5</v>
      </c>
      <c r="J4578" s="39" t="s">
        <v>236</v>
      </c>
      <c r="K4578" s="39" t="s">
        <v>328</v>
      </c>
      <c r="L4578" s="39" t="s">
        <v>4397</v>
      </c>
      <c r="M4578" s="42" t="s">
        <v>4397</v>
      </c>
      <c r="N4578" s="42">
        <v>42.768288375276001</v>
      </c>
      <c r="O4578" s="42">
        <v>-80.242236593714296</v>
      </c>
      <c r="P4578" s="52" t="str">
        <f t="shared" si="142"/>
        <v>42.768288° , -80.242237°</v>
      </c>
      <c r="Q4578" s="51" t="str">
        <f t="shared" si="143"/>
        <v>Yes</v>
      </c>
      <c r="R4578" s="39" t="s">
        <v>356</v>
      </c>
    </row>
    <row r="4579" spans="1:18" ht="15" customHeight="1" x14ac:dyDescent="0.25">
      <c r="A4579" s="39" t="s">
        <v>222</v>
      </c>
      <c r="B4579" s="49" t="s">
        <v>4730</v>
      </c>
      <c r="C4579" s="39">
        <v>1</v>
      </c>
      <c r="D4579" s="50" t="s">
        <v>4731</v>
      </c>
      <c r="E4579" s="39">
        <v>2016</v>
      </c>
      <c r="F4579" s="4">
        <f>VALUE(RIGHT(Table2[[#This Row],[Commissioned]],4))</f>
        <v>2016</v>
      </c>
      <c r="G4579" s="39">
        <v>1600</v>
      </c>
      <c r="H4579" s="39">
        <v>82.5</v>
      </c>
      <c r="I4579" s="39">
        <v>80</v>
      </c>
      <c r="J4579" s="39" t="s">
        <v>605</v>
      </c>
      <c r="K4579" s="39" t="s">
        <v>325</v>
      </c>
      <c r="L4579" s="39" t="s">
        <v>4643</v>
      </c>
      <c r="M4579" s="39" t="s">
        <v>4643</v>
      </c>
      <c r="N4579" s="42">
        <v>44.725183999999999</v>
      </c>
      <c r="O4579" s="42">
        <v>-63.356876999999997</v>
      </c>
      <c r="P4579" s="52" t="str">
        <f t="shared" si="142"/>
        <v>44.725184° , -63.356877°</v>
      </c>
      <c r="Q4579" s="51" t="str">
        <f t="shared" si="143"/>
        <v>Yes</v>
      </c>
      <c r="R4579" s="39" t="s">
        <v>355</v>
      </c>
    </row>
    <row r="4580" spans="1:18" ht="15" customHeight="1" x14ac:dyDescent="0.25">
      <c r="A4580" s="39" t="s">
        <v>222</v>
      </c>
      <c r="B4580" s="49" t="s">
        <v>4730</v>
      </c>
      <c r="C4580" s="39">
        <v>2</v>
      </c>
      <c r="D4580" s="50" t="s">
        <v>4732</v>
      </c>
      <c r="E4580" s="39">
        <v>2016</v>
      </c>
      <c r="F4580" s="4">
        <f>VALUE(RIGHT(Table2[[#This Row],[Commissioned]],4))</f>
        <v>2016</v>
      </c>
      <c r="G4580" s="39">
        <v>1600</v>
      </c>
      <c r="H4580" s="39">
        <v>82.5</v>
      </c>
      <c r="I4580" s="39">
        <v>80</v>
      </c>
      <c r="J4580" s="39" t="s">
        <v>605</v>
      </c>
      <c r="K4580" s="39" t="s">
        <v>325</v>
      </c>
      <c r="L4580" s="39" t="s">
        <v>4643</v>
      </c>
      <c r="M4580" s="39" t="s">
        <v>4643</v>
      </c>
      <c r="N4580" s="42">
        <v>44.726103999999999</v>
      </c>
      <c r="O4580" s="42">
        <v>-63.351649999999999</v>
      </c>
      <c r="P4580" s="52" t="str">
        <f t="shared" si="142"/>
        <v>44.726104° , -63.351650°</v>
      </c>
      <c r="Q4580" s="51" t="str">
        <f t="shared" si="143"/>
        <v>Yes</v>
      </c>
      <c r="R4580" s="39" t="s">
        <v>355</v>
      </c>
    </row>
    <row r="4581" spans="1:18" x14ac:dyDescent="0.25">
      <c r="A4581" s="39" t="s">
        <v>219</v>
      </c>
      <c r="B4581" s="49" t="s">
        <v>37</v>
      </c>
      <c r="C4581" s="39">
        <v>1</v>
      </c>
      <c r="D4581" s="50" t="s">
        <v>1688</v>
      </c>
      <c r="E4581" s="39">
        <v>2006</v>
      </c>
      <c r="F4581" s="4">
        <f>VALUE(RIGHT(Table2[[#This Row],[Commissioned]],4))</f>
        <v>2006</v>
      </c>
      <c r="G4581" s="39">
        <v>1500</v>
      </c>
      <c r="H4581" s="39">
        <v>77</v>
      </c>
      <c r="I4581" s="39">
        <v>80</v>
      </c>
      <c r="J4581" s="39" t="s">
        <v>605</v>
      </c>
      <c r="K4581" s="39" t="s">
        <v>740</v>
      </c>
      <c r="L4581" s="39" t="s">
        <v>1687</v>
      </c>
      <c r="M4581" s="39" t="s">
        <v>1687</v>
      </c>
      <c r="N4581" s="42">
        <v>46.553956349497803</v>
      </c>
      <c r="O4581" s="42">
        <v>-84.578946645676993</v>
      </c>
      <c r="P4581" s="52" t="str">
        <f t="shared" si="142"/>
        <v>46.553956° , -84.578947°</v>
      </c>
      <c r="Q4581" s="51" t="str">
        <f t="shared" si="143"/>
        <v>Yes</v>
      </c>
      <c r="R4581" s="39" t="s">
        <v>356</v>
      </c>
    </row>
    <row r="4582" spans="1:18" x14ac:dyDescent="0.25">
      <c r="A4582" s="39" t="s">
        <v>219</v>
      </c>
      <c r="B4582" s="49" t="s">
        <v>37</v>
      </c>
      <c r="C4582" s="39">
        <v>2</v>
      </c>
      <c r="D4582" s="50" t="s">
        <v>1689</v>
      </c>
      <c r="E4582" s="39">
        <v>2006</v>
      </c>
      <c r="F4582" s="4">
        <f>VALUE(RIGHT(Table2[[#This Row],[Commissioned]],4))</f>
        <v>2006</v>
      </c>
      <c r="G4582" s="39">
        <v>1500</v>
      </c>
      <c r="H4582" s="39">
        <v>77</v>
      </c>
      <c r="I4582" s="39">
        <v>80</v>
      </c>
      <c r="J4582" s="39" t="s">
        <v>605</v>
      </c>
      <c r="K4582" s="39" t="s">
        <v>740</v>
      </c>
      <c r="L4582" s="39" t="s">
        <v>1687</v>
      </c>
      <c r="M4582" s="39" t="s">
        <v>1687</v>
      </c>
      <c r="N4582" s="42">
        <v>46.555228308478597</v>
      </c>
      <c r="O4582" s="42">
        <v>-84.575468473030696</v>
      </c>
      <c r="P4582" s="52" t="str">
        <f t="shared" si="142"/>
        <v>46.555228° , -84.575468°</v>
      </c>
      <c r="Q4582" s="51" t="str">
        <f t="shared" si="143"/>
        <v>Yes</v>
      </c>
      <c r="R4582" s="39" t="s">
        <v>356</v>
      </c>
    </row>
    <row r="4583" spans="1:18" x14ac:dyDescent="0.25">
      <c r="A4583" s="39" t="s">
        <v>219</v>
      </c>
      <c r="B4583" s="49" t="s">
        <v>37</v>
      </c>
      <c r="C4583" s="39">
        <v>3</v>
      </c>
      <c r="D4583" s="50" t="s">
        <v>1690</v>
      </c>
      <c r="E4583" s="39">
        <v>2006</v>
      </c>
      <c r="F4583" s="4">
        <f>VALUE(RIGHT(Table2[[#This Row],[Commissioned]],4))</f>
        <v>2006</v>
      </c>
      <c r="G4583" s="39">
        <v>1500</v>
      </c>
      <c r="H4583" s="39">
        <v>77</v>
      </c>
      <c r="I4583" s="39">
        <v>80</v>
      </c>
      <c r="J4583" s="39" t="s">
        <v>605</v>
      </c>
      <c r="K4583" s="39" t="s">
        <v>740</v>
      </c>
      <c r="L4583" s="39" t="s">
        <v>1687</v>
      </c>
      <c r="M4583" s="39" t="s">
        <v>1687</v>
      </c>
      <c r="N4583" s="42">
        <v>46.556735386250097</v>
      </c>
      <c r="O4583" s="42">
        <v>-84.583632516490894</v>
      </c>
      <c r="P4583" s="52" t="str">
        <f t="shared" si="142"/>
        <v>46.556735° , -84.583633°</v>
      </c>
      <c r="Q4583" s="51" t="str">
        <f t="shared" si="143"/>
        <v>Yes</v>
      </c>
      <c r="R4583" s="39" t="s">
        <v>356</v>
      </c>
    </row>
    <row r="4584" spans="1:18" x14ac:dyDescent="0.25">
      <c r="A4584" s="39" t="s">
        <v>219</v>
      </c>
      <c r="B4584" s="49" t="s">
        <v>37</v>
      </c>
      <c r="C4584" s="39">
        <v>4</v>
      </c>
      <c r="D4584" s="50" t="s">
        <v>1691</v>
      </c>
      <c r="E4584" s="39">
        <v>2006</v>
      </c>
      <c r="F4584" s="4">
        <f>VALUE(RIGHT(Table2[[#This Row],[Commissioned]],4))</f>
        <v>2006</v>
      </c>
      <c r="G4584" s="39">
        <v>1500</v>
      </c>
      <c r="H4584" s="39">
        <v>77</v>
      </c>
      <c r="I4584" s="39">
        <v>80</v>
      </c>
      <c r="J4584" s="39" t="s">
        <v>605</v>
      </c>
      <c r="K4584" s="39" t="s">
        <v>740</v>
      </c>
      <c r="L4584" s="39" t="s">
        <v>1687</v>
      </c>
      <c r="M4584" s="39" t="s">
        <v>1687</v>
      </c>
      <c r="N4584" s="42">
        <v>46.557567761862998</v>
      </c>
      <c r="O4584" s="42">
        <v>-84.577021114637304</v>
      </c>
      <c r="P4584" s="52" t="str">
        <f t="shared" si="142"/>
        <v>46.557568° , -84.577021°</v>
      </c>
      <c r="Q4584" s="51" t="str">
        <f t="shared" si="143"/>
        <v>Yes</v>
      </c>
      <c r="R4584" s="39" t="s">
        <v>356</v>
      </c>
    </row>
    <row r="4585" spans="1:18" x14ac:dyDescent="0.25">
      <c r="A4585" s="39" t="s">
        <v>219</v>
      </c>
      <c r="B4585" s="49" t="s">
        <v>37</v>
      </c>
      <c r="C4585" s="39">
        <v>5</v>
      </c>
      <c r="D4585" s="50" t="s">
        <v>1692</v>
      </c>
      <c r="E4585" s="39">
        <v>2006</v>
      </c>
      <c r="F4585" s="4">
        <f>VALUE(RIGHT(Table2[[#This Row],[Commissioned]],4))</f>
        <v>2006</v>
      </c>
      <c r="G4585" s="39">
        <v>1500</v>
      </c>
      <c r="H4585" s="39">
        <v>77</v>
      </c>
      <c r="I4585" s="39">
        <v>80</v>
      </c>
      <c r="J4585" s="39" t="s">
        <v>605</v>
      </c>
      <c r="K4585" s="39" t="s">
        <v>740</v>
      </c>
      <c r="L4585" s="39" t="s">
        <v>1687</v>
      </c>
      <c r="M4585" s="39" t="s">
        <v>1687</v>
      </c>
      <c r="N4585" s="42">
        <v>46.5591405840837</v>
      </c>
      <c r="O4585" s="42">
        <v>-84.584210027762694</v>
      </c>
      <c r="P4585" s="52" t="str">
        <f t="shared" si="142"/>
        <v>46.559141° , -84.584210°</v>
      </c>
      <c r="Q4585" s="51" t="str">
        <f t="shared" si="143"/>
        <v>Yes</v>
      </c>
      <c r="R4585" s="39" t="s">
        <v>356</v>
      </c>
    </row>
    <row r="4586" spans="1:18" x14ac:dyDescent="0.25">
      <c r="A4586" s="39" t="s">
        <v>219</v>
      </c>
      <c r="B4586" s="49" t="s">
        <v>37</v>
      </c>
      <c r="C4586" s="39">
        <v>6</v>
      </c>
      <c r="D4586" s="50" t="s">
        <v>1693</v>
      </c>
      <c r="E4586" s="39">
        <v>2006</v>
      </c>
      <c r="F4586" s="4">
        <f>VALUE(RIGHT(Table2[[#This Row],[Commissioned]],4))</f>
        <v>2006</v>
      </c>
      <c r="G4586" s="39">
        <v>1500</v>
      </c>
      <c r="H4586" s="39">
        <v>77</v>
      </c>
      <c r="I4586" s="39">
        <v>80</v>
      </c>
      <c r="J4586" s="39" t="s">
        <v>605</v>
      </c>
      <c r="K4586" s="39" t="s">
        <v>740</v>
      </c>
      <c r="L4586" s="39" t="s">
        <v>1687</v>
      </c>
      <c r="M4586" s="39" t="s">
        <v>1687</v>
      </c>
      <c r="N4586" s="42">
        <v>46.559928187125799</v>
      </c>
      <c r="O4586" s="42">
        <v>-84.579090055479398</v>
      </c>
      <c r="P4586" s="52" t="str">
        <f t="shared" si="142"/>
        <v>46.559928° , -84.579090°</v>
      </c>
      <c r="Q4586" s="51" t="str">
        <f t="shared" si="143"/>
        <v>Yes</v>
      </c>
      <c r="R4586" s="39" t="s">
        <v>356</v>
      </c>
    </row>
    <row r="4587" spans="1:18" x14ac:dyDescent="0.25">
      <c r="A4587" s="39" t="s">
        <v>219</v>
      </c>
      <c r="B4587" s="49" t="s">
        <v>37</v>
      </c>
      <c r="C4587" s="39">
        <v>7</v>
      </c>
      <c r="D4587" s="50" t="s">
        <v>1694</v>
      </c>
      <c r="E4587" s="39">
        <v>2006</v>
      </c>
      <c r="F4587" s="4">
        <f>VALUE(RIGHT(Table2[[#This Row],[Commissioned]],4))</f>
        <v>2006</v>
      </c>
      <c r="G4587" s="39">
        <v>1500</v>
      </c>
      <c r="H4587" s="39">
        <v>77</v>
      </c>
      <c r="I4587" s="39">
        <v>80</v>
      </c>
      <c r="J4587" s="39" t="s">
        <v>605</v>
      </c>
      <c r="K4587" s="39" t="s">
        <v>740</v>
      </c>
      <c r="L4587" s="39" t="s">
        <v>1687</v>
      </c>
      <c r="M4587" s="39" t="s">
        <v>1687</v>
      </c>
      <c r="N4587" s="42">
        <v>46.561665084227002</v>
      </c>
      <c r="O4587" s="42">
        <v>-84.585070782631902</v>
      </c>
      <c r="P4587" s="52" t="str">
        <f t="shared" si="142"/>
        <v>46.561665° , -84.585071°</v>
      </c>
      <c r="Q4587" s="51" t="str">
        <f t="shared" si="143"/>
        <v>Yes</v>
      </c>
      <c r="R4587" s="39" t="s">
        <v>356</v>
      </c>
    </row>
    <row r="4588" spans="1:18" x14ac:dyDescent="0.25">
      <c r="A4588" s="39" t="s">
        <v>219</v>
      </c>
      <c r="B4588" s="49" t="s">
        <v>37</v>
      </c>
      <c r="C4588" s="39">
        <v>8</v>
      </c>
      <c r="D4588" s="50" t="s">
        <v>1695</v>
      </c>
      <c r="E4588" s="39">
        <v>2006</v>
      </c>
      <c r="F4588" s="4">
        <f>VALUE(RIGHT(Table2[[#This Row],[Commissioned]],4))</f>
        <v>2006</v>
      </c>
      <c r="G4588" s="39">
        <v>1500</v>
      </c>
      <c r="H4588" s="39">
        <v>77</v>
      </c>
      <c r="I4588" s="39">
        <v>80</v>
      </c>
      <c r="J4588" s="39" t="s">
        <v>605</v>
      </c>
      <c r="K4588" s="39" t="s">
        <v>740</v>
      </c>
      <c r="L4588" s="39" t="s">
        <v>1687</v>
      </c>
      <c r="M4588" s="39" t="s">
        <v>1687</v>
      </c>
      <c r="N4588" s="42">
        <v>46.562101862463102</v>
      </c>
      <c r="O4588" s="42">
        <v>-84.579247701474102</v>
      </c>
      <c r="P4588" s="52" t="str">
        <f t="shared" si="142"/>
        <v>46.562102° , -84.579248°</v>
      </c>
      <c r="Q4588" s="51" t="str">
        <f t="shared" si="143"/>
        <v>Yes</v>
      </c>
      <c r="R4588" s="39" t="s">
        <v>356</v>
      </c>
    </row>
    <row r="4589" spans="1:18" x14ac:dyDescent="0.25">
      <c r="A4589" s="39" t="s">
        <v>219</v>
      </c>
      <c r="B4589" s="49" t="s">
        <v>37</v>
      </c>
      <c r="C4589" s="39">
        <v>9</v>
      </c>
      <c r="D4589" s="50" t="s">
        <v>1696</v>
      </c>
      <c r="E4589" s="39">
        <v>2006</v>
      </c>
      <c r="F4589" s="4">
        <f>VALUE(RIGHT(Table2[[#This Row],[Commissioned]],4))</f>
        <v>2006</v>
      </c>
      <c r="G4589" s="39">
        <v>1500</v>
      </c>
      <c r="H4589" s="39">
        <v>77</v>
      </c>
      <c r="I4589" s="39">
        <v>80</v>
      </c>
      <c r="J4589" s="39" t="s">
        <v>605</v>
      </c>
      <c r="K4589" s="39" t="s">
        <v>740</v>
      </c>
      <c r="L4589" s="39" t="s">
        <v>1687</v>
      </c>
      <c r="M4589" s="39" t="s">
        <v>1687</v>
      </c>
      <c r="N4589" s="42">
        <v>46.563981513494298</v>
      </c>
      <c r="O4589" s="42">
        <v>-84.583712405129802</v>
      </c>
      <c r="P4589" s="52" t="str">
        <f t="shared" si="142"/>
        <v>46.563982° , -84.583712°</v>
      </c>
      <c r="Q4589" s="51" t="str">
        <f t="shared" si="143"/>
        <v>Yes</v>
      </c>
      <c r="R4589" s="39" t="s">
        <v>356</v>
      </c>
    </row>
    <row r="4590" spans="1:18" x14ac:dyDescent="0.25">
      <c r="A4590" s="39" t="s">
        <v>219</v>
      </c>
      <c r="B4590" s="49" t="s">
        <v>37</v>
      </c>
      <c r="C4590" s="39">
        <v>10</v>
      </c>
      <c r="D4590" s="50" t="s">
        <v>1697</v>
      </c>
      <c r="E4590" s="39">
        <v>2006</v>
      </c>
      <c r="F4590" s="4">
        <f>VALUE(RIGHT(Table2[[#This Row],[Commissioned]],4))</f>
        <v>2006</v>
      </c>
      <c r="G4590" s="39">
        <v>1500</v>
      </c>
      <c r="H4590" s="39">
        <v>77</v>
      </c>
      <c r="I4590" s="39">
        <v>80</v>
      </c>
      <c r="J4590" s="39" t="s">
        <v>605</v>
      </c>
      <c r="K4590" s="39" t="s">
        <v>740</v>
      </c>
      <c r="L4590" s="39" t="s">
        <v>1687</v>
      </c>
      <c r="M4590" s="39" t="s">
        <v>1687</v>
      </c>
      <c r="N4590" s="42">
        <v>46.564026036201703</v>
      </c>
      <c r="O4590" s="42">
        <v>-84.576179280683107</v>
      </c>
      <c r="P4590" s="52" t="str">
        <f t="shared" si="142"/>
        <v>46.564026° , -84.576179°</v>
      </c>
      <c r="Q4590" s="51" t="str">
        <f t="shared" si="143"/>
        <v>Yes</v>
      </c>
      <c r="R4590" s="39" t="s">
        <v>356</v>
      </c>
    </row>
    <row r="4591" spans="1:18" x14ac:dyDescent="0.25">
      <c r="A4591" s="39" t="s">
        <v>219</v>
      </c>
      <c r="B4591" s="49" t="s">
        <v>37</v>
      </c>
      <c r="C4591" s="39">
        <v>11</v>
      </c>
      <c r="D4591" s="50" t="s">
        <v>1698</v>
      </c>
      <c r="E4591" s="39">
        <v>2006</v>
      </c>
      <c r="F4591" s="4">
        <f>VALUE(RIGHT(Table2[[#This Row],[Commissioned]],4))</f>
        <v>2006</v>
      </c>
      <c r="G4591" s="39">
        <v>1500</v>
      </c>
      <c r="H4591" s="39">
        <v>77</v>
      </c>
      <c r="I4591" s="39">
        <v>80</v>
      </c>
      <c r="J4591" s="39" t="s">
        <v>605</v>
      </c>
      <c r="K4591" s="39" t="s">
        <v>740</v>
      </c>
      <c r="L4591" s="39" t="s">
        <v>1687</v>
      </c>
      <c r="M4591" s="39" t="s">
        <v>1687</v>
      </c>
      <c r="N4591" s="42">
        <v>46.566207862667298</v>
      </c>
      <c r="O4591" s="42">
        <v>-84.582173728474601</v>
      </c>
      <c r="P4591" s="52" t="str">
        <f t="shared" si="142"/>
        <v>46.566208° , -84.582174°</v>
      </c>
      <c r="Q4591" s="51" t="str">
        <f t="shared" si="143"/>
        <v>Yes</v>
      </c>
      <c r="R4591" s="39" t="s">
        <v>356</v>
      </c>
    </row>
    <row r="4592" spans="1:18" x14ac:dyDescent="0.25">
      <c r="A4592" s="39" t="s">
        <v>219</v>
      </c>
      <c r="B4592" s="49" t="s">
        <v>37</v>
      </c>
      <c r="C4592" s="39">
        <v>12</v>
      </c>
      <c r="D4592" s="50" t="s">
        <v>1699</v>
      </c>
      <c r="E4592" s="39">
        <v>2006</v>
      </c>
      <c r="F4592" s="4">
        <f>VALUE(RIGHT(Table2[[#This Row],[Commissioned]],4))</f>
        <v>2006</v>
      </c>
      <c r="G4592" s="39">
        <v>1500</v>
      </c>
      <c r="H4592" s="39">
        <v>77</v>
      </c>
      <c r="I4592" s="39">
        <v>80</v>
      </c>
      <c r="J4592" s="39" t="s">
        <v>605</v>
      </c>
      <c r="K4592" s="39" t="s">
        <v>740</v>
      </c>
      <c r="L4592" s="39" t="s">
        <v>1687</v>
      </c>
      <c r="M4592" s="39" t="s">
        <v>1687</v>
      </c>
      <c r="N4592" s="42">
        <v>46.565848647564003</v>
      </c>
      <c r="O4592" s="42">
        <v>-84.573429904254098</v>
      </c>
      <c r="P4592" s="52" t="str">
        <f t="shared" si="142"/>
        <v>46.565849° , -84.573430°</v>
      </c>
      <c r="Q4592" s="51" t="str">
        <f t="shared" si="143"/>
        <v>Yes</v>
      </c>
      <c r="R4592" s="39" t="s">
        <v>356</v>
      </c>
    </row>
    <row r="4593" spans="1:18" x14ac:dyDescent="0.25">
      <c r="A4593" s="39" t="s">
        <v>219</v>
      </c>
      <c r="B4593" s="49" t="s">
        <v>37</v>
      </c>
      <c r="C4593" s="39">
        <v>13</v>
      </c>
      <c r="D4593" s="50" t="s">
        <v>1700</v>
      </c>
      <c r="E4593" s="39">
        <v>2006</v>
      </c>
      <c r="F4593" s="4">
        <f>VALUE(RIGHT(Table2[[#This Row],[Commissioned]],4))</f>
        <v>2006</v>
      </c>
      <c r="G4593" s="39">
        <v>1500</v>
      </c>
      <c r="H4593" s="39">
        <v>77</v>
      </c>
      <c r="I4593" s="39">
        <v>80</v>
      </c>
      <c r="J4593" s="39" t="s">
        <v>605</v>
      </c>
      <c r="K4593" s="39" t="s">
        <v>740</v>
      </c>
      <c r="L4593" s="39" t="s">
        <v>1687</v>
      </c>
      <c r="M4593" s="39" t="s">
        <v>1687</v>
      </c>
      <c r="N4593" s="42">
        <v>46.5681394666031</v>
      </c>
      <c r="O4593" s="42">
        <v>-84.579585880639598</v>
      </c>
      <c r="P4593" s="52" t="str">
        <f t="shared" si="142"/>
        <v>46.568139° , -84.579586°</v>
      </c>
      <c r="Q4593" s="51" t="str">
        <f t="shared" si="143"/>
        <v>Yes</v>
      </c>
      <c r="R4593" s="39" t="s">
        <v>356</v>
      </c>
    </row>
    <row r="4594" spans="1:18" x14ac:dyDescent="0.25">
      <c r="A4594" s="39" t="s">
        <v>219</v>
      </c>
      <c r="B4594" s="49" t="s">
        <v>37</v>
      </c>
      <c r="C4594" s="39">
        <v>14</v>
      </c>
      <c r="D4594" s="50" t="s">
        <v>1701</v>
      </c>
      <c r="E4594" s="39">
        <v>2006</v>
      </c>
      <c r="F4594" s="4">
        <f>VALUE(RIGHT(Table2[[#This Row],[Commissioned]],4))</f>
        <v>2006</v>
      </c>
      <c r="G4594" s="39">
        <v>1500</v>
      </c>
      <c r="H4594" s="39">
        <v>77</v>
      </c>
      <c r="I4594" s="39">
        <v>80</v>
      </c>
      <c r="J4594" s="39" t="s">
        <v>605</v>
      </c>
      <c r="K4594" s="39" t="s">
        <v>740</v>
      </c>
      <c r="L4594" s="39" t="s">
        <v>1687</v>
      </c>
      <c r="M4594" s="39" t="s">
        <v>1687</v>
      </c>
      <c r="N4594" s="42">
        <v>46.568052585175799</v>
      </c>
      <c r="O4594" s="42">
        <v>-84.572209074079495</v>
      </c>
      <c r="P4594" s="52" t="str">
        <f t="shared" si="142"/>
        <v>46.568053° , -84.572209°</v>
      </c>
      <c r="Q4594" s="51" t="str">
        <f t="shared" si="143"/>
        <v>Yes</v>
      </c>
      <c r="R4594" s="39" t="s">
        <v>356</v>
      </c>
    </row>
    <row r="4595" spans="1:18" x14ac:dyDescent="0.25">
      <c r="A4595" s="39" t="s">
        <v>219</v>
      </c>
      <c r="B4595" s="49" t="s">
        <v>37</v>
      </c>
      <c r="C4595" s="39">
        <v>15</v>
      </c>
      <c r="D4595" s="50" t="s">
        <v>1702</v>
      </c>
      <c r="E4595" s="39">
        <v>2006</v>
      </c>
      <c r="F4595" s="4">
        <f>VALUE(RIGHT(Table2[[#This Row],[Commissioned]],4))</f>
        <v>2006</v>
      </c>
      <c r="G4595" s="39">
        <v>1500</v>
      </c>
      <c r="H4595" s="39">
        <v>77</v>
      </c>
      <c r="I4595" s="39">
        <v>80</v>
      </c>
      <c r="J4595" s="39" t="s">
        <v>605</v>
      </c>
      <c r="K4595" s="39" t="s">
        <v>740</v>
      </c>
      <c r="L4595" s="39" t="s">
        <v>1687</v>
      </c>
      <c r="M4595" s="39" t="s">
        <v>1687</v>
      </c>
      <c r="N4595" s="42">
        <v>46.569611638001</v>
      </c>
      <c r="O4595" s="42">
        <v>-84.576382175814999</v>
      </c>
      <c r="P4595" s="52" t="str">
        <f t="shared" si="142"/>
        <v>46.569612° , -84.576382°</v>
      </c>
      <c r="Q4595" s="51" t="str">
        <f t="shared" si="143"/>
        <v>Yes</v>
      </c>
      <c r="R4595" s="39" t="s">
        <v>356</v>
      </c>
    </row>
    <row r="4596" spans="1:18" x14ac:dyDescent="0.25">
      <c r="A4596" s="39" t="s">
        <v>219</v>
      </c>
      <c r="B4596" s="49" t="s">
        <v>37</v>
      </c>
      <c r="C4596" s="39">
        <v>16</v>
      </c>
      <c r="D4596" s="50" t="s">
        <v>1703</v>
      </c>
      <c r="E4596" s="39">
        <v>2006</v>
      </c>
      <c r="F4596" s="4">
        <f>VALUE(RIGHT(Table2[[#This Row],[Commissioned]],4))</f>
        <v>2006</v>
      </c>
      <c r="G4596" s="39">
        <v>1500</v>
      </c>
      <c r="H4596" s="39">
        <v>77</v>
      </c>
      <c r="I4596" s="39">
        <v>80</v>
      </c>
      <c r="J4596" s="39" t="s">
        <v>605</v>
      </c>
      <c r="K4596" s="39" t="s">
        <v>740</v>
      </c>
      <c r="L4596" s="39" t="s">
        <v>1687</v>
      </c>
      <c r="M4596" s="39" t="s">
        <v>1687</v>
      </c>
      <c r="N4596" s="42">
        <v>46.573569517736203</v>
      </c>
      <c r="O4596" s="42">
        <v>-84.573846664194605</v>
      </c>
      <c r="P4596" s="52" t="str">
        <f t="shared" si="142"/>
        <v>46.573570° , -84.573847°</v>
      </c>
      <c r="Q4596" s="51" t="str">
        <f t="shared" si="143"/>
        <v>Yes</v>
      </c>
      <c r="R4596" s="39" t="s">
        <v>356</v>
      </c>
    </row>
    <row r="4597" spans="1:18" x14ac:dyDescent="0.25">
      <c r="A4597" s="39" t="s">
        <v>219</v>
      </c>
      <c r="B4597" s="49" t="s">
        <v>37</v>
      </c>
      <c r="C4597" s="39">
        <v>17</v>
      </c>
      <c r="D4597" s="50" t="s">
        <v>1704</v>
      </c>
      <c r="E4597" s="39">
        <v>2006</v>
      </c>
      <c r="F4597" s="4">
        <f>VALUE(RIGHT(Table2[[#This Row],[Commissioned]],4))</f>
        <v>2006</v>
      </c>
      <c r="G4597" s="39">
        <v>1500</v>
      </c>
      <c r="H4597" s="39">
        <v>77</v>
      </c>
      <c r="I4597" s="39">
        <v>80</v>
      </c>
      <c r="J4597" s="39" t="s">
        <v>605</v>
      </c>
      <c r="K4597" s="39" t="s">
        <v>740</v>
      </c>
      <c r="L4597" s="39" t="s">
        <v>1687</v>
      </c>
      <c r="M4597" s="39" t="s">
        <v>1687</v>
      </c>
      <c r="N4597" s="42">
        <v>46.5767321714346</v>
      </c>
      <c r="O4597" s="42">
        <v>-84.5738103479421</v>
      </c>
      <c r="P4597" s="52" t="str">
        <f t="shared" si="142"/>
        <v>46.576732° , -84.573810°</v>
      </c>
      <c r="Q4597" s="51" t="str">
        <f t="shared" si="143"/>
        <v>Yes</v>
      </c>
      <c r="R4597" s="39" t="s">
        <v>356</v>
      </c>
    </row>
    <row r="4598" spans="1:18" x14ac:dyDescent="0.25">
      <c r="A4598" s="39" t="s">
        <v>219</v>
      </c>
      <c r="B4598" s="49" t="s">
        <v>37</v>
      </c>
      <c r="C4598" s="39">
        <v>18</v>
      </c>
      <c r="D4598" s="50" t="s">
        <v>1705</v>
      </c>
      <c r="E4598" s="39">
        <v>2006</v>
      </c>
      <c r="F4598" s="4">
        <f>VALUE(RIGHT(Table2[[#This Row],[Commissioned]],4))</f>
        <v>2006</v>
      </c>
      <c r="G4598" s="39">
        <v>1500</v>
      </c>
      <c r="H4598" s="39">
        <v>77</v>
      </c>
      <c r="I4598" s="39">
        <v>80</v>
      </c>
      <c r="J4598" s="39" t="s">
        <v>605</v>
      </c>
      <c r="K4598" s="39" t="s">
        <v>740</v>
      </c>
      <c r="L4598" s="39" t="s">
        <v>1687</v>
      </c>
      <c r="M4598" s="39" t="s">
        <v>1687</v>
      </c>
      <c r="N4598" s="42">
        <v>46.578782152609897</v>
      </c>
      <c r="O4598" s="42">
        <v>-84.5785448303496</v>
      </c>
      <c r="P4598" s="52" t="str">
        <f t="shared" si="142"/>
        <v>46.578782° , -84.578545°</v>
      </c>
      <c r="Q4598" s="51" t="str">
        <f t="shared" si="143"/>
        <v>Yes</v>
      </c>
      <c r="R4598" s="39" t="s">
        <v>356</v>
      </c>
    </row>
    <row r="4599" spans="1:18" x14ac:dyDescent="0.25">
      <c r="A4599" s="39" t="s">
        <v>219</v>
      </c>
      <c r="B4599" s="49" t="s">
        <v>37</v>
      </c>
      <c r="C4599" s="39">
        <v>19</v>
      </c>
      <c r="D4599" s="50" t="s">
        <v>1706</v>
      </c>
      <c r="E4599" s="39">
        <v>2006</v>
      </c>
      <c r="F4599" s="4">
        <f>VALUE(RIGHT(Table2[[#This Row],[Commissioned]],4))</f>
        <v>2006</v>
      </c>
      <c r="G4599" s="39">
        <v>1500</v>
      </c>
      <c r="H4599" s="39">
        <v>77</v>
      </c>
      <c r="I4599" s="39">
        <v>80</v>
      </c>
      <c r="J4599" s="39" t="s">
        <v>605</v>
      </c>
      <c r="K4599" s="39" t="s">
        <v>740</v>
      </c>
      <c r="L4599" s="39" t="s">
        <v>1687</v>
      </c>
      <c r="M4599" s="39" t="s">
        <v>1687</v>
      </c>
      <c r="N4599" s="42">
        <v>46.579855100705501</v>
      </c>
      <c r="O4599" s="42">
        <v>-84.575481388835598</v>
      </c>
      <c r="P4599" s="52" t="str">
        <f t="shared" si="142"/>
        <v>46.579855° , -84.575481°</v>
      </c>
      <c r="Q4599" s="51" t="str">
        <f t="shared" si="143"/>
        <v>Yes</v>
      </c>
      <c r="R4599" s="39" t="s">
        <v>356</v>
      </c>
    </row>
    <row r="4600" spans="1:18" x14ac:dyDescent="0.25">
      <c r="A4600" s="39" t="s">
        <v>219</v>
      </c>
      <c r="B4600" s="49" t="s">
        <v>37</v>
      </c>
      <c r="C4600" s="39">
        <v>20</v>
      </c>
      <c r="D4600" s="50" t="s">
        <v>1707</v>
      </c>
      <c r="E4600" s="39">
        <v>2006</v>
      </c>
      <c r="F4600" s="4">
        <f>VALUE(RIGHT(Table2[[#This Row],[Commissioned]],4))</f>
        <v>2006</v>
      </c>
      <c r="G4600" s="39">
        <v>1500</v>
      </c>
      <c r="H4600" s="39">
        <v>77</v>
      </c>
      <c r="I4600" s="39">
        <v>80</v>
      </c>
      <c r="J4600" s="39" t="s">
        <v>605</v>
      </c>
      <c r="K4600" s="39" t="s">
        <v>740</v>
      </c>
      <c r="L4600" s="39" t="s">
        <v>1687</v>
      </c>
      <c r="M4600" s="39" t="s">
        <v>1687</v>
      </c>
      <c r="N4600" s="42">
        <v>46.5797348650175</v>
      </c>
      <c r="O4600" s="42">
        <v>-84.571338627827203</v>
      </c>
      <c r="P4600" s="52" t="str">
        <f t="shared" si="142"/>
        <v>46.579735° , -84.571339°</v>
      </c>
      <c r="Q4600" s="51" t="str">
        <f t="shared" si="143"/>
        <v>Yes</v>
      </c>
      <c r="R4600" s="39" t="s">
        <v>356</v>
      </c>
    </row>
    <row r="4601" spans="1:18" x14ac:dyDescent="0.25">
      <c r="A4601" s="39" t="s">
        <v>219</v>
      </c>
      <c r="B4601" s="49" t="s">
        <v>37</v>
      </c>
      <c r="C4601" s="39">
        <v>21</v>
      </c>
      <c r="D4601" s="50" t="s">
        <v>1708</v>
      </c>
      <c r="E4601" s="39">
        <v>2006</v>
      </c>
      <c r="F4601" s="4">
        <f>VALUE(RIGHT(Table2[[#This Row],[Commissioned]],4))</f>
        <v>2006</v>
      </c>
      <c r="G4601" s="39">
        <v>1500</v>
      </c>
      <c r="H4601" s="39">
        <v>77</v>
      </c>
      <c r="I4601" s="39">
        <v>80</v>
      </c>
      <c r="J4601" s="39" t="s">
        <v>605</v>
      </c>
      <c r="K4601" s="39" t="s">
        <v>740</v>
      </c>
      <c r="L4601" s="39" t="s">
        <v>1687</v>
      </c>
      <c r="M4601" s="39" t="s">
        <v>1687</v>
      </c>
      <c r="N4601" s="42">
        <v>46.573807976607696</v>
      </c>
      <c r="O4601" s="42">
        <v>-84.567322702271099</v>
      </c>
      <c r="P4601" s="52" t="str">
        <f t="shared" si="142"/>
        <v>46.573808° , -84.567323°</v>
      </c>
      <c r="Q4601" s="51" t="str">
        <f t="shared" si="143"/>
        <v>Yes</v>
      </c>
      <c r="R4601" s="39" t="s">
        <v>356</v>
      </c>
    </row>
    <row r="4602" spans="1:18" x14ac:dyDescent="0.25">
      <c r="A4602" s="39" t="s">
        <v>219</v>
      </c>
      <c r="B4602" s="49" t="s">
        <v>37</v>
      </c>
      <c r="C4602" s="39">
        <v>22</v>
      </c>
      <c r="D4602" s="50" t="s">
        <v>1709</v>
      </c>
      <c r="E4602" s="39">
        <v>2006</v>
      </c>
      <c r="F4602" s="4">
        <f>VALUE(RIGHT(Table2[[#This Row],[Commissioned]],4))</f>
        <v>2006</v>
      </c>
      <c r="G4602" s="39">
        <v>1500</v>
      </c>
      <c r="H4602" s="39">
        <v>77</v>
      </c>
      <c r="I4602" s="39">
        <v>80</v>
      </c>
      <c r="J4602" s="39" t="s">
        <v>605</v>
      </c>
      <c r="K4602" s="39" t="s">
        <v>740</v>
      </c>
      <c r="L4602" s="39" t="s">
        <v>1687</v>
      </c>
      <c r="M4602" s="39" t="s">
        <v>1687</v>
      </c>
      <c r="N4602" s="42">
        <v>46.575091864774002</v>
      </c>
      <c r="O4602" s="42">
        <v>-84.565033531952295</v>
      </c>
      <c r="P4602" s="52" t="str">
        <f t="shared" si="142"/>
        <v>46.575092° , -84.565034°</v>
      </c>
      <c r="Q4602" s="51" t="str">
        <f t="shared" si="143"/>
        <v>Yes</v>
      </c>
      <c r="R4602" s="39" t="s">
        <v>356</v>
      </c>
    </row>
    <row r="4603" spans="1:18" x14ac:dyDescent="0.25">
      <c r="A4603" s="39" t="s">
        <v>219</v>
      </c>
      <c r="B4603" s="49" t="s">
        <v>37</v>
      </c>
      <c r="C4603" s="39">
        <v>23</v>
      </c>
      <c r="D4603" s="50" t="s">
        <v>1710</v>
      </c>
      <c r="E4603" s="39">
        <v>2006</v>
      </c>
      <c r="F4603" s="4">
        <f>VALUE(RIGHT(Table2[[#This Row],[Commissioned]],4))</f>
        <v>2006</v>
      </c>
      <c r="G4603" s="39">
        <v>1500</v>
      </c>
      <c r="H4603" s="39">
        <v>77</v>
      </c>
      <c r="I4603" s="39">
        <v>80</v>
      </c>
      <c r="J4603" s="39" t="s">
        <v>605</v>
      </c>
      <c r="K4603" s="39" t="s">
        <v>740</v>
      </c>
      <c r="L4603" s="39" t="s">
        <v>1687</v>
      </c>
      <c r="M4603" s="39" t="s">
        <v>1687</v>
      </c>
      <c r="N4603" s="42">
        <v>46.576933857911797</v>
      </c>
      <c r="O4603" s="42">
        <v>-84.562180852220393</v>
      </c>
      <c r="P4603" s="52" t="str">
        <f t="shared" si="142"/>
        <v>46.576934° , -84.562181°</v>
      </c>
      <c r="Q4603" s="51" t="str">
        <f t="shared" si="143"/>
        <v>Yes</v>
      </c>
      <c r="R4603" s="39" t="s">
        <v>356</v>
      </c>
    </row>
    <row r="4604" spans="1:18" x14ac:dyDescent="0.25">
      <c r="A4604" s="39" t="s">
        <v>219</v>
      </c>
      <c r="B4604" s="49" t="s">
        <v>37</v>
      </c>
      <c r="C4604" s="39">
        <v>24</v>
      </c>
      <c r="D4604" s="50" t="s">
        <v>1711</v>
      </c>
      <c r="E4604" s="39">
        <v>2006</v>
      </c>
      <c r="F4604" s="4">
        <f>VALUE(RIGHT(Table2[[#This Row],[Commissioned]],4))</f>
        <v>2006</v>
      </c>
      <c r="G4604" s="39">
        <v>1500</v>
      </c>
      <c r="H4604" s="39">
        <v>77</v>
      </c>
      <c r="I4604" s="39">
        <v>80</v>
      </c>
      <c r="J4604" s="39" t="s">
        <v>605</v>
      </c>
      <c r="K4604" s="39" t="s">
        <v>740</v>
      </c>
      <c r="L4604" s="39" t="s">
        <v>1687</v>
      </c>
      <c r="M4604" s="39" t="s">
        <v>1687</v>
      </c>
      <c r="N4604" s="42">
        <v>46.577223903764903</v>
      </c>
      <c r="O4604" s="42">
        <v>-84.566763950860604</v>
      </c>
      <c r="P4604" s="52" t="str">
        <f t="shared" si="142"/>
        <v>46.577224° , -84.566764°</v>
      </c>
      <c r="Q4604" s="51" t="str">
        <f t="shared" si="143"/>
        <v>Yes</v>
      </c>
      <c r="R4604" s="39" t="s">
        <v>356</v>
      </c>
    </row>
    <row r="4605" spans="1:18" x14ac:dyDescent="0.25">
      <c r="A4605" s="39" t="s">
        <v>219</v>
      </c>
      <c r="B4605" s="49" t="s">
        <v>37</v>
      </c>
      <c r="C4605" s="39">
        <v>25</v>
      </c>
      <c r="D4605" s="50" t="s">
        <v>1712</v>
      </c>
      <c r="E4605" s="39">
        <v>2006</v>
      </c>
      <c r="F4605" s="4">
        <f>VALUE(RIGHT(Table2[[#This Row],[Commissioned]],4))</f>
        <v>2006</v>
      </c>
      <c r="G4605" s="39">
        <v>1500</v>
      </c>
      <c r="H4605" s="39">
        <v>77</v>
      </c>
      <c r="I4605" s="39">
        <v>80</v>
      </c>
      <c r="J4605" s="39" t="s">
        <v>605</v>
      </c>
      <c r="K4605" s="39" t="s">
        <v>740</v>
      </c>
      <c r="L4605" s="39" t="s">
        <v>1687</v>
      </c>
      <c r="M4605" s="39" t="s">
        <v>1687</v>
      </c>
      <c r="N4605" s="42">
        <v>46.580746370032401</v>
      </c>
      <c r="O4605" s="42">
        <v>-84.567956256415499</v>
      </c>
      <c r="P4605" s="52" t="str">
        <f t="shared" si="142"/>
        <v>46.580746° , -84.567956°</v>
      </c>
      <c r="Q4605" s="51" t="str">
        <f t="shared" si="143"/>
        <v>Yes</v>
      </c>
      <c r="R4605" s="39" t="s">
        <v>356</v>
      </c>
    </row>
    <row r="4606" spans="1:18" x14ac:dyDescent="0.25">
      <c r="A4606" s="39" t="s">
        <v>219</v>
      </c>
      <c r="B4606" s="49" t="s">
        <v>37</v>
      </c>
      <c r="C4606" s="39">
        <v>26</v>
      </c>
      <c r="D4606" s="50" t="s">
        <v>1713</v>
      </c>
      <c r="E4606" s="39">
        <v>2006</v>
      </c>
      <c r="F4606" s="4">
        <f>VALUE(RIGHT(Table2[[#This Row],[Commissioned]],4))</f>
        <v>2006</v>
      </c>
      <c r="G4606" s="39">
        <v>1500</v>
      </c>
      <c r="H4606" s="39">
        <v>77</v>
      </c>
      <c r="I4606" s="39">
        <v>80</v>
      </c>
      <c r="J4606" s="39" t="s">
        <v>605</v>
      </c>
      <c r="K4606" s="39" t="s">
        <v>740</v>
      </c>
      <c r="L4606" s="39" t="s">
        <v>1687</v>
      </c>
      <c r="M4606" s="39" t="s">
        <v>1687</v>
      </c>
      <c r="N4606" s="42">
        <v>46.579830399663102</v>
      </c>
      <c r="O4606" s="42">
        <v>-84.563710712246206</v>
      </c>
      <c r="P4606" s="52" t="str">
        <f t="shared" si="142"/>
        <v>46.579830° , -84.563711°</v>
      </c>
      <c r="Q4606" s="51" t="str">
        <f t="shared" si="143"/>
        <v>Yes</v>
      </c>
      <c r="R4606" s="39" t="s">
        <v>356</v>
      </c>
    </row>
    <row r="4607" spans="1:18" x14ac:dyDescent="0.25">
      <c r="A4607" s="39" t="s">
        <v>219</v>
      </c>
      <c r="B4607" s="49" t="s">
        <v>37</v>
      </c>
      <c r="C4607" s="39">
        <v>27</v>
      </c>
      <c r="D4607" s="50" t="s">
        <v>1714</v>
      </c>
      <c r="E4607" s="39">
        <v>2006</v>
      </c>
      <c r="F4607" s="4">
        <f>VALUE(RIGHT(Table2[[#This Row],[Commissioned]],4))</f>
        <v>2006</v>
      </c>
      <c r="G4607" s="39">
        <v>1500</v>
      </c>
      <c r="H4607" s="39">
        <v>77</v>
      </c>
      <c r="I4607" s="39">
        <v>80</v>
      </c>
      <c r="J4607" s="39" t="s">
        <v>605</v>
      </c>
      <c r="K4607" s="39" t="s">
        <v>740</v>
      </c>
      <c r="L4607" s="39" t="s">
        <v>1687</v>
      </c>
      <c r="M4607" s="39" t="s">
        <v>1687</v>
      </c>
      <c r="N4607" s="42">
        <v>46.582213540121401</v>
      </c>
      <c r="O4607" s="42">
        <v>-84.560359461026493</v>
      </c>
      <c r="P4607" s="52" t="str">
        <f t="shared" si="142"/>
        <v>46.582214° , -84.560359°</v>
      </c>
      <c r="Q4607" s="51" t="str">
        <f t="shared" si="143"/>
        <v>Yes</v>
      </c>
      <c r="R4607" s="39" t="s">
        <v>356</v>
      </c>
    </row>
    <row r="4608" spans="1:18" x14ac:dyDescent="0.25">
      <c r="A4608" s="39" t="s">
        <v>219</v>
      </c>
      <c r="B4608" s="49" t="s">
        <v>37</v>
      </c>
      <c r="C4608" s="39">
        <v>28</v>
      </c>
      <c r="D4608" s="50" t="s">
        <v>1715</v>
      </c>
      <c r="E4608" s="39">
        <v>2006</v>
      </c>
      <c r="F4608" s="4">
        <f>VALUE(RIGHT(Table2[[#This Row],[Commissioned]],4))</f>
        <v>2006</v>
      </c>
      <c r="G4608" s="39">
        <v>1500</v>
      </c>
      <c r="H4608" s="39">
        <v>77</v>
      </c>
      <c r="I4608" s="39">
        <v>80</v>
      </c>
      <c r="J4608" s="39" t="s">
        <v>605</v>
      </c>
      <c r="K4608" s="39" t="s">
        <v>740</v>
      </c>
      <c r="L4608" s="39" t="s">
        <v>1687</v>
      </c>
      <c r="M4608" s="39" t="s">
        <v>1687</v>
      </c>
      <c r="N4608" s="42">
        <v>46.583193701960496</v>
      </c>
      <c r="O4608" s="42">
        <v>-84.557601373752107</v>
      </c>
      <c r="P4608" s="52" t="str">
        <f t="shared" si="142"/>
        <v>46.583194° , -84.557601°</v>
      </c>
      <c r="Q4608" s="51" t="str">
        <f t="shared" si="143"/>
        <v>Yes</v>
      </c>
      <c r="R4608" s="39" t="s">
        <v>356</v>
      </c>
    </row>
    <row r="4609" spans="1:18" x14ac:dyDescent="0.25">
      <c r="A4609" s="39" t="s">
        <v>219</v>
      </c>
      <c r="B4609" s="49" t="s">
        <v>37</v>
      </c>
      <c r="C4609" s="39">
        <v>29</v>
      </c>
      <c r="D4609" s="50" t="s">
        <v>1716</v>
      </c>
      <c r="E4609" s="39">
        <v>2006</v>
      </c>
      <c r="F4609" s="4">
        <f>VALUE(RIGHT(Table2[[#This Row],[Commissioned]],4))</f>
        <v>2006</v>
      </c>
      <c r="G4609" s="39">
        <v>1500</v>
      </c>
      <c r="H4609" s="39">
        <v>77</v>
      </c>
      <c r="I4609" s="39">
        <v>80</v>
      </c>
      <c r="J4609" s="39" t="s">
        <v>605</v>
      </c>
      <c r="K4609" s="39" t="s">
        <v>740</v>
      </c>
      <c r="L4609" s="39" t="s">
        <v>1687</v>
      </c>
      <c r="M4609" s="39" t="s">
        <v>1687</v>
      </c>
      <c r="N4609" s="42">
        <v>46.584328957886697</v>
      </c>
      <c r="O4609" s="42">
        <v>-84.552707344333001</v>
      </c>
      <c r="P4609" s="52" t="str">
        <f t="shared" si="142"/>
        <v>46.584329° , -84.552707°</v>
      </c>
      <c r="Q4609" s="51" t="str">
        <f t="shared" si="143"/>
        <v>Yes</v>
      </c>
      <c r="R4609" s="39" t="s">
        <v>356</v>
      </c>
    </row>
    <row r="4610" spans="1:18" x14ac:dyDescent="0.25">
      <c r="A4610" s="39" t="s">
        <v>219</v>
      </c>
      <c r="B4610" s="49" t="s">
        <v>37</v>
      </c>
      <c r="C4610" s="39">
        <v>30</v>
      </c>
      <c r="D4610" s="50" t="s">
        <v>1717</v>
      </c>
      <c r="E4610" s="39">
        <v>2006</v>
      </c>
      <c r="F4610" s="4">
        <f>VALUE(RIGHT(Table2[[#This Row],[Commissioned]],4))</f>
        <v>2006</v>
      </c>
      <c r="G4610" s="39">
        <v>1500</v>
      </c>
      <c r="H4610" s="39">
        <v>77</v>
      </c>
      <c r="I4610" s="39">
        <v>80</v>
      </c>
      <c r="J4610" s="39" t="s">
        <v>605</v>
      </c>
      <c r="K4610" s="39" t="s">
        <v>740</v>
      </c>
      <c r="L4610" s="39" t="s">
        <v>1687</v>
      </c>
      <c r="M4610" s="39" t="s">
        <v>1687</v>
      </c>
      <c r="N4610" s="42">
        <v>46.583640787862798</v>
      </c>
      <c r="O4610" s="42">
        <v>-84.547523859430399</v>
      </c>
      <c r="P4610" s="52" t="str">
        <f t="shared" ref="P4610:P4673" si="144">TEXT(N4610,"##0.000000")&amp;CHAR(176)&amp;" , "&amp;TEXT(O4610,"##0.000000")&amp;CHAR(176)</f>
        <v>46.583641° , -84.547524°</v>
      </c>
      <c r="Q4610" s="51" t="str">
        <f t="shared" ref="Q4610:Q4673" si="145">IF(OR(ISBLANK(N4610),ISBLANK(O4610)),"No","Yes")</f>
        <v>Yes</v>
      </c>
      <c r="R4610" s="39" t="s">
        <v>356</v>
      </c>
    </row>
    <row r="4611" spans="1:18" x14ac:dyDescent="0.25">
      <c r="A4611" s="39" t="s">
        <v>219</v>
      </c>
      <c r="B4611" s="49" t="s">
        <v>37</v>
      </c>
      <c r="C4611" s="39">
        <v>31</v>
      </c>
      <c r="D4611" s="50" t="s">
        <v>1718</v>
      </c>
      <c r="E4611" s="39">
        <v>2006</v>
      </c>
      <c r="F4611" s="4">
        <f>VALUE(RIGHT(Table2[[#This Row],[Commissioned]],4))</f>
        <v>2006</v>
      </c>
      <c r="G4611" s="39">
        <v>1500</v>
      </c>
      <c r="H4611" s="39">
        <v>77</v>
      </c>
      <c r="I4611" s="39">
        <v>80</v>
      </c>
      <c r="J4611" s="39" t="s">
        <v>605</v>
      </c>
      <c r="K4611" s="39" t="s">
        <v>740</v>
      </c>
      <c r="L4611" s="39" t="s">
        <v>1687</v>
      </c>
      <c r="M4611" s="39" t="s">
        <v>1687</v>
      </c>
      <c r="N4611" s="42">
        <v>46.584215574977101</v>
      </c>
      <c r="O4611" s="42">
        <v>-84.544109769756801</v>
      </c>
      <c r="P4611" s="52" t="str">
        <f t="shared" si="144"/>
        <v>46.584216° , -84.544110°</v>
      </c>
      <c r="Q4611" s="51" t="str">
        <f t="shared" si="145"/>
        <v>Yes</v>
      </c>
      <c r="R4611" s="39" t="s">
        <v>356</v>
      </c>
    </row>
    <row r="4612" spans="1:18" x14ac:dyDescent="0.25">
      <c r="A4612" s="39" t="s">
        <v>219</v>
      </c>
      <c r="B4612" s="49" t="s">
        <v>37</v>
      </c>
      <c r="C4612" s="39">
        <v>32</v>
      </c>
      <c r="D4612" s="50" t="s">
        <v>1719</v>
      </c>
      <c r="E4612" s="39">
        <v>2006</v>
      </c>
      <c r="F4612" s="4">
        <f>VALUE(RIGHT(Table2[[#This Row],[Commissioned]],4))</f>
        <v>2006</v>
      </c>
      <c r="G4612" s="39">
        <v>1500</v>
      </c>
      <c r="H4612" s="39">
        <v>77</v>
      </c>
      <c r="I4612" s="39">
        <v>80</v>
      </c>
      <c r="J4612" s="39" t="s">
        <v>605</v>
      </c>
      <c r="K4612" s="39" t="s">
        <v>740</v>
      </c>
      <c r="L4612" s="39" t="s">
        <v>1687</v>
      </c>
      <c r="M4612" s="39" t="s">
        <v>1687</v>
      </c>
      <c r="N4612" s="42">
        <v>46.581758255983999</v>
      </c>
      <c r="O4612" s="42">
        <v>-84.543689989959404</v>
      </c>
      <c r="P4612" s="52" t="str">
        <f t="shared" si="144"/>
        <v>46.581758° , -84.543690°</v>
      </c>
      <c r="Q4612" s="51" t="str">
        <f t="shared" si="145"/>
        <v>Yes</v>
      </c>
      <c r="R4612" s="39" t="s">
        <v>356</v>
      </c>
    </row>
    <row r="4613" spans="1:18" x14ac:dyDescent="0.25">
      <c r="A4613" s="39" t="s">
        <v>219</v>
      </c>
      <c r="B4613" s="49" t="s">
        <v>37</v>
      </c>
      <c r="C4613" s="39">
        <v>33</v>
      </c>
      <c r="D4613" s="50" t="s">
        <v>1720</v>
      </c>
      <c r="E4613" s="39">
        <v>2006</v>
      </c>
      <c r="F4613" s="4">
        <f>VALUE(RIGHT(Table2[[#This Row],[Commissioned]],4))</f>
        <v>2006</v>
      </c>
      <c r="G4613" s="39">
        <v>1500</v>
      </c>
      <c r="H4613" s="39">
        <v>77</v>
      </c>
      <c r="I4613" s="39">
        <v>80</v>
      </c>
      <c r="J4613" s="39" t="s">
        <v>605</v>
      </c>
      <c r="K4613" s="39" t="s">
        <v>740</v>
      </c>
      <c r="L4613" s="39" t="s">
        <v>1687</v>
      </c>
      <c r="M4613" s="39" t="s">
        <v>1687</v>
      </c>
      <c r="N4613" s="42">
        <v>46.581370766592798</v>
      </c>
      <c r="O4613" s="42">
        <v>-84.540048658127901</v>
      </c>
      <c r="P4613" s="52" t="str">
        <f t="shared" si="144"/>
        <v>46.581371° , -84.540049°</v>
      </c>
      <c r="Q4613" s="51" t="str">
        <f t="shared" si="145"/>
        <v>Yes</v>
      </c>
      <c r="R4613" s="39" t="s">
        <v>356</v>
      </c>
    </row>
    <row r="4614" spans="1:18" x14ac:dyDescent="0.25">
      <c r="A4614" s="39" t="s">
        <v>219</v>
      </c>
      <c r="B4614" s="49" t="s">
        <v>37</v>
      </c>
      <c r="C4614" s="39">
        <v>34</v>
      </c>
      <c r="D4614" s="50" t="s">
        <v>1721</v>
      </c>
      <c r="E4614" s="39">
        <v>2006</v>
      </c>
      <c r="F4614" s="4">
        <f>VALUE(RIGHT(Table2[[#This Row],[Commissioned]],4))</f>
        <v>2006</v>
      </c>
      <c r="G4614" s="39">
        <v>1500</v>
      </c>
      <c r="H4614" s="39">
        <v>77</v>
      </c>
      <c r="I4614" s="39">
        <v>80</v>
      </c>
      <c r="J4614" s="39" t="s">
        <v>605</v>
      </c>
      <c r="K4614" s="39" t="s">
        <v>740</v>
      </c>
      <c r="L4614" s="39" t="s">
        <v>1687</v>
      </c>
      <c r="M4614" s="39" t="s">
        <v>1687</v>
      </c>
      <c r="N4614" s="42">
        <v>46.578986137648499</v>
      </c>
      <c r="O4614" s="42">
        <v>-84.543040261844197</v>
      </c>
      <c r="P4614" s="52" t="str">
        <f t="shared" si="144"/>
        <v>46.578986° , -84.543040°</v>
      </c>
      <c r="Q4614" s="51" t="str">
        <f t="shared" si="145"/>
        <v>Yes</v>
      </c>
      <c r="R4614" s="39" t="s">
        <v>356</v>
      </c>
    </row>
    <row r="4615" spans="1:18" x14ac:dyDescent="0.25">
      <c r="A4615" s="39" t="s">
        <v>219</v>
      </c>
      <c r="B4615" s="49" t="s">
        <v>37</v>
      </c>
      <c r="C4615" s="39">
        <v>35</v>
      </c>
      <c r="D4615" s="50" t="s">
        <v>1722</v>
      </c>
      <c r="E4615" s="39">
        <v>2006</v>
      </c>
      <c r="F4615" s="4">
        <f>VALUE(RIGHT(Table2[[#This Row],[Commissioned]],4))</f>
        <v>2006</v>
      </c>
      <c r="G4615" s="39">
        <v>1500</v>
      </c>
      <c r="H4615" s="39">
        <v>77</v>
      </c>
      <c r="I4615" s="39">
        <v>80</v>
      </c>
      <c r="J4615" s="39" t="s">
        <v>605</v>
      </c>
      <c r="K4615" s="39" t="s">
        <v>740</v>
      </c>
      <c r="L4615" s="39" t="s">
        <v>1687</v>
      </c>
      <c r="M4615" s="39" t="s">
        <v>1687</v>
      </c>
      <c r="N4615" s="42">
        <v>46.576478573035502</v>
      </c>
      <c r="O4615" s="42">
        <v>-84.545148358805903</v>
      </c>
      <c r="P4615" s="52" t="str">
        <f t="shared" si="144"/>
        <v>46.576479° , -84.545148°</v>
      </c>
      <c r="Q4615" s="51" t="str">
        <f t="shared" si="145"/>
        <v>Yes</v>
      </c>
      <c r="R4615" s="39" t="s">
        <v>356</v>
      </c>
    </row>
    <row r="4616" spans="1:18" x14ac:dyDescent="0.25">
      <c r="A4616" s="39" t="s">
        <v>219</v>
      </c>
      <c r="B4616" s="49" t="s">
        <v>37</v>
      </c>
      <c r="C4616" s="39">
        <v>36</v>
      </c>
      <c r="D4616" s="50" t="s">
        <v>1723</v>
      </c>
      <c r="E4616" s="39">
        <v>2006</v>
      </c>
      <c r="F4616" s="4">
        <f>VALUE(RIGHT(Table2[[#This Row],[Commissioned]],4))</f>
        <v>2006</v>
      </c>
      <c r="G4616" s="39">
        <v>1500</v>
      </c>
      <c r="H4616" s="39">
        <v>77</v>
      </c>
      <c r="I4616" s="39">
        <v>80</v>
      </c>
      <c r="J4616" s="39" t="s">
        <v>605</v>
      </c>
      <c r="K4616" s="39" t="s">
        <v>740</v>
      </c>
      <c r="L4616" s="39" t="s">
        <v>1687</v>
      </c>
      <c r="M4616" s="39" t="s">
        <v>1687</v>
      </c>
      <c r="N4616" s="42">
        <v>46.5838324256083</v>
      </c>
      <c r="O4616" s="42">
        <v>-84.538429435473901</v>
      </c>
      <c r="P4616" s="52" t="str">
        <f t="shared" si="144"/>
        <v>46.583832° , -84.538429°</v>
      </c>
      <c r="Q4616" s="51" t="str">
        <f t="shared" si="145"/>
        <v>Yes</v>
      </c>
      <c r="R4616" s="39" t="s">
        <v>356</v>
      </c>
    </row>
    <row r="4617" spans="1:18" x14ac:dyDescent="0.25">
      <c r="A4617" s="39" t="s">
        <v>219</v>
      </c>
      <c r="B4617" s="49" t="s">
        <v>37</v>
      </c>
      <c r="C4617" s="39">
        <v>37</v>
      </c>
      <c r="D4617" s="50" t="s">
        <v>1724</v>
      </c>
      <c r="E4617" s="39">
        <v>2006</v>
      </c>
      <c r="F4617" s="4">
        <f>VALUE(RIGHT(Table2[[#This Row],[Commissioned]],4))</f>
        <v>2006</v>
      </c>
      <c r="G4617" s="39">
        <v>1500</v>
      </c>
      <c r="H4617" s="39">
        <v>77</v>
      </c>
      <c r="I4617" s="39">
        <v>80</v>
      </c>
      <c r="J4617" s="39" t="s">
        <v>605</v>
      </c>
      <c r="K4617" s="39" t="s">
        <v>740</v>
      </c>
      <c r="L4617" s="39" t="s">
        <v>1687</v>
      </c>
      <c r="M4617" s="39" t="s">
        <v>1687</v>
      </c>
      <c r="N4617" s="42">
        <v>46.5802904587255</v>
      </c>
      <c r="O4617" s="42">
        <v>-84.532184418358298</v>
      </c>
      <c r="P4617" s="52" t="str">
        <f t="shared" si="144"/>
        <v>46.580290° , -84.532184°</v>
      </c>
      <c r="Q4617" s="51" t="str">
        <f t="shared" si="145"/>
        <v>Yes</v>
      </c>
      <c r="R4617" s="39" t="s">
        <v>356</v>
      </c>
    </row>
    <row r="4618" spans="1:18" x14ac:dyDescent="0.25">
      <c r="A4618" s="39" t="s">
        <v>219</v>
      </c>
      <c r="B4618" s="49" t="s">
        <v>37</v>
      </c>
      <c r="C4618" s="39">
        <v>38</v>
      </c>
      <c r="D4618" s="50" t="s">
        <v>1725</v>
      </c>
      <c r="E4618" s="39">
        <v>2006</v>
      </c>
      <c r="F4618" s="4">
        <f>VALUE(RIGHT(Table2[[#This Row],[Commissioned]],4))</f>
        <v>2006</v>
      </c>
      <c r="G4618" s="39">
        <v>1500</v>
      </c>
      <c r="H4618" s="39">
        <v>77</v>
      </c>
      <c r="I4618" s="39">
        <v>80</v>
      </c>
      <c r="J4618" s="39" t="s">
        <v>605</v>
      </c>
      <c r="K4618" s="39" t="s">
        <v>740</v>
      </c>
      <c r="L4618" s="39" t="s">
        <v>1687</v>
      </c>
      <c r="M4618" s="39" t="s">
        <v>1687</v>
      </c>
      <c r="N4618" s="42">
        <v>46.578822675644901</v>
      </c>
      <c r="O4618" s="42">
        <v>-84.528263572788404</v>
      </c>
      <c r="P4618" s="52" t="str">
        <f t="shared" si="144"/>
        <v>46.578823° , -84.528264°</v>
      </c>
      <c r="Q4618" s="51" t="str">
        <f t="shared" si="145"/>
        <v>Yes</v>
      </c>
      <c r="R4618" s="39" t="s">
        <v>356</v>
      </c>
    </row>
    <row r="4619" spans="1:18" x14ac:dyDescent="0.25">
      <c r="A4619" s="39" t="s">
        <v>219</v>
      </c>
      <c r="B4619" s="49" t="s">
        <v>37</v>
      </c>
      <c r="C4619" s="39">
        <v>39</v>
      </c>
      <c r="D4619" s="50" t="s">
        <v>1726</v>
      </c>
      <c r="E4619" s="39">
        <v>2006</v>
      </c>
      <c r="F4619" s="4">
        <f>VALUE(RIGHT(Table2[[#This Row],[Commissioned]],4))</f>
        <v>2006</v>
      </c>
      <c r="G4619" s="39">
        <v>1500</v>
      </c>
      <c r="H4619" s="39">
        <v>77</v>
      </c>
      <c r="I4619" s="39">
        <v>80</v>
      </c>
      <c r="J4619" s="39" t="s">
        <v>605</v>
      </c>
      <c r="K4619" s="39" t="s">
        <v>740</v>
      </c>
      <c r="L4619" s="39" t="s">
        <v>1687</v>
      </c>
      <c r="M4619" s="39" t="s">
        <v>1687</v>
      </c>
      <c r="N4619" s="42">
        <v>46.584154615236002</v>
      </c>
      <c r="O4619" s="42">
        <v>-84.534878215188002</v>
      </c>
      <c r="P4619" s="52" t="str">
        <f t="shared" si="144"/>
        <v>46.584155° , -84.534878°</v>
      </c>
      <c r="Q4619" s="51" t="str">
        <f t="shared" si="145"/>
        <v>Yes</v>
      </c>
      <c r="R4619" s="39" t="s">
        <v>356</v>
      </c>
    </row>
    <row r="4620" spans="1:18" x14ac:dyDescent="0.25">
      <c r="A4620" s="39" t="s">
        <v>219</v>
      </c>
      <c r="B4620" s="49" t="s">
        <v>37</v>
      </c>
      <c r="C4620" s="39">
        <v>40</v>
      </c>
      <c r="D4620" s="50" t="s">
        <v>1727</v>
      </c>
      <c r="E4620" s="39">
        <v>2006</v>
      </c>
      <c r="F4620" s="4">
        <f>VALUE(RIGHT(Table2[[#This Row],[Commissioned]],4))</f>
        <v>2006</v>
      </c>
      <c r="G4620" s="39">
        <v>1500</v>
      </c>
      <c r="H4620" s="39">
        <v>77</v>
      </c>
      <c r="I4620" s="39">
        <v>80</v>
      </c>
      <c r="J4620" s="39" t="s">
        <v>605</v>
      </c>
      <c r="K4620" s="39" t="s">
        <v>740</v>
      </c>
      <c r="L4620" s="39" t="s">
        <v>1687</v>
      </c>
      <c r="M4620" s="39" t="s">
        <v>1687</v>
      </c>
      <c r="N4620" s="42">
        <v>46.584678117599097</v>
      </c>
      <c r="O4620" s="42">
        <v>-84.531614770031993</v>
      </c>
      <c r="P4620" s="52" t="str">
        <f t="shared" si="144"/>
        <v>46.584678° , -84.531615°</v>
      </c>
      <c r="Q4620" s="51" t="str">
        <f t="shared" si="145"/>
        <v>Yes</v>
      </c>
      <c r="R4620" s="39" t="s">
        <v>356</v>
      </c>
    </row>
    <row r="4621" spans="1:18" x14ac:dyDescent="0.25">
      <c r="A4621" s="39" t="s">
        <v>219</v>
      </c>
      <c r="B4621" s="49" t="s">
        <v>37</v>
      </c>
      <c r="C4621" s="39">
        <v>41</v>
      </c>
      <c r="D4621" s="50" t="s">
        <v>1728</v>
      </c>
      <c r="E4621" s="39">
        <v>2006</v>
      </c>
      <c r="F4621" s="4">
        <f>VALUE(RIGHT(Table2[[#This Row],[Commissioned]],4))</f>
        <v>2006</v>
      </c>
      <c r="G4621" s="39">
        <v>1500</v>
      </c>
      <c r="H4621" s="39">
        <v>77</v>
      </c>
      <c r="I4621" s="39">
        <v>80</v>
      </c>
      <c r="J4621" s="39" t="s">
        <v>605</v>
      </c>
      <c r="K4621" s="39" t="s">
        <v>740</v>
      </c>
      <c r="L4621" s="39" t="s">
        <v>1687</v>
      </c>
      <c r="M4621" s="39" t="s">
        <v>1687</v>
      </c>
      <c r="N4621" s="42">
        <v>46.587251532520497</v>
      </c>
      <c r="O4621" s="42">
        <v>-84.532163720133795</v>
      </c>
      <c r="P4621" s="52" t="str">
        <f t="shared" si="144"/>
        <v>46.587252° , -84.532164°</v>
      </c>
      <c r="Q4621" s="51" t="str">
        <f t="shared" si="145"/>
        <v>Yes</v>
      </c>
      <c r="R4621" s="39" t="s">
        <v>356</v>
      </c>
    </row>
    <row r="4622" spans="1:18" x14ac:dyDescent="0.25">
      <c r="A4622" s="39" t="s">
        <v>219</v>
      </c>
      <c r="B4622" s="49" t="s">
        <v>37</v>
      </c>
      <c r="C4622" s="39">
        <v>42</v>
      </c>
      <c r="D4622" s="50" t="s">
        <v>1729</v>
      </c>
      <c r="E4622" s="39">
        <v>2006</v>
      </c>
      <c r="F4622" s="4">
        <f>VALUE(RIGHT(Table2[[#This Row],[Commissioned]],4))</f>
        <v>2006</v>
      </c>
      <c r="G4622" s="39">
        <v>1500</v>
      </c>
      <c r="H4622" s="39">
        <v>77</v>
      </c>
      <c r="I4622" s="39">
        <v>80</v>
      </c>
      <c r="J4622" s="39" t="s">
        <v>605</v>
      </c>
      <c r="K4622" s="39" t="s">
        <v>740</v>
      </c>
      <c r="L4622" s="39" t="s">
        <v>1687</v>
      </c>
      <c r="M4622" s="39" t="s">
        <v>1687</v>
      </c>
      <c r="N4622" s="42">
        <v>46.588649594551697</v>
      </c>
      <c r="O4622" s="42">
        <v>-84.529292353980296</v>
      </c>
      <c r="P4622" s="52" t="str">
        <f t="shared" si="144"/>
        <v>46.588650° , -84.529292°</v>
      </c>
      <c r="Q4622" s="51" t="str">
        <f t="shared" si="145"/>
        <v>Yes</v>
      </c>
      <c r="R4622" s="39" t="s">
        <v>356</v>
      </c>
    </row>
    <row r="4623" spans="1:18" x14ac:dyDescent="0.25">
      <c r="A4623" s="39" t="s">
        <v>219</v>
      </c>
      <c r="B4623" s="49" t="s">
        <v>37</v>
      </c>
      <c r="C4623" s="39">
        <v>43</v>
      </c>
      <c r="D4623" s="50" t="s">
        <v>1730</v>
      </c>
      <c r="E4623" s="39">
        <v>2006</v>
      </c>
      <c r="F4623" s="4">
        <f>VALUE(RIGHT(Table2[[#This Row],[Commissioned]],4))</f>
        <v>2006</v>
      </c>
      <c r="G4623" s="39">
        <v>1500</v>
      </c>
      <c r="H4623" s="39">
        <v>77</v>
      </c>
      <c r="I4623" s="39">
        <v>80</v>
      </c>
      <c r="J4623" s="39" t="s">
        <v>605</v>
      </c>
      <c r="K4623" s="39" t="s">
        <v>740</v>
      </c>
      <c r="L4623" s="39" t="s">
        <v>1687</v>
      </c>
      <c r="M4623" s="39" t="s">
        <v>1687</v>
      </c>
      <c r="N4623" s="42">
        <v>46.584410650618899</v>
      </c>
      <c r="O4623" s="42">
        <v>-84.526351006942505</v>
      </c>
      <c r="P4623" s="52" t="str">
        <f t="shared" si="144"/>
        <v>46.584411° , -84.526351°</v>
      </c>
      <c r="Q4623" s="51" t="str">
        <f t="shared" si="145"/>
        <v>Yes</v>
      </c>
      <c r="R4623" s="39" t="s">
        <v>356</v>
      </c>
    </row>
    <row r="4624" spans="1:18" x14ac:dyDescent="0.25">
      <c r="A4624" s="39" t="s">
        <v>219</v>
      </c>
      <c r="B4624" s="49" t="s">
        <v>37</v>
      </c>
      <c r="C4624" s="39">
        <v>44</v>
      </c>
      <c r="D4624" s="50" t="s">
        <v>1731</v>
      </c>
      <c r="E4624" s="39">
        <v>2006</v>
      </c>
      <c r="F4624" s="4">
        <f>VALUE(RIGHT(Table2[[#This Row],[Commissioned]],4))</f>
        <v>2006</v>
      </c>
      <c r="G4624" s="39">
        <v>1500</v>
      </c>
      <c r="H4624" s="39">
        <v>77</v>
      </c>
      <c r="I4624" s="39">
        <v>80</v>
      </c>
      <c r="J4624" s="39" t="s">
        <v>605</v>
      </c>
      <c r="K4624" s="39" t="s">
        <v>740</v>
      </c>
      <c r="L4624" s="39" t="s">
        <v>1687</v>
      </c>
      <c r="M4624" s="39" t="s">
        <v>1687</v>
      </c>
      <c r="N4624" s="42">
        <v>46.584317312937799</v>
      </c>
      <c r="O4624" s="42">
        <v>-84.521326833204299</v>
      </c>
      <c r="P4624" s="52" t="str">
        <f t="shared" si="144"/>
        <v>46.584317° , -84.521327°</v>
      </c>
      <c r="Q4624" s="51" t="str">
        <f t="shared" si="145"/>
        <v>Yes</v>
      </c>
      <c r="R4624" s="39" t="s">
        <v>356</v>
      </c>
    </row>
    <row r="4625" spans="1:18" x14ac:dyDescent="0.25">
      <c r="A4625" s="39" t="s">
        <v>219</v>
      </c>
      <c r="B4625" s="49" t="s">
        <v>37</v>
      </c>
      <c r="C4625" s="39">
        <v>45</v>
      </c>
      <c r="D4625" s="50" t="s">
        <v>1732</v>
      </c>
      <c r="E4625" s="39">
        <v>2006</v>
      </c>
      <c r="F4625" s="4">
        <f>VALUE(RIGHT(Table2[[#This Row],[Commissioned]],4))</f>
        <v>2006</v>
      </c>
      <c r="G4625" s="39">
        <v>1500</v>
      </c>
      <c r="H4625" s="39">
        <v>77</v>
      </c>
      <c r="I4625" s="39">
        <v>80</v>
      </c>
      <c r="J4625" s="39" t="s">
        <v>605</v>
      </c>
      <c r="K4625" s="39" t="s">
        <v>740</v>
      </c>
      <c r="L4625" s="39" t="s">
        <v>1687</v>
      </c>
      <c r="M4625" s="39" t="s">
        <v>1687</v>
      </c>
      <c r="N4625" s="42">
        <v>46.584395504053298</v>
      </c>
      <c r="O4625" s="42">
        <v>-84.512175328661897</v>
      </c>
      <c r="P4625" s="52" t="str">
        <f t="shared" si="144"/>
        <v>46.584396° , -84.512175°</v>
      </c>
      <c r="Q4625" s="51" t="str">
        <f t="shared" si="145"/>
        <v>Yes</v>
      </c>
      <c r="R4625" s="39" t="s">
        <v>356</v>
      </c>
    </row>
    <row r="4626" spans="1:18" x14ac:dyDescent="0.25">
      <c r="A4626" s="39" t="s">
        <v>219</v>
      </c>
      <c r="B4626" s="49" t="s">
        <v>37</v>
      </c>
      <c r="C4626" s="39">
        <v>46</v>
      </c>
      <c r="D4626" s="50" t="s">
        <v>1733</v>
      </c>
      <c r="E4626" s="39">
        <v>2006</v>
      </c>
      <c r="F4626" s="4">
        <f>VALUE(RIGHT(Table2[[#This Row],[Commissioned]],4))</f>
        <v>2006</v>
      </c>
      <c r="G4626" s="39">
        <v>1500</v>
      </c>
      <c r="H4626" s="39">
        <v>77</v>
      </c>
      <c r="I4626" s="39">
        <v>80</v>
      </c>
      <c r="J4626" s="39" t="s">
        <v>605</v>
      </c>
      <c r="K4626" s="39" t="s">
        <v>740</v>
      </c>
      <c r="L4626" s="39" t="s">
        <v>1687</v>
      </c>
      <c r="M4626" s="39" t="s">
        <v>1687</v>
      </c>
      <c r="N4626" s="42">
        <v>46.587031128837801</v>
      </c>
      <c r="O4626" s="42">
        <v>-84.510742570235294</v>
      </c>
      <c r="P4626" s="52" t="str">
        <f t="shared" si="144"/>
        <v>46.587031° , -84.510743°</v>
      </c>
      <c r="Q4626" s="51" t="str">
        <f t="shared" si="145"/>
        <v>Yes</v>
      </c>
      <c r="R4626" s="39" t="s">
        <v>356</v>
      </c>
    </row>
    <row r="4627" spans="1:18" x14ac:dyDescent="0.25">
      <c r="A4627" s="39" t="s">
        <v>219</v>
      </c>
      <c r="B4627" s="49" t="s">
        <v>37</v>
      </c>
      <c r="C4627" s="39">
        <v>47</v>
      </c>
      <c r="D4627" s="50" t="s">
        <v>1734</v>
      </c>
      <c r="E4627" s="39">
        <v>2006</v>
      </c>
      <c r="F4627" s="4">
        <f>VALUE(RIGHT(Table2[[#This Row],[Commissioned]],4))</f>
        <v>2006</v>
      </c>
      <c r="G4627" s="39">
        <v>1500</v>
      </c>
      <c r="H4627" s="39">
        <v>77</v>
      </c>
      <c r="I4627" s="39">
        <v>80</v>
      </c>
      <c r="J4627" s="39" t="s">
        <v>605</v>
      </c>
      <c r="K4627" s="39" t="s">
        <v>740</v>
      </c>
      <c r="L4627" s="39" t="s">
        <v>1687</v>
      </c>
      <c r="M4627" s="39" t="s">
        <v>1687</v>
      </c>
      <c r="N4627" s="42">
        <v>46.584413133463002</v>
      </c>
      <c r="O4627" s="42">
        <v>-84.506155449400694</v>
      </c>
      <c r="P4627" s="52" t="str">
        <f t="shared" si="144"/>
        <v>46.584413° , -84.506155°</v>
      </c>
      <c r="Q4627" s="51" t="str">
        <f t="shared" si="145"/>
        <v>Yes</v>
      </c>
      <c r="R4627" s="39" t="s">
        <v>356</v>
      </c>
    </row>
    <row r="4628" spans="1:18" x14ac:dyDescent="0.25">
      <c r="A4628" s="39" t="s">
        <v>219</v>
      </c>
      <c r="B4628" s="49" t="s">
        <v>37</v>
      </c>
      <c r="C4628" s="39">
        <v>48</v>
      </c>
      <c r="D4628" s="50" t="s">
        <v>1735</v>
      </c>
      <c r="E4628" s="39">
        <v>2006</v>
      </c>
      <c r="F4628" s="4">
        <f>VALUE(RIGHT(Table2[[#This Row],[Commissioned]],4))</f>
        <v>2006</v>
      </c>
      <c r="G4628" s="39">
        <v>1500</v>
      </c>
      <c r="H4628" s="39">
        <v>77</v>
      </c>
      <c r="I4628" s="39">
        <v>80</v>
      </c>
      <c r="J4628" s="39" t="s">
        <v>605</v>
      </c>
      <c r="K4628" s="39" t="s">
        <v>740</v>
      </c>
      <c r="L4628" s="39" t="s">
        <v>1687</v>
      </c>
      <c r="M4628" s="39" t="s">
        <v>1687</v>
      </c>
      <c r="N4628" s="42">
        <v>46.581930369024001</v>
      </c>
      <c r="O4628" s="42">
        <v>-84.505299417856904</v>
      </c>
      <c r="P4628" s="52" t="str">
        <f t="shared" si="144"/>
        <v>46.581930° , -84.505299°</v>
      </c>
      <c r="Q4628" s="51" t="str">
        <f t="shared" si="145"/>
        <v>Yes</v>
      </c>
      <c r="R4628" s="39" t="s">
        <v>356</v>
      </c>
    </row>
    <row r="4629" spans="1:18" x14ac:dyDescent="0.25">
      <c r="A4629" s="39" t="s">
        <v>219</v>
      </c>
      <c r="B4629" s="49" t="s">
        <v>37</v>
      </c>
      <c r="C4629" s="39">
        <v>49</v>
      </c>
      <c r="D4629" s="50" t="s">
        <v>1736</v>
      </c>
      <c r="E4629" s="39">
        <v>2006</v>
      </c>
      <c r="F4629" s="4">
        <f>VALUE(RIGHT(Table2[[#This Row],[Commissioned]],4))</f>
        <v>2006</v>
      </c>
      <c r="G4629" s="39">
        <v>1500</v>
      </c>
      <c r="H4629" s="39">
        <v>77</v>
      </c>
      <c r="I4629" s="39">
        <v>80</v>
      </c>
      <c r="J4629" s="39" t="s">
        <v>605</v>
      </c>
      <c r="K4629" s="39" t="s">
        <v>740</v>
      </c>
      <c r="L4629" s="39" t="s">
        <v>1687</v>
      </c>
      <c r="M4629" s="39" t="s">
        <v>1687</v>
      </c>
      <c r="N4629" s="42">
        <v>46.591553718450903</v>
      </c>
      <c r="O4629" s="42">
        <v>-84.5104703509313</v>
      </c>
      <c r="P4629" s="52" t="str">
        <f t="shared" si="144"/>
        <v>46.591554° , -84.510470°</v>
      </c>
      <c r="Q4629" s="51" t="str">
        <f t="shared" si="145"/>
        <v>Yes</v>
      </c>
      <c r="R4629" s="39" t="s">
        <v>356</v>
      </c>
    </row>
    <row r="4630" spans="1:18" x14ac:dyDescent="0.25">
      <c r="A4630" s="39" t="s">
        <v>219</v>
      </c>
      <c r="B4630" s="49" t="s">
        <v>37</v>
      </c>
      <c r="C4630" s="39">
        <v>50</v>
      </c>
      <c r="D4630" s="50" t="s">
        <v>1737</v>
      </c>
      <c r="E4630" s="39">
        <v>2006</v>
      </c>
      <c r="F4630" s="4">
        <f>VALUE(RIGHT(Table2[[#This Row],[Commissioned]],4))</f>
        <v>2006</v>
      </c>
      <c r="G4630" s="39">
        <v>1500</v>
      </c>
      <c r="H4630" s="39">
        <v>77</v>
      </c>
      <c r="I4630" s="39">
        <v>80</v>
      </c>
      <c r="J4630" s="39" t="s">
        <v>605</v>
      </c>
      <c r="K4630" s="39" t="s">
        <v>740</v>
      </c>
      <c r="L4630" s="39" t="s">
        <v>1687</v>
      </c>
      <c r="M4630" s="39" t="s">
        <v>1687</v>
      </c>
      <c r="N4630" s="42">
        <v>46.593450844403797</v>
      </c>
      <c r="O4630" s="42">
        <v>-84.506018557747595</v>
      </c>
      <c r="P4630" s="52" t="str">
        <f t="shared" si="144"/>
        <v>46.593451° , -84.506019°</v>
      </c>
      <c r="Q4630" s="51" t="str">
        <f t="shared" si="145"/>
        <v>Yes</v>
      </c>
      <c r="R4630" s="39" t="s">
        <v>356</v>
      </c>
    </row>
    <row r="4631" spans="1:18" x14ac:dyDescent="0.25">
      <c r="A4631" s="39" t="s">
        <v>219</v>
      </c>
      <c r="B4631" s="49" t="s">
        <v>37</v>
      </c>
      <c r="C4631" s="39">
        <v>51</v>
      </c>
      <c r="D4631" s="50" t="s">
        <v>1738</v>
      </c>
      <c r="E4631" s="39">
        <v>2006</v>
      </c>
      <c r="F4631" s="4">
        <f>VALUE(RIGHT(Table2[[#This Row],[Commissioned]],4))</f>
        <v>2006</v>
      </c>
      <c r="G4631" s="39">
        <v>1500</v>
      </c>
      <c r="H4631" s="39">
        <v>77</v>
      </c>
      <c r="I4631" s="39">
        <v>80</v>
      </c>
      <c r="J4631" s="39" t="s">
        <v>605</v>
      </c>
      <c r="K4631" s="39" t="s">
        <v>740</v>
      </c>
      <c r="L4631" s="39" t="s">
        <v>1687</v>
      </c>
      <c r="M4631" s="39" t="s">
        <v>1687</v>
      </c>
      <c r="N4631" s="42">
        <v>46.596114711116499</v>
      </c>
      <c r="O4631" s="42">
        <v>-84.509870326741193</v>
      </c>
      <c r="P4631" s="52" t="str">
        <f t="shared" si="144"/>
        <v>46.596115° , -84.509870°</v>
      </c>
      <c r="Q4631" s="51" t="str">
        <f t="shared" si="145"/>
        <v>Yes</v>
      </c>
      <c r="R4631" s="39" t="s">
        <v>356</v>
      </c>
    </row>
    <row r="4632" spans="1:18" x14ac:dyDescent="0.25">
      <c r="A4632" s="39" t="s">
        <v>219</v>
      </c>
      <c r="B4632" s="49" t="s">
        <v>37</v>
      </c>
      <c r="C4632" s="39">
        <v>52</v>
      </c>
      <c r="D4632" s="50" t="s">
        <v>1739</v>
      </c>
      <c r="E4632" s="39">
        <v>2006</v>
      </c>
      <c r="F4632" s="4">
        <f>VALUE(RIGHT(Table2[[#This Row],[Commissioned]],4))</f>
        <v>2006</v>
      </c>
      <c r="G4632" s="39">
        <v>1500</v>
      </c>
      <c r="H4632" s="39">
        <v>77</v>
      </c>
      <c r="I4632" s="39">
        <v>80</v>
      </c>
      <c r="J4632" s="39" t="s">
        <v>605</v>
      </c>
      <c r="K4632" s="39" t="s">
        <v>740</v>
      </c>
      <c r="L4632" s="39" t="s">
        <v>1687</v>
      </c>
      <c r="M4632" s="39" t="s">
        <v>1687</v>
      </c>
      <c r="N4632" s="42">
        <v>46.596754018132401</v>
      </c>
      <c r="O4632" s="42">
        <v>-84.502958370926095</v>
      </c>
      <c r="P4632" s="52" t="str">
        <f t="shared" si="144"/>
        <v>46.596754° , -84.502958°</v>
      </c>
      <c r="Q4632" s="51" t="str">
        <f t="shared" si="145"/>
        <v>Yes</v>
      </c>
      <c r="R4632" s="39" t="s">
        <v>356</v>
      </c>
    </row>
    <row r="4633" spans="1:18" x14ac:dyDescent="0.25">
      <c r="A4633" s="39" t="s">
        <v>219</v>
      </c>
      <c r="B4633" s="49" t="s">
        <v>37</v>
      </c>
      <c r="C4633" s="39">
        <v>53</v>
      </c>
      <c r="D4633" s="50" t="s">
        <v>1740</v>
      </c>
      <c r="E4633" s="39">
        <v>2006</v>
      </c>
      <c r="F4633" s="4">
        <f>VALUE(RIGHT(Table2[[#This Row],[Commissioned]],4))</f>
        <v>2006</v>
      </c>
      <c r="G4633" s="39">
        <v>1500</v>
      </c>
      <c r="H4633" s="39">
        <v>77</v>
      </c>
      <c r="I4633" s="39">
        <v>80</v>
      </c>
      <c r="J4633" s="39" t="s">
        <v>605</v>
      </c>
      <c r="K4633" s="39" t="s">
        <v>740</v>
      </c>
      <c r="L4633" s="39" t="s">
        <v>1687</v>
      </c>
      <c r="M4633" s="39" t="s">
        <v>1687</v>
      </c>
      <c r="N4633" s="42">
        <v>46.598890136379403</v>
      </c>
      <c r="O4633" s="42">
        <v>-84.500875594621505</v>
      </c>
      <c r="P4633" s="52" t="str">
        <f t="shared" si="144"/>
        <v>46.598890° , -84.500876°</v>
      </c>
      <c r="Q4633" s="51" t="str">
        <f t="shared" si="145"/>
        <v>Yes</v>
      </c>
      <c r="R4633" s="39" t="s">
        <v>356</v>
      </c>
    </row>
    <row r="4634" spans="1:18" x14ac:dyDescent="0.25">
      <c r="A4634" s="39" t="s">
        <v>219</v>
      </c>
      <c r="B4634" s="49" t="s">
        <v>37</v>
      </c>
      <c r="C4634" s="39">
        <v>54</v>
      </c>
      <c r="D4634" s="50" t="s">
        <v>1741</v>
      </c>
      <c r="E4634" s="39">
        <v>2006</v>
      </c>
      <c r="F4634" s="4">
        <f>VALUE(RIGHT(Table2[[#This Row],[Commissioned]],4))</f>
        <v>2006</v>
      </c>
      <c r="G4634" s="39">
        <v>1500</v>
      </c>
      <c r="H4634" s="39">
        <v>77</v>
      </c>
      <c r="I4634" s="39">
        <v>80</v>
      </c>
      <c r="J4634" s="39" t="s">
        <v>605</v>
      </c>
      <c r="K4634" s="39" t="s">
        <v>740</v>
      </c>
      <c r="L4634" s="39" t="s">
        <v>1687</v>
      </c>
      <c r="M4634" s="39" t="s">
        <v>1687</v>
      </c>
      <c r="N4634" s="42">
        <v>46.601468735791101</v>
      </c>
      <c r="O4634" s="42">
        <v>-84.502830095553506</v>
      </c>
      <c r="P4634" s="52" t="str">
        <f t="shared" si="144"/>
        <v>46.601469° , -84.502830°</v>
      </c>
      <c r="Q4634" s="51" t="str">
        <f t="shared" si="145"/>
        <v>Yes</v>
      </c>
      <c r="R4634" s="39" t="s">
        <v>356</v>
      </c>
    </row>
    <row r="4635" spans="1:18" x14ac:dyDescent="0.25">
      <c r="A4635" s="39" t="s">
        <v>219</v>
      </c>
      <c r="B4635" s="49" t="s">
        <v>37</v>
      </c>
      <c r="C4635" s="39">
        <v>55</v>
      </c>
      <c r="D4635" s="50" t="s">
        <v>1742</v>
      </c>
      <c r="E4635" s="39">
        <v>2006</v>
      </c>
      <c r="F4635" s="4">
        <f>VALUE(RIGHT(Table2[[#This Row],[Commissioned]],4))</f>
        <v>2006</v>
      </c>
      <c r="G4635" s="39">
        <v>1500</v>
      </c>
      <c r="H4635" s="39">
        <v>77</v>
      </c>
      <c r="I4635" s="39">
        <v>80</v>
      </c>
      <c r="J4635" s="39" t="s">
        <v>605</v>
      </c>
      <c r="K4635" s="39" t="s">
        <v>740</v>
      </c>
      <c r="L4635" s="39" t="s">
        <v>1687</v>
      </c>
      <c r="M4635" s="39" t="s">
        <v>1687</v>
      </c>
      <c r="N4635" s="42">
        <v>46.603369105598603</v>
      </c>
      <c r="O4635" s="42">
        <v>-84.506845327465101</v>
      </c>
      <c r="P4635" s="52" t="str">
        <f t="shared" si="144"/>
        <v>46.603369° , -84.506845°</v>
      </c>
      <c r="Q4635" s="51" t="str">
        <f t="shared" si="145"/>
        <v>Yes</v>
      </c>
      <c r="R4635" s="39" t="s">
        <v>356</v>
      </c>
    </row>
    <row r="4636" spans="1:18" x14ac:dyDescent="0.25">
      <c r="A4636" s="39" t="s">
        <v>219</v>
      </c>
      <c r="B4636" s="49" t="s">
        <v>37</v>
      </c>
      <c r="C4636" s="39">
        <v>56</v>
      </c>
      <c r="D4636" s="50" t="s">
        <v>1743</v>
      </c>
      <c r="E4636" s="39">
        <v>2006</v>
      </c>
      <c r="F4636" s="4">
        <f>VALUE(RIGHT(Table2[[#This Row],[Commissioned]],4))</f>
        <v>2006</v>
      </c>
      <c r="G4636" s="39">
        <v>1500</v>
      </c>
      <c r="H4636" s="39">
        <v>77</v>
      </c>
      <c r="I4636" s="39">
        <v>80</v>
      </c>
      <c r="J4636" s="39" t="s">
        <v>605</v>
      </c>
      <c r="K4636" s="39" t="s">
        <v>740</v>
      </c>
      <c r="L4636" s="39" t="s">
        <v>1687</v>
      </c>
      <c r="M4636" s="39" t="s">
        <v>1687</v>
      </c>
      <c r="N4636" s="42">
        <v>46.604755273796499</v>
      </c>
      <c r="O4636" s="42">
        <v>-84.510922747142203</v>
      </c>
      <c r="P4636" s="52" t="str">
        <f t="shared" si="144"/>
        <v>46.604755° , -84.510923°</v>
      </c>
      <c r="Q4636" s="51" t="str">
        <f t="shared" si="145"/>
        <v>Yes</v>
      </c>
      <c r="R4636" s="39" t="s">
        <v>356</v>
      </c>
    </row>
    <row r="4637" spans="1:18" x14ac:dyDescent="0.25">
      <c r="A4637" s="39" t="s">
        <v>219</v>
      </c>
      <c r="B4637" s="49" t="s">
        <v>37</v>
      </c>
      <c r="C4637" s="39">
        <v>57</v>
      </c>
      <c r="D4637" s="50" t="s">
        <v>1744</v>
      </c>
      <c r="E4637" s="39">
        <v>2006</v>
      </c>
      <c r="F4637" s="4">
        <f>VALUE(RIGHT(Table2[[#This Row],[Commissioned]],4))</f>
        <v>2006</v>
      </c>
      <c r="G4637" s="39">
        <v>1500</v>
      </c>
      <c r="H4637" s="39">
        <v>77</v>
      </c>
      <c r="I4637" s="39">
        <v>80</v>
      </c>
      <c r="J4637" s="39" t="s">
        <v>605</v>
      </c>
      <c r="K4637" s="39" t="s">
        <v>740</v>
      </c>
      <c r="L4637" s="39" t="s">
        <v>1687</v>
      </c>
      <c r="M4637" s="39" t="s">
        <v>1687</v>
      </c>
      <c r="N4637" s="42">
        <v>46.607167384289902</v>
      </c>
      <c r="O4637" s="42">
        <v>-84.507891535235004</v>
      </c>
      <c r="P4637" s="52" t="str">
        <f t="shared" si="144"/>
        <v>46.607167° , -84.507892°</v>
      </c>
      <c r="Q4637" s="51" t="str">
        <f t="shared" si="145"/>
        <v>Yes</v>
      </c>
      <c r="R4637" s="39" t="s">
        <v>356</v>
      </c>
    </row>
    <row r="4638" spans="1:18" x14ac:dyDescent="0.25">
      <c r="A4638" s="39" t="s">
        <v>219</v>
      </c>
      <c r="B4638" s="49" t="s">
        <v>37</v>
      </c>
      <c r="C4638" s="39">
        <v>58</v>
      </c>
      <c r="D4638" s="50" t="s">
        <v>1745</v>
      </c>
      <c r="E4638" s="39">
        <v>2006</v>
      </c>
      <c r="F4638" s="4">
        <f>VALUE(RIGHT(Table2[[#This Row],[Commissioned]],4))</f>
        <v>2006</v>
      </c>
      <c r="G4638" s="39">
        <v>1500</v>
      </c>
      <c r="H4638" s="39">
        <v>77</v>
      </c>
      <c r="I4638" s="39">
        <v>80</v>
      </c>
      <c r="J4638" s="39" t="s">
        <v>605</v>
      </c>
      <c r="K4638" s="39" t="s">
        <v>740</v>
      </c>
      <c r="L4638" s="39" t="s">
        <v>1687</v>
      </c>
      <c r="M4638" s="39" t="s">
        <v>1687</v>
      </c>
      <c r="N4638" s="42">
        <v>46.603273994912499</v>
      </c>
      <c r="O4638" s="42">
        <v>-84.499824055319607</v>
      </c>
      <c r="P4638" s="52" t="str">
        <f t="shared" si="144"/>
        <v>46.603274° , -84.499824°</v>
      </c>
      <c r="Q4638" s="51" t="str">
        <f t="shared" si="145"/>
        <v>Yes</v>
      </c>
      <c r="R4638" s="39" t="s">
        <v>356</v>
      </c>
    </row>
    <row r="4639" spans="1:18" x14ac:dyDescent="0.25">
      <c r="A4639" s="39" t="s">
        <v>219</v>
      </c>
      <c r="B4639" s="49" t="s">
        <v>37</v>
      </c>
      <c r="C4639" s="39">
        <v>59</v>
      </c>
      <c r="D4639" s="50" t="s">
        <v>1746</v>
      </c>
      <c r="E4639" s="39">
        <v>2006</v>
      </c>
      <c r="F4639" s="4">
        <f>VALUE(RIGHT(Table2[[#This Row],[Commissioned]],4))</f>
        <v>2006</v>
      </c>
      <c r="G4639" s="39">
        <v>1500</v>
      </c>
      <c r="H4639" s="39">
        <v>77</v>
      </c>
      <c r="I4639" s="39">
        <v>80</v>
      </c>
      <c r="J4639" s="39" t="s">
        <v>605</v>
      </c>
      <c r="K4639" s="39" t="s">
        <v>740</v>
      </c>
      <c r="L4639" s="39" t="s">
        <v>1687</v>
      </c>
      <c r="M4639" s="39" t="s">
        <v>1687</v>
      </c>
      <c r="N4639" s="42">
        <v>46.601355860994801</v>
      </c>
      <c r="O4639" s="42">
        <v>-84.494214116859396</v>
      </c>
      <c r="P4639" s="52" t="str">
        <f t="shared" si="144"/>
        <v>46.601356° , -84.494214°</v>
      </c>
      <c r="Q4639" s="51" t="str">
        <f t="shared" si="145"/>
        <v>Yes</v>
      </c>
      <c r="R4639" s="39" t="s">
        <v>356</v>
      </c>
    </row>
    <row r="4640" spans="1:18" x14ac:dyDescent="0.25">
      <c r="A4640" s="39" t="s">
        <v>219</v>
      </c>
      <c r="B4640" s="49" t="s">
        <v>37</v>
      </c>
      <c r="C4640" s="39">
        <v>60</v>
      </c>
      <c r="D4640" s="50" t="s">
        <v>1747</v>
      </c>
      <c r="E4640" s="39">
        <v>2006</v>
      </c>
      <c r="F4640" s="4">
        <f>VALUE(RIGHT(Table2[[#This Row],[Commissioned]],4))</f>
        <v>2006</v>
      </c>
      <c r="G4640" s="39">
        <v>1500</v>
      </c>
      <c r="H4640" s="39">
        <v>77</v>
      </c>
      <c r="I4640" s="39">
        <v>80</v>
      </c>
      <c r="J4640" s="39" t="s">
        <v>605</v>
      </c>
      <c r="K4640" s="39" t="s">
        <v>740</v>
      </c>
      <c r="L4640" s="39" t="s">
        <v>1687</v>
      </c>
      <c r="M4640" s="39" t="s">
        <v>1687</v>
      </c>
      <c r="N4640" s="42">
        <v>46.605380043778702</v>
      </c>
      <c r="O4640" s="42">
        <v>-84.498162019426303</v>
      </c>
      <c r="P4640" s="52" t="str">
        <f t="shared" si="144"/>
        <v>46.605380° , -84.498162°</v>
      </c>
      <c r="Q4640" s="51" t="str">
        <f t="shared" si="145"/>
        <v>Yes</v>
      </c>
      <c r="R4640" s="39" t="s">
        <v>356</v>
      </c>
    </row>
    <row r="4641" spans="1:18" x14ac:dyDescent="0.25">
      <c r="A4641" s="39" t="s">
        <v>219</v>
      </c>
      <c r="B4641" s="49" t="s">
        <v>37</v>
      </c>
      <c r="C4641" s="39">
        <v>61</v>
      </c>
      <c r="D4641" s="50" t="s">
        <v>1748</v>
      </c>
      <c r="E4641" s="39">
        <v>2006</v>
      </c>
      <c r="F4641" s="4">
        <f>VALUE(RIGHT(Table2[[#This Row],[Commissioned]],4))</f>
        <v>2006</v>
      </c>
      <c r="G4641" s="39">
        <v>1500</v>
      </c>
      <c r="H4641" s="39">
        <v>77</v>
      </c>
      <c r="I4641" s="39">
        <v>80</v>
      </c>
      <c r="J4641" s="39" t="s">
        <v>605</v>
      </c>
      <c r="K4641" s="39" t="s">
        <v>740</v>
      </c>
      <c r="L4641" s="39" t="s">
        <v>1687</v>
      </c>
      <c r="M4641" s="39" t="s">
        <v>1687</v>
      </c>
      <c r="N4641" s="42">
        <v>46.605650667844202</v>
      </c>
      <c r="O4641" s="42">
        <v>-84.492357671405401</v>
      </c>
      <c r="P4641" s="52" t="str">
        <f t="shared" si="144"/>
        <v>46.605651° , -84.492358°</v>
      </c>
      <c r="Q4641" s="51" t="str">
        <f t="shared" si="145"/>
        <v>Yes</v>
      </c>
      <c r="R4641" s="39" t="s">
        <v>356</v>
      </c>
    </row>
    <row r="4642" spans="1:18" x14ac:dyDescent="0.25">
      <c r="A4642" s="39" t="s">
        <v>219</v>
      </c>
      <c r="B4642" s="49" t="s">
        <v>37</v>
      </c>
      <c r="C4642" s="39">
        <v>62</v>
      </c>
      <c r="D4642" s="50" t="s">
        <v>1749</v>
      </c>
      <c r="E4642" s="39">
        <v>2006</v>
      </c>
      <c r="F4642" s="4">
        <f>VALUE(RIGHT(Table2[[#This Row],[Commissioned]],4))</f>
        <v>2006</v>
      </c>
      <c r="G4642" s="39">
        <v>1500</v>
      </c>
      <c r="H4642" s="39">
        <v>77</v>
      </c>
      <c r="I4642" s="39">
        <v>80</v>
      </c>
      <c r="J4642" s="39" t="s">
        <v>605</v>
      </c>
      <c r="K4642" s="39" t="s">
        <v>740</v>
      </c>
      <c r="L4642" s="39" t="s">
        <v>1687</v>
      </c>
      <c r="M4642" s="39" t="s">
        <v>1687</v>
      </c>
      <c r="N4642" s="42">
        <v>46.604511485542901</v>
      </c>
      <c r="O4642" s="42">
        <v>-84.487877932492907</v>
      </c>
      <c r="P4642" s="52" t="str">
        <f t="shared" si="144"/>
        <v>46.604511° , -84.487878°</v>
      </c>
      <c r="Q4642" s="51" t="str">
        <f t="shared" si="145"/>
        <v>Yes</v>
      </c>
      <c r="R4642" s="39" t="s">
        <v>356</v>
      </c>
    </row>
    <row r="4643" spans="1:18" x14ac:dyDescent="0.25">
      <c r="A4643" s="39" t="s">
        <v>219</v>
      </c>
      <c r="B4643" s="49" t="s">
        <v>37</v>
      </c>
      <c r="C4643" s="39">
        <v>63</v>
      </c>
      <c r="D4643" s="50" t="s">
        <v>1750</v>
      </c>
      <c r="E4643" s="39">
        <v>2006</v>
      </c>
      <c r="F4643" s="4">
        <f>VALUE(RIGHT(Table2[[#This Row],[Commissioned]],4))</f>
        <v>2006</v>
      </c>
      <c r="G4643" s="39">
        <v>1500</v>
      </c>
      <c r="H4643" s="39">
        <v>77</v>
      </c>
      <c r="I4643" s="39">
        <v>80</v>
      </c>
      <c r="J4643" s="39" t="s">
        <v>605</v>
      </c>
      <c r="K4643" s="39" t="s">
        <v>740</v>
      </c>
      <c r="L4643" s="39" t="s">
        <v>1687</v>
      </c>
      <c r="M4643" s="39" t="s">
        <v>1687</v>
      </c>
      <c r="N4643" s="42">
        <v>46.607972477456698</v>
      </c>
      <c r="O4643" s="42">
        <v>-84.486854650829002</v>
      </c>
      <c r="P4643" s="52" t="str">
        <f t="shared" si="144"/>
        <v>46.607972° , -84.486855°</v>
      </c>
      <c r="Q4643" s="51" t="str">
        <f t="shared" si="145"/>
        <v>Yes</v>
      </c>
      <c r="R4643" s="39" t="s">
        <v>356</v>
      </c>
    </row>
    <row r="4644" spans="1:18" x14ac:dyDescent="0.25">
      <c r="A4644" s="39" t="s">
        <v>219</v>
      </c>
      <c r="B4644" s="49" t="s">
        <v>37</v>
      </c>
      <c r="C4644" s="39">
        <v>64</v>
      </c>
      <c r="D4644" s="50" t="s">
        <v>1751</v>
      </c>
      <c r="E4644" s="39">
        <v>2006</v>
      </c>
      <c r="F4644" s="4">
        <f>VALUE(RIGHT(Table2[[#This Row],[Commissioned]],4))</f>
        <v>2006</v>
      </c>
      <c r="G4644" s="39">
        <v>1500</v>
      </c>
      <c r="H4644" s="39">
        <v>77</v>
      </c>
      <c r="I4644" s="39">
        <v>80</v>
      </c>
      <c r="J4644" s="39" t="s">
        <v>605</v>
      </c>
      <c r="K4644" s="39" t="s">
        <v>740</v>
      </c>
      <c r="L4644" s="39" t="s">
        <v>1687</v>
      </c>
      <c r="M4644" s="39" t="s">
        <v>1687</v>
      </c>
      <c r="N4644" s="42">
        <v>46.611323635091097</v>
      </c>
      <c r="O4644" s="42">
        <v>-84.490234423972694</v>
      </c>
      <c r="P4644" s="52" t="str">
        <f t="shared" si="144"/>
        <v>46.611324° , -84.490234°</v>
      </c>
      <c r="Q4644" s="51" t="str">
        <f t="shared" si="145"/>
        <v>Yes</v>
      </c>
      <c r="R4644" s="39" t="s">
        <v>356</v>
      </c>
    </row>
    <row r="4645" spans="1:18" x14ac:dyDescent="0.25">
      <c r="A4645" s="39" t="s">
        <v>219</v>
      </c>
      <c r="B4645" s="49" t="s">
        <v>37</v>
      </c>
      <c r="C4645" s="39">
        <v>65</v>
      </c>
      <c r="D4645" s="50" t="s">
        <v>1752</v>
      </c>
      <c r="E4645" s="39">
        <v>2006</v>
      </c>
      <c r="F4645" s="4">
        <f>VALUE(RIGHT(Table2[[#This Row],[Commissioned]],4))</f>
        <v>2006</v>
      </c>
      <c r="G4645" s="39">
        <v>1500</v>
      </c>
      <c r="H4645" s="39">
        <v>77</v>
      </c>
      <c r="I4645" s="39">
        <v>80</v>
      </c>
      <c r="J4645" s="39" t="s">
        <v>605</v>
      </c>
      <c r="K4645" s="39" t="s">
        <v>740</v>
      </c>
      <c r="L4645" s="39" t="s">
        <v>1687</v>
      </c>
      <c r="M4645" s="39" t="s">
        <v>1687</v>
      </c>
      <c r="N4645" s="42">
        <v>46.611654221320798</v>
      </c>
      <c r="O4645" s="42">
        <v>-84.483220119150204</v>
      </c>
      <c r="P4645" s="52" t="str">
        <f t="shared" si="144"/>
        <v>46.611654° , -84.483220°</v>
      </c>
      <c r="Q4645" s="51" t="str">
        <f t="shared" si="145"/>
        <v>Yes</v>
      </c>
      <c r="R4645" s="39" t="s">
        <v>356</v>
      </c>
    </row>
    <row r="4646" spans="1:18" x14ac:dyDescent="0.25">
      <c r="A4646" s="39" t="s">
        <v>219</v>
      </c>
      <c r="B4646" s="49" t="s">
        <v>37</v>
      </c>
      <c r="C4646" s="39">
        <v>66</v>
      </c>
      <c r="D4646" s="50" t="s">
        <v>1753</v>
      </c>
      <c r="E4646" s="39">
        <v>2006</v>
      </c>
      <c r="F4646" s="4">
        <f>VALUE(RIGHT(Table2[[#This Row],[Commissioned]],4))</f>
        <v>2006</v>
      </c>
      <c r="G4646" s="39">
        <v>1500</v>
      </c>
      <c r="H4646" s="39">
        <v>77</v>
      </c>
      <c r="I4646" s="39">
        <v>80</v>
      </c>
      <c r="J4646" s="39" t="s">
        <v>605</v>
      </c>
      <c r="K4646" s="39" t="s">
        <v>740</v>
      </c>
      <c r="L4646" s="39" t="s">
        <v>1687</v>
      </c>
      <c r="M4646" s="39" t="s">
        <v>1687</v>
      </c>
      <c r="N4646" s="42">
        <v>46.608517053351697</v>
      </c>
      <c r="O4646" s="42">
        <v>-84.478082795434105</v>
      </c>
      <c r="P4646" s="52" t="str">
        <f t="shared" si="144"/>
        <v>46.608517° , -84.478083°</v>
      </c>
      <c r="Q4646" s="51" t="str">
        <f t="shared" si="145"/>
        <v>Yes</v>
      </c>
      <c r="R4646" s="39" t="s">
        <v>356</v>
      </c>
    </row>
    <row r="4647" spans="1:18" x14ac:dyDescent="0.25">
      <c r="A4647" s="39" t="s">
        <v>219</v>
      </c>
      <c r="B4647" s="49" t="s">
        <v>37</v>
      </c>
      <c r="C4647" s="39">
        <v>67</v>
      </c>
      <c r="D4647" s="50" t="s">
        <v>1754</v>
      </c>
      <c r="E4647" s="39">
        <v>2006</v>
      </c>
      <c r="F4647" s="4">
        <f>VALUE(RIGHT(Table2[[#This Row],[Commissioned]],4))</f>
        <v>2006</v>
      </c>
      <c r="G4647" s="39">
        <v>1500</v>
      </c>
      <c r="H4647" s="39">
        <v>77</v>
      </c>
      <c r="I4647" s="39">
        <v>80</v>
      </c>
      <c r="J4647" s="39" t="s">
        <v>605</v>
      </c>
      <c r="K4647" s="39" t="s">
        <v>740</v>
      </c>
      <c r="L4647" s="39" t="s">
        <v>1687</v>
      </c>
      <c r="M4647" s="39" t="s">
        <v>1687</v>
      </c>
      <c r="N4647" s="42">
        <v>46.613658445615698</v>
      </c>
      <c r="O4647" s="42">
        <v>-84.479766806845106</v>
      </c>
      <c r="P4647" s="52" t="str">
        <f t="shared" si="144"/>
        <v>46.613658° , -84.479767°</v>
      </c>
      <c r="Q4647" s="51" t="str">
        <f t="shared" si="145"/>
        <v>Yes</v>
      </c>
      <c r="R4647" s="39" t="s">
        <v>356</v>
      </c>
    </row>
    <row r="4648" spans="1:18" x14ac:dyDescent="0.25">
      <c r="A4648" s="39" t="s">
        <v>219</v>
      </c>
      <c r="B4648" s="49" t="s">
        <v>37</v>
      </c>
      <c r="C4648" s="39">
        <v>68</v>
      </c>
      <c r="D4648" s="50" t="s">
        <v>1755</v>
      </c>
      <c r="E4648" s="39">
        <v>2006</v>
      </c>
      <c r="F4648" s="4">
        <f>VALUE(RIGHT(Table2[[#This Row],[Commissioned]],4))</f>
        <v>2006</v>
      </c>
      <c r="G4648" s="39">
        <v>1500</v>
      </c>
      <c r="H4648" s="39">
        <v>77</v>
      </c>
      <c r="I4648" s="39">
        <v>80</v>
      </c>
      <c r="J4648" s="39" t="s">
        <v>605</v>
      </c>
      <c r="K4648" s="39" t="s">
        <v>740</v>
      </c>
      <c r="L4648" s="39" t="s">
        <v>1687</v>
      </c>
      <c r="M4648" s="39" t="s">
        <v>1687</v>
      </c>
      <c r="N4648" s="42">
        <v>46.615971938757703</v>
      </c>
      <c r="O4648" s="42">
        <v>-84.479269410415796</v>
      </c>
      <c r="P4648" s="52" t="str">
        <f t="shared" si="144"/>
        <v>46.615972° , -84.479269°</v>
      </c>
      <c r="Q4648" s="51" t="str">
        <f t="shared" si="145"/>
        <v>Yes</v>
      </c>
      <c r="R4648" s="39" t="s">
        <v>356</v>
      </c>
    </row>
    <row r="4649" spans="1:18" x14ac:dyDescent="0.25">
      <c r="A4649" s="39" t="s">
        <v>219</v>
      </c>
      <c r="B4649" s="49" t="s">
        <v>37</v>
      </c>
      <c r="C4649" s="39">
        <v>69</v>
      </c>
      <c r="D4649" s="50" t="s">
        <v>1756</v>
      </c>
      <c r="E4649" s="39">
        <v>2006</v>
      </c>
      <c r="F4649" s="4">
        <f>VALUE(RIGHT(Table2[[#This Row],[Commissioned]],4))</f>
        <v>2006</v>
      </c>
      <c r="G4649" s="39">
        <v>1500</v>
      </c>
      <c r="H4649" s="39">
        <v>77</v>
      </c>
      <c r="I4649" s="39">
        <v>80</v>
      </c>
      <c r="J4649" s="39" t="s">
        <v>605</v>
      </c>
      <c r="K4649" s="39" t="s">
        <v>740</v>
      </c>
      <c r="L4649" s="39" t="s">
        <v>1687</v>
      </c>
      <c r="M4649" s="39" t="s">
        <v>1687</v>
      </c>
      <c r="N4649" s="42">
        <v>46.617574182617801</v>
      </c>
      <c r="O4649" s="42">
        <v>-84.477266178846904</v>
      </c>
      <c r="P4649" s="52" t="str">
        <f t="shared" si="144"/>
        <v>46.617574° , -84.477266°</v>
      </c>
      <c r="Q4649" s="51" t="str">
        <f t="shared" si="145"/>
        <v>Yes</v>
      </c>
      <c r="R4649" s="39" t="s">
        <v>356</v>
      </c>
    </row>
    <row r="4650" spans="1:18" x14ac:dyDescent="0.25">
      <c r="A4650" s="39" t="s">
        <v>219</v>
      </c>
      <c r="B4650" s="49" t="s">
        <v>37</v>
      </c>
      <c r="C4650" s="39">
        <v>70</v>
      </c>
      <c r="D4650" s="50" t="s">
        <v>1757</v>
      </c>
      <c r="E4650" s="39">
        <v>2006</v>
      </c>
      <c r="F4650" s="4">
        <f>VALUE(RIGHT(Table2[[#This Row],[Commissioned]],4))</f>
        <v>2006</v>
      </c>
      <c r="G4650" s="39">
        <v>1500</v>
      </c>
      <c r="H4650" s="39">
        <v>77</v>
      </c>
      <c r="I4650" s="39">
        <v>80</v>
      </c>
      <c r="J4650" s="39" t="s">
        <v>605</v>
      </c>
      <c r="K4650" s="39" t="s">
        <v>740</v>
      </c>
      <c r="L4650" s="39" t="s">
        <v>1687</v>
      </c>
      <c r="M4650" s="39" t="s">
        <v>1687</v>
      </c>
      <c r="N4650" s="42">
        <v>46.619785515163599</v>
      </c>
      <c r="O4650" s="42">
        <v>-84.476274882902501</v>
      </c>
      <c r="P4650" s="52" t="str">
        <f t="shared" si="144"/>
        <v>46.619786° , -84.476275°</v>
      </c>
      <c r="Q4650" s="51" t="str">
        <f t="shared" si="145"/>
        <v>Yes</v>
      </c>
      <c r="R4650" s="39" t="s">
        <v>356</v>
      </c>
    </row>
    <row r="4651" spans="1:18" x14ac:dyDescent="0.25">
      <c r="A4651" s="39" t="s">
        <v>219</v>
      </c>
      <c r="B4651" s="49" t="s">
        <v>37</v>
      </c>
      <c r="C4651" s="39">
        <v>71</v>
      </c>
      <c r="D4651" s="50" t="s">
        <v>1758</v>
      </c>
      <c r="E4651" s="39">
        <v>2006</v>
      </c>
      <c r="F4651" s="4">
        <f>VALUE(RIGHT(Table2[[#This Row],[Commissioned]],4))</f>
        <v>2006</v>
      </c>
      <c r="G4651" s="39">
        <v>1500</v>
      </c>
      <c r="H4651" s="39">
        <v>77</v>
      </c>
      <c r="I4651" s="39">
        <v>80</v>
      </c>
      <c r="J4651" s="39" t="s">
        <v>605</v>
      </c>
      <c r="K4651" s="39" t="s">
        <v>740</v>
      </c>
      <c r="L4651" s="39" t="s">
        <v>1687</v>
      </c>
      <c r="M4651" s="39" t="s">
        <v>1687</v>
      </c>
      <c r="N4651" s="42">
        <v>46.622515655175199</v>
      </c>
      <c r="O4651" s="42">
        <v>-84.477540630478202</v>
      </c>
      <c r="P4651" s="52" t="str">
        <f t="shared" si="144"/>
        <v>46.622516° , -84.477541°</v>
      </c>
      <c r="Q4651" s="51" t="str">
        <f t="shared" si="145"/>
        <v>Yes</v>
      </c>
      <c r="R4651" s="39" t="s">
        <v>356</v>
      </c>
    </row>
    <row r="4652" spans="1:18" x14ac:dyDescent="0.25">
      <c r="A4652" s="39" t="s">
        <v>219</v>
      </c>
      <c r="B4652" s="49" t="s">
        <v>37</v>
      </c>
      <c r="C4652" s="39">
        <v>72</v>
      </c>
      <c r="D4652" s="50" t="s">
        <v>1759</v>
      </c>
      <c r="E4652" s="39">
        <v>2006</v>
      </c>
      <c r="F4652" s="4">
        <f>VALUE(RIGHT(Table2[[#This Row],[Commissioned]],4))</f>
        <v>2006</v>
      </c>
      <c r="G4652" s="39">
        <v>1500</v>
      </c>
      <c r="H4652" s="39">
        <v>77</v>
      </c>
      <c r="I4652" s="39">
        <v>80</v>
      </c>
      <c r="J4652" s="39" t="s">
        <v>605</v>
      </c>
      <c r="K4652" s="39" t="s">
        <v>740</v>
      </c>
      <c r="L4652" s="39" t="s">
        <v>1687</v>
      </c>
      <c r="M4652" s="39" t="s">
        <v>1687</v>
      </c>
      <c r="N4652" s="42">
        <v>46.624949279601204</v>
      </c>
      <c r="O4652" s="42">
        <v>-84.477510986439796</v>
      </c>
      <c r="P4652" s="52" t="str">
        <f t="shared" si="144"/>
        <v>46.624949° , -84.477511°</v>
      </c>
      <c r="Q4652" s="51" t="str">
        <f t="shared" si="145"/>
        <v>Yes</v>
      </c>
      <c r="R4652" s="39" t="s">
        <v>356</v>
      </c>
    </row>
    <row r="4653" spans="1:18" x14ac:dyDescent="0.25">
      <c r="A4653" s="39" t="s">
        <v>219</v>
      </c>
      <c r="B4653" s="49" t="s">
        <v>37</v>
      </c>
      <c r="C4653" s="39">
        <v>73</v>
      </c>
      <c r="D4653" s="50" t="s">
        <v>1760</v>
      </c>
      <c r="E4653" s="39">
        <v>2006</v>
      </c>
      <c r="F4653" s="4">
        <f>VALUE(RIGHT(Table2[[#This Row],[Commissioned]],4))</f>
        <v>2006</v>
      </c>
      <c r="G4653" s="39">
        <v>1500</v>
      </c>
      <c r="H4653" s="39">
        <v>77</v>
      </c>
      <c r="I4653" s="39">
        <v>80</v>
      </c>
      <c r="J4653" s="39" t="s">
        <v>605</v>
      </c>
      <c r="K4653" s="39" t="s">
        <v>740</v>
      </c>
      <c r="L4653" s="39" t="s">
        <v>1687</v>
      </c>
      <c r="M4653" s="39" t="s">
        <v>1687</v>
      </c>
      <c r="N4653" s="42">
        <v>46.626878279645197</v>
      </c>
      <c r="O4653" s="42">
        <v>-84.475906189305604</v>
      </c>
      <c r="P4653" s="52" t="str">
        <f t="shared" si="144"/>
        <v>46.626878° , -84.475906°</v>
      </c>
      <c r="Q4653" s="51" t="str">
        <f t="shared" si="145"/>
        <v>Yes</v>
      </c>
      <c r="R4653" s="39" t="s">
        <v>356</v>
      </c>
    </row>
    <row r="4654" spans="1:18" x14ac:dyDescent="0.25">
      <c r="A4654" s="39" t="s">
        <v>219</v>
      </c>
      <c r="B4654" s="49" t="s">
        <v>37</v>
      </c>
      <c r="C4654" s="39">
        <v>74</v>
      </c>
      <c r="D4654" s="50" t="s">
        <v>1761</v>
      </c>
      <c r="E4654" s="39">
        <v>2006</v>
      </c>
      <c r="F4654" s="4">
        <f>VALUE(RIGHT(Table2[[#This Row],[Commissioned]],4))</f>
        <v>2006</v>
      </c>
      <c r="G4654" s="39">
        <v>1500</v>
      </c>
      <c r="H4654" s="39">
        <v>77</v>
      </c>
      <c r="I4654" s="39">
        <v>80</v>
      </c>
      <c r="J4654" s="39" t="s">
        <v>605</v>
      </c>
      <c r="K4654" s="39" t="s">
        <v>740</v>
      </c>
      <c r="L4654" s="39" t="s">
        <v>1687</v>
      </c>
      <c r="M4654" s="39" t="s">
        <v>1687</v>
      </c>
      <c r="N4654" s="42">
        <v>46.627923297877203</v>
      </c>
      <c r="O4654" s="42">
        <v>-84.473094001541298</v>
      </c>
      <c r="P4654" s="52" t="str">
        <f t="shared" si="144"/>
        <v>46.627923° , -84.473094°</v>
      </c>
      <c r="Q4654" s="51" t="str">
        <f t="shared" si="145"/>
        <v>Yes</v>
      </c>
      <c r="R4654" s="39" t="s">
        <v>356</v>
      </c>
    </row>
    <row r="4655" spans="1:18" x14ac:dyDescent="0.25">
      <c r="A4655" s="39" t="s">
        <v>219</v>
      </c>
      <c r="B4655" s="49" t="s">
        <v>37</v>
      </c>
      <c r="C4655" s="39">
        <v>75</v>
      </c>
      <c r="D4655" s="50" t="s">
        <v>1762</v>
      </c>
      <c r="E4655" s="39">
        <v>2006</v>
      </c>
      <c r="F4655" s="4">
        <f>VALUE(RIGHT(Table2[[#This Row],[Commissioned]],4))</f>
        <v>2006</v>
      </c>
      <c r="G4655" s="39">
        <v>1500</v>
      </c>
      <c r="H4655" s="39">
        <v>77</v>
      </c>
      <c r="I4655" s="39">
        <v>80</v>
      </c>
      <c r="J4655" s="39" t="s">
        <v>605</v>
      </c>
      <c r="K4655" s="39" t="s">
        <v>740</v>
      </c>
      <c r="L4655" s="39" t="s">
        <v>1687</v>
      </c>
      <c r="M4655" s="39" t="s">
        <v>1687</v>
      </c>
      <c r="N4655" s="42">
        <v>46.6294352520394</v>
      </c>
      <c r="O4655" s="42">
        <v>-84.470341635461594</v>
      </c>
      <c r="P4655" s="52" t="str">
        <f t="shared" si="144"/>
        <v>46.629435° , -84.470342°</v>
      </c>
      <c r="Q4655" s="51" t="str">
        <f t="shared" si="145"/>
        <v>Yes</v>
      </c>
      <c r="R4655" s="39" t="s">
        <v>356</v>
      </c>
    </row>
    <row r="4656" spans="1:18" x14ac:dyDescent="0.25">
      <c r="A4656" s="39" t="s">
        <v>219</v>
      </c>
      <c r="B4656" s="49" t="s">
        <v>37</v>
      </c>
      <c r="C4656" s="39">
        <v>76</v>
      </c>
      <c r="D4656" s="50" t="s">
        <v>1763</v>
      </c>
      <c r="E4656" s="39">
        <v>2006</v>
      </c>
      <c r="F4656" s="4">
        <f>VALUE(RIGHT(Table2[[#This Row],[Commissioned]],4))</f>
        <v>2006</v>
      </c>
      <c r="G4656" s="39">
        <v>1500</v>
      </c>
      <c r="H4656" s="39">
        <v>77</v>
      </c>
      <c r="I4656" s="39">
        <v>80</v>
      </c>
      <c r="J4656" s="39" t="s">
        <v>605</v>
      </c>
      <c r="K4656" s="39" t="s">
        <v>740</v>
      </c>
      <c r="L4656" s="39" t="s">
        <v>1687</v>
      </c>
      <c r="M4656" s="39" t="s">
        <v>1687</v>
      </c>
      <c r="N4656" s="42">
        <v>46.632166992029397</v>
      </c>
      <c r="O4656" s="42">
        <v>-84.4702089156672</v>
      </c>
      <c r="P4656" s="52" t="str">
        <f t="shared" si="144"/>
        <v>46.632167° , -84.470209°</v>
      </c>
      <c r="Q4656" s="51" t="str">
        <f t="shared" si="145"/>
        <v>Yes</v>
      </c>
      <c r="R4656" s="39" t="s">
        <v>356</v>
      </c>
    </row>
    <row r="4657" spans="1:18" x14ac:dyDescent="0.25">
      <c r="A4657" s="39" t="s">
        <v>219</v>
      </c>
      <c r="B4657" s="49" t="s">
        <v>37</v>
      </c>
      <c r="C4657" s="39">
        <v>77</v>
      </c>
      <c r="D4657" s="50" t="s">
        <v>1764</v>
      </c>
      <c r="E4657" s="39">
        <v>2006</v>
      </c>
      <c r="F4657" s="4">
        <f>VALUE(RIGHT(Table2[[#This Row],[Commissioned]],4))</f>
        <v>2006</v>
      </c>
      <c r="G4657" s="39">
        <v>1500</v>
      </c>
      <c r="H4657" s="39">
        <v>77</v>
      </c>
      <c r="I4657" s="39">
        <v>80</v>
      </c>
      <c r="J4657" s="39" t="s">
        <v>605</v>
      </c>
      <c r="K4657" s="39" t="s">
        <v>740</v>
      </c>
      <c r="L4657" s="39" t="s">
        <v>1687</v>
      </c>
      <c r="M4657" s="39" t="s">
        <v>1687</v>
      </c>
      <c r="N4657" s="42">
        <v>46.6339658094087</v>
      </c>
      <c r="O4657" s="42">
        <v>-84.468369847955799</v>
      </c>
      <c r="P4657" s="52" t="str">
        <f t="shared" si="144"/>
        <v>46.633966° , -84.468370°</v>
      </c>
      <c r="Q4657" s="51" t="str">
        <f t="shared" si="145"/>
        <v>Yes</v>
      </c>
      <c r="R4657" s="39" t="s">
        <v>356</v>
      </c>
    </row>
    <row r="4658" spans="1:18" x14ac:dyDescent="0.25">
      <c r="A4658" s="39" t="s">
        <v>219</v>
      </c>
      <c r="B4658" s="49" t="s">
        <v>37</v>
      </c>
      <c r="C4658" s="39">
        <v>78</v>
      </c>
      <c r="D4658" s="50" t="s">
        <v>1765</v>
      </c>
      <c r="E4658" s="39">
        <v>2006</v>
      </c>
      <c r="F4658" s="4">
        <f>VALUE(RIGHT(Table2[[#This Row],[Commissioned]],4))</f>
        <v>2006</v>
      </c>
      <c r="G4658" s="39">
        <v>1500</v>
      </c>
      <c r="H4658" s="39">
        <v>77</v>
      </c>
      <c r="I4658" s="39">
        <v>80</v>
      </c>
      <c r="J4658" s="39" t="s">
        <v>605</v>
      </c>
      <c r="K4658" s="39" t="s">
        <v>740</v>
      </c>
      <c r="L4658" s="39" t="s">
        <v>1687</v>
      </c>
      <c r="M4658" s="39" t="s">
        <v>1687</v>
      </c>
      <c r="N4658" s="42">
        <v>46.634737583175301</v>
      </c>
      <c r="O4658" s="42">
        <v>-84.462739987276507</v>
      </c>
      <c r="P4658" s="52" t="str">
        <f t="shared" si="144"/>
        <v>46.634738° , -84.462740°</v>
      </c>
      <c r="Q4658" s="51" t="str">
        <f t="shared" si="145"/>
        <v>Yes</v>
      </c>
      <c r="R4658" s="39" t="s">
        <v>356</v>
      </c>
    </row>
    <row r="4659" spans="1:18" x14ac:dyDescent="0.25">
      <c r="A4659" s="39" t="s">
        <v>219</v>
      </c>
      <c r="B4659" s="49" t="s">
        <v>37</v>
      </c>
      <c r="C4659" s="39">
        <v>79</v>
      </c>
      <c r="D4659" s="50" t="s">
        <v>1766</v>
      </c>
      <c r="E4659" s="39">
        <v>2006</v>
      </c>
      <c r="F4659" s="4">
        <f>VALUE(RIGHT(Table2[[#This Row],[Commissioned]],4))</f>
        <v>2006</v>
      </c>
      <c r="G4659" s="39">
        <v>1500</v>
      </c>
      <c r="H4659" s="39">
        <v>77</v>
      </c>
      <c r="I4659" s="39">
        <v>80</v>
      </c>
      <c r="J4659" s="39" t="s">
        <v>605</v>
      </c>
      <c r="K4659" s="39" t="s">
        <v>740</v>
      </c>
      <c r="L4659" s="39" t="s">
        <v>1687</v>
      </c>
      <c r="M4659" s="39" t="s">
        <v>1687</v>
      </c>
      <c r="N4659" s="42">
        <v>46.634266426904802</v>
      </c>
      <c r="O4659" s="42">
        <v>-84.4582109222805</v>
      </c>
      <c r="P4659" s="52" t="str">
        <f t="shared" si="144"/>
        <v>46.634266° , -84.458211°</v>
      </c>
      <c r="Q4659" s="51" t="str">
        <f t="shared" si="145"/>
        <v>Yes</v>
      </c>
      <c r="R4659" s="39" t="s">
        <v>356</v>
      </c>
    </row>
    <row r="4660" spans="1:18" x14ac:dyDescent="0.25">
      <c r="A4660" s="39" t="s">
        <v>219</v>
      </c>
      <c r="B4660" s="49" t="s">
        <v>37</v>
      </c>
      <c r="C4660" s="39">
        <v>80</v>
      </c>
      <c r="D4660" s="50" t="s">
        <v>1767</v>
      </c>
      <c r="E4660" s="39">
        <v>2006</v>
      </c>
      <c r="F4660" s="4">
        <f>VALUE(RIGHT(Table2[[#This Row],[Commissioned]],4))</f>
        <v>2006</v>
      </c>
      <c r="G4660" s="39">
        <v>1500</v>
      </c>
      <c r="H4660" s="39">
        <v>77</v>
      </c>
      <c r="I4660" s="39">
        <v>80</v>
      </c>
      <c r="J4660" s="39" t="s">
        <v>605</v>
      </c>
      <c r="K4660" s="39" t="s">
        <v>740</v>
      </c>
      <c r="L4660" s="39" t="s">
        <v>1687</v>
      </c>
      <c r="M4660" s="39" t="s">
        <v>1687</v>
      </c>
      <c r="N4660" s="42">
        <v>46.635852981063401</v>
      </c>
      <c r="O4660" s="42">
        <v>-84.456147896951094</v>
      </c>
      <c r="P4660" s="52" t="str">
        <f t="shared" si="144"/>
        <v>46.635853° , -84.456148°</v>
      </c>
      <c r="Q4660" s="51" t="str">
        <f t="shared" si="145"/>
        <v>Yes</v>
      </c>
      <c r="R4660" s="39" t="s">
        <v>356</v>
      </c>
    </row>
    <row r="4661" spans="1:18" x14ac:dyDescent="0.25">
      <c r="A4661" s="39" t="s">
        <v>219</v>
      </c>
      <c r="B4661" s="49" t="s">
        <v>37</v>
      </c>
      <c r="C4661" s="39">
        <v>81</v>
      </c>
      <c r="D4661" s="50" t="s">
        <v>1768</v>
      </c>
      <c r="E4661" s="39">
        <v>2006</v>
      </c>
      <c r="F4661" s="4">
        <f>VALUE(RIGHT(Table2[[#This Row],[Commissioned]],4))</f>
        <v>2006</v>
      </c>
      <c r="G4661" s="39">
        <v>1500</v>
      </c>
      <c r="H4661" s="39">
        <v>77</v>
      </c>
      <c r="I4661" s="39">
        <v>80</v>
      </c>
      <c r="J4661" s="39" t="s">
        <v>605</v>
      </c>
      <c r="K4661" s="39" t="s">
        <v>740</v>
      </c>
      <c r="L4661" s="39" t="s">
        <v>1687</v>
      </c>
      <c r="M4661" s="39" t="s">
        <v>1687</v>
      </c>
      <c r="N4661" s="42">
        <v>46.628973965407198</v>
      </c>
      <c r="O4661" s="42">
        <v>-84.460337600500495</v>
      </c>
      <c r="P4661" s="52" t="str">
        <f t="shared" si="144"/>
        <v>46.628974° , -84.460338°</v>
      </c>
      <c r="Q4661" s="51" t="str">
        <f t="shared" si="145"/>
        <v>Yes</v>
      </c>
      <c r="R4661" s="39" t="s">
        <v>356</v>
      </c>
    </row>
    <row r="4662" spans="1:18" x14ac:dyDescent="0.25">
      <c r="A4662" s="39" t="s">
        <v>219</v>
      </c>
      <c r="B4662" s="49" t="s">
        <v>37</v>
      </c>
      <c r="C4662" s="39">
        <v>82</v>
      </c>
      <c r="D4662" s="50" t="s">
        <v>1769</v>
      </c>
      <c r="E4662" s="39">
        <v>2006</v>
      </c>
      <c r="F4662" s="4">
        <f>VALUE(RIGHT(Table2[[#This Row],[Commissioned]],4))</f>
        <v>2006</v>
      </c>
      <c r="G4662" s="39">
        <v>1500</v>
      </c>
      <c r="H4662" s="39">
        <v>77</v>
      </c>
      <c r="I4662" s="39">
        <v>80</v>
      </c>
      <c r="J4662" s="39" t="s">
        <v>605</v>
      </c>
      <c r="K4662" s="39" t="s">
        <v>740</v>
      </c>
      <c r="L4662" s="39" t="s">
        <v>1687</v>
      </c>
      <c r="M4662" s="39" t="s">
        <v>1687</v>
      </c>
      <c r="N4662" s="42">
        <v>46.630067124545299</v>
      </c>
      <c r="O4662" s="42">
        <v>-84.457429218044595</v>
      </c>
      <c r="P4662" s="52" t="str">
        <f t="shared" si="144"/>
        <v>46.630067° , -84.457429°</v>
      </c>
      <c r="Q4662" s="51" t="str">
        <f t="shared" si="145"/>
        <v>Yes</v>
      </c>
      <c r="R4662" s="39" t="s">
        <v>356</v>
      </c>
    </row>
    <row r="4663" spans="1:18" x14ac:dyDescent="0.25">
      <c r="A4663" s="39" t="s">
        <v>219</v>
      </c>
      <c r="B4663" s="49" t="s">
        <v>37</v>
      </c>
      <c r="C4663" s="39">
        <v>83</v>
      </c>
      <c r="D4663" s="50" t="s">
        <v>1770</v>
      </c>
      <c r="E4663" s="39">
        <v>2006</v>
      </c>
      <c r="F4663" s="4">
        <f>VALUE(RIGHT(Table2[[#This Row],[Commissioned]],4))</f>
        <v>2006</v>
      </c>
      <c r="G4663" s="39">
        <v>1500</v>
      </c>
      <c r="H4663" s="39">
        <v>77</v>
      </c>
      <c r="I4663" s="39">
        <v>80</v>
      </c>
      <c r="J4663" s="39" t="s">
        <v>605</v>
      </c>
      <c r="K4663" s="39" t="s">
        <v>740</v>
      </c>
      <c r="L4663" s="39" t="s">
        <v>1687</v>
      </c>
      <c r="M4663" s="39" t="s">
        <v>1687</v>
      </c>
      <c r="N4663" s="42">
        <v>46.631218801919502</v>
      </c>
      <c r="O4663" s="42">
        <v>-84.454599849200306</v>
      </c>
      <c r="P4663" s="52" t="str">
        <f t="shared" si="144"/>
        <v>46.631219° , -84.454600°</v>
      </c>
      <c r="Q4663" s="51" t="str">
        <f t="shared" si="145"/>
        <v>Yes</v>
      </c>
      <c r="R4663" s="39" t="s">
        <v>356</v>
      </c>
    </row>
    <row r="4664" spans="1:18" x14ac:dyDescent="0.25">
      <c r="A4664" s="39" t="s">
        <v>219</v>
      </c>
      <c r="B4664" s="49" t="s">
        <v>37</v>
      </c>
      <c r="C4664" s="39">
        <v>84</v>
      </c>
      <c r="D4664" s="50" t="s">
        <v>1771</v>
      </c>
      <c r="E4664" s="39">
        <v>2006</v>
      </c>
      <c r="F4664" s="4">
        <f>VALUE(RIGHT(Table2[[#This Row],[Commissioned]],4))</f>
        <v>2006</v>
      </c>
      <c r="G4664" s="39">
        <v>1500</v>
      </c>
      <c r="H4664" s="39">
        <v>77</v>
      </c>
      <c r="I4664" s="39">
        <v>80</v>
      </c>
      <c r="J4664" s="39" t="s">
        <v>605</v>
      </c>
      <c r="K4664" s="39" t="s">
        <v>740</v>
      </c>
      <c r="L4664" s="39" t="s">
        <v>1687</v>
      </c>
      <c r="M4664" s="39" t="s">
        <v>1687</v>
      </c>
      <c r="N4664" s="42">
        <v>46.636086474069799</v>
      </c>
      <c r="O4664" s="42">
        <v>-84.4522685221404</v>
      </c>
      <c r="P4664" s="52" t="str">
        <f t="shared" si="144"/>
        <v>46.636086° , -84.452269°</v>
      </c>
      <c r="Q4664" s="51" t="str">
        <f t="shared" si="145"/>
        <v>Yes</v>
      </c>
      <c r="R4664" s="39" t="s">
        <v>356</v>
      </c>
    </row>
    <row r="4665" spans="1:18" x14ac:dyDescent="0.25">
      <c r="A4665" s="39" t="s">
        <v>219</v>
      </c>
      <c r="B4665" s="49" t="s">
        <v>37</v>
      </c>
      <c r="C4665" s="39">
        <v>85</v>
      </c>
      <c r="D4665" s="50" t="s">
        <v>1772</v>
      </c>
      <c r="E4665" s="39">
        <v>2006</v>
      </c>
      <c r="F4665" s="4">
        <f>VALUE(RIGHT(Table2[[#This Row],[Commissioned]],4))</f>
        <v>2006</v>
      </c>
      <c r="G4665" s="39">
        <v>1500</v>
      </c>
      <c r="H4665" s="39">
        <v>77</v>
      </c>
      <c r="I4665" s="39">
        <v>80</v>
      </c>
      <c r="J4665" s="39" t="s">
        <v>605</v>
      </c>
      <c r="K4665" s="39" t="s">
        <v>740</v>
      </c>
      <c r="L4665" s="39" t="s">
        <v>1687</v>
      </c>
      <c r="M4665" s="39" t="s">
        <v>1687</v>
      </c>
      <c r="N4665" s="42">
        <v>46.638416830444797</v>
      </c>
      <c r="O4665" s="42">
        <v>-84.450118556089393</v>
      </c>
      <c r="P4665" s="52" t="str">
        <f t="shared" si="144"/>
        <v>46.638417° , -84.450119°</v>
      </c>
      <c r="Q4665" s="51" t="str">
        <f t="shared" si="145"/>
        <v>Yes</v>
      </c>
      <c r="R4665" s="39" t="s">
        <v>356</v>
      </c>
    </row>
    <row r="4666" spans="1:18" x14ac:dyDescent="0.25">
      <c r="A4666" s="39" t="s">
        <v>219</v>
      </c>
      <c r="B4666" s="49" t="s">
        <v>37</v>
      </c>
      <c r="C4666" s="39">
        <v>86</v>
      </c>
      <c r="D4666" s="50" t="s">
        <v>1773</v>
      </c>
      <c r="E4666" s="39">
        <v>2006</v>
      </c>
      <c r="F4666" s="4">
        <f>VALUE(RIGHT(Table2[[#This Row],[Commissioned]],4))</f>
        <v>2006</v>
      </c>
      <c r="G4666" s="39">
        <v>1500</v>
      </c>
      <c r="H4666" s="39">
        <v>77</v>
      </c>
      <c r="I4666" s="39">
        <v>80</v>
      </c>
      <c r="J4666" s="39" t="s">
        <v>605</v>
      </c>
      <c r="K4666" s="39" t="s">
        <v>740</v>
      </c>
      <c r="L4666" s="39" t="s">
        <v>1687</v>
      </c>
      <c r="M4666" s="39" t="s">
        <v>1687</v>
      </c>
      <c r="N4666" s="42">
        <v>46.640576999254399</v>
      </c>
      <c r="O4666" s="42">
        <v>-84.448256387031293</v>
      </c>
      <c r="P4666" s="52" t="str">
        <f t="shared" si="144"/>
        <v>46.640577° , -84.448256°</v>
      </c>
      <c r="Q4666" s="51" t="str">
        <f t="shared" si="145"/>
        <v>Yes</v>
      </c>
      <c r="R4666" s="39" t="s">
        <v>356</v>
      </c>
    </row>
    <row r="4667" spans="1:18" x14ac:dyDescent="0.25">
      <c r="A4667" s="39" t="s">
        <v>219</v>
      </c>
      <c r="B4667" s="49" t="s">
        <v>37</v>
      </c>
      <c r="C4667" s="39">
        <v>87</v>
      </c>
      <c r="D4667" s="50" t="s">
        <v>1774</v>
      </c>
      <c r="E4667" s="39">
        <v>2006</v>
      </c>
      <c r="F4667" s="4">
        <f>VALUE(RIGHT(Table2[[#This Row],[Commissioned]],4))</f>
        <v>2006</v>
      </c>
      <c r="G4667" s="39">
        <v>1500</v>
      </c>
      <c r="H4667" s="39">
        <v>77</v>
      </c>
      <c r="I4667" s="39">
        <v>80</v>
      </c>
      <c r="J4667" s="39" t="s">
        <v>605</v>
      </c>
      <c r="K4667" s="39" t="s">
        <v>740</v>
      </c>
      <c r="L4667" s="39" t="s">
        <v>1687</v>
      </c>
      <c r="M4667" s="39" t="s">
        <v>1687</v>
      </c>
      <c r="N4667" s="42">
        <v>46.642589437522297</v>
      </c>
      <c r="O4667" s="42">
        <v>-84.447812325583897</v>
      </c>
      <c r="P4667" s="52" t="str">
        <f t="shared" si="144"/>
        <v>46.642589° , -84.447812°</v>
      </c>
      <c r="Q4667" s="51" t="str">
        <f t="shared" si="145"/>
        <v>Yes</v>
      </c>
      <c r="R4667" s="39" t="s">
        <v>356</v>
      </c>
    </row>
    <row r="4668" spans="1:18" x14ac:dyDescent="0.25">
      <c r="A4668" s="39" t="s">
        <v>219</v>
      </c>
      <c r="B4668" s="49" t="s">
        <v>37</v>
      </c>
      <c r="C4668" s="39">
        <v>88</v>
      </c>
      <c r="D4668" s="50" t="s">
        <v>1775</v>
      </c>
      <c r="E4668" s="39">
        <v>2006</v>
      </c>
      <c r="F4668" s="4">
        <f>VALUE(RIGHT(Table2[[#This Row],[Commissioned]],4))</f>
        <v>2006</v>
      </c>
      <c r="G4668" s="39">
        <v>1500</v>
      </c>
      <c r="H4668" s="39">
        <v>77</v>
      </c>
      <c r="I4668" s="39">
        <v>80</v>
      </c>
      <c r="J4668" s="39" t="s">
        <v>605</v>
      </c>
      <c r="K4668" s="39" t="s">
        <v>740</v>
      </c>
      <c r="L4668" s="39" t="s">
        <v>1687</v>
      </c>
      <c r="M4668" s="39" t="s">
        <v>1687</v>
      </c>
      <c r="N4668" s="42">
        <v>46.643399691656001</v>
      </c>
      <c r="O4668" s="42">
        <v>-84.444346473119595</v>
      </c>
      <c r="P4668" s="52" t="str">
        <f t="shared" si="144"/>
        <v>46.643400° , -84.444346°</v>
      </c>
      <c r="Q4668" s="51" t="str">
        <f t="shared" si="145"/>
        <v>Yes</v>
      </c>
      <c r="R4668" s="39" t="s">
        <v>356</v>
      </c>
    </row>
    <row r="4669" spans="1:18" x14ac:dyDescent="0.25">
      <c r="A4669" s="39" t="s">
        <v>219</v>
      </c>
      <c r="B4669" s="49" t="s">
        <v>37</v>
      </c>
      <c r="C4669" s="39">
        <v>89</v>
      </c>
      <c r="D4669" s="50" t="s">
        <v>1776</v>
      </c>
      <c r="E4669" s="39">
        <v>2006</v>
      </c>
      <c r="F4669" s="4">
        <f>VALUE(RIGHT(Table2[[#This Row],[Commissioned]],4))</f>
        <v>2006</v>
      </c>
      <c r="G4669" s="39">
        <v>1500</v>
      </c>
      <c r="H4669" s="39">
        <v>77</v>
      </c>
      <c r="I4669" s="39">
        <v>80</v>
      </c>
      <c r="J4669" s="39" t="s">
        <v>605</v>
      </c>
      <c r="K4669" s="39" t="s">
        <v>740</v>
      </c>
      <c r="L4669" s="39" t="s">
        <v>1687</v>
      </c>
      <c r="M4669" s="39" t="s">
        <v>1687</v>
      </c>
      <c r="N4669" s="42">
        <v>46.644567279431001</v>
      </c>
      <c r="O4669" s="42">
        <v>-84.441934383121804</v>
      </c>
      <c r="P4669" s="52" t="str">
        <f t="shared" si="144"/>
        <v>46.644567° , -84.441934°</v>
      </c>
      <c r="Q4669" s="51" t="str">
        <f t="shared" si="145"/>
        <v>Yes</v>
      </c>
      <c r="R4669" s="39" t="s">
        <v>356</v>
      </c>
    </row>
    <row r="4670" spans="1:18" x14ac:dyDescent="0.25">
      <c r="A4670" s="39" t="s">
        <v>219</v>
      </c>
      <c r="B4670" s="49" t="s">
        <v>37</v>
      </c>
      <c r="C4670" s="39">
        <v>90</v>
      </c>
      <c r="D4670" s="50" t="s">
        <v>1777</v>
      </c>
      <c r="E4670" s="39">
        <v>2006</v>
      </c>
      <c r="F4670" s="4">
        <f>VALUE(RIGHT(Table2[[#This Row],[Commissioned]],4))</f>
        <v>2006</v>
      </c>
      <c r="G4670" s="39">
        <v>1500</v>
      </c>
      <c r="H4670" s="39">
        <v>77</v>
      </c>
      <c r="I4670" s="39">
        <v>80</v>
      </c>
      <c r="J4670" s="39" t="s">
        <v>605</v>
      </c>
      <c r="K4670" s="39" t="s">
        <v>740</v>
      </c>
      <c r="L4670" s="39" t="s">
        <v>1687</v>
      </c>
      <c r="M4670" s="39" t="s">
        <v>1687</v>
      </c>
      <c r="N4670" s="42">
        <v>46.643957937036298</v>
      </c>
      <c r="O4670" s="42">
        <v>-84.437745135514703</v>
      </c>
      <c r="P4670" s="52" t="str">
        <f t="shared" si="144"/>
        <v>46.643958° , -84.437745°</v>
      </c>
      <c r="Q4670" s="51" t="str">
        <f t="shared" si="145"/>
        <v>Yes</v>
      </c>
      <c r="R4670" s="39" t="s">
        <v>356</v>
      </c>
    </row>
    <row r="4671" spans="1:18" x14ac:dyDescent="0.25">
      <c r="A4671" s="39" t="s">
        <v>219</v>
      </c>
      <c r="B4671" s="49" t="s">
        <v>37</v>
      </c>
      <c r="C4671" s="39">
        <v>91</v>
      </c>
      <c r="D4671" s="50" t="s">
        <v>1778</v>
      </c>
      <c r="E4671" s="39">
        <v>2006</v>
      </c>
      <c r="F4671" s="4">
        <f>VALUE(RIGHT(Table2[[#This Row],[Commissioned]],4))</f>
        <v>2006</v>
      </c>
      <c r="G4671" s="39">
        <v>1500</v>
      </c>
      <c r="H4671" s="39">
        <v>77</v>
      </c>
      <c r="I4671" s="39">
        <v>80</v>
      </c>
      <c r="J4671" s="39" t="s">
        <v>605</v>
      </c>
      <c r="K4671" s="39" t="s">
        <v>740</v>
      </c>
      <c r="L4671" s="39" t="s">
        <v>1687</v>
      </c>
      <c r="M4671" s="39" t="s">
        <v>1687</v>
      </c>
      <c r="N4671" s="42">
        <v>46.632167833173703</v>
      </c>
      <c r="O4671" s="42">
        <v>-84.448980891757401</v>
      </c>
      <c r="P4671" s="52" t="str">
        <f t="shared" si="144"/>
        <v>46.632168° , -84.448981°</v>
      </c>
      <c r="Q4671" s="51" t="str">
        <f t="shared" si="145"/>
        <v>Yes</v>
      </c>
      <c r="R4671" s="39" t="s">
        <v>356</v>
      </c>
    </row>
    <row r="4672" spans="1:18" x14ac:dyDescent="0.25">
      <c r="A4672" s="39" t="s">
        <v>219</v>
      </c>
      <c r="B4672" s="49" t="s">
        <v>37</v>
      </c>
      <c r="C4672" s="39">
        <v>92</v>
      </c>
      <c r="D4672" s="50" t="s">
        <v>1779</v>
      </c>
      <c r="E4672" s="39">
        <v>2006</v>
      </c>
      <c r="F4672" s="4">
        <f>VALUE(RIGHT(Table2[[#This Row],[Commissioned]],4))</f>
        <v>2006</v>
      </c>
      <c r="G4672" s="39">
        <v>1500</v>
      </c>
      <c r="H4672" s="39">
        <v>77</v>
      </c>
      <c r="I4672" s="39">
        <v>80</v>
      </c>
      <c r="J4672" s="39" t="s">
        <v>605</v>
      </c>
      <c r="K4672" s="39" t="s">
        <v>740</v>
      </c>
      <c r="L4672" s="39" t="s">
        <v>1687</v>
      </c>
      <c r="M4672" s="39" t="s">
        <v>1687</v>
      </c>
      <c r="N4672" s="42">
        <v>46.633442998442902</v>
      </c>
      <c r="O4672" s="42">
        <v>-84.446403286835505</v>
      </c>
      <c r="P4672" s="52" t="str">
        <f t="shared" si="144"/>
        <v>46.633443° , -84.446403°</v>
      </c>
      <c r="Q4672" s="51" t="str">
        <f t="shared" si="145"/>
        <v>Yes</v>
      </c>
      <c r="R4672" s="39" t="s">
        <v>356</v>
      </c>
    </row>
    <row r="4673" spans="1:18" x14ac:dyDescent="0.25">
      <c r="A4673" s="39" t="s">
        <v>219</v>
      </c>
      <c r="B4673" s="49" t="s">
        <v>37</v>
      </c>
      <c r="C4673" s="39">
        <v>93</v>
      </c>
      <c r="D4673" s="50" t="s">
        <v>1780</v>
      </c>
      <c r="E4673" s="39">
        <v>2006</v>
      </c>
      <c r="F4673" s="4">
        <f>VALUE(RIGHT(Table2[[#This Row],[Commissioned]],4))</f>
        <v>2006</v>
      </c>
      <c r="G4673" s="39">
        <v>1500</v>
      </c>
      <c r="H4673" s="39">
        <v>77</v>
      </c>
      <c r="I4673" s="39">
        <v>80</v>
      </c>
      <c r="J4673" s="39" t="s">
        <v>605</v>
      </c>
      <c r="K4673" s="39" t="s">
        <v>740</v>
      </c>
      <c r="L4673" s="39" t="s">
        <v>1687</v>
      </c>
      <c r="M4673" s="39" t="s">
        <v>1687</v>
      </c>
      <c r="N4673" s="42">
        <v>46.636185450002003</v>
      </c>
      <c r="O4673" s="42">
        <v>-84.4461000664175</v>
      </c>
      <c r="P4673" s="52" t="str">
        <f t="shared" si="144"/>
        <v>46.636185° , -84.446100°</v>
      </c>
      <c r="Q4673" s="51" t="str">
        <f t="shared" si="145"/>
        <v>Yes</v>
      </c>
      <c r="R4673" s="39" t="s">
        <v>356</v>
      </c>
    </row>
    <row r="4674" spans="1:18" x14ac:dyDescent="0.25">
      <c r="A4674" s="39" t="s">
        <v>219</v>
      </c>
      <c r="B4674" s="49" t="s">
        <v>37</v>
      </c>
      <c r="C4674" s="39">
        <v>94</v>
      </c>
      <c r="D4674" s="50" t="s">
        <v>1781</v>
      </c>
      <c r="E4674" s="39">
        <v>2006</v>
      </c>
      <c r="F4674" s="4">
        <f>VALUE(RIGHT(Table2[[#This Row],[Commissioned]],4))</f>
        <v>2006</v>
      </c>
      <c r="G4674" s="39">
        <v>1500</v>
      </c>
      <c r="H4674" s="39">
        <v>77</v>
      </c>
      <c r="I4674" s="39">
        <v>80</v>
      </c>
      <c r="J4674" s="39" t="s">
        <v>605</v>
      </c>
      <c r="K4674" s="39" t="s">
        <v>740</v>
      </c>
      <c r="L4674" s="39" t="s">
        <v>1687</v>
      </c>
      <c r="M4674" s="39" t="s">
        <v>1687</v>
      </c>
      <c r="N4674" s="42">
        <v>46.6340424275174</v>
      </c>
      <c r="O4674" s="42">
        <v>-84.439954460678806</v>
      </c>
      <c r="P4674" s="52" t="str">
        <f t="shared" ref="P4674:P4737" si="146">TEXT(N4674,"##0.000000")&amp;CHAR(176)&amp;" , "&amp;TEXT(O4674,"##0.000000")&amp;CHAR(176)</f>
        <v>46.634042° , -84.439954°</v>
      </c>
      <c r="Q4674" s="51" t="str">
        <f t="shared" ref="Q4674:Q4737" si="147">IF(OR(ISBLANK(N4674),ISBLANK(O4674)),"No","Yes")</f>
        <v>Yes</v>
      </c>
      <c r="R4674" s="39" t="s">
        <v>356</v>
      </c>
    </row>
    <row r="4675" spans="1:18" x14ac:dyDescent="0.25">
      <c r="A4675" s="39" t="s">
        <v>219</v>
      </c>
      <c r="B4675" s="49" t="s">
        <v>37</v>
      </c>
      <c r="C4675" s="39">
        <v>95</v>
      </c>
      <c r="D4675" s="50" t="s">
        <v>1782</v>
      </c>
      <c r="E4675" s="39">
        <v>2006</v>
      </c>
      <c r="F4675" s="4">
        <f>VALUE(RIGHT(Table2[[#This Row],[Commissioned]],4))</f>
        <v>2006</v>
      </c>
      <c r="G4675" s="39">
        <v>1500</v>
      </c>
      <c r="H4675" s="39">
        <v>77</v>
      </c>
      <c r="I4675" s="39">
        <v>80</v>
      </c>
      <c r="J4675" s="39" t="s">
        <v>605</v>
      </c>
      <c r="K4675" s="39" t="s">
        <v>740</v>
      </c>
      <c r="L4675" s="39" t="s">
        <v>1687</v>
      </c>
      <c r="M4675" s="39" t="s">
        <v>1687</v>
      </c>
      <c r="N4675" s="42">
        <v>46.630288022717302</v>
      </c>
      <c r="O4675" s="42">
        <v>-84.438944993455706</v>
      </c>
      <c r="P4675" s="52" t="str">
        <f t="shared" si="146"/>
        <v>46.630288° , -84.438945°</v>
      </c>
      <c r="Q4675" s="51" t="str">
        <f t="shared" si="147"/>
        <v>Yes</v>
      </c>
      <c r="R4675" s="39" t="s">
        <v>356</v>
      </c>
    </row>
    <row r="4676" spans="1:18" x14ac:dyDescent="0.25">
      <c r="A4676" s="39" t="s">
        <v>219</v>
      </c>
      <c r="B4676" s="49" t="s">
        <v>37</v>
      </c>
      <c r="C4676" s="39">
        <v>96</v>
      </c>
      <c r="D4676" s="50" t="s">
        <v>1783</v>
      </c>
      <c r="E4676" s="39">
        <v>2006</v>
      </c>
      <c r="F4676" s="4">
        <f>VALUE(RIGHT(Table2[[#This Row],[Commissioned]],4))</f>
        <v>2006</v>
      </c>
      <c r="G4676" s="39">
        <v>1500</v>
      </c>
      <c r="H4676" s="39">
        <v>77</v>
      </c>
      <c r="I4676" s="39">
        <v>80</v>
      </c>
      <c r="J4676" s="39" t="s">
        <v>605</v>
      </c>
      <c r="K4676" s="39" t="s">
        <v>740</v>
      </c>
      <c r="L4676" s="39" t="s">
        <v>1687</v>
      </c>
      <c r="M4676" s="39" t="s">
        <v>1687</v>
      </c>
      <c r="N4676" s="42">
        <v>46.630790406128298</v>
      </c>
      <c r="O4676" s="42">
        <v>-84.434920741999505</v>
      </c>
      <c r="P4676" s="52" t="str">
        <f t="shared" si="146"/>
        <v>46.630790° , -84.434921°</v>
      </c>
      <c r="Q4676" s="51" t="str">
        <f t="shared" si="147"/>
        <v>Yes</v>
      </c>
      <c r="R4676" s="39" t="s">
        <v>356</v>
      </c>
    </row>
    <row r="4677" spans="1:18" x14ac:dyDescent="0.25">
      <c r="A4677" s="39" t="s">
        <v>219</v>
      </c>
      <c r="B4677" s="49" t="s">
        <v>37</v>
      </c>
      <c r="C4677" s="39">
        <v>97</v>
      </c>
      <c r="D4677" s="50" t="s">
        <v>1784</v>
      </c>
      <c r="E4677" s="39">
        <v>2006</v>
      </c>
      <c r="F4677" s="4">
        <f>VALUE(RIGHT(Table2[[#This Row],[Commissioned]],4))</f>
        <v>2006</v>
      </c>
      <c r="G4677" s="39">
        <v>1500</v>
      </c>
      <c r="H4677" s="39">
        <v>77</v>
      </c>
      <c r="I4677" s="39">
        <v>80</v>
      </c>
      <c r="J4677" s="39" t="s">
        <v>605</v>
      </c>
      <c r="K4677" s="39" t="s">
        <v>740</v>
      </c>
      <c r="L4677" s="39" t="s">
        <v>1687</v>
      </c>
      <c r="M4677" s="39" t="s">
        <v>1687</v>
      </c>
      <c r="N4677" s="42">
        <v>46.638070489401201</v>
      </c>
      <c r="O4677" s="42">
        <v>-84.442591765760497</v>
      </c>
      <c r="P4677" s="52" t="str">
        <f t="shared" si="146"/>
        <v>46.638070° , -84.442592°</v>
      </c>
      <c r="Q4677" s="51" t="str">
        <f t="shared" si="147"/>
        <v>Yes</v>
      </c>
      <c r="R4677" s="39" t="s">
        <v>356</v>
      </c>
    </row>
    <row r="4678" spans="1:18" x14ac:dyDescent="0.25">
      <c r="A4678" s="39" t="s">
        <v>219</v>
      </c>
      <c r="B4678" s="49" t="s">
        <v>37</v>
      </c>
      <c r="C4678" s="39">
        <v>98</v>
      </c>
      <c r="D4678" s="50" t="s">
        <v>1785</v>
      </c>
      <c r="E4678" s="39">
        <v>2006</v>
      </c>
      <c r="F4678" s="4">
        <f>VALUE(RIGHT(Table2[[#This Row],[Commissioned]],4))</f>
        <v>2006</v>
      </c>
      <c r="G4678" s="39">
        <v>1500</v>
      </c>
      <c r="H4678" s="39">
        <v>77</v>
      </c>
      <c r="I4678" s="39">
        <v>80</v>
      </c>
      <c r="J4678" s="39" t="s">
        <v>605</v>
      </c>
      <c r="K4678" s="39" t="s">
        <v>740</v>
      </c>
      <c r="L4678" s="39" t="s">
        <v>1687</v>
      </c>
      <c r="M4678" s="39" t="s">
        <v>1687</v>
      </c>
      <c r="N4678" s="42">
        <v>46.639872989540997</v>
      </c>
      <c r="O4678" s="42">
        <v>-84.4398220180354</v>
      </c>
      <c r="P4678" s="52" t="str">
        <f t="shared" si="146"/>
        <v>46.639873° , -84.439822°</v>
      </c>
      <c r="Q4678" s="51" t="str">
        <f t="shared" si="147"/>
        <v>Yes</v>
      </c>
      <c r="R4678" s="39" t="s">
        <v>356</v>
      </c>
    </row>
    <row r="4679" spans="1:18" x14ac:dyDescent="0.25">
      <c r="A4679" s="39" t="s">
        <v>219</v>
      </c>
      <c r="B4679" s="49" t="s">
        <v>37</v>
      </c>
      <c r="C4679" s="39">
        <v>99</v>
      </c>
      <c r="D4679" s="50" t="s">
        <v>1786</v>
      </c>
      <c r="E4679" s="39">
        <v>2006</v>
      </c>
      <c r="F4679" s="4">
        <f>VALUE(RIGHT(Table2[[#This Row],[Commissioned]],4))</f>
        <v>2006</v>
      </c>
      <c r="G4679" s="39">
        <v>1500</v>
      </c>
      <c r="H4679" s="39">
        <v>77</v>
      </c>
      <c r="I4679" s="39">
        <v>80</v>
      </c>
      <c r="J4679" s="39" t="s">
        <v>605</v>
      </c>
      <c r="K4679" s="39" t="s">
        <v>740</v>
      </c>
      <c r="L4679" s="39" t="s">
        <v>1687</v>
      </c>
      <c r="M4679" s="39" t="s">
        <v>1687</v>
      </c>
      <c r="N4679" s="42">
        <v>46.639001990449202</v>
      </c>
      <c r="O4679" s="42">
        <v>-84.436392794319303</v>
      </c>
      <c r="P4679" s="52" t="str">
        <f t="shared" si="146"/>
        <v>46.639002° , -84.436393°</v>
      </c>
      <c r="Q4679" s="51" t="str">
        <f t="shared" si="147"/>
        <v>Yes</v>
      </c>
      <c r="R4679" s="39" t="s">
        <v>356</v>
      </c>
    </row>
    <row r="4680" spans="1:18" x14ac:dyDescent="0.25">
      <c r="A4680" s="39" t="s">
        <v>219</v>
      </c>
      <c r="B4680" s="49" t="s">
        <v>37</v>
      </c>
      <c r="C4680" s="39">
        <v>100</v>
      </c>
      <c r="D4680" s="50" t="s">
        <v>1787</v>
      </c>
      <c r="E4680" s="39">
        <v>2006</v>
      </c>
      <c r="F4680" s="4">
        <f>VALUE(RIGHT(Table2[[#This Row],[Commissioned]],4))</f>
        <v>2006</v>
      </c>
      <c r="G4680" s="39">
        <v>1500</v>
      </c>
      <c r="H4680" s="39">
        <v>77</v>
      </c>
      <c r="I4680" s="39">
        <v>80</v>
      </c>
      <c r="J4680" s="39" t="s">
        <v>605</v>
      </c>
      <c r="K4680" s="39" t="s">
        <v>740</v>
      </c>
      <c r="L4680" s="39" t="s">
        <v>1687</v>
      </c>
      <c r="M4680" s="39" t="s">
        <v>1687</v>
      </c>
      <c r="N4680" s="42">
        <v>46.639912397125599</v>
      </c>
      <c r="O4680" s="42">
        <v>-84.433882824083298</v>
      </c>
      <c r="P4680" s="52" t="str">
        <f t="shared" si="146"/>
        <v>46.639912° , -84.433883°</v>
      </c>
      <c r="Q4680" s="51" t="str">
        <f t="shared" si="147"/>
        <v>Yes</v>
      </c>
      <c r="R4680" s="39" t="s">
        <v>356</v>
      </c>
    </row>
    <row r="4681" spans="1:18" x14ac:dyDescent="0.25">
      <c r="A4681" s="39" t="s">
        <v>219</v>
      </c>
      <c r="B4681" s="49" t="s">
        <v>37</v>
      </c>
      <c r="C4681" s="39">
        <v>101</v>
      </c>
      <c r="D4681" s="50" t="s">
        <v>1788</v>
      </c>
      <c r="E4681" s="39">
        <v>2006</v>
      </c>
      <c r="F4681" s="4">
        <f>VALUE(RIGHT(Table2[[#This Row],[Commissioned]],4))</f>
        <v>2006</v>
      </c>
      <c r="G4681" s="39">
        <v>1500</v>
      </c>
      <c r="H4681" s="39">
        <v>77</v>
      </c>
      <c r="I4681" s="39">
        <v>80</v>
      </c>
      <c r="J4681" s="39" t="s">
        <v>605</v>
      </c>
      <c r="K4681" s="39" t="s">
        <v>740</v>
      </c>
      <c r="L4681" s="39" t="s">
        <v>1687</v>
      </c>
      <c r="M4681" s="39" t="s">
        <v>1687</v>
      </c>
      <c r="N4681" s="42">
        <v>46.642201846836997</v>
      </c>
      <c r="O4681" s="42">
        <v>-84.430361812053306</v>
      </c>
      <c r="P4681" s="52" t="str">
        <f t="shared" si="146"/>
        <v>46.642202° , -84.430362°</v>
      </c>
      <c r="Q4681" s="51" t="str">
        <f t="shared" si="147"/>
        <v>Yes</v>
      </c>
      <c r="R4681" s="39" t="s">
        <v>356</v>
      </c>
    </row>
    <row r="4682" spans="1:18" x14ac:dyDescent="0.25">
      <c r="A4682" s="39" t="s">
        <v>219</v>
      </c>
      <c r="B4682" s="49" t="s">
        <v>37</v>
      </c>
      <c r="C4682" s="39">
        <v>102</v>
      </c>
      <c r="D4682" s="50" t="s">
        <v>1789</v>
      </c>
      <c r="E4682" s="39">
        <v>2006</v>
      </c>
      <c r="F4682" s="4">
        <f>VALUE(RIGHT(Table2[[#This Row],[Commissioned]],4))</f>
        <v>2006</v>
      </c>
      <c r="G4682" s="39">
        <v>1500</v>
      </c>
      <c r="H4682" s="39">
        <v>77</v>
      </c>
      <c r="I4682" s="39">
        <v>80</v>
      </c>
      <c r="J4682" s="39" t="s">
        <v>605</v>
      </c>
      <c r="K4682" s="39" t="s">
        <v>740</v>
      </c>
      <c r="L4682" s="39" t="s">
        <v>1687</v>
      </c>
      <c r="M4682" s="39" t="s">
        <v>1687</v>
      </c>
      <c r="N4682" s="42">
        <v>46.642094823156803</v>
      </c>
      <c r="O4682" s="42">
        <v>-84.426783662777396</v>
      </c>
      <c r="P4682" s="52" t="str">
        <f t="shared" si="146"/>
        <v>46.642095° , -84.426784°</v>
      </c>
      <c r="Q4682" s="51" t="str">
        <f t="shared" si="147"/>
        <v>Yes</v>
      </c>
      <c r="R4682" s="39" t="s">
        <v>356</v>
      </c>
    </row>
    <row r="4683" spans="1:18" x14ac:dyDescent="0.25">
      <c r="A4683" s="39" t="s">
        <v>219</v>
      </c>
      <c r="B4683" s="49" t="s">
        <v>37</v>
      </c>
      <c r="C4683" s="39">
        <v>103</v>
      </c>
      <c r="D4683" s="50" t="s">
        <v>1790</v>
      </c>
      <c r="E4683" s="39">
        <v>2006</v>
      </c>
      <c r="F4683" s="4">
        <f>VALUE(RIGHT(Table2[[#This Row],[Commissioned]],4))</f>
        <v>2006</v>
      </c>
      <c r="G4683" s="39">
        <v>1500</v>
      </c>
      <c r="H4683" s="39">
        <v>77</v>
      </c>
      <c r="I4683" s="39">
        <v>80</v>
      </c>
      <c r="J4683" s="39" t="s">
        <v>605</v>
      </c>
      <c r="K4683" s="39" t="s">
        <v>740</v>
      </c>
      <c r="L4683" s="39" t="s">
        <v>1687</v>
      </c>
      <c r="M4683" s="39" t="s">
        <v>1687</v>
      </c>
      <c r="N4683" s="42">
        <v>46.638797261014602</v>
      </c>
      <c r="O4683" s="42">
        <v>-84.427089755553794</v>
      </c>
      <c r="P4683" s="52" t="str">
        <f t="shared" si="146"/>
        <v>46.638797° , -84.427090°</v>
      </c>
      <c r="Q4683" s="51" t="str">
        <f t="shared" si="147"/>
        <v>Yes</v>
      </c>
      <c r="R4683" s="39" t="s">
        <v>356</v>
      </c>
    </row>
    <row r="4684" spans="1:18" x14ac:dyDescent="0.25">
      <c r="A4684" s="39" t="s">
        <v>219</v>
      </c>
      <c r="B4684" s="49" t="s">
        <v>37</v>
      </c>
      <c r="C4684" s="39">
        <v>104</v>
      </c>
      <c r="D4684" s="50" t="s">
        <v>1791</v>
      </c>
      <c r="E4684" s="39">
        <v>2006</v>
      </c>
      <c r="F4684" s="4">
        <f>VALUE(RIGHT(Table2[[#This Row],[Commissioned]],4))</f>
        <v>2006</v>
      </c>
      <c r="G4684" s="39">
        <v>1500</v>
      </c>
      <c r="H4684" s="39">
        <v>77</v>
      </c>
      <c r="I4684" s="39">
        <v>80</v>
      </c>
      <c r="J4684" s="39" t="s">
        <v>605</v>
      </c>
      <c r="K4684" s="39" t="s">
        <v>740</v>
      </c>
      <c r="L4684" s="39" t="s">
        <v>1687</v>
      </c>
      <c r="M4684" s="39" t="s">
        <v>1687</v>
      </c>
      <c r="N4684" s="42">
        <v>46.637585359636098</v>
      </c>
      <c r="O4684" s="42">
        <v>-84.424651489342807</v>
      </c>
      <c r="P4684" s="52" t="str">
        <f t="shared" si="146"/>
        <v>46.637585° , -84.424651°</v>
      </c>
      <c r="Q4684" s="51" t="str">
        <f t="shared" si="147"/>
        <v>Yes</v>
      </c>
      <c r="R4684" s="39" t="s">
        <v>356</v>
      </c>
    </row>
    <row r="4685" spans="1:18" x14ac:dyDescent="0.25">
      <c r="A4685" s="39" t="s">
        <v>219</v>
      </c>
      <c r="B4685" s="49" t="s">
        <v>37</v>
      </c>
      <c r="C4685" s="39">
        <v>105</v>
      </c>
      <c r="D4685" s="50" t="s">
        <v>1792</v>
      </c>
      <c r="E4685" s="39">
        <v>2006</v>
      </c>
      <c r="F4685" s="4">
        <f>VALUE(RIGHT(Table2[[#This Row],[Commissioned]],4))</f>
        <v>2006</v>
      </c>
      <c r="G4685" s="39">
        <v>1500</v>
      </c>
      <c r="H4685" s="39">
        <v>77</v>
      </c>
      <c r="I4685" s="39">
        <v>80</v>
      </c>
      <c r="J4685" s="39" t="s">
        <v>605</v>
      </c>
      <c r="K4685" s="39" t="s">
        <v>740</v>
      </c>
      <c r="L4685" s="39" t="s">
        <v>1687</v>
      </c>
      <c r="M4685" s="39" t="s">
        <v>1687</v>
      </c>
      <c r="N4685" s="42">
        <v>46.638708567470303</v>
      </c>
      <c r="O4685" s="42">
        <v>-84.421485982446299</v>
      </c>
      <c r="P4685" s="52" t="str">
        <f t="shared" si="146"/>
        <v>46.638709° , -84.421486°</v>
      </c>
      <c r="Q4685" s="51" t="str">
        <f t="shared" si="147"/>
        <v>Yes</v>
      </c>
      <c r="R4685" s="39" t="s">
        <v>356</v>
      </c>
    </row>
    <row r="4686" spans="1:18" x14ac:dyDescent="0.25">
      <c r="A4686" s="39" t="s">
        <v>219</v>
      </c>
      <c r="B4686" s="49" t="s">
        <v>37</v>
      </c>
      <c r="C4686" s="39">
        <v>106</v>
      </c>
      <c r="D4686" s="50" t="s">
        <v>1793</v>
      </c>
      <c r="E4686" s="39">
        <v>2006</v>
      </c>
      <c r="F4686" s="4">
        <f>VALUE(RIGHT(Table2[[#This Row],[Commissioned]],4))</f>
        <v>2006</v>
      </c>
      <c r="G4686" s="39">
        <v>1500</v>
      </c>
      <c r="H4686" s="39">
        <v>77</v>
      </c>
      <c r="I4686" s="39">
        <v>80</v>
      </c>
      <c r="J4686" s="39" t="s">
        <v>605</v>
      </c>
      <c r="K4686" s="39" t="s">
        <v>740</v>
      </c>
      <c r="L4686" s="39" t="s">
        <v>1687</v>
      </c>
      <c r="M4686" s="39" t="s">
        <v>1687</v>
      </c>
      <c r="N4686" s="42">
        <v>46.652120495284898</v>
      </c>
      <c r="O4686" s="42">
        <v>-84.4107335662205</v>
      </c>
      <c r="P4686" s="52" t="str">
        <f t="shared" si="146"/>
        <v>46.652120° , -84.410734°</v>
      </c>
      <c r="Q4686" s="51" t="str">
        <f t="shared" si="147"/>
        <v>Yes</v>
      </c>
      <c r="R4686" s="39" t="s">
        <v>356</v>
      </c>
    </row>
    <row r="4687" spans="1:18" x14ac:dyDescent="0.25">
      <c r="A4687" s="39" t="s">
        <v>219</v>
      </c>
      <c r="B4687" s="49" t="s">
        <v>37</v>
      </c>
      <c r="C4687" s="39">
        <v>107</v>
      </c>
      <c r="D4687" s="50" t="s">
        <v>1794</v>
      </c>
      <c r="E4687" s="39">
        <v>2006</v>
      </c>
      <c r="F4687" s="4">
        <f>VALUE(RIGHT(Table2[[#This Row],[Commissioned]],4))</f>
        <v>2006</v>
      </c>
      <c r="G4687" s="39">
        <v>1500</v>
      </c>
      <c r="H4687" s="39">
        <v>77</v>
      </c>
      <c r="I4687" s="39">
        <v>80</v>
      </c>
      <c r="J4687" s="39" t="s">
        <v>605</v>
      </c>
      <c r="K4687" s="39" t="s">
        <v>740</v>
      </c>
      <c r="L4687" s="39" t="s">
        <v>1687</v>
      </c>
      <c r="M4687" s="39" t="s">
        <v>1687</v>
      </c>
      <c r="N4687" s="42">
        <v>46.654948796903</v>
      </c>
      <c r="O4687" s="42">
        <v>-84.414871033005895</v>
      </c>
      <c r="P4687" s="52" t="str">
        <f t="shared" si="146"/>
        <v>46.654949° , -84.414871°</v>
      </c>
      <c r="Q4687" s="51" t="str">
        <f t="shared" si="147"/>
        <v>Yes</v>
      </c>
      <c r="R4687" s="39" t="s">
        <v>356</v>
      </c>
    </row>
    <row r="4688" spans="1:18" x14ac:dyDescent="0.25">
      <c r="A4688" s="39" t="s">
        <v>219</v>
      </c>
      <c r="B4688" s="49" t="s">
        <v>37</v>
      </c>
      <c r="C4688" s="39">
        <v>108</v>
      </c>
      <c r="D4688" s="50" t="s">
        <v>1795</v>
      </c>
      <c r="E4688" s="39">
        <v>2006</v>
      </c>
      <c r="F4688" s="4">
        <f>VALUE(RIGHT(Table2[[#This Row],[Commissioned]],4))</f>
        <v>2006</v>
      </c>
      <c r="G4688" s="39">
        <v>1500</v>
      </c>
      <c r="H4688" s="39">
        <v>77</v>
      </c>
      <c r="I4688" s="39">
        <v>80</v>
      </c>
      <c r="J4688" s="39" t="s">
        <v>605</v>
      </c>
      <c r="K4688" s="39" t="s">
        <v>740</v>
      </c>
      <c r="L4688" s="39" t="s">
        <v>1687</v>
      </c>
      <c r="M4688" s="39" t="s">
        <v>1687</v>
      </c>
      <c r="N4688" s="42">
        <v>46.655800214115402</v>
      </c>
      <c r="O4688" s="42">
        <v>-84.411520978954698</v>
      </c>
      <c r="P4688" s="52" t="str">
        <f t="shared" si="146"/>
        <v>46.655800° , -84.411521°</v>
      </c>
      <c r="Q4688" s="51" t="str">
        <f t="shared" si="147"/>
        <v>Yes</v>
      </c>
      <c r="R4688" s="39" t="s">
        <v>356</v>
      </c>
    </row>
    <row r="4689" spans="1:18" x14ac:dyDescent="0.25">
      <c r="A4689" s="39" t="s">
        <v>219</v>
      </c>
      <c r="B4689" s="49" t="s">
        <v>37</v>
      </c>
      <c r="C4689" s="39">
        <v>109</v>
      </c>
      <c r="D4689" s="50" t="s">
        <v>1796</v>
      </c>
      <c r="E4689" s="39">
        <v>2006</v>
      </c>
      <c r="F4689" s="4">
        <f>VALUE(RIGHT(Table2[[#This Row],[Commissioned]],4))</f>
        <v>2006</v>
      </c>
      <c r="G4689" s="39">
        <v>1500</v>
      </c>
      <c r="H4689" s="39">
        <v>77</v>
      </c>
      <c r="I4689" s="39">
        <v>80</v>
      </c>
      <c r="J4689" s="39" t="s">
        <v>605</v>
      </c>
      <c r="K4689" s="39" t="s">
        <v>740</v>
      </c>
      <c r="L4689" s="39" t="s">
        <v>1687</v>
      </c>
      <c r="M4689" s="39" t="s">
        <v>1687</v>
      </c>
      <c r="N4689" s="42">
        <v>46.659087627906402</v>
      </c>
      <c r="O4689" s="42">
        <v>-84.407511795473397</v>
      </c>
      <c r="P4689" s="52" t="str">
        <f t="shared" si="146"/>
        <v>46.659088° , -84.407512°</v>
      </c>
      <c r="Q4689" s="51" t="str">
        <f t="shared" si="147"/>
        <v>Yes</v>
      </c>
      <c r="R4689" s="39" t="s">
        <v>356</v>
      </c>
    </row>
    <row r="4690" spans="1:18" x14ac:dyDescent="0.25">
      <c r="A4690" s="39" t="s">
        <v>219</v>
      </c>
      <c r="B4690" s="49" t="s">
        <v>37</v>
      </c>
      <c r="C4690" s="39">
        <v>110</v>
      </c>
      <c r="D4690" s="50" t="s">
        <v>1797</v>
      </c>
      <c r="E4690" s="39">
        <v>2006</v>
      </c>
      <c r="F4690" s="4">
        <f>VALUE(RIGHT(Table2[[#This Row],[Commissioned]],4))</f>
        <v>2006</v>
      </c>
      <c r="G4690" s="39">
        <v>1500</v>
      </c>
      <c r="H4690" s="39">
        <v>77</v>
      </c>
      <c r="I4690" s="39">
        <v>80</v>
      </c>
      <c r="J4690" s="39" t="s">
        <v>605</v>
      </c>
      <c r="K4690" s="39" t="s">
        <v>740</v>
      </c>
      <c r="L4690" s="39" t="s">
        <v>1687</v>
      </c>
      <c r="M4690" s="39" t="s">
        <v>1687</v>
      </c>
      <c r="N4690" s="42">
        <v>46.660765775793898</v>
      </c>
      <c r="O4690" s="42">
        <v>-84.405253066578794</v>
      </c>
      <c r="P4690" s="52" t="str">
        <f t="shared" si="146"/>
        <v>46.660766° , -84.405253°</v>
      </c>
      <c r="Q4690" s="51" t="str">
        <f t="shared" si="147"/>
        <v>Yes</v>
      </c>
      <c r="R4690" s="39" t="s">
        <v>356</v>
      </c>
    </row>
    <row r="4691" spans="1:18" x14ac:dyDescent="0.25">
      <c r="A4691" s="39" t="s">
        <v>219</v>
      </c>
      <c r="B4691" s="49" t="s">
        <v>37</v>
      </c>
      <c r="C4691" s="39">
        <v>111</v>
      </c>
      <c r="D4691" s="50" t="s">
        <v>1798</v>
      </c>
      <c r="E4691" s="39">
        <v>2006</v>
      </c>
      <c r="F4691" s="4">
        <f>VALUE(RIGHT(Table2[[#This Row],[Commissioned]],4))</f>
        <v>2006</v>
      </c>
      <c r="G4691" s="39">
        <v>1500</v>
      </c>
      <c r="H4691" s="39">
        <v>77</v>
      </c>
      <c r="I4691" s="39">
        <v>80</v>
      </c>
      <c r="J4691" s="39" t="s">
        <v>605</v>
      </c>
      <c r="K4691" s="39" t="s">
        <v>740</v>
      </c>
      <c r="L4691" s="39" t="s">
        <v>1687</v>
      </c>
      <c r="M4691" s="39" t="s">
        <v>1687</v>
      </c>
      <c r="N4691" s="42">
        <v>46.662056174799702</v>
      </c>
      <c r="O4691" s="42">
        <v>-84.402443043790001</v>
      </c>
      <c r="P4691" s="52" t="str">
        <f t="shared" si="146"/>
        <v>46.662056° , -84.402443°</v>
      </c>
      <c r="Q4691" s="51" t="str">
        <f t="shared" si="147"/>
        <v>Yes</v>
      </c>
      <c r="R4691" s="39" t="s">
        <v>356</v>
      </c>
    </row>
    <row r="4692" spans="1:18" x14ac:dyDescent="0.25">
      <c r="A4692" s="39" t="s">
        <v>219</v>
      </c>
      <c r="B4692" s="49" t="s">
        <v>37</v>
      </c>
      <c r="C4692" s="39">
        <v>112</v>
      </c>
      <c r="D4692" s="50" t="s">
        <v>1799</v>
      </c>
      <c r="E4692" s="39">
        <v>2006</v>
      </c>
      <c r="F4692" s="4">
        <f>VALUE(RIGHT(Table2[[#This Row],[Commissioned]],4))</f>
        <v>2006</v>
      </c>
      <c r="G4692" s="39">
        <v>1500</v>
      </c>
      <c r="H4692" s="39">
        <v>77</v>
      </c>
      <c r="I4692" s="39">
        <v>80</v>
      </c>
      <c r="J4692" s="39" t="s">
        <v>605</v>
      </c>
      <c r="K4692" s="39" t="s">
        <v>740</v>
      </c>
      <c r="L4692" s="39" t="s">
        <v>1687</v>
      </c>
      <c r="M4692" s="39" t="s">
        <v>1687</v>
      </c>
      <c r="N4692" s="42">
        <v>46.662118638368</v>
      </c>
      <c r="O4692" s="42">
        <v>-84.397928060248802</v>
      </c>
      <c r="P4692" s="52" t="str">
        <f t="shared" si="146"/>
        <v>46.662119° , -84.397928°</v>
      </c>
      <c r="Q4692" s="51" t="str">
        <f t="shared" si="147"/>
        <v>Yes</v>
      </c>
      <c r="R4692" s="39" t="s">
        <v>356</v>
      </c>
    </row>
    <row r="4693" spans="1:18" x14ac:dyDescent="0.25">
      <c r="A4693" s="39" t="s">
        <v>219</v>
      </c>
      <c r="B4693" s="49" t="s">
        <v>37</v>
      </c>
      <c r="C4693" s="39">
        <v>113</v>
      </c>
      <c r="D4693" s="50" t="s">
        <v>1800</v>
      </c>
      <c r="E4693" s="39">
        <v>2006</v>
      </c>
      <c r="F4693" s="4">
        <f>VALUE(RIGHT(Table2[[#This Row],[Commissioned]],4))</f>
        <v>2006</v>
      </c>
      <c r="G4693" s="39">
        <v>1500</v>
      </c>
      <c r="H4693" s="39">
        <v>77</v>
      </c>
      <c r="I4693" s="39">
        <v>80</v>
      </c>
      <c r="J4693" s="39" t="s">
        <v>605</v>
      </c>
      <c r="K4693" s="39" t="s">
        <v>740</v>
      </c>
      <c r="L4693" s="39" t="s">
        <v>1687</v>
      </c>
      <c r="M4693" s="39" t="s">
        <v>1687</v>
      </c>
      <c r="N4693" s="42">
        <v>46.661685554829297</v>
      </c>
      <c r="O4693" s="42">
        <v>-84.410750497095293</v>
      </c>
      <c r="P4693" s="52" t="str">
        <f t="shared" si="146"/>
        <v>46.661686° , -84.410750°</v>
      </c>
      <c r="Q4693" s="51" t="str">
        <f t="shared" si="147"/>
        <v>Yes</v>
      </c>
      <c r="R4693" s="39" t="s">
        <v>356</v>
      </c>
    </row>
    <row r="4694" spans="1:18" x14ac:dyDescent="0.25">
      <c r="A4694" s="39" t="s">
        <v>219</v>
      </c>
      <c r="B4694" s="49" t="s">
        <v>37</v>
      </c>
      <c r="C4694" s="39">
        <v>114</v>
      </c>
      <c r="D4694" s="50" t="s">
        <v>1801</v>
      </c>
      <c r="E4694" s="39">
        <v>2006</v>
      </c>
      <c r="F4694" s="4">
        <f>VALUE(RIGHT(Table2[[#This Row],[Commissioned]],4))</f>
        <v>2006</v>
      </c>
      <c r="G4694" s="39">
        <v>1500</v>
      </c>
      <c r="H4694" s="39">
        <v>77</v>
      </c>
      <c r="I4694" s="39">
        <v>80</v>
      </c>
      <c r="J4694" s="39" t="s">
        <v>605</v>
      </c>
      <c r="K4694" s="39" t="s">
        <v>740</v>
      </c>
      <c r="L4694" s="39" t="s">
        <v>1687</v>
      </c>
      <c r="M4694" s="39" t="s">
        <v>1687</v>
      </c>
      <c r="N4694" s="42">
        <v>46.662031044385898</v>
      </c>
      <c r="O4694" s="42">
        <v>-84.422898769836806</v>
      </c>
      <c r="P4694" s="52" t="str">
        <f t="shared" si="146"/>
        <v>46.662031° , -84.422899°</v>
      </c>
      <c r="Q4694" s="51" t="str">
        <f t="shared" si="147"/>
        <v>Yes</v>
      </c>
      <c r="R4694" s="39" t="s">
        <v>356</v>
      </c>
    </row>
    <row r="4695" spans="1:18" x14ac:dyDescent="0.25">
      <c r="A4695" s="39" t="s">
        <v>219</v>
      </c>
      <c r="B4695" s="49" t="s">
        <v>37</v>
      </c>
      <c r="C4695" s="39">
        <v>115</v>
      </c>
      <c r="D4695" s="50" t="s">
        <v>1802</v>
      </c>
      <c r="E4695" s="39">
        <v>2006</v>
      </c>
      <c r="F4695" s="4">
        <f>VALUE(RIGHT(Table2[[#This Row],[Commissioned]],4))</f>
        <v>2006</v>
      </c>
      <c r="G4695" s="39">
        <v>1500</v>
      </c>
      <c r="H4695" s="39">
        <v>77</v>
      </c>
      <c r="I4695" s="39">
        <v>80</v>
      </c>
      <c r="J4695" s="39" t="s">
        <v>605</v>
      </c>
      <c r="K4695" s="39" t="s">
        <v>740</v>
      </c>
      <c r="L4695" s="39" t="s">
        <v>1687</v>
      </c>
      <c r="M4695" s="39" t="s">
        <v>1687</v>
      </c>
      <c r="N4695" s="42">
        <v>46.662065143964</v>
      </c>
      <c r="O4695" s="42">
        <v>-84.419843320343702</v>
      </c>
      <c r="P4695" s="52" t="str">
        <f t="shared" si="146"/>
        <v>46.662065° , -84.419843°</v>
      </c>
      <c r="Q4695" s="51" t="str">
        <f t="shared" si="147"/>
        <v>Yes</v>
      </c>
      <c r="R4695" s="39" t="s">
        <v>356</v>
      </c>
    </row>
    <row r="4696" spans="1:18" x14ac:dyDescent="0.25">
      <c r="A4696" s="39" t="s">
        <v>219</v>
      </c>
      <c r="B4696" s="49" t="s">
        <v>37</v>
      </c>
      <c r="C4696" s="39">
        <v>116</v>
      </c>
      <c r="D4696" s="50" t="s">
        <v>1803</v>
      </c>
      <c r="E4696" s="39">
        <v>2006</v>
      </c>
      <c r="F4696" s="4">
        <f>VALUE(RIGHT(Table2[[#This Row],[Commissioned]],4))</f>
        <v>2006</v>
      </c>
      <c r="G4696" s="39">
        <v>1500</v>
      </c>
      <c r="H4696" s="39">
        <v>77</v>
      </c>
      <c r="I4696" s="39">
        <v>80</v>
      </c>
      <c r="J4696" s="39" t="s">
        <v>605</v>
      </c>
      <c r="K4696" s="39" t="s">
        <v>740</v>
      </c>
      <c r="L4696" s="39" t="s">
        <v>1687</v>
      </c>
      <c r="M4696" s="39" t="s">
        <v>1687</v>
      </c>
      <c r="N4696" s="42">
        <v>46.663347185202902</v>
      </c>
      <c r="O4696" s="42">
        <v>-84.416627520640205</v>
      </c>
      <c r="P4696" s="52" t="str">
        <f t="shared" si="146"/>
        <v>46.663347° , -84.416628°</v>
      </c>
      <c r="Q4696" s="51" t="str">
        <f t="shared" si="147"/>
        <v>Yes</v>
      </c>
      <c r="R4696" s="39" t="s">
        <v>356</v>
      </c>
    </row>
    <row r="4697" spans="1:18" x14ac:dyDescent="0.25">
      <c r="A4697" s="39" t="s">
        <v>219</v>
      </c>
      <c r="B4697" s="49" t="s">
        <v>37</v>
      </c>
      <c r="C4697" s="39">
        <v>117</v>
      </c>
      <c r="D4697" s="50" t="s">
        <v>1804</v>
      </c>
      <c r="E4697" s="39">
        <v>2006</v>
      </c>
      <c r="F4697" s="4">
        <f>VALUE(RIGHT(Table2[[#This Row],[Commissioned]],4))</f>
        <v>2006</v>
      </c>
      <c r="G4697" s="39">
        <v>1500</v>
      </c>
      <c r="H4697" s="39">
        <v>77</v>
      </c>
      <c r="I4697" s="39">
        <v>80</v>
      </c>
      <c r="J4697" s="39" t="s">
        <v>605</v>
      </c>
      <c r="K4697" s="39" t="s">
        <v>740</v>
      </c>
      <c r="L4697" s="39" t="s">
        <v>1687</v>
      </c>
      <c r="M4697" s="39" t="s">
        <v>1687</v>
      </c>
      <c r="N4697" s="42">
        <v>46.664840490100303</v>
      </c>
      <c r="O4697" s="42">
        <v>-84.414557881411596</v>
      </c>
      <c r="P4697" s="52" t="str">
        <f t="shared" si="146"/>
        <v>46.664840° , -84.414558°</v>
      </c>
      <c r="Q4697" s="51" t="str">
        <f t="shared" si="147"/>
        <v>Yes</v>
      </c>
      <c r="R4697" s="39" t="s">
        <v>356</v>
      </c>
    </row>
    <row r="4698" spans="1:18" x14ac:dyDescent="0.25">
      <c r="A4698" s="39" t="s">
        <v>219</v>
      </c>
      <c r="B4698" s="49" t="s">
        <v>37</v>
      </c>
      <c r="C4698" s="39">
        <v>118</v>
      </c>
      <c r="D4698" s="50" t="s">
        <v>1805</v>
      </c>
      <c r="E4698" s="39">
        <v>2006</v>
      </c>
      <c r="F4698" s="4">
        <f>VALUE(RIGHT(Table2[[#This Row],[Commissioned]],4))</f>
        <v>2006</v>
      </c>
      <c r="G4698" s="39">
        <v>1500</v>
      </c>
      <c r="H4698" s="39">
        <v>77</v>
      </c>
      <c r="I4698" s="39">
        <v>80</v>
      </c>
      <c r="J4698" s="39" t="s">
        <v>605</v>
      </c>
      <c r="K4698" s="39" t="s">
        <v>740</v>
      </c>
      <c r="L4698" s="39" t="s">
        <v>1687</v>
      </c>
      <c r="M4698" s="39" t="s">
        <v>1687</v>
      </c>
      <c r="N4698" s="42">
        <v>46.666573858245698</v>
      </c>
      <c r="O4698" s="42">
        <v>-84.411408482176</v>
      </c>
      <c r="P4698" s="52" t="str">
        <f t="shared" si="146"/>
        <v>46.666574° , -84.411408°</v>
      </c>
      <c r="Q4698" s="51" t="str">
        <f t="shared" si="147"/>
        <v>Yes</v>
      </c>
      <c r="R4698" s="39" t="s">
        <v>356</v>
      </c>
    </row>
    <row r="4699" spans="1:18" x14ac:dyDescent="0.25">
      <c r="A4699" s="39" t="s">
        <v>219</v>
      </c>
      <c r="B4699" s="49" t="s">
        <v>37</v>
      </c>
      <c r="C4699" s="39">
        <v>119</v>
      </c>
      <c r="D4699" s="50" t="s">
        <v>1806</v>
      </c>
      <c r="E4699" s="39">
        <v>2006</v>
      </c>
      <c r="F4699" s="4">
        <f>VALUE(RIGHT(Table2[[#This Row],[Commissioned]],4))</f>
        <v>2006</v>
      </c>
      <c r="G4699" s="39">
        <v>1500</v>
      </c>
      <c r="H4699" s="39">
        <v>77</v>
      </c>
      <c r="I4699" s="39">
        <v>80</v>
      </c>
      <c r="J4699" s="39" t="s">
        <v>605</v>
      </c>
      <c r="K4699" s="39" t="s">
        <v>740</v>
      </c>
      <c r="L4699" s="39" t="s">
        <v>1687</v>
      </c>
      <c r="M4699" s="39" t="s">
        <v>1687</v>
      </c>
      <c r="N4699" s="42">
        <v>46.665685190157298</v>
      </c>
      <c r="O4699" s="42">
        <v>-84.422899386951599</v>
      </c>
      <c r="P4699" s="52" t="str">
        <f t="shared" si="146"/>
        <v>46.665685° , -84.422899°</v>
      </c>
      <c r="Q4699" s="51" t="str">
        <f t="shared" si="147"/>
        <v>Yes</v>
      </c>
      <c r="R4699" s="39" t="s">
        <v>356</v>
      </c>
    </row>
    <row r="4700" spans="1:18" x14ac:dyDescent="0.25">
      <c r="A4700" s="39" t="s">
        <v>219</v>
      </c>
      <c r="B4700" s="49" t="s">
        <v>37</v>
      </c>
      <c r="C4700" s="39">
        <v>120</v>
      </c>
      <c r="D4700" s="50" t="s">
        <v>1807</v>
      </c>
      <c r="E4700" s="39">
        <v>2006</v>
      </c>
      <c r="F4700" s="4">
        <f>VALUE(RIGHT(Table2[[#This Row],[Commissioned]],4))</f>
        <v>2006</v>
      </c>
      <c r="G4700" s="39">
        <v>1500</v>
      </c>
      <c r="H4700" s="39">
        <v>77</v>
      </c>
      <c r="I4700" s="39">
        <v>80</v>
      </c>
      <c r="J4700" s="39" t="s">
        <v>605</v>
      </c>
      <c r="K4700" s="39" t="s">
        <v>740</v>
      </c>
      <c r="L4700" s="39" t="s">
        <v>1687</v>
      </c>
      <c r="M4700" s="39" t="s">
        <v>1687</v>
      </c>
      <c r="N4700" s="42">
        <v>46.666652272692502</v>
      </c>
      <c r="O4700" s="42">
        <v>-84.419121484825197</v>
      </c>
      <c r="P4700" s="52" t="str">
        <f t="shared" si="146"/>
        <v>46.666652° , -84.419121°</v>
      </c>
      <c r="Q4700" s="51" t="str">
        <f t="shared" si="147"/>
        <v>Yes</v>
      </c>
      <c r="R4700" s="39" t="s">
        <v>356</v>
      </c>
    </row>
    <row r="4701" spans="1:18" x14ac:dyDescent="0.25">
      <c r="A4701" s="39" t="s">
        <v>219</v>
      </c>
      <c r="B4701" s="49" t="s">
        <v>37</v>
      </c>
      <c r="C4701" s="39">
        <v>121</v>
      </c>
      <c r="D4701" s="50" t="s">
        <v>1808</v>
      </c>
      <c r="E4701" s="39">
        <v>2006</v>
      </c>
      <c r="F4701" s="4">
        <f>VALUE(RIGHT(Table2[[#This Row],[Commissioned]],4))</f>
        <v>2006</v>
      </c>
      <c r="G4701" s="39">
        <v>1500</v>
      </c>
      <c r="H4701" s="39">
        <v>77</v>
      </c>
      <c r="I4701" s="39">
        <v>80</v>
      </c>
      <c r="J4701" s="39" t="s">
        <v>605</v>
      </c>
      <c r="K4701" s="39" t="s">
        <v>740</v>
      </c>
      <c r="L4701" s="39" t="s">
        <v>1687</v>
      </c>
      <c r="M4701" s="39" t="s">
        <v>1687</v>
      </c>
      <c r="N4701" s="42">
        <v>46.6686958115001</v>
      </c>
      <c r="O4701" s="42">
        <v>-84.417205166288298</v>
      </c>
      <c r="P4701" s="52" t="str">
        <f t="shared" si="146"/>
        <v>46.668696° , -84.417205°</v>
      </c>
      <c r="Q4701" s="51" t="str">
        <f t="shared" si="147"/>
        <v>Yes</v>
      </c>
      <c r="R4701" s="39" t="s">
        <v>356</v>
      </c>
    </row>
    <row r="4702" spans="1:18" x14ac:dyDescent="0.25">
      <c r="A4702" s="39" t="s">
        <v>219</v>
      </c>
      <c r="B4702" s="49" t="s">
        <v>37</v>
      </c>
      <c r="C4702" s="39">
        <v>122</v>
      </c>
      <c r="D4702" s="50" t="s">
        <v>1809</v>
      </c>
      <c r="E4702" s="39">
        <v>2006</v>
      </c>
      <c r="F4702" s="4">
        <f>VALUE(RIGHT(Table2[[#This Row],[Commissioned]],4))</f>
        <v>2006</v>
      </c>
      <c r="G4702" s="39">
        <v>1500</v>
      </c>
      <c r="H4702" s="39">
        <v>77</v>
      </c>
      <c r="I4702" s="39">
        <v>80</v>
      </c>
      <c r="J4702" s="39" t="s">
        <v>605</v>
      </c>
      <c r="K4702" s="39" t="s">
        <v>740</v>
      </c>
      <c r="L4702" s="39" t="s">
        <v>1687</v>
      </c>
      <c r="M4702" s="39" t="s">
        <v>1687</v>
      </c>
      <c r="N4702" s="42">
        <v>46.669979168319998</v>
      </c>
      <c r="O4702" s="42">
        <v>-84.414544486058603</v>
      </c>
      <c r="P4702" s="52" t="str">
        <f t="shared" si="146"/>
        <v>46.669979° , -84.414544°</v>
      </c>
      <c r="Q4702" s="51" t="str">
        <f t="shared" si="147"/>
        <v>Yes</v>
      </c>
      <c r="R4702" s="39" t="s">
        <v>356</v>
      </c>
    </row>
    <row r="4703" spans="1:18" x14ac:dyDescent="0.25">
      <c r="A4703" s="39" t="s">
        <v>219</v>
      </c>
      <c r="B4703" s="49" t="s">
        <v>37</v>
      </c>
      <c r="C4703" s="39">
        <v>123</v>
      </c>
      <c r="D4703" s="50" t="s">
        <v>1810</v>
      </c>
      <c r="E4703" s="39">
        <v>2006</v>
      </c>
      <c r="F4703" s="4">
        <f>VALUE(RIGHT(Table2[[#This Row],[Commissioned]],4))</f>
        <v>2006</v>
      </c>
      <c r="G4703" s="39">
        <v>1500</v>
      </c>
      <c r="H4703" s="39">
        <v>77</v>
      </c>
      <c r="I4703" s="39">
        <v>80</v>
      </c>
      <c r="J4703" s="39" t="s">
        <v>605</v>
      </c>
      <c r="K4703" s="39" t="s">
        <v>740</v>
      </c>
      <c r="L4703" s="39" t="s">
        <v>1687</v>
      </c>
      <c r="M4703" s="39" t="s">
        <v>1687</v>
      </c>
      <c r="N4703" s="42">
        <v>46.669515356496397</v>
      </c>
      <c r="O4703" s="42">
        <v>-84.411215648622402</v>
      </c>
      <c r="P4703" s="52" t="str">
        <f t="shared" si="146"/>
        <v>46.669515° , -84.411216°</v>
      </c>
      <c r="Q4703" s="51" t="str">
        <f t="shared" si="147"/>
        <v>Yes</v>
      </c>
      <c r="R4703" s="39" t="s">
        <v>356</v>
      </c>
    </row>
    <row r="4704" spans="1:18" x14ac:dyDescent="0.25">
      <c r="A4704" s="39" t="s">
        <v>219</v>
      </c>
      <c r="B4704" s="49" t="s">
        <v>37</v>
      </c>
      <c r="C4704" s="39">
        <v>124</v>
      </c>
      <c r="D4704" s="50" t="s">
        <v>1811</v>
      </c>
      <c r="E4704" s="39">
        <v>2006</v>
      </c>
      <c r="F4704" s="4">
        <f>VALUE(RIGHT(Table2[[#This Row],[Commissioned]],4))</f>
        <v>2006</v>
      </c>
      <c r="G4704" s="39">
        <v>1500</v>
      </c>
      <c r="H4704" s="39">
        <v>77</v>
      </c>
      <c r="I4704" s="39">
        <v>80</v>
      </c>
      <c r="J4704" s="39" t="s">
        <v>605</v>
      </c>
      <c r="K4704" s="39" t="s">
        <v>740</v>
      </c>
      <c r="L4704" s="39" t="s">
        <v>1687</v>
      </c>
      <c r="M4704" s="39" t="s">
        <v>1687</v>
      </c>
      <c r="N4704" s="42">
        <v>46.670376244725603</v>
      </c>
      <c r="O4704" s="42">
        <v>-84.407432957235301</v>
      </c>
      <c r="P4704" s="52" t="str">
        <f t="shared" si="146"/>
        <v>46.670376° , -84.407433°</v>
      </c>
      <c r="Q4704" s="51" t="str">
        <f t="shared" si="147"/>
        <v>Yes</v>
      </c>
      <c r="R4704" s="39" t="s">
        <v>356</v>
      </c>
    </row>
    <row r="4705" spans="1:18" x14ac:dyDescent="0.25">
      <c r="A4705" s="39" t="s">
        <v>219</v>
      </c>
      <c r="B4705" s="49" t="s">
        <v>37</v>
      </c>
      <c r="C4705" s="39">
        <v>125</v>
      </c>
      <c r="D4705" s="50" t="s">
        <v>1812</v>
      </c>
      <c r="E4705" s="39">
        <v>2006</v>
      </c>
      <c r="F4705" s="4">
        <f>VALUE(RIGHT(Table2[[#This Row],[Commissioned]],4))</f>
        <v>2006</v>
      </c>
      <c r="G4705" s="39">
        <v>1500</v>
      </c>
      <c r="H4705" s="39">
        <v>77</v>
      </c>
      <c r="I4705" s="39">
        <v>80</v>
      </c>
      <c r="J4705" s="39" t="s">
        <v>605</v>
      </c>
      <c r="K4705" s="39" t="s">
        <v>740</v>
      </c>
      <c r="L4705" s="39" t="s">
        <v>1687</v>
      </c>
      <c r="M4705" s="39" t="s">
        <v>1687</v>
      </c>
      <c r="N4705" s="42">
        <v>46.667127365584001</v>
      </c>
      <c r="O4705" s="42">
        <v>-84.405974346278398</v>
      </c>
      <c r="P4705" s="52" t="str">
        <f t="shared" si="146"/>
        <v>46.667127° , -84.405974°</v>
      </c>
      <c r="Q4705" s="51" t="str">
        <f t="shared" si="147"/>
        <v>Yes</v>
      </c>
      <c r="R4705" s="39" t="s">
        <v>356</v>
      </c>
    </row>
    <row r="4706" spans="1:18" x14ac:dyDescent="0.25">
      <c r="A4706" s="39" t="s">
        <v>219</v>
      </c>
      <c r="B4706" s="49" t="s">
        <v>37</v>
      </c>
      <c r="C4706" s="39">
        <v>126</v>
      </c>
      <c r="D4706" s="50" t="s">
        <v>1813</v>
      </c>
      <c r="E4706" s="39">
        <v>2006</v>
      </c>
      <c r="F4706" s="4">
        <f>VALUE(RIGHT(Table2[[#This Row],[Commissioned]],4))</f>
        <v>2006</v>
      </c>
      <c r="G4706" s="39">
        <v>1500</v>
      </c>
      <c r="H4706" s="39">
        <v>77</v>
      </c>
      <c r="I4706" s="39">
        <v>80</v>
      </c>
      <c r="J4706" s="39" t="s">
        <v>605</v>
      </c>
      <c r="K4706" s="39" t="s">
        <v>740</v>
      </c>
      <c r="L4706" s="39" t="s">
        <v>1687</v>
      </c>
      <c r="M4706" s="39" t="s">
        <v>1687</v>
      </c>
      <c r="N4706" s="42">
        <v>46.666735968981797</v>
      </c>
      <c r="O4706" s="42">
        <v>-84.401970806542295</v>
      </c>
      <c r="P4706" s="52" t="str">
        <f t="shared" si="146"/>
        <v>46.666736° , -84.401971°</v>
      </c>
      <c r="Q4706" s="51" t="str">
        <f t="shared" si="147"/>
        <v>Yes</v>
      </c>
      <c r="R4706" s="39" t="s">
        <v>356</v>
      </c>
    </row>
    <row r="4707" spans="1:18" x14ac:dyDescent="0.25">
      <c r="A4707" s="39" t="s">
        <v>219</v>
      </c>
      <c r="B4707" s="49" t="s">
        <v>4009</v>
      </c>
      <c r="C4707" s="39">
        <v>1</v>
      </c>
      <c r="D4707" s="50" t="s">
        <v>4010</v>
      </c>
      <c r="E4707" s="39">
        <v>2009</v>
      </c>
      <c r="F4707" s="4">
        <f>VALUE(RIGHT(Table2[[#This Row],[Commissioned]],4))</f>
        <v>2009</v>
      </c>
      <c r="G4707" s="39">
        <v>1650</v>
      </c>
      <c r="H4707" s="39">
        <v>82</v>
      </c>
      <c r="I4707" s="39">
        <v>80</v>
      </c>
      <c r="J4707" s="39" t="s">
        <v>227</v>
      </c>
      <c r="K4707" s="39" t="s">
        <v>2064</v>
      </c>
      <c r="L4707" s="39" t="s">
        <v>4014</v>
      </c>
      <c r="M4707" s="42" t="s">
        <v>2072</v>
      </c>
      <c r="N4707" s="42">
        <v>43.1443418333293</v>
      </c>
      <c r="O4707" s="42">
        <v>-82.021076564228906</v>
      </c>
      <c r="P4707" s="52" t="str">
        <f t="shared" si="146"/>
        <v>43.144342° , -82.021077°</v>
      </c>
      <c r="Q4707" s="51" t="str">
        <f t="shared" si="147"/>
        <v>Yes</v>
      </c>
      <c r="R4707" s="39" t="s">
        <v>356</v>
      </c>
    </row>
    <row r="4708" spans="1:18" x14ac:dyDescent="0.25">
      <c r="A4708" s="39" t="s">
        <v>219</v>
      </c>
      <c r="B4708" s="49" t="s">
        <v>4009</v>
      </c>
      <c r="C4708" s="39">
        <v>2</v>
      </c>
      <c r="D4708" s="50" t="s">
        <v>4011</v>
      </c>
      <c r="E4708" s="39">
        <v>2009</v>
      </c>
      <c r="F4708" s="4">
        <f>VALUE(RIGHT(Table2[[#This Row],[Commissioned]],4))</f>
        <v>2009</v>
      </c>
      <c r="G4708" s="39">
        <v>1650</v>
      </c>
      <c r="H4708" s="39">
        <v>82</v>
      </c>
      <c r="I4708" s="39">
        <v>80</v>
      </c>
      <c r="J4708" s="39" t="s">
        <v>227</v>
      </c>
      <c r="K4708" s="39" t="s">
        <v>2064</v>
      </c>
      <c r="L4708" s="39" t="s">
        <v>4014</v>
      </c>
      <c r="M4708" s="42" t="s">
        <v>2072</v>
      </c>
      <c r="N4708" s="42">
        <v>43.147489739943403</v>
      </c>
      <c r="O4708" s="42">
        <v>-82.027111079780099</v>
      </c>
      <c r="P4708" s="52" t="str">
        <f t="shared" si="146"/>
        <v>43.147490° , -82.027111°</v>
      </c>
      <c r="Q4708" s="51" t="str">
        <f t="shared" si="147"/>
        <v>Yes</v>
      </c>
      <c r="R4708" s="39" t="s">
        <v>356</v>
      </c>
    </row>
    <row r="4709" spans="1:18" x14ac:dyDescent="0.25">
      <c r="A4709" s="39" t="s">
        <v>219</v>
      </c>
      <c r="B4709" s="49" t="s">
        <v>4009</v>
      </c>
      <c r="C4709" s="39">
        <v>3</v>
      </c>
      <c r="D4709" s="50" t="s">
        <v>4012</v>
      </c>
      <c r="E4709" s="39">
        <v>2009</v>
      </c>
      <c r="F4709" s="4">
        <f>VALUE(RIGHT(Table2[[#This Row],[Commissioned]],4))</f>
        <v>2009</v>
      </c>
      <c r="G4709" s="39">
        <v>1650</v>
      </c>
      <c r="H4709" s="39">
        <v>82</v>
      </c>
      <c r="I4709" s="39">
        <v>80</v>
      </c>
      <c r="J4709" s="39" t="s">
        <v>227</v>
      </c>
      <c r="K4709" s="39" t="s">
        <v>2064</v>
      </c>
      <c r="L4709" s="39" t="s">
        <v>4014</v>
      </c>
      <c r="M4709" s="42" t="s">
        <v>2072</v>
      </c>
      <c r="N4709" s="42">
        <v>43.154026960892999</v>
      </c>
      <c r="O4709" s="42">
        <v>-82.022169463943598</v>
      </c>
      <c r="P4709" s="52" t="str">
        <f t="shared" si="146"/>
        <v>43.154027° , -82.022169°</v>
      </c>
      <c r="Q4709" s="51" t="str">
        <f t="shared" si="147"/>
        <v>Yes</v>
      </c>
      <c r="R4709" s="39" t="s">
        <v>356</v>
      </c>
    </row>
    <row r="4710" spans="1:18" x14ac:dyDescent="0.25">
      <c r="A4710" s="39" t="s">
        <v>219</v>
      </c>
      <c r="B4710" s="49" t="s">
        <v>4009</v>
      </c>
      <c r="C4710" s="39">
        <v>4</v>
      </c>
      <c r="D4710" s="50" t="s">
        <v>4013</v>
      </c>
      <c r="E4710" s="39">
        <v>2009</v>
      </c>
      <c r="F4710" s="4">
        <f>VALUE(RIGHT(Table2[[#This Row],[Commissioned]],4))</f>
        <v>2009</v>
      </c>
      <c r="G4710" s="39">
        <v>1650</v>
      </c>
      <c r="H4710" s="39">
        <v>82</v>
      </c>
      <c r="I4710" s="39">
        <v>80</v>
      </c>
      <c r="J4710" s="39" t="s">
        <v>227</v>
      </c>
      <c r="K4710" s="39" t="s">
        <v>2064</v>
      </c>
      <c r="L4710" s="39" t="s">
        <v>4014</v>
      </c>
      <c r="M4710" s="42" t="s">
        <v>2072</v>
      </c>
      <c r="N4710" s="42">
        <v>43.156560858788303</v>
      </c>
      <c r="O4710" s="42">
        <v>-82.018877848142097</v>
      </c>
      <c r="P4710" s="52" t="str">
        <f t="shared" si="146"/>
        <v>43.156561° , -82.018878°</v>
      </c>
      <c r="Q4710" s="51" t="str">
        <f t="shared" si="147"/>
        <v>Yes</v>
      </c>
      <c r="R4710" s="39" t="s">
        <v>356</v>
      </c>
    </row>
    <row r="4711" spans="1:18" x14ac:dyDescent="0.25">
      <c r="A4711" s="39" t="s">
        <v>219</v>
      </c>
      <c r="B4711" s="49" t="s">
        <v>4051</v>
      </c>
      <c r="C4711" s="39">
        <v>1</v>
      </c>
      <c r="D4711" s="50" t="s">
        <v>4052</v>
      </c>
      <c r="E4711" s="39">
        <v>2007</v>
      </c>
      <c r="F4711" s="4">
        <f>VALUE(RIGHT(Table2[[#This Row],[Commissioned]],4))</f>
        <v>2007</v>
      </c>
      <c r="G4711" s="39">
        <v>800</v>
      </c>
      <c r="H4711" s="39">
        <v>48</v>
      </c>
      <c r="I4711" s="39">
        <v>76</v>
      </c>
      <c r="J4711" s="39" t="s">
        <v>233</v>
      </c>
      <c r="K4711" s="39" t="s">
        <v>4055</v>
      </c>
      <c r="L4711" s="39" t="s">
        <v>4054</v>
      </c>
      <c r="M4711" s="39" t="s">
        <v>4054</v>
      </c>
      <c r="N4711" s="42">
        <v>45.728855020174898</v>
      </c>
      <c r="O4711" s="42">
        <v>-82.294989531949298</v>
      </c>
      <c r="P4711" s="52" t="str">
        <f t="shared" si="146"/>
        <v>45.728855° , -82.294990°</v>
      </c>
      <c r="Q4711" s="51" t="str">
        <f t="shared" si="147"/>
        <v>Yes</v>
      </c>
      <c r="R4711" s="39" t="s">
        <v>356</v>
      </c>
    </row>
    <row r="4712" spans="1:18" x14ac:dyDescent="0.25">
      <c r="A4712" s="39" t="s">
        <v>219</v>
      </c>
      <c r="B4712" s="49" t="s">
        <v>4051</v>
      </c>
      <c r="C4712" s="39">
        <v>2</v>
      </c>
      <c r="D4712" s="50" t="s">
        <v>4053</v>
      </c>
      <c r="E4712" s="39">
        <v>2007</v>
      </c>
      <c r="F4712" s="4">
        <f>VALUE(RIGHT(Table2[[#This Row],[Commissioned]],4))</f>
        <v>2007</v>
      </c>
      <c r="G4712" s="39">
        <v>800</v>
      </c>
      <c r="H4712" s="39">
        <v>48</v>
      </c>
      <c r="I4712" s="39">
        <v>76</v>
      </c>
      <c r="J4712" s="39" t="s">
        <v>233</v>
      </c>
      <c r="K4712" s="39" t="s">
        <v>4055</v>
      </c>
      <c r="L4712" s="39" t="s">
        <v>4054</v>
      </c>
      <c r="M4712" s="39" t="s">
        <v>4054</v>
      </c>
      <c r="N4712" s="42">
        <v>45.729475481024103</v>
      </c>
      <c r="O4712" s="42">
        <v>-82.291425078727698</v>
      </c>
      <c r="P4712" s="52" t="str">
        <f t="shared" si="146"/>
        <v>45.729475° , -82.291425°</v>
      </c>
      <c r="Q4712" s="51" t="str">
        <f t="shared" si="147"/>
        <v>Yes</v>
      </c>
      <c r="R4712" s="39" t="s">
        <v>356</v>
      </c>
    </row>
    <row r="4713" spans="1:18" ht="15" customHeight="1" x14ac:dyDescent="0.25">
      <c r="A4713" s="39" t="s">
        <v>222</v>
      </c>
      <c r="B4713" s="49" t="s">
        <v>4548</v>
      </c>
      <c r="C4713" s="39">
        <v>1</v>
      </c>
      <c r="D4713" s="50" t="s">
        <v>4550</v>
      </c>
      <c r="E4713" s="39" t="s">
        <v>4549</v>
      </c>
      <c r="F4713" s="4">
        <f>VALUE(RIGHT(Table2[[#This Row],[Commissioned]],4))</f>
        <v>2005</v>
      </c>
      <c r="G4713" s="39">
        <v>1800</v>
      </c>
      <c r="H4713" s="39">
        <v>80</v>
      </c>
      <c r="I4713" s="39">
        <v>78</v>
      </c>
      <c r="J4713" s="39" t="s">
        <v>227</v>
      </c>
      <c r="K4713" s="39" t="s">
        <v>957</v>
      </c>
      <c r="L4713" s="39" t="s">
        <v>3837</v>
      </c>
      <c r="M4713" s="39" t="s">
        <v>3837</v>
      </c>
      <c r="N4713" s="42">
        <v>43.606459370023899</v>
      </c>
      <c r="O4713" s="42">
        <v>-65.795618445744793</v>
      </c>
      <c r="P4713" s="52" t="str">
        <f t="shared" si="146"/>
        <v>43.606459° , -65.795618°</v>
      </c>
      <c r="Q4713" s="51" t="str">
        <f t="shared" si="147"/>
        <v>Yes</v>
      </c>
      <c r="R4713" s="39" t="s">
        <v>356</v>
      </c>
    </row>
    <row r="4714" spans="1:18" ht="15" customHeight="1" x14ac:dyDescent="0.25">
      <c r="A4714" s="39" t="s">
        <v>222</v>
      </c>
      <c r="B4714" s="49" t="s">
        <v>4548</v>
      </c>
      <c r="C4714" s="39">
        <v>2</v>
      </c>
      <c r="D4714" s="50" t="s">
        <v>4551</v>
      </c>
      <c r="E4714" s="39" t="s">
        <v>4549</v>
      </c>
      <c r="F4714" s="4">
        <f>VALUE(RIGHT(Table2[[#This Row],[Commissioned]],4))</f>
        <v>2005</v>
      </c>
      <c r="G4714" s="39">
        <v>1800</v>
      </c>
      <c r="H4714" s="39">
        <v>80</v>
      </c>
      <c r="I4714" s="39">
        <v>78</v>
      </c>
      <c r="J4714" s="39" t="s">
        <v>227</v>
      </c>
      <c r="K4714" s="39" t="s">
        <v>957</v>
      </c>
      <c r="L4714" s="39" t="s">
        <v>3837</v>
      </c>
      <c r="M4714" s="39" t="s">
        <v>3837</v>
      </c>
      <c r="N4714" s="42">
        <v>43.606102376465699</v>
      </c>
      <c r="O4714" s="42">
        <v>-65.799888934029397</v>
      </c>
      <c r="P4714" s="52" t="str">
        <f t="shared" si="146"/>
        <v>43.606102° , -65.799889°</v>
      </c>
      <c r="Q4714" s="51" t="str">
        <f t="shared" si="147"/>
        <v>Yes</v>
      </c>
      <c r="R4714" s="39" t="s">
        <v>356</v>
      </c>
    </row>
    <row r="4715" spans="1:18" ht="15" customHeight="1" x14ac:dyDescent="0.25">
      <c r="A4715" s="39" t="s">
        <v>222</v>
      </c>
      <c r="B4715" s="49" t="s">
        <v>4548</v>
      </c>
      <c r="C4715" s="39">
        <v>3</v>
      </c>
      <c r="D4715" s="50" t="s">
        <v>4552</v>
      </c>
      <c r="E4715" s="39" t="s">
        <v>4549</v>
      </c>
      <c r="F4715" s="4">
        <f>VALUE(RIGHT(Table2[[#This Row],[Commissioned]],4))</f>
        <v>2005</v>
      </c>
      <c r="G4715" s="39">
        <v>1800</v>
      </c>
      <c r="H4715" s="39">
        <v>80</v>
      </c>
      <c r="I4715" s="39">
        <v>78</v>
      </c>
      <c r="J4715" s="39" t="s">
        <v>227</v>
      </c>
      <c r="K4715" s="39" t="s">
        <v>957</v>
      </c>
      <c r="L4715" s="39" t="s">
        <v>3837</v>
      </c>
      <c r="M4715" s="39" t="s">
        <v>3837</v>
      </c>
      <c r="N4715" s="42">
        <v>43.6060614893373</v>
      </c>
      <c r="O4715" s="42">
        <v>-65.804429023730904</v>
      </c>
      <c r="P4715" s="52" t="str">
        <f t="shared" si="146"/>
        <v>43.606061° , -65.804429°</v>
      </c>
      <c r="Q4715" s="51" t="str">
        <f t="shared" si="147"/>
        <v>Yes</v>
      </c>
      <c r="R4715" s="39" t="s">
        <v>356</v>
      </c>
    </row>
    <row r="4716" spans="1:18" ht="15" customHeight="1" x14ac:dyDescent="0.25">
      <c r="A4716" s="39" t="s">
        <v>222</v>
      </c>
      <c r="B4716" s="49" t="s">
        <v>4548</v>
      </c>
      <c r="C4716" s="39">
        <v>4</v>
      </c>
      <c r="D4716" s="50" t="s">
        <v>4553</v>
      </c>
      <c r="E4716" s="39" t="s">
        <v>4549</v>
      </c>
      <c r="F4716" s="4">
        <f>VALUE(RIGHT(Table2[[#This Row],[Commissioned]],4))</f>
        <v>2005</v>
      </c>
      <c r="G4716" s="39">
        <v>1800</v>
      </c>
      <c r="H4716" s="39">
        <v>80</v>
      </c>
      <c r="I4716" s="39">
        <v>78</v>
      </c>
      <c r="J4716" s="39" t="s">
        <v>227</v>
      </c>
      <c r="K4716" s="39" t="s">
        <v>957</v>
      </c>
      <c r="L4716" s="39" t="s">
        <v>3837</v>
      </c>
      <c r="M4716" s="39" t="s">
        <v>3837</v>
      </c>
      <c r="N4716" s="42">
        <v>43.605934387231699</v>
      </c>
      <c r="O4716" s="42">
        <v>-65.809029095864702</v>
      </c>
      <c r="P4716" s="52" t="str">
        <f t="shared" si="146"/>
        <v>43.605934° , -65.809029°</v>
      </c>
      <c r="Q4716" s="51" t="str">
        <f t="shared" si="147"/>
        <v>Yes</v>
      </c>
      <c r="R4716" s="39" t="s">
        <v>356</v>
      </c>
    </row>
    <row r="4717" spans="1:18" ht="15" customHeight="1" x14ac:dyDescent="0.25">
      <c r="A4717" s="39" t="s">
        <v>222</v>
      </c>
      <c r="B4717" s="49" t="s">
        <v>4548</v>
      </c>
      <c r="C4717" s="39">
        <v>5</v>
      </c>
      <c r="D4717" s="50" t="s">
        <v>4554</v>
      </c>
      <c r="E4717" s="39" t="s">
        <v>4549</v>
      </c>
      <c r="F4717" s="4">
        <f>VALUE(RIGHT(Table2[[#This Row],[Commissioned]],4))</f>
        <v>2005</v>
      </c>
      <c r="G4717" s="39">
        <v>1800</v>
      </c>
      <c r="H4717" s="39">
        <v>80</v>
      </c>
      <c r="I4717" s="39">
        <v>78</v>
      </c>
      <c r="J4717" s="39" t="s">
        <v>227</v>
      </c>
      <c r="K4717" s="39" t="s">
        <v>957</v>
      </c>
      <c r="L4717" s="39" t="s">
        <v>3837</v>
      </c>
      <c r="M4717" s="39" t="s">
        <v>3837</v>
      </c>
      <c r="N4717" s="42">
        <v>43.6056310674253</v>
      </c>
      <c r="O4717" s="42">
        <v>-65.813369843274401</v>
      </c>
      <c r="P4717" s="52" t="str">
        <f t="shared" si="146"/>
        <v>43.605631° , -65.813370°</v>
      </c>
      <c r="Q4717" s="51" t="str">
        <f t="shared" si="147"/>
        <v>Yes</v>
      </c>
      <c r="R4717" s="39" t="s">
        <v>356</v>
      </c>
    </row>
    <row r="4718" spans="1:18" ht="15" customHeight="1" x14ac:dyDescent="0.25">
      <c r="A4718" s="39" t="s">
        <v>222</v>
      </c>
      <c r="B4718" s="49" t="s">
        <v>4548</v>
      </c>
      <c r="C4718" s="39">
        <v>6</v>
      </c>
      <c r="D4718" s="50" t="s">
        <v>4555</v>
      </c>
      <c r="E4718" s="39" t="s">
        <v>4549</v>
      </c>
      <c r="F4718" s="4">
        <f>VALUE(RIGHT(Table2[[#This Row],[Commissioned]],4))</f>
        <v>2005</v>
      </c>
      <c r="G4718" s="39">
        <v>1800</v>
      </c>
      <c r="H4718" s="39">
        <v>80</v>
      </c>
      <c r="I4718" s="39">
        <v>78</v>
      </c>
      <c r="J4718" s="39" t="s">
        <v>227</v>
      </c>
      <c r="K4718" s="39" t="s">
        <v>957</v>
      </c>
      <c r="L4718" s="39" t="s">
        <v>3837</v>
      </c>
      <c r="M4718" s="39" t="s">
        <v>3837</v>
      </c>
      <c r="N4718" s="42">
        <v>43.602330214836599</v>
      </c>
      <c r="O4718" s="42">
        <v>-65.812693727312805</v>
      </c>
      <c r="P4718" s="52" t="str">
        <f t="shared" si="146"/>
        <v>43.602330° , -65.812694°</v>
      </c>
      <c r="Q4718" s="51" t="str">
        <f t="shared" si="147"/>
        <v>Yes</v>
      </c>
      <c r="R4718" s="39" t="s">
        <v>356</v>
      </c>
    </row>
    <row r="4719" spans="1:18" ht="15" customHeight="1" x14ac:dyDescent="0.25">
      <c r="A4719" s="39" t="s">
        <v>222</v>
      </c>
      <c r="B4719" s="49" t="s">
        <v>4548</v>
      </c>
      <c r="C4719" s="39">
        <v>7</v>
      </c>
      <c r="D4719" s="50" t="s">
        <v>4556</v>
      </c>
      <c r="E4719" s="39" t="s">
        <v>4549</v>
      </c>
      <c r="F4719" s="4">
        <f>VALUE(RIGHT(Table2[[#This Row],[Commissioned]],4))</f>
        <v>2005</v>
      </c>
      <c r="G4719" s="39">
        <v>1800</v>
      </c>
      <c r="H4719" s="39">
        <v>80</v>
      </c>
      <c r="I4719" s="39">
        <v>78</v>
      </c>
      <c r="J4719" s="39" t="s">
        <v>227</v>
      </c>
      <c r="K4719" s="39" t="s">
        <v>957</v>
      </c>
      <c r="L4719" s="39" t="s">
        <v>3837</v>
      </c>
      <c r="M4719" s="39" t="s">
        <v>3837</v>
      </c>
      <c r="N4719" s="42">
        <v>43.602551353310297</v>
      </c>
      <c r="O4719" s="42">
        <v>-65.808448446787807</v>
      </c>
      <c r="P4719" s="52" t="str">
        <f t="shared" si="146"/>
        <v>43.602551° , -65.808448°</v>
      </c>
      <c r="Q4719" s="51" t="str">
        <f t="shared" si="147"/>
        <v>Yes</v>
      </c>
      <c r="R4719" s="39" t="s">
        <v>356</v>
      </c>
    </row>
    <row r="4720" spans="1:18" ht="15" customHeight="1" x14ac:dyDescent="0.25">
      <c r="A4720" s="39" t="s">
        <v>222</v>
      </c>
      <c r="B4720" s="49" t="s">
        <v>4548</v>
      </c>
      <c r="C4720" s="39">
        <v>8</v>
      </c>
      <c r="D4720" s="50" t="s">
        <v>4557</v>
      </c>
      <c r="E4720" s="39" t="s">
        <v>4549</v>
      </c>
      <c r="F4720" s="4">
        <f>VALUE(RIGHT(Table2[[#This Row],[Commissioned]],4))</f>
        <v>2005</v>
      </c>
      <c r="G4720" s="39">
        <v>1800</v>
      </c>
      <c r="H4720" s="39">
        <v>80</v>
      </c>
      <c r="I4720" s="39">
        <v>78</v>
      </c>
      <c r="J4720" s="39" t="s">
        <v>227</v>
      </c>
      <c r="K4720" s="39" t="s">
        <v>957</v>
      </c>
      <c r="L4720" s="39" t="s">
        <v>3837</v>
      </c>
      <c r="M4720" s="39" t="s">
        <v>3837</v>
      </c>
      <c r="N4720" s="42">
        <v>43.602779271164202</v>
      </c>
      <c r="O4720" s="42">
        <v>-65.804093549602797</v>
      </c>
      <c r="P4720" s="52" t="str">
        <f t="shared" si="146"/>
        <v>43.602779° , -65.804094°</v>
      </c>
      <c r="Q4720" s="51" t="str">
        <f t="shared" si="147"/>
        <v>Yes</v>
      </c>
      <c r="R4720" s="39" t="s">
        <v>356</v>
      </c>
    </row>
    <row r="4721" spans="1:18" ht="15" customHeight="1" x14ac:dyDescent="0.25">
      <c r="A4721" s="39" t="s">
        <v>222</v>
      </c>
      <c r="B4721" s="49" t="s">
        <v>4548</v>
      </c>
      <c r="C4721" s="39">
        <v>9</v>
      </c>
      <c r="D4721" s="50" t="s">
        <v>4558</v>
      </c>
      <c r="E4721" s="39" t="s">
        <v>4549</v>
      </c>
      <c r="F4721" s="4">
        <f>VALUE(RIGHT(Table2[[#This Row],[Commissioned]],4))</f>
        <v>2005</v>
      </c>
      <c r="G4721" s="39">
        <v>1800</v>
      </c>
      <c r="H4721" s="39">
        <v>80</v>
      </c>
      <c r="I4721" s="39">
        <v>78</v>
      </c>
      <c r="J4721" s="39" t="s">
        <v>227</v>
      </c>
      <c r="K4721" s="39" t="s">
        <v>957</v>
      </c>
      <c r="L4721" s="39" t="s">
        <v>3837</v>
      </c>
      <c r="M4721" s="39" t="s">
        <v>3837</v>
      </c>
      <c r="N4721" s="42">
        <v>43.6028372931669</v>
      </c>
      <c r="O4721" s="42">
        <v>-65.799441147715697</v>
      </c>
      <c r="P4721" s="52" t="str">
        <f t="shared" si="146"/>
        <v>43.602837° , -65.799441°</v>
      </c>
      <c r="Q4721" s="51" t="str">
        <f t="shared" si="147"/>
        <v>Yes</v>
      </c>
      <c r="R4721" s="39" t="s">
        <v>356</v>
      </c>
    </row>
    <row r="4722" spans="1:18" ht="15" customHeight="1" x14ac:dyDescent="0.25">
      <c r="A4722" s="39" t="s">
        <v>222</v>
      </c>
      <c r="B4722" s="49" t="s">
        <v>4548</v>
      </c>
      <c r="C4722" s="39">
        <v>10</v>
      </c>
      <c r="D4722" s="50" t="s">
        <v>4559</v>
      </c>
      <c r="E4722" s="39" t="s">
        <v>4549</v>
      </c>
      <c r="F4722" s="4">
        <f>VALUE(RIGHT(Table2[[#This Row],[Commissioned]],4))</f>
        <v>2005</v>
      </c>
      <c r="G4722" s="39">
        <v>1800</v>
      </c>
      <c r="H4722" s="39">
        <v>80</v>
      </c>
      <c r="I4722" s="39">
        <v>78</v>
      </c>
      <c r="J4722" s="39" t="s">
        <v>227</v>
      </c>
      <c r="K4722" s="39" t="s">
        <v>957</v>
      </c>
      <c r="L4722" s="39" t="s">
        <v>3837</v>
      </c>
      <c r="M4722" s="39" t="s">
        <v>3837</v>
      </c>
      <c r="N4722" s="42">
        <v>43.602943164048803</v>
      </c>
      <c r="O4722" s="42">
        <v>-65.795236155782803</v>
      </c>
      <c r="P4722" s="52" t="str">
        <f t="shared" si="146"/>
        <v>43.602943° , -65.795236°</v>
      </c>
      <c r="Q4722" s="51" t="str">
        <f t="shared" si="147"/>
        <v>Yes</v>
      </c>
      <c r="R4722" s="39" t="s">
        <v>356</v>
      </c>
    </row>
    <row r="4723" spans="1:18" ht="15" customHeight="1" x14ac:dyDescent="0.25">
      <c r="A4723" s="39" t="s">
        <v>222</v>
      </c>
      <c r="B4723" s="49" t="s">
        <v>4548</v>
      </c>
      <c r="C4723" s="39">
        <v>11</v>
      </c>
      <c r="D4723" s="50" t="s">
        <v>4560</v>
      </c>
      <c r="E4723" s="39" t="s">
        <v>4549</v>
      </c>
      <c r="F4723" s="4">
        <f>VALUE(RIGHT(Table2[[#This Row],[Commissioned]],4))</f>
        <v>2005</v>
      </c>
      <c r="G4723" s="39">
        <v>1800</v>
      </c>
      <c r="H4723" s="39">
        <v>80</v>
      </c>
      <c r="I4723" s="39">
        <v>78</v>
      </c>
      <c r="J4723" s="39" t="s">
        <v>227</v>
      </c>
      <c r="K4723" s="39" t="s">
        <v>957</v>
      </c>
      <c r="L4723" s="39" t="s">
        <v>3837</v>
      </c>
      <c r="M4723" s="39" t="s">
        <v>3837</v>
      </c>
      <c r="N4723" s="42">
        <v>43.599927818957298</v>
      </c>
      <c r="O4723" s="42">
        <v>-65.7953386236277</v>
      </c>
      <c r="P4723" s="52" t="str">
        <f t="shared" si="146"/>
        <v>43.599928° , -65.795339°</v>
      </c>
      <c r="Q4723" s="51" t="str">
        <f t="shared" si="147"/>
        <v>Yes</v>
      </c>
      <c r="R4723" s="39" t="s">
        <v>356</v>
      </c>
    </row>
    <row r="4724" spans="1:18" ht="15" customHeight="1" x14ac:dyDescent="0.25">
      <c r="A4724" s="39" t="s">
        <v>222</v>
      </c>
      <c r="B4724" s="49" t="s">
        <v>4548</v>
      </c>
      <c r="C4724" s="39">
        <v>12</v>
      </c>
      <c r="D4724" s="50" t="s">
        <v>4561</v>
      </c>
      <c r="E4724" s="39" t="s">
        <v>4549</v>
      </c>
      <c r="F4724" s="4">
        <f>VALUE(RIGHT(Table2[[#This Row],[Commissioned]],4))</f>
        <v>2005</v>
      </c>
      <c r="G4724" s="39">
        <v>1800</v>
      </c>
      <c r="H4724" s="39">
        <v>80</v>
      </c>
      <c r="I4724" s="39">
        <v>78</v>
      </c>
      <c r="J4724" s="39" t="s">
        <v>227</v>
      </c>
      <c r="K4724" s="39" t="s">
        <v>957</v>
      </c>
      <c r="L4724" s="39" t="s">
        <v>3837</v>
      </c>
      <c r="M4724" s="39" t="s">
        <v>3837</v>
      </c>
      <c r="N4724" s="42">
        <v>43.599758570981599</v>
      </c>
      <c r="O4724" s="42">
        <v>-65.800120800401501</v>
      </c>
      <c r="P4724" s="52" t="str">
        <f t="shared" si="146"/>
        <v>43.599759° , -65.800121°</v>
      </c>
      <c r="Q4724" s="51" t="str">
        <f t="shared" si="147"/>
        <v>Yes</v>
      </c>
      <c r="R4724" s="39" t="s">
        <v>356</v>
      </c>
    </row>
    <row r="4725" spans="1:18" ht="15" customHeight="1" x14ac:dyDescent="0.25">
      <c r="A4725" s="39" t="s">
        <v>222</v>
      </c>
      <c r="B4725" s="49" t="s">
        <v>4548</v>
      </c>
      <c r="C4725" s="39">
        <v>13</v>
      </c>
      <c r="D4725" s="50" t="s">
        <v>4562</v>
      </c>
      <c r="E4725" s="39" t="s">
        <v>4549</v>
      </c>
      <c r="F4725" s="4">
        <f>VALUE(RIGHT(Table2[[#This Row],[Commissioned]],4))</f>
        <v>2005</v>
      </c>
      <c r="G4725" s="39">
        <v>1800</v>
      </c>
      <c r="H4725" s="39">
        <v>80</v>
      </c>
      <c r="I4725" s="39">
        <v>78</v>
      </c>
      <c r="J4725" s="39" t="s">
        <v>227</v>
      </c>
      <c r="K4725" s="39" t="s">
        <v>957</v>
      </c>
      <c r="L4725" s="39" t="s">
        <v>3837</v>
      </c>
      <c r="M4725" s="39" t="s">
        <v>3837</v>
      </c>
      <c r="N4725" s="42">
        <v>43.599534868256697</v>
      </c>
      <c r="O4725" s="42">
        <v>-65.804822748207499</v>
      </c>
      <c r="P4725" s="52" t="str">
        <f t="shared" si="146"/>
        <v>43.599535° , -65.804823°</v>
      </c>
      <c r="Q4725" s="51" t="str">
        <f t="shared" si="147"/>
        <v>Yes</v>
      </c>
      <c r="R4725" s="39" t="s">
        <v>356</v>
      </c>
    </row>
    <row r="4726" spans="1:18" ht="15" customHeight="1" x14ac:dyDescent="0.25">
      <c r="A4726" s="39" t="s">
        <v>222</v>
      </c>
      <c r="B4726" s="49" t="s">
        <v>4548</v>
      </c>
      <c r="C4726" s="39">
        <v>14</v>
      </c>
      <c r="D4726" s="50" t="s">
        <v>4563</v>
      </c>
      <c r="E4726" s="39" t="s">
        <v>4549</v>
      </c>
      <c r="F4726" s="4">
        <f>VALUE(RIGHT(Table2[[#This Row],[Commissioned]],4))</f>
        <v>2005</v>
      </c>
      <c r="G4726" s="39">
        <v>1800</v>
      </c>
      <c r="H4726" s="39">
        <v>80</v>
      </c>
      <c r="I4726" s="39">
        <v>78</v>
      </c>
      <c r="J4726" s="39" t="s">
        <v>227</v>
      </c>
      <c r="K4726" s="39" t="s">
        <v>957</v>
      </c>
      <c r="L4726" s="39" t="s">
        <v>3837</v>
      </c>
      <c r="M4726" s="39" t="s">
        <v>3837</v>
      </c>
      <c r="N4726" s="42">
        <v>43.599404331449598</v>
      </c>
      <c r="O4726" s="42">
        <v>-65.809626165777601</v>
      </c>
      <c r="P4726" s="52" t="str">
        <f t="shared" si="146"/>
        <v>43.599404° , -65.809626°</v>
      </c>
      <c r="Q4726" s="51" t="str">
        <f t="shared" si="147"/>
        <v>Yes</v>
      </c>
      <c r="R4726" s="39" t="s">
        <v>356</v>
      </c>
    </row>
    <row r="4727" spans="1:18" ht="15" customHeight="1" x14ac:dyDescent="0.25">
      <c r="A4727" s="39" t="s">
        <v>222</v>
      </c>
      <c r="B4727" s="49" t="s">
        <v>4548</v>
      </c>
      <c r="C4727" s="39">
        <v>15</v>
      </c>
      <c r="D4727" s="50" t="s">
        <v>4564</v>
      </c>
      <c r="E4727" s="39" t="s">
        <v>4549</v>
      </c>
      <c r="F4727" s="4">
        <f>VALUE(RIGHT(Table2[[#This Row],[Commissioned]],4))</f>
        <v>2005</v>
      </c>
      <c r="G4727" s="39">
        <v>1800</v>
      </c>
      <c r="H4727" s="39">
        <v>80</v>
      </c>
      <c r="I4727" s="39">
        <v>78</v>
      </c>
      <c r="J4727" s="39" t="s">
        <v>227</v>
      </c>
      <c r="K4727" s="39" t="s">
        <v>957</v>
      </c>
      <c r="L4727" s="39" t="s">
        <v>3837</v>
      </c>
      <c r="M4727" s="39" t="s">
        <v>3837</v>
      </c>
      <c r="N4727" s="42">
        <v>43.596092904603601</v>
      </c>
      <c r="O4727" s="42">
        <v>-65.807432610480902</v>
      </c>
      <c r="P4727" s="52" t="str">
        <f t="shared" si="146"/>
        <v>43.596093° , -65.807433°</v>
      </c>
      <c r="Q4727" s="51" t="str">
        <f t="shared" si="147"/>
        <v>Yes</v>
      </c>
      <c r="R4727" s="39" t="s">
        <v>356</v>
      </c>
    </row>
    <row r="4728" spans="1:18" ht="15" customHeight="1" x14ac:dyDescent="0.25">
      <c r="A4728" s="39" t="s">
        <v>222</v>
      </c>
      <c r="B4728" s="49" t="s">
        <v>4548</v>
      </c>
      <c r="C4728" s="39">
        <v>16</v>
      </c>
      <c r="D4728" s="50" t="s">
        <v>4565</v>
      </c>
      <c r="E4728" s="39" t="s">
        <v>4549</v>
      </c>
      <c r="F4728" s="4">
        <f>VALUE(RIGHT(Table2[[#This Row],[Commissioned]],4))</f>
        <v>2005</v>
      </c>
      <c r="G4728" s="39">
        <v>1800</v>
      </c>
      <c r="H4728" s="39">
        <v>80</v>
      </c>
      <c r="I4728" s="39">
        <v>78</v>
      </c>
      <c r="J4728" s="39" t="s">
        <v>227</v>
      </c>
      <c r="K4728" s="39" t="s">
        <v>957</v>
      </c>
      <c r="L4728" s="39" t="s">
        <v>3837</v>
      </c>
      <c r="M4728" s="39" t="s">
        <v>3837</v>
      </c>
      <c r="N4728" s="42">
        <v>43.596150945020099</v>
      </c>
      <c r="O4728" s="42">
        <v>-65.803152836433696</v>
      </c>
      <c r="P4728" s="52" t="str">
        <f t="shared" si="146"/>
        <v>43.596151° , -65.803153°</v>
      </c>
      <c r="Q4728" s="51" t="str">
        <f t="shared" si="147"/>
        <v>Yes</v>
      </c>
      <c r="R4728" s="39" t="s">
        <v>356</v>
      </c>
    </row>
    <row r="4729" spans="1:18" ht="15" customHeight="1" x14ac:dyDescent="0.25">
      <c r="A4729" s="39" t="s">
        <v>222</v>
      </c>
      <c r="B4729" s="49" t="s">
        <v>4548</v>
      </c>
      <c r="C4729" s="39">
        <v>17</v>
      </c>
      <c r="D4729" s="50" t="s">
        <v>4566</v>
      </c>
      <c r="E4729" s="39" t="s">
        <v>4549</v>
      </c>
      <c r="F4729" s="4">
        <f>VALUE(RIGHT(Table2[[#This Row],[Commissioned]],4))</f>
        <v>2005</v>
      </c>
      <c r="G4729" s="39">
        <v>1800</v>
      </c>
      <c r="H4729" s="39">
        <v>80</v>
      </c>
      <c r="I4729" s="39">
        <v>78</v>
      </c>
      <c r="J4729" s="39" t="s">
        <v>227</v>
      </c>
      <c r="K4729" s="39" t="s">
        <v>957</v>
      </c>
      <c r="L4729" s="39" t="s">
        <v>3837</v>
      </c>
      <c r="M4729" s="39" t="s">
        <v>3837</v>
      </c>
      <c r="N4729" s="42">
        <v>43.596363649475201</v>
      </c>
      <c r="O4729" s="42">
        <v>-65.798991677541906</v>
      </c>
      <c r="P4729" s="52" t="str">
        <f t="shared" si="146"/>
        <v>43.596364° , -65.798992°</v>
      </c>
      <c r="Q4729" s="51" t="str">
        <f t="shared" si="147"/>
        <v>Yes</v>
      </c>
      <c r="R4729" s="39" t="s">
        <v>356</v>
      </c>
    </row>
    <row r="4730" spans="1:18" ht="15" customHeight="1" x14ac:dyDescent="0.25">
      <c r="A4730" s="39" t="s">
        <v>224</v>
      </c>
      <c r="B4730" s="49" t="s">
        <v>4254</v>
      </c>
      <c r="C4730" s="39">
        <v>1</v>
      </c>
      <c r="D4730" s="39" t="s">
        <v>4175</v>
      </c>
      <c r="E4730" s="39">
        <v>2012</v>
      </c>
      <c r="F4730" s="4">
        <f>VALUE(RIGHT(Table2[[#This Row],[Commissioned]],4))</f>
        <v>2012</v>
      </c>
      <c r="G4730" s="39">
        <v>1800</v>
      </c>
      <c r="H4730" s="39">
        <v>100</v>
      </c>
      <c r="I4730" s="39">
        <v>95</v>
      </c>
      <c r="J4730" s="39" t="s">
        <v>227</v>
      </c>
      <c r="K4730" s="39" t="s">
        <v>290</v>
      </c>
      <c r="L4730" s="39" t="s">
        <v>791</v>
      </c>
      <c r="M4730" s="39" t="s">
        <v>791</v>
      </c>
      <c r="N4730" s="42">
        <v>55.131125467216698</v>
      </c>
      <c r="O4730" s="42">
        <v>-120.895130652975</v>
      </c>
      <c r="P4730" s="52" t="str">
        <f t="shared" si="146"/>
        <v>55.131125° , -120.895131°</v>
      </c>
      <c r="Q4730" s="51" t="str">
        <f t="shared" si="147"/>
        <v>Yes</v>
      </c>
      <c r="R4730" s="39" t="s">
        <v>356</v>
      </c>
    </row>
    <row r="4731" spans="1:18" ht="15" customHeight="1" x14ac:dyDescent="0.25">
      <c r="A4731" s="39" t="s">
        <v>224</v>
      </c>
      <c r="B4731" s="49" t="s">
        <v>4254</v>
      </c>
      <c r="C4731" s="39">
        <v>2</v>
      </c>
      <c r="D4731" s="39" t="s">
        <v>4176</v>
      </c>
      <c r="E4731" s="39">
        <v>2012</v>
      </c>
      <c r="F4731" s="4">
        <f>VALUE(RIGHT(Table2[[#This Row],[Commissioned]],4))</f>
        <v>2012</v>
      </c>
      <c r="G4731" s="39">
        <v>1800</v>
      </c>
      <c r="H4731" s="39">
        <v>100</v>
      </c>
      <c r="I4731" s="39">
        <v>95</v>
      </c>
      <c r="J4731" s="39" t="s">
        <v>227</v>
      </c>
      <c r="K4731" s="39" t="s">
        <v>290</v>
      </c>
      <c r="L4731" s="39" t="s">
        <v>791</v>
      </c>
      <c r="M4731" s="39" t="s">
        <v>791</v>
      </c>
      <c r="N4731" s="42">
        <v>55.13405629359</v>
      </c>
      <c r="O4731" s="42">
        <v>-120.896749673605</v>
      </c>
      <c r="P4731" s="52" t="str">
        <f t="shared" si="146"/>
        <v>55.134056° , -120.896750°</v>
      </c>
      <c r="Q4731" s="51" t="str">
        <f t="shared" si="147"/>
        <v>Yes</v>
      </c>
      <c r="R4731" s="39" t="s">
        <v>356</v>
      </c>
    </row>
    <row r="4732" spans="1:18" ht="15" customHeight="1" x14ac:dyDescent="0.25">
      <c r="A4732" s="39" t="s">
        <v>224</v>
      </c>
      <c r="B4732" s="49" t="s">
        <v>4254</v>
      </c>
      <c r="C4732" s="39">
        <v>3</v>
      </c>
      <c r="D4732" s="39" t="s">
        <v>4177</v>
      </c>
      <c r="E4732" s="39">
        <v>2012</v>
      </c>
      <c r="F4732" s="4">
        <f>VALUE(RIGHT(Table2[[#This Row],[Commissioned]],4))</f>
        <v>2012</v>
      </c>
      <c r="G4732" s="39">
        <v>1800</v>
      </c>
      <c r="H4732" s="39">
        <v>100</v>
      </c>
      <c r="I4732" s="39">
        <v>95</v>
      </c>
      <c r="J4732" s="39" t="s">
        <v>227</v>
      </c>
      <c r="K4732" s="39" t="s">
        <v>290</v>
      </c>
      <c r="L4732" s="39" t="s">
        <v>791</v>
      </c>
      <c r="M4732" s="39" t="s">
        <v>791</v>
      </c>
      <c r="N4732" s="42">
        <v>55.137418769670298</v>
      </c>
      <c r="O4732" s="42">
        <v>-120.89530390479101</v>
      </c>
      <c r="P4732" s="52" t="str">
        <f t="shared" si="146"/>
        <v>55.137419° , -120.895304°</v>
      </c>
      <c r="Q4732" s="51" t="str">
        <f t="shared" si="147"/>
        <v>Yes</v>
      </c>
      <c r="R4732" s="39" t="s">
        <v>356</v>
      </c>
    </row>
    <row r="4733" spans="1:18" ht="15" customHeight="1" x14ac:dyDescent="0.25">
      <c r="A4733" s="39" t="s">
        <v>224</v>
      </c>
      <c r="B4733" s="49" t="s">
        <v>4254</v>
      </c>
      <c r="C4733" s="39">
        <v>4</v>
      </c>
      <c r="D4733" s="39" t="s">
        <v>4178</v>
      </c>
      <c r="E4733" s="39">
        <v>2012</v>
      </c>
      <c r="F4733" s="4">
        <f>VALUE(RIGHT(Table2[[#This Row],[Commissioned]],4))</f>
        <v>2012</v>
      </c>
      <c r="G4733" s="39">
        <v>1800</v>
      </c>
      <c r="H4733" s="39">
        <v>100</v>
      </c>
      <c r="I4733" s="39">
        <v>95</v>
      </c>
      <c r="J4733" s="39" t="s">
        <v>227</v>
      </c>
      <c r="K4733" s="39" t="s">
        <v>290</v>
      </c>
      <c r="L4733" s="39" t="s">
        <v>791</v>
      </c>
      <c r="M4733" s="39" t="s">
        <v>791</v>
      </c>
      <c r="N4733" s="42">
        <v>55.141258185575197</v>
      </c>
      <c r="O4733" s="42">
        <v>-120.894528600013</v>
      </c>
      <c r="P4733" s="52" t="str">
        <f t="shared" si="146"/>
        <v>55.141258° , -120.894529°</v>
      </c>
      <c r="Q4733" s="51" t="str">
        <f t="shared" si="147"/>
        <v>Yes</v>
      </c>
      <c r="R4733" s="39" t="s">
        <v>356</v>
      </c>
    </row>
    <row r="4734" spans="1:18" ht="15" customHeight="1" x14ac:dyDescent="0.25">
      <c r="A4734" s="39" t="s">
        <v>224</v>
      </c>
      <c r="B4734" s="49" t="s">
        <v>4254</v>
      </c>
      <c r="C4734" s="39">
        <v>5</v>
      </c>
      <c r="D4734" s="39" t="s">
        <v>4179</v>
      </c>
      <c r="E4734" s="39">
        <v>2012</v>
      </c>
      <c r="F4734" s="4">
        <f>VALUE(RIGHT(Table2[[#This Row],[Commissioned]],4))</f>
        <v>2012</v>
      </c>
      <c r="G4734" s="39">
        <v>1800</v>
      </c>
      <c r="H4734" s="39">
        <v>100</v>
      </c>
      <c r="I4734" s="39">
        <v>95</v>
      </c>
      <c r="J4734" s="39" t="s">
        <v>227</v>
      </c>
      <c r="K4734" s="39" t="s">
        <v>290</v>
      </c>
      <c r="L4734" s="39" t="s">
        <v>791</v>
      </c>
      <c r="M4734" s="39" t="s">
        <v>791</v>
      </c>
      <c r="N4734" s="42">
        <v>55.144184500610898</v>
      </c>
      <c r="O4734" s="42">
        <v>-120.89387771777299</v>
      </c>
      <c r="P4734" s="52" t="str">
        <f t="shared" si="146"/>
        <v>55.144185° , -120.893878°</v>
      </c>
      <c r="Q4734" s="51" t="str">
        <f t="shared" si="147"/>
        <v>Yes</v>
      </c>
      <c r="R4734" s="39" t="s">
        <v>356</v>
      </c>
    </row>
    <row r="4735" spans="1:18" ht="15" customHeight="1" x14ac:dyDescent="0.25">
      <c r="A4735" s="39" t="s">
        <v>224</v>
      </c>
      <c r="B4735" s="49" t="s">
        <v>4254</v>
      </c>
      <c r="C4735" s="39">
        <v>6</v>
      </c>
      <c r="D4735" s="39" t="s">
        <v>4180</v>
      </c>
      <c r="E4735" s="39">
        <v>2012</v>
      </c>
      <c r="F4735" s="4">
        <f>VALUE(RIGHT(Table2[[#This Row],[Commissioned]],4))</f>
        <v>2012</v>
      </c>
      <c r="G4735" s="39">
        <v>1800</v>
      </c>
      <c r="H4735" s="39">
        <v>100</v>
      </c>
      <c r="I4735" s="39">
        <v>95</v>
      </c>
      <c r="J4735" s="39" t="s">
        <v>227</v>
      </c>
      <c r="K4735" s="39" t="s">
        <v>290</v>
      </c>
      <c r="L4735" s="39" t="s">
        <v>791</v>
      </c>
      <c r="M4735" s="39" t="s">
        <v>791</v>
      </c>
      <c r="N4735" s="42">
        <v>55.150496618833998</v>
      </c>
      <c r="O4735" s="42">
        <v>-120.87404124586099</v>
      </c>
      <c r="P4735" s="52" t="str">
        <f t="shared" si="146"/>
        <v>55.150497° , -120.874041°</v>
      </c>
      <c r="Q4735" s="51" t="str">
        <f t="shared" si="147"/>
        <v>Yes</v>
      </c>
      <c r="R4735" s="39" t="s">
        <v>356</v>
      </c>
    </row>
    <row r="4736" spans="1:18" ht="15" customHeight="1" x14ac:dyDescent="0.25">
      <c r="A4736" s="39" t="s">
        <v>224</v>
      </c>
      <c r="B4736" s="49" t="s">
        <v>4254</v>
      </c>
      <c r="C4736" s="39">
        <v>7</v>
      </c>
      <c r="D4736" s="39" t="s">
        <v>4181</v>
      </c>
      <c r="E4736" s="39">
        <v>2012</v>
      </c>
      <c r="F4736" s="4">
        <f>VALUE(RIGHT(Table2[[#This Row],[Commissioned]],4))</f>
        <v>2012</v>
      </c>
      <c r="G4736" s="39">
        <v>1800</v>
      </c>
      <c r="H4736" s="39">
        <v>100</v>
      </c>
      <c r="I4736" s="39">
        <v>95</v>
      </c>
      <c r="J4736" s="39" t="s">
        <v>227</v>
      </c>
      <c r="K4736" s="39" t="s">
        <v>290</v>
      </c>
      <c r="L4736" s="39" t="s">
        <v>791</v>
      </c>
      <c r="M4736" s="39" t="s">
        <v>791</v>
      </c>
      <c r="N4736" s="42">
        <v>55.148757740688801</v>
      </c>
      <c r="O4736" s="42">
        <v>-120.87031701643799</v>
      </c>
      <c r="P4736" s="52" t="str">
        <f t="shared" si="146"/>
        <v>55.148758° , -120.870317°</v>
      </c>
      <c r="Q4736" s="51" t="str">
        <f t="shared" si="147"/>
        <v>Yes</v>
      </c>
      <c r="R4736" s="39" t="s">
        <v>356</v>
      </c>
    </row>
    <row r="4737" spans="1:18" ht="15" customHeight="1" x14ac:dyDescent="0.25">
      <c r="A4737" s="39" t="s">
        <v>224</v>
      </c>
      <c r="B4737" s="49" t="s">
        <v>4254</v>
      </c>
      <c r="C4737" s="39">
        <v>8</v>
      </c>
      <c r="D4737" s="39" t="s">
        <v>4182</v>
      </c>
      <c r="E4737" s="39">
        <v>2012</v>
      </c>
      <c r="F4737" s="4">
        <f>VALUE(RIGHT(Table2[[#This Row],[Commissioned]],4))</f>
        <v>2012</v>
      </c>
      <c r="G4737" s="39">
        <v>1800</v>
      </c>
      <c r="H4737" s="39">
        <v>100</v>
      </c>
      <c r="I4737" s="39">
        <v>95</v>
      </c>
      <c r="J4737" s="39" t="s">
        <v>227</v>
      </c>
      <c r="K4737" s="39" t="s">
        <v>290</v>
      </c>
      <c r="L4737" s="39" t="s">
        <v>791</v>
      </c>
      <c r="M4737" s="39" t="s">
        <v>791</v>
      </c>
      <c r="N4737" s="42">
        <v>55.147142152687401</v>
      </c>
      <c r="O4737" s="42">
        <v>-120.866183712142</v>
      </c>
      <c r="P4737" s="52" t="str">
        <f t="shared" si="146"/>
        <v>55.147142° , -120.866184°</v>
      </c>
      <c r="Q4737" s="51" t="str">
        <f t="shared" si="147"/>
        <v>Yes</v>
      </c>
      <c r="R4737" s="39" t="s">
        <v>356</v>
      </c>
    </row>
    <row r="4738" spans="1:18" ht="15" customHeight="1" x14ac:dyDescent="0.25">
      <c r="A4738" s="39" t="s">
        <v>224</v>
      </c>
      <c r="B4738" s="49" t="s">
        <v>4254</v>
      </c>
      <c r="C4738" s="39">
        <v>9</v>
      </c>
      <c r="D4738" s="39" t="s">
        <v>4183</v>
      </c>
      <c r="E4738" s="39">
        <v>2012</v>
      </c>
      <c r="F4738" s="4">
        <f>VALUE(RIGHT(Table2[[#This Row],[Commissioned]],4))</f>
        <v>2012</v>
      </c>
      <c r="G4738" s="39">
        <v>1800</v>
      </c>
      <c r="H4738" s="39">
        <v>100</v>
      </c>
      <c r="I4738" s="39">
        <v>95</v>
      </c>
      <c r="J4738" s="39" t="s">
        <v>227</v>
      </c>
      <c r="K4738" s="39" t="s">
        <v>290</v>
      </c>
      <c r="L4738" s="39" t="s">
        <v>791</v>
      </c>
      <c r="M4738" s="39" t="s">
        <v>791</v>
      </c>
      <c r="N4738" s="42">
        <v>55.144012816043997</v>
      </c>
      <c r="O4738" s="42">
        <v>-120.86013314752699</v>
      </c>
      <c r="P4738" s="52" t="str">
        <f t="shared" ref="P4738:P4801" si="148">TEXT(N4738,"##0.000000")&amp;CHAR(176)&amp;" , "&amp;TEXT(O4738,"##0.000000")&amp;CHAR(176)</f>
        <v>55.144013° , -120.860133°</v>
      </c>
      <c r="Q4738" s="51" t="str">
        <f t="shared" ref="Q4738:Q4801" si="149">IF(OR(ISBLANK(N4738),ISBLANK(O4738)),"No","Yes")</f>
        <v>Yes</v>
      </c>
      <c r="R4738" s="39" t="s">
        <v>356</v>
      </c>
    </row>
    <row r="4739" spans="1:18" ht="15" customHeight="1" x14ac:dyDescent="0.25">
      <c r="A4739" s="39" t="s">
        <v>224</v>
      </c>
      <c r="B4739" s="49" t="s">
        <v>4254</v>
      </c>
      <c r="C4739" s="39">
        <v>10</v>
      </c>
      <c r="D4739" s="39" t="s">
        <v>4184</v>
      </c>
      <c r="E4739" s="39">
        <v>2012</v>
      </c>
      <c r="F4739" s="4">
        <f>VALUE(RIGHT(Table2[[#This Row],[Commissioned]],4))</f>
        <v>2012</v>
      </c>
      <c r="G4739" s="39">
        <v>1800</v>
      </c>
      <c r="H4739" s="39">
        <v>100</v>
      </c>
      <c r="I4739" s="39">
        <v>95</v>
      </c>
      <c r="J4739" s="39" t="s">
        <v>227</v>
      </c>
      <c r="K4739" s="39" t="s">
        <v>290</v>
      </c>
      <c r="L4739" s="39" t="s">
        <v>791</v>
      </c>
      <c r="M4739" s="39" t="s">
        <v>791</v>
      </c>
      <c r="N4739" s="42">
        <v>55.143641523439101</v>
      </c>
      <c r="O4739" s="42">
        <v>-120.854393586231</v>
      </c>
      <c r="P4739" s="52" t="str">
        <f t="shared" si="148"/>
        <v>55.143642° , -120.854394°</v>
      </c>
      <c r="Q4739" s="51" t="str">
        <f t="shared" si="149"/>
        <v>Yes</v>
      </c>
      <c r="R4739" s="39" t="s">
        <v>356</v>
      </c>
    </row>
    <row r="4740" spans="1:18" ht="15" customHeight="1" x14ac:dyDescent="0.25">
      <c r="A4740" s="39" t="s">
        <v>224</v>
      </c>
      <c r="B4740" s="49" t="s">
        <v>4254</v>
      </c>
      <c r="C4740" s="39">
        <v>11</v>
      </c>
      <c r="D4740" s="39" t="s">
        <v>4185</v>
      </c>
      <c r="E4740" s="39">
        <v>2012</v>
      </c>
      <c r="F4740" s="4">
        <f>VALUE(RIGHT(Table2[[#This Row],[Commissioned]],4))</f>
        <v>2012</v>
      </c>
      <c r="G4740" s="39">
        <v>1800</v>
      </c>
      <c r="H4740" s="39">
        <v>100</v>
      </c>
      <c r="I4740" s="39">
        <v>95</v>
      </c>
      <c r="J4740" s="39" t="s">
        <v>227</v>
      </c>
      <c r="K4740" s="39" t="s">
        <v>290</v>
      </c>
      <c r="L4740" s="39" t="s">
        <v>791</v>
      </c>
      <c r="M4740" s="39" t="s">
        <v>791</v>
      </c>
      <c r="N4740" s="42">
        <v>55.1482276549307</v>
      </c>
      <c r="O4740" s="42">
        <v>-120.84041600466399</v>
      </c>
      <c r="P4740" s="52" t="str">
        <f t="shared" si="148"/>
        <v>55.148228° , -120.840416°</v>
      </c>
      <c r="Q4740" s="51" t="str">
        <f t="shared" si="149"/>
        <v>Yes</v>
      </c>
      <c r="R4740" s="39" t="s">
        <v>356</v>
      </c>
    </row>
    <row r="4741" spans="1:18" ht="15" customHeight="1" x14ac:dyDescent="0.25">
      <c r="A4741" s="39" t="s">
        <v>224</v>
      </c>
      <c r="B4741" s="49" t="s">
        <v>4254</v>
      </c>
      <c r="C4741" s="39">
        <v>12</v>
      </c>
      <c r="D4741" s="39" t="s">
        <v>4186</v>
      </c>
      <c r="E4741" s="39">
        <v>2012</v>
      </c>
      <c r="F4741" s="4">
        <f>VALUE(RIGHT(Table2[[#This Row],[Commissioned]],4))</f>
        <v>2012</v>
      </c>
      <c r="G4741" s="39">
        <v>1800</v>
      </c>
      <c r="H4741" s="39">
        <v>100</v>
      </c>
      <c r="I4741" s="39">
        <v>95</v>
      </c>
      <c r="J4741" s="39" t="s">
        <v>227</v>
      </c>
      <c r="K4741" s="39" t="s">
        <v>290</v>
      </c>
      <c r="L4741" s="39" t="s">
        <v>791</v>
      </c>
      <c r="M4741" s="39" t="s">
        <v>791</v>
      </c>
      <c r="N4741" s="42">
        <v>55.149776627928297</v>
      </c>
      <c r="O4741" s="42">
        <v>-120.84432254311299</v>
      </c>
      <c r="P4741" s="52" t="str">
        <f t="shared" si="148"/>
        <v>55.149777° , -120.844323°</v>
      </c>
      <c r="Q4741" s="51" t="str">
        <f t="shared" si="149"/>
        <v>Yes</v>
      </c>
      <c r="R4741" s="39" t="s">
        <v>356</v>
      </c>
    </row>
    <row r="4742" spans="1:18" ht="15" customHeight="1" x14ac:dyDescent="0.25">
      <c r="A4742" s="39" t="s">
        <v>224</v>
      </c>
      <c r="B4742" s="49" t="s">
        <v>4254</v>
      </c>
      <c r="C4742" s="39">
        <v>13</v>
      </c>
      <c r="D4742" s="39" t="s">
        <v>4187</v>
      </c>
      <c r="E4742" s="39">
        <v>2012</v>
      </c>
      <c r="F4742" s="4">
        <f>VALUE(RIGHT(Table2[[#This Row],[Commissioned]],4))</f>
        <v>2012</v>
      </c>
      <c r="G4742" s="39">
        <v>1800</v>
      </c>
      <c r="H4742" s="39">
        <v>100</v>
      </c>
      <c r="I4742" s="39">
        <v>95</v>
      </c>
      <c r="J4742" s="39" t="s">
        <v>227</v>
      </c>
      <c r="K4742" s="39" t="s">
        <v>290</v>
      </c>
      <c r="L4742" s="39" t="s">
        <v>791</v>
      </c>
      <c r="M4742" s="39" t="s">
        <v>791</v>
      </c>
      <c r="N4742" s="42">
        <v>55.151144137562802</v>
      </c>
      <c r="O4742" s="42">
        <v>-120.849193178132</v>
      </c>
      <c r="P4742" s="52" t="str">
        <f t="shared" si="148"/>
        <v>55.151144° , -120.849193°</v>
      </c>
      <c r="Q4742" s="51" t="str">
        <f t="shared" si="149"/>
        <v>Yes</v>
      </c>
      <c r="R4742" s="39" t="s">
        <v>356</v>
      </c>
    </row>
    <row r="4743" spans="1:18" ht="15" customHeight="1" x14ac:dyDescent="0.25">
      <c r="A4743" s="39" t="s">
        <v>224</v>
      </c>
      <c r="B4743" s="49" t="s">
        <v>4254</v>
      </c>
      <c r="C4743" s="39">
        <v>14</v>
      </c>
      <c r="D4743" s="39" t="s">
        <v>4188</v>
      </c>
      <c r="E4743" s="39">
        <v>2012</v>
      </c>
      <c r="F4743" s="4">
        <f>VALUE(RIGHT(Table2[[#This Row],[Commissioned]],4))</f>
        <v>2012</v>
      </c>
      <c r="G4743" s="39">
        <v>1800</v>
      </c>
      <c r="H4743" s="39">
        <v>100</v>
      </c>
      <c r="I4743" s="39">
        <v>95</v>
      </c>
      <c r="J4743" s="39" t="s">
        <v>227</v>
      </c>
      <c r="K4743" s="39" t="s">
        <v>290</v>
      </c>
      <c r="L4743" s="39" t="s">
        <v>791</v>
      </c>
      <c r="M4743" s="39" t="s">
        <v>791</v>
      </c>
      <c r="N4743" s="42">
        <v>55.152139895314399</v>
      </c>
      <c r="O4743" s="42">
        <v>-120.85397891623001</v>
      </c>
      <c r="P4743" s="52" t="str">
        <f t="shared" si="148"/>
        <v>55.152140° , -120.853979°</v>
      </c>
      <c r="Q4743" s="51" t="str">
        <f t="shared" si="149"/>
        <v>Yes</v>
      </c>
      <c r="R4743" s="39" t="s">
        <v>356</v>
      </c>
    </row>
    <row r="4744" spans="1:18" ht="15" customHeight="1" x14ac:dyDescent="0.25">
      <c r="A4744" s="39" t="s">
        <v>224</v>
      </c>
      <c r="B4744" s="49" t="s">
        <v>4254</v>
      </c>
      <c r="C4744" s="39">
        <v>15</v>
      </c>
      <c r="D4744" s="39" t="s">
        <v>4189</v>
      </c>
      <c r="E4744" s="39">
        <v>2012</v>
      </c>
      <c r="F4744" s="4">
        <f>VALUE(RIGHT(Table2[[#This Row],[Commissioned]],4))</f>
        <v>2012</v>
      </c>
      <c r="G4744" s="39">
        <v>1800</v>
      </c>
      <c r="H4744" s="39">
        <v>100</v>
      </c>
      <c r="I4744" s="39">
        <v>95</v>
      </c>
      <c r="J4744" s="39" t="s">
        <v>227</v>
      </c>
      <c r="K4744" s="39" t="s">
        <v>290</v>
      </c>
      <c r="L4744" s="39" t="s">
        <v>791</v>
      </c>
      <c r="M4744" s="39" t="s">
        <v>791</v>
      </c>
      <c r="N4744" s="42">
        <v>55.154406654285097</v>
      </c>
      <c r="O4744" s="42">
        <v>-120.856259115149</v>
      </c>
      <c r="P4744" s="52" t="str">
        <f t="shared" si="148"/>
        <v>55.154407° , -120.856259°</v>
      </c>
      <c r="Q4744" s="51" t="str">
        <f t="shared" si="149"/>
        <v>Yes</v>
      </c>
      <c r="R4744" s="39" t="s">
        <v>356</v>
      </c>
    </row>
    <row r="4745" spans="1:18" ht="15" customHeight="1" x14ac:dyDescent="0.25">
      <c r="A4745" s="39" t="s">
        <v>224</v>
      </c>
      <c r="B4745" s="49" t="s">
        <v>4254</v>
      </c>
      <c r="C4745" s="39">
        <v>16</v>
      </c>
      <c r="D4745" s="39" t="s">
        <v>4190</v>
      </c>
      <c r="E4745" s="39">
        <v>2012</v>
      </c>
      <c r="F4745" s="4">
        <f>VALUE(RIGHT(Table2[[#This Row],[Commissioned]],4))</f>
        <v>2012</v>
      </c>
      <c r="G4745" s="39">
        <v>1800</v>
      </c>
      <c r="H4745" s="39">
        <v>100</v>
      </c>
      <c r="I4745" s="39">
        <v>95</v>
      </c>
      <c r="J4745" s="39" t="s">
        <v>227</v>
      </c>
      <c r="K4745" s="39" t="s">
        <v>290</v>
      </c>
      <c r="L4745" s="39" t="s">
        <v>791</v>
      </c>
      <c r="M4745" s="39" t="s">
        <v>791</v>
      </c>
      <c r="N4745" s="42">
        <v>55.156540506917601</v>
      </c>
      <c r="O4745" s="42">
        <v>-120.85873212620901</v>
      </c>
      <c r="P4745" s="52" t="str">
        <f t="shared" si="148"/>
        <v>55.156541° , -120.858732°</v>
      </c>
      <c r="Q4745" s="51" t="str">
        <f t="shared" si="149"/>
        <v>Yes</v>
      </c>
      <c r="R4745" s="39" t="s">
        <v>356</v>
      </c>
    </row>
    <row r="4746" spans="1:18" ht="15" customHeight="1" x14ac:dyDescent="0.25">
      <c r="A4746" s="39" t="s">
        <v>224</v>
      </c>
      <c r="B4746" s="49" t="s">
        <v>4254</v>
      </c>
      <c r="C4746" s="39">
        <v>17</v>
      </c>
      <c r="D4746" s="39" t="s">
        <v>4191</v>
      </c>
      <c r="E4746" s="39">
        <v>2012</v>
      </c>
      <c r="F4746" s="4">
        <f>VALUE(RIGHT(Table2[[#This Row],[Commissioned]],4))</f>
        <v>2012</v>
      </c>
      <c r="G4746" s="39">
        <v>1800</v>
      </c>
      <c r="H4746" s="39">
        <v>100</v>
      </c>
      <c r="I4746" s="39">
        <v>95</v>
      </c>
      <c r="J4746" s="39" t="s">
        <v>227</v>
      </c>
      <c r="K4746" s="39" t="s">
        <v>290</v>
      </c>
      <c r="L4746" s="39" t="s">
        <v>791</v>
      </c>
      <c r="M4746" s="39" t="s">
        <v>791</v>
      </c>
      <c r="N4746" s="42">
        <v>55.159024161762801</v>
      </c>
      <c r="O4746" s="42">
        <v>-120.859271677829</v>
      </c>
      <c r="P4746" s="52" t="str">
        <f t="shared" si="148"/>
        <v>55.159024° , -120.859272°</v>
      </c>
      <c r="Q4746" s="51" t="str">
        <f t="shared" si="149"/>
        <v>Yes</v>
      </c>
      <c r="R4746" s="39" t="s">
        <v>356</v>
      </c>
    </row>
    <row r="4747" spans="1:18" ht="15" customHeight="1" x14ac:dyDescent="0.25">
      <c r="A4747" s="39" t="s">
        <v>224</v>
      </c>
      <c r="B4747" s="49" t="s">
        <v>4254</v>
      </c>
      <c r="C4747" s="39">
        <v>18</v>
      </c>
      <c r="D4747" s="39" t="s">
        <v>4192</v>
      </c>
      <c r="E4747" s="39">
        <v>2012</v>
      </c>
      <c r="F4747" s="4">
        <f>VALUE(RIGHT(Table2[[#This Row],[Commissioned]],4))</f>
        <v>2012</v>
      </c>
      <c r="G4747" s="39">
        <v>1800</v>
      </c>
      <c r="H4747" s="39">
        <v>100</v>
      </c>
      <c r="I4747" s="39">
        <v>95</v>
      </c>
      <c r="J4747" s="39" t="s">
        <v>227</v>
      </c>
      <c r="K4747" s="39" t="s">
        <v>290</v>
      </c>
      <c r="L4747" s="39" t="s">
        <v>791</v>
      </c>
      <c r="M4747" s="39" t="s">
        <v>791</v>
      </c>
      <c r="N4747" s="42">
        <v>55.163051184201599</v>
      </c>
      <c r="O4747" s="42">
        <v>-120.862210153863</v>
      </c>
      <c r="P4747" s="52" t="str">
        <f t="shared" si="148"/>
        <v>55.163051° , -120.862210°</v>
      </c>
      <c r="Q4747" s="51" t="str">
        <f t="shared" si="149"/>
        <v>Yes</v>
      </c>
      <c r="R4747" s="39" t="s">
        <v>356</v>
      </c>
    </row>
    <row r="4748" spans="1:18" ht="15" customHeight="1" x14ac:dyDescent="0.25">
      <c r="A4748" s="39" t="s">
        <v>224</v>
      </c>
      <c r="B4748" s="49" t="s">
        <v>4254</v>
      </c>
      <c r="C4748" s="39">
        <v>19</v>
      </c>
      <c r="D4748" s="39" t="s">
        <v>4193</v>
      </c>
      <c r="E4748" s="39">
        <v>2012</v>
      </c>
      <c r="F4748" s="4">
        <f>VALUE(RIGHT(Table2[[#This Row],[Commissioned]],4))</f>
        <v>2012</v>
      </c>
      <c r="G4748" s="39">
        <v>1800</v>
      </c>
      <c r="H4748" s="39">
        <v>100</v>
      </c>
      <c r="I4748" s="39">
        <v>95</v>
      </c>
      <c r="J4748" s="39" t="s">
        <v>227</v>
      </c>
      <c r="K4748" s="39" t="s">
        <v>290</v>
      </c>
      <c r="L4748" s="39" t="s">
        <v>791</v>
      </c>
      <c r="M4748" s="39" t="s">
        <v>791</v>
      </c>
      <c r="N4748" s="42">
        <v>55.164911605739803</v>
      </c>
      <c r="O4748" s="42">
        <v>-120.866908264936</v>
      </c>
      <c r="P4748" s="52" t="str">
        <f t="shared" si="148"/>
        <v>55.164912° , -120.866908°</v>
      </c>
      <c r="Q4748" s="51" t="str">
        <f t="shared" si="149"/>
        <v>Yes</v>
      </c>
      <c r="R4748" s="39" t="s">
        <v>356</v>
      </c>
    </row>
    <row r="4749" spans="1:18" ht="15" customHeight="1" x14ac:dyDescent="0.25">
      <c r="A4749" s="39" t="s">
        <v>224</v>
      </c>
      <c r="B4749" s="49" t="s">
        <v>4254</v>
      </c>
      <c r="C4749" s="39">
        <v>20</v>
      </c>
      <c r="D4749" s="39" t="s">
        <v>4194</v>
      </c>
      <c r="E4749" s="39">
        <v>2012</v>
      </c>
      <c r="F4749" s="4">
        <f>VALUE(RIGHT(Table2[[#This Row],[Commissioned]],4))</f>
        <v>2012</v>
      </c>
      <c r="G4749" s="39">
        <v>1800</v>
      </c>
      <c r="H4749" s="39">
        <v>100</v>
      </c>
      <c r="I4749" s="39">
        <v>95</v>
      </c>
      <c r="J4749" s="39" t="s">
        <v>227</v>
      </c>
      <c r="K4749" s="39" t="s">
        <v>290</v>
      </c>
      <c r="L4749" s="39" t="s">
        <v>791</v>
      </c>
      <c r="M4749" s="39" t="s">
        <v>791</v>
      </c>
      <c r="N4749" s="42">
        <v>55.166055388608399</v>
      </c>
      <c r="O4749" s="42">
        <v>-120.871775660716</v>
      </c>
      <c r="P4749" s="52" t="str">
        <f t="shared" si="148"/>
        <v>55.166055° , -120.871776°</v>
      </c>
      <c r="Q4749" s="51" t="str">
        <f t="shared" si="149"/>
        <v>Yes</v>
      </c>
      <c r="R4749" s="39" t="s">
        <v>356</v>
      </c>
    </row>
    <row r="4750" spans="1:18" ht="15" customHeight="1" x14ac:dyDescent="0.25">
      <c r="A4750" s="39" t="s">
        <v>224</v>
      </c>
      <c r="B4750" s="49" t="s">
        <v>4254</v>
      </c>
      <c r="C4750" s="39">
        <v>21</v>
      </c>
      <c r="D4750" s="39" t="s">
        <v>4195</v>
      </c>
      <c r="E4750" s="39">
        <v>2012</v>
      </c>
      <c r="F4750" s="4">
        <f>VALUE(RIGHT(Table2[[#This Row],[Commissioned]],4))</f>
        <v>2012</v>
      </c>
      <c r="G4750" s="39">
        <v>1800</v>
      </c>
      <c r="H4750" s="39">
        <v>100</v>
      </c>
      <c r="I4750" s="39">
        <v>95</v>
      </c>
      <c r="J4750" s="39" t="s">
        <v>227</v>
      </c>
      <c r="K4750" s="39" t="s">
        <v>290</v>
      </c>
      <c r="L4750" s="39" t="s">
        <v>791</v>
      </c>
      <c r="M4750" s="39" t="s">
        <v>791</v>
      </c>
      <c r="N4750" s="42">
        <v>55.168394958237698</v>
      </c>
      <c r="O4750" s="42">
        <v>-120.87463089444699</v>
      </c>
      <c r="P4750" s="52" t="str">
        <f t="shared" si="148"/>
        <v>55.168395° , -120.874631°</v>
      </c>
      <c r="Q4750" s="51" t="str">
        <f t="shared" si="149"/>
        <v>Yes</v>
      </c>
      <c r="R4750" s="39" t="s">
        <v>356</v>
      </c>
    </row>
    <row r="4751" spans="1:18" ht="15" customHeight="1" x14ac:dyDescent="0.25">
      <c r="A4751" s="39" t="s">
        <v>224</v>
      </c>
      <c r="B4751" s="49" t="s">
        <v>4254</v>
      </c>
      <c r="C4751" s="39">
        <v>22</v>
      </c>
      <c r="D4751" s="39" t="s">
        <v>4196</v>
      </c>
      <c r="E4751" s="39">
        <v>2012</v>
      </c>
      <c r="F4751" s="4">
        <f>VALUE(RIGHT(Table2[[#This Row],[Commissioned]],4))</f>
        <v>2012</v>
      </c>
      <c r="G4751" s="39">
        <v>1800</v>
      </c>
      <c r="H4751" s="39">
        <v>100</v>
      </c>
      <c r="I4751" s="39">
        <v>95</v>
      </c>
      <c r="J4751" s="39" t="s">
        <v>227</v>
      </c>
      <c r="K4751" s="39" t="s">
        <v>290</v>
      </c>
      <c r="L4751" s="39" t="s">
        <v>791</v>
      </c>
      <c r="M4751" s="39" t="s">
        <v>791</v>
      </c>
      <c r="N4751" s="42">
        <v>55.168808869512603</v>
      </c>
      <c r="O4751" s="42">
        <v>-120.885674312907</v>
      </c>
      <c r="P4751" s="52" t="str">
        <f t="shared" si="148"/>
        <v>55.168809° , -120.885674°</v>
      </c>
      <c r="Q4751" s="51" t="str">
        <f t="shared" si="149"/>
        <v>Yes</v>
      </c>
      <c r="R4751" s="39" t="s">
        <v>356</v>
      </c>
    </row>
    <row r="4752" spans="1:18" ht="15" customHeight="1" x14ac:dyDescent="0.25">
      <c r="A4752" s="39" t="s">
        <v>224</v>
      </c>
      <c r="B4752" s="49" t="s">
        <v>4254</v>
      </c>
      <c r="C4752" s="39">
        <v>23</v>
      </c>
      <c r="D4752" s="39" t="s">
        <v>4197</v>
      </c>
      <c r="E4752" s="39">
        <v>2012</v>
      </c>
      <c r="F4752" s="4">
        <f>VALUE(RIGHT(Table2[[#This Row],[Commissioned]],4))</f>
        <v>2012</v>
      </c>
      <c r="G4752" s="39">
        <v>1800</v>
      </c>
      <c r="H4752" s="39">
        <v>100</v>
      </c>
      <c r="I4752" s="39">
        <v>95</v>
      </c>
      <c r="J4752" s="39" t="s">
        <v>227</v>
      </c>
      <c r="K4752" s="39" t="s">
        <v>290</v>
      </c>
      <c r="L4752" s="39" t="s">
        <v>791</v>
      </c>
      <c r="M4752" s="39" t="s">
        <v>791</v>
      </c>
      <c r="N4752" s="42">
        <v>55.172060860312797</v>
      </c>
      <c r="O4752" s="42">
        <v>-120.887696930331</v>
      </c>
      <c r="P4752" s="52" t="str">
        <f t="shared" si="148"/>
        <v>55.172061° , -120.887697°</v>
      </c>
      <c r="Q4752" s="51" t="str">
        <f t="shared" si="149"/>
        <v>Yes</v>
      </c>
      <c r="R4752" s="39" t="s">
        <v>356</v>
      </c>
    </row>
    <row r="4753" spans="1:18" ht="15" customHeight="1" x14ac:dyDescent="0.25">
      <c r="A4753" s="39" t="s">
        <v>224</v>
      </c>
      <c r="B4753" s="49" t="s">
        <v>4254</v>
      </c>
      <c r="C4753" s="39">
        <v>24</v>
      </c>
      <c r="D4753" s="39" t="s">
        <v>4198</v>
      </c>
      <c r="E4753" s="39">
        <v>2012</v>
      </c>
      <c r="F4753" s="4">
        <f>VALUE(RIGHT(Table2[[#This Row],[Commissioned]],4))</f>
        <v>2012</v>
      </c>
      <c r="G4753" s="39">
        <v>1800</v>
      </c>
      <c r="H4753" s="39">
        <v>100</v>
      </c>
      <c r="I4753" s="39">
        <v>95</v>
      </c>
      <c r="J4753" s="39" t="s">
        <v>227</v>
      </c>
      <c r="K4753" s="39" t="s">
        <v>290</v>
      </c>
      <c r="L4753" s="39" t="s">
        <v>791</v>
      </c>
      <c r="M4753" s="39" t="s">
        <v>791</v>
      </c>
      <c r="N4753" s="42">
        <v>55.174314714159898</v>
      </c>
      <c r="O4753" s="42">
        <v>-120.89189223625</v>
      </c>
      <c r="P4753" s="52" t="str">
        <f t="shared" si="148"/>
        <v>55.174315° , -120.891892°</v>
      </c>
      <c r="Q4753" s="51" t="str">
        <f t="shared" si="149"/>
        <v>Yes</v>
      </c>
      <c r="R4753" s="39" t="s">
        <v>356</v>
      </c>
    </row>
    <row r="4754" spans="1:18" ht="15" customHeight="1" x14ac:dyDescent="0.25">
      <c r="A4754" s="39" t="s">
        <v>224</v>
      </c>
      <c r="B4754" s="49" t="s">
        <v>4254</v>
      </c>
      <c r="C4754" s="39">
        <v>25</v>
      </c>
      <c r="D4754" s="39" t="s">
        <v>4199</v>
      </c>
      <c r="E4754" s="39">
        <v>2012</v>
      </c>
      <c r="F4754" s="4">
        <f>VALUE(RIGHT(Table2[[#This Row],[Commissioned]],4))</f>
        <v>2012</v>
      </c>
      <c r="G4754" s="39">
        <v>1800</v>
      </c>
      <c r="H4754" s="39">
        <v>100</v>
      </c>
      <c r="I4754" s="39">
        <v>95</v>
      </c>
      <c r="J4754" s="39" t="s">
        <v>227</v>
      </c>
      <c r="K4754" s="39" t="s">
        <v>290</v>
      </c>
      <c r="L4754" s="39" t="s">
        <v>791</v>
      </c>
      <c r="M4754" s="39" t="s">
        <v>791</v>
      </c>
      <c r="N4754" s="42">
        <v>55.1647288941504</v>
      </c>
      <c r="O4754" s="42">
        <v>-120.90065467234901</v>
      </c>
      <c r="P4754" s="52" t="str">
        <f t="shared" si="148"/>
        <v>55.164729° , -120.900655°</v>
      </c>
      <c r="Q4754" s="51" t="str">
        <f t="shared" si="149"/>
        <v>Yes</v>
      </c>
      <c r="R4754" s="39" t="s">
        <v>356</v>
      </c>
    </row>
    <row r="4755" spans="1:18" ht="15" customHeight="1" x14ac:dyDescent="0.25">
      <c r="A4755" s="39" t="s">
        <v>224</v>
      </c>
      <c r="B4755" s="49" t="s">
        <v>4254</v>
      </c>
      <c r="C4755" s="39">
        <v>26</v>
      </c>
      <c r="D4755" s="39" t="s">
        <v>4200</v>
      </c>
      <c r="E4755" s="39">
        <v>2012</v>
      </c>
      <c r="F4755" s="4">
        <f>VALUE(RIGHT(Table2[[#This Row],[Commissioned]],4))</f>
        <v>2012</v>
      </c>
      <c r="G4755" s="39">
        <v>1800</v>
      </c>
      <c r="H4755" s="39">
        <v>100</v>
      </c>
      <c r="I4755" s="39">
        <v>95</v>
      </c>
      <c r="J4755" s="39" t="s">
        <v>227</v>
      </c>
      <c r="K4755" s="39" t="s">
        <v>290</v>
      </c>
      <c r="L4755" s="39" t="s">
        <v>791</v>
      </c>
      <c r="M4755" s="39" t="s">
        <v>791</v>
      </c>
      <c r="N4755" s="42">
        <v>55.168433141657097</v>
      </c>
      <c r="O4755" s="42">
        <v>-120.902969067196</v>
      </c>
      <c r="P4755" s="52" t="str">
        <f t="shared" si="148"/>
        <v>55.168433° , -120.902969°</v>
      </c>
      <c r="Q4755" s="51" t="str">
        <f t="shared" si="149"/>
        <v>Yes</v>
      </c>
      <c r="R4755" s="39" t="s">
        <v>356</v>
      </c>
    </row>
    <row r="4756" spans="1:18" ht="15" customHeight="1" x14ac:dyDescent="0.25">
      <c r="A4756" s="39" t="s">
        <v>224</v>
      </c>
      <c r="B4756" s="49" t="s">
        <v>4254</v>
      </c>
      <c r="C4756" s="39">
        <v>27</v>
      </c>
      <c r="D4756" s="39" t="s">
        <v>4201</v>
      </c>
      <c r="E4756" s="39">
        <v>2012</v>
      </c>
      <c r="F4756" s="4">
        <f>VALUE(RIGHT(Table2[[#This Row],[Commissioned]],4))</f>
        <v>2012</v>
      </c>
      <c r="G4756" s="39">
        <v>1800</v>
      </c>
      <c r="H4756" s="39">
        <v>100</v>
      </c>
      <c r="I4756" s="39">
        <v>95</v>
      </c>
      <c r="J4756" s="39" t="s">
        <v>227</v>
      </c>
      <c r="K4756" s="39" t="s">
        <v>290</v>
      </c>
      <c r="L4756" s="39" t="s">
        <v>791</v>
      </c>
      <c r="M4756" s="39" t="s">
        <v>791</v>
      </c>
      <c r="N4756" s="42">
        <v>55.170198588325697</v>
      </c>
      <c r="O4756" s="42">
        <v>-120.906679000865</v>
      </c>
      <c r="P4756" s="52" t="str">
        <f t="shared" si="148"/>
        <v>55.170199° , -120.906679°</v>
      </c>
      <c r="Q4756" s="51" t="str">
        <f t="shared" si="149"/>
        <v>Yes</v>
      </c>
      <c r="R4756" s="39" t="s">
        <v>356</v>
      </c>
    </row>
    <row r="4757" spans="1:18" ht="15" customHeight="1" x14ac:dyDescent="0.25">
      <c r="A4757" s="39" t="s">
        <v>224</v>
      </c>
      <c r="B4757" s="49" t="s">
        <v>4254</v>
      </c>
      <c r="C4757" s="39">
        <v>28</v>
      </c>
      <c r="D4757" s="39" t="s">
        <v>4202</v>
      </c>
      <c r="E4757" s="39">
        <v>2012</v>
      </c>
      <c r="F4757" s="4">
        <f>VALUE(RIGHT(Table2[[#This Row],[Commissioned]],4))</f>
        <v>2012</v>
      </c>
      <c r="G4757" s="39">
        <v>1800</v>
      </c>
      <c r="H4757" s="39">
        <v>100</v>
      </c>
      <c r="I4757" s="39">
        <v>95</v>
      </c>
      <c r="J4757" s="39" t="s">
        <v>227</v>
      </c>
      <c r="K4757" s="39" t="s">
        <v>290</v>
      </c>
      <c r="L4757" s="39" t="s">
        <v>791</v>
      </c>
      <c r="M4757" s="39" t="s">
        <v>791</v>
      </c>
      <c r="N4757" s="42">
        <v>55.172583180874199</v>
      </c>
      <c r="O4757" s="42">
        <v>-120.91283446995099</v>
      </c>
      <c r="P4757" s="52" t="str">
        <f t="shared" si="148"/>
        <v>55.172583° , -120.912834°</v>
      </c>
      <c r="Q4757" s="51" t="str">
        <f t="shared" si="149"/>
        <v>Yes</v>
      </c>
      <c r="R4757" s="39" t="s">
        <v>356</v>
      </c>
    </row>
    <row r="4758" spans="1:18" ht="15" customHeight="1" x14ac:dyDescent="0.25">
      <c r="A4758" s="39" t="s">
        <v>224</v>
      </c>
      <c r="B4758" s="49" t="s">
        <v>4254</v>
      </c>
      <c r="C4758" s="39">
        <v>29</v>
      </c>
      <c r="D4758" s="39" t="s">
        <v>4203</v>
      </c>
      <c r="E4758" s="39">
        <v>2012</v>
      </c>
      <c r="F4758" s="4">
        <f>VALUE(RIGHT(Table2[[#This Row],[Commissioned]],4))</f>
        <v>2012</v>
      </c>
      <c r="G4758" s="39">
        <v>1800</v>
      </c>
      <c r="H4758" s="39">
        <v>100</v>
      </c>
      <c r="I4758" s="39">
        <v>95</v>
      </c>
      <c r="J4758" s="39" t="s">
        <v>227</v>
      </c>
      <c r="K4758" s="39" t="s">
        <v>290</v>
      </c>
      <c r="L4758" s="39" t="s">
        <v>791</v>
      </c>
      <c r="M4758" s="39" t="s">
        <v>791</v>
      </c>
      <c r="N4758" s="42">
        <v>55.187152390903002</v>
      </c>
      <c r="O4758" s="42">
        <v>-120.860360544591</v>
      </c>
      <c r="P4758" s="52" t="str">
        <f t="shared" si="148"/>
        <v>55.187152° , -120.860361°</v>
      </c>
      <c r="Q4758" s="51" t="str">
        <f t="shared" si="149"/>
        <v>Yes</v>
      </c>
      <c r="R4758" s="39" t="s">
        <v>356</v>
      </c>
    </row>
    <row r="4759" spans="1:18" ht="15" customHeight="1" x14ac:dyDescent="0.25">
      <c r="A4759" s="39" t="s">
        <v>224</v>
      </c>
      <c r="B4759" s="49" t="s">
        <v>4254</v>
      </c>
      <c r="C4759" s="39">
        <v>30</v>
      </c>
      <c r="D4759" s="39" t="s">
        <v>4204</v>
      </c>
      <c r="E4759" s="39">
        <v>2012</v>
      </c>
      <c r="F4759" s="4">
        <f>VALUE(RIGHT(Table2[[#This Row],[Commissioned]],4))</f>
        <v>2012</v>
      </c>
      <c r="G4759" s="39">
        <v>1800</v>
      </c>
      <c r="H4759" s="39">
        <v>100</v>
      </c>
      <c r="I4759" s="39">
        <v>95</v>
      </c>
      <c r="J4759" s="39" t="s">
        <v>227</v>
      </c>
      <c r="K4759" s="39" t="s">
        <v>290</v>
      </c>
      <c r="L4759" s="39" t="s">
        <v>791</v>
      </c>
      <c r="M4759" s="39" t="s">
        <v>791</v>
      </c>
      <c r="N4759" s="42">
        <v>55.189546439092801</v>
      </c>
      <c r="O4759" s="42">
        <v>-120.870336330089</v>
      </c>
      <c r="P4759" s="52" t="str">
        <f t="shared" si="148"/>
        <v>55.189546° , -120.870336°</v>
      </c>
      <c r="Q4759" s="51" t="str">
        <f t="shared" si="149"/>
        <v>Yes</v>
      </c>
      <c r="R4759" s="39" t="s">
        <v>356</v>
      </c>
    </row>
    <row r="4760" spans="1:18" ht="15" customHeight="1" x14ac:dyDescent="0.25">
      <c r="A4760" s="39" t="s">
        <v>224</v>
      </c>
      <c r="B4760" s="49" t="s">
        <v>4254</v>
      </c>
      <c r="C4760" s="39">
        <v>31</v>
      </c>
      <c r="D4760" s="39" t="s">
        <v>4205</v>
      </c>
      <c r="E4760" s="39">
        <v>2012</v>
      </c>
      <c r="F4760" s="4">
        <f>VALUE(RIGHT(Table2[[#This Row],[Commissioned]],4))</f>
        <v>2012</v>
      </c>
      <c r="G4760" s="39">
        <v>1800</v>
      </c>
      <c r="H4760" s="39">
        <v>100</v>
      </c>
      <c r="I4760" s="39">
        <v>95</v>
      </c>
      <c r="J4760" s="39" t="s">
        <v>227</v>
      </c>
      <c r="K4760" s="39" t="s">
        <v>290</v>
      </c>
      <c r="L4760" s="39" t="s">
        <v>791</v>
      </c>
      <c r="M4760" s="39" t="s">
        <v>791</v>
      </c>
      <c r="N4760" s="42">
        <v>55.189411899716397</v>
      </c>
      <c r="O4760" s="42">
        <v>-120.86448568748899</v>
      </c>
      <c r="P4760" s="52" t="str">
        <f t="shared" si="148"/>
        <v>55.189412° , -120.864486°</v>
      </c>
      <c r="Q4760" s="51" t="str">
        <f t="shared" si="149"/>
        <v>Yes</v>
      </c>
      <c r="R4760" s="39" t="s">
        <v>356</v>
      </c>
    </row>
    <row r="4761" spans="1:18" ht="15" customHeight="1" x14ac:dyDescent="0.25">
      <c r="A4761" s="39" t="s">
        <v>224</v>
      </c>
      <c r="B4761" s="49" t="s">
        <v>4254</v>
      </c>
      <c r="C4761" s="39">
        <v>32</v>
      </c>
      <c r="D4761" s="39" t="s">
        <v>4206</v>
      </c>
      <c r="E4761" s="39">
        <v>2012</v>
      </c>
      <c r="F4761" s="4">
        <f>VALUE(RIGHT(Table2[[#This Row],[Commissioned]],4))</f>
        <v>2012</v>
      </c>
      <c r="G4761" s="39">
        <v>1800</v>
      </c>
      <c r="H4761" s="39">
        <v>100</v>
      </c>
      <c r="I4761" s="39">
        <v>95</v>
      </c>
      <c r="J4761" s="39" t="s">
        <v>227</v>
      </c>
      <c r="K4761" s="39" t="s">
        <v>290</v>
      </c>
      <c r="L4761" s="39" t="s">
        <v>791</v>
      </c>
      <c r="M4761" s="39" t="s">
        <v>791</v>
      </c>
      <c r="N4761" s="42">
        <v>55.192521893471501</v>
      </c>
      <c r="O4761" s="42">
        <v>-120.85933471658301</v>
      </c>
      <c r="P4761" s="52" t="str">
        <f t="shared" si="148"/>
        <v>55.192522° , -120.859335°</v>
      </c>
      <c r="Q4761" s="51" t="str">
        <f t="shared" si="149"/>
        <v>Yes</v>
      </c>
      <c r="R4761" s="39" t="s">
        <v>356</v>
      </c>
    </row>
    <row r="4762" spans="1:18" ht="15" customHeight="1" x14ac:dyDescent="0.25">
      <c r="A4762" s="39" t="s">
        <v>224</v>
      </c>
      <c r="B4762" s="49" t="s">
        <v>4254</v>
      </c>
      <c r="C4762" s="39">
        <v>33</v>
      </c>
      <c r="D4762" s="39" t="s">
        <v>4207</v>
      </c>
      <c r="E4762" s="39">
        <v>2012</v>
      </c>
      <c r="F4762" s="4">
        <f>VALUE(RIGHT(Table2[[#This Row],[Commissioned]],4))</f>
        <v>2012</v>
      </c>
      <c r="G4762" s="39">
        <v>1800</v>
      </c>
      <c r="H4762" s="39">
        <v>100</v>
      </c>
      <c r="I4762" s="39">
        <v>95</v>
      </c>
      <c r="J4762" s="39" t="s">
        <v>227</v>
      </c>
      <c r="K4762" s="39" t="s">
        <v>290</v>
      </c>
      <c r="L4762" s="39" t="s">
        <v>791</v>
      </c>
      <c r="M4762" s="39" t="s">
        <v>791</v>
      </c>
      <c r="N4762" s="42">
        <v>55.194333079126501</v>
      </c>
      <c r="O4762" s="42">
        <v>-120.86387077357899</v>
      </c>
      <c r="P4762" s="52" t="str">
        <f t="shared" si="148"/>
        <v>55.194333° , -120.863871°</v>
      </c>
      <c r="Q4762" s="51" t="str">
        <f t="shared" si="149"/>
        <v>Yes</v>
      </c>
      <c r="R4762" s="39" t="s">
        <v>356</v>
      </c>
    </row>
    <row r="4763" spans="1:18" ht="15" customHeight="1" x14ac:dyDescent="0.25">
      <c r="A4763" s="39" t="s">
        <v>224</v>
      </c>
      <c r="B4763" s="49" t="s">
        <v>4254</v>
      </c>
      <c r="C4763" s="39">
        <v>34</v>
      </c>
      <c r="D4763" s="39" t="s">
        <v>4208</v>
      </c>
      <c r="E4763" s="39">
        <v>2012</v>
      </c>
      <c r="F4763" s="4">
        <f>VALUE(RIGHT(Table2[[#This Row],[Commissioned]],4))</f>
        <v>2012</v>
      </c>
      <c r="G4763" s="39">
        <v>1800</v>
      </c>
      <c r="H4763" s="39">
        <v>100</v>
      </c>
      <c r="I4763" s="39">
        <v>95</v>
      </c>
      <c r="J4763" s="39" t="s">
        <v>227</v>
      </c>
      <c r="K4763" s="39" t="s">
        <v>290</v>
      </c>
      <c r="L4763" s="39" t="s">
        <v>791</v>
      </c>
      <c r="M4763" s="39" t="s">
        <v>791</v>
      </c>
      <c r="N4763" s="42">
        <v>55.196942396837798</v>
      </c>
      <c r="O4763" s="42">
        <v>-120.866765367505</v>
      </c>
      <c r="P4763" s="52" t="str">
        <f t="shared" si="148"/>
        <v>55.196942° , -120.866765°</v>
      </c>
      <c r="Q4763" s="51" t="str">
        <f t="shared" si="149"/>
        <v>Yes</v>
      </c>
      <c r="R4763" s="39" t="s">
        <v>356</v>
      </c>
    </row>
    <row r="4764" spans="1:18" ht="15" customHeight="1" x14ac:dyDescent="0.25">
      <c r="A4764" s="39" t="s">
        <v>224</v>
      </c>
      <c r="B4764" s="49" t="s">
        <v>4254</v>
      </c>
      <c r="C4764" s="39">
        <v>35</v>
      </c>
      <c r="D4764" s="39" t="s">
        <v>4209</v>
      </c>
      <c r="E4764" s="39">
        <v>2012</v>
      </c>
      <c r="F4764" s="4">
        <f>VALUE(RIGHT(Table2[[#This Row],[Commissioned]],4))</f>
        <v>2012</v>
      </c>
      <c r="G4764" s="39">
        <v>1800</v>
      </c>
      <c r="H4764" s="39">
        <v>100</v>
      </c>
      <c r="I4764" s="39">
        <v>95</v>
      </c>
      <c r="J4764" s="39" t="s">
        <v>227</v>
      </c>
      <c r="K4764" s="39" t="s">
        <v>290</v>
      </c>
      <c r="L4764" s="39" t="s">
        <v>791</v>
      </c>
      <c r="M4764" s="39" t="s">
        <v>791</v>
      </c>
      <c r="N4764" s="42">
        <v>55.186595480917703</v>
      </c>
      <c r="O4764" s="42">
        <v>-120.853170492404</v>
      </c>
      <c r="P4764" s="52" t="str">
        <f t="shared" si="148"/>
        <v>55.186595° , -120.853170°</v>
      </c>
      <c r="Q4764" s="51" t="str">
        <f t="shared" si="149"/>
        <v>Yes</v>
      </c>
      <c r="R4764" s="39" t="s">
        <v>356</v>
      </c>
    </row>
    <row r="4765" spans="1:18" ht="15" customHeight="1" x14ac:dyDescent="0.25">
      <c r="A4765" s="39" t="s">
        <v>224</v>
      </c>
      <c r="B4765" s="49" t="s">
        <v>4254</v>
      </c>
      <c r="C4765" s="39">
        <v>36</v>
      </c>
      <c r="D4765" s="39" t="s">
        <v>4210</v>
      </c>
      <c r="E4765" s="39">
        <v>2012</v>
      </c>
      <c r="F4765" s="4">
        <f>VALUE(RIGHT(Table2[[#This Row],[Commissioned]],4))</f>
        <v>2012</v>
      </c>
      <c r="G4765" s="39">
        <v>1800</v>
      </c>
      <c r="H4765" s="39">
        <v>100</v>
      </c>
      <c r="I4765" s="39">
        <v>95</v>
      </c>
      <c r="J4765" s="39" t="s">
        <v>227</v>
      </c>
      <c r="K4765" s="39" t="s">
        <v>290</v>
      </c>
      <c r="L4765" s="39" t="s">
        <v>791</v>
      </c>
      <c r="M4765" s="39" t="s">
        <v>791</v>
      </c>
      <c r="N4765" s="42">
        <v>55.184411674249901</v>
      </c>
      <c r="O4765" s="42">
        <v>-120.849259918746</v>
      </c>
      <c r="P4765" s="52" t="str">
        <f t="shared" si="148"/>
        <v>55.184412° , -120.849260°</v>
      </c>
      <c r="Q4765" s="51" t="str">
        <f t="shared" si="149"/>
        <v>Yes</v>
      </c>
      <c r="R4765" s="39" t="s">
        <v>356</v>
      </c>
    </row>
    <row r="4766" spans="1:18" ht="15" customHeight="1" x14ac:dyDescent="0.25">
      <c r="A4766" s="39" t="s">
        <v>224</v>
      </c>
      <c r="B4766" s="49" t="s">
        <v>4254</v>
      </c>
      <c r="C4766" s="39">
        <v>37</v>
      </c>
      <c r="D4766" s="39" t="s">
        <v>4211</v>
      </c>
      <c r="E4766" s="39">
        <v>2012</v>
      </c>
      <c r="F4766" s="4">
        <f>VALUE(RIGHT(Table2[[#This Row],[Commissioned]],4))</f>
        <v>2012</v>
      </c>
      <c r="G4766" s="39">
        <v>1800</v>
      </c>
      <c r="H4766" s="39">
        <v>100</v>
      </c>
      <c r="I4766" s="39">
        <v>95</v>
      </c>
      <c r="J4766" s="39" t="s">
        <v>227</v>
      </c>
      <c r="K4766" s="39" t="s">
        <v>290</v>
      </c>
      <c r="L4766" s="39" t="s">
        <v>791</v>
      </c>
      <c r="M4766" s="39" t="s">
        <v>791</v>
      </c>
      <c r="N4766" s="42">
        <v>55.181602902141798</v>
      </c>
      <c r="O4766" s="42">
        <v>-120.845828919043</v>
      </c>
      <c r="P4766" s="52" t="str">
        <f t="shared" si="148"/>
        <v>55.181603° , -120.845829°</v>
      </c>
      <c r="Q4766" s="51" t="str">
        <f t="shared" si="149"/>
        <v>Yes</v>
      </c>
      <c r="R4766" s="39" t="s">
        <v>356</v>
      </c>
    </row>
    <row r="4767" spans="1:18" ht="15" customHeight="1" x14ac:dyDescent="0.25">
      <c r="A4767" s="39" t="s">
        <v>224</v>
      </c>
      <c r="B4767" s="49" t="s">
        <v>4254</v>
      </c>
      <c r="C4767" s="39">
        <v>38</v>
      </c>
      <c r="D4767" s="39" t="s">
        <v>4212</v>
      </c>
      <c r="E4767" s="39">
        <v>2012</v>
      </c>
      <c r="F4767" s="4">
        <f>VALUE(RIGHT(Table2[[#This Row],[Commissioned]],4))</f>
        <v>2012</v>
      </c>
      <c r="G4767" s="39">
        <v>1800</v>
      </c>
      <c r="H4767" s="39">
        <v>100</v>
      </c>
      <c r="I4767" s="39">
        <v>95</v>
      </c>
      <c r="J4767" s="39" t="s">
        <v>227</v>
      </c>
      <c r="K4767" s="39" t="s">
        <v>290</v>
      </c>
      <c r="L4767" s="39" t="s">
        <v>791</v>
      </c>
      <c r="M4767" s="39" t="s">
        <v>791</v>
      </c>
      <c r="N4767" s="42">
        <v>55.179510876540697</v>
      </c>
      <c r="O4767" s="42">
        <v>-120.84184440812101</v>
      </c>
      <c r="P4767" s="52" t="str">
        <f t="shared" si="148"/>
        <v>55.179511° , -120.841844°</v>
      </c>
      <c r="Q4767" s="51" t="str">
        <f t="shared" si="149"/>
        <v>Yes</v>
      </c>
      <c r="R4767" s="39" t="s">
        <v>356</v>
      </c>
    </row>
    <row r="4768" spans="1:18" ht="15" customHeight="1" x14ac:dyDescent="0.25">
      <c r="A4768" s="39" t="s">
        <v>224</v>
      </c>
      <c r="B4768" s="49" t="s">
        <v>4254</v>
      </c>
      <c r="C4768" s="39">
        <v>39</v>
      </c>
      <c r="D4768" s="39" t="s">
        <v>4213</v>
      </c>
      <c r="E4768" s="39">
        <v>2012</v>
      </c>
      <c r="F4768" s="4">
        <f>VALUE(RIGHT(Table2[[#This Row],[Commissioned]],4))</f>
        <v>2012</v>
      </c>
      <c r="G4768" s="39">
        <v>1800</v>
      </c>
      <c r="H4768" s="39">
        <v>100</v>
      </c>
      <c r="I4768" s="39">
        <v>95</v>
      </c>
      <c r="J4768" s="39" t="s">
        <v>227</v>
      </c>
      <c r="K4768" s="39" t="s">
        <v>290</v>
      </c>
      <c r="L4768" s="39" t="s">
        <v>791</v>
      </c>
      <c r="M4768" s="39" t="s">
        <v>791</v>
      </c>
      <c r="N4768" s="42">
        <v>55.180528366011799</v>
      </c>
      <c r="O4768" s="42">
        <v>-120.824816219723</v>
      </c>
      <c r="P4768" s="52" t="str">
        <f t="shared" si="148"/>
        <v>55.180528° , -120.824816°</v>
      </c>
      <c r="Q4768" s="51" t="str">
        <f t="shared" si="149"/>
        <v>Yes</v>
      </c>
      <c r="R4768" s="39" t="s">
        <v>356</v>
      </c>
    </row>
    <row r="4769" spans="1:18" ht="15" customHeight="1" x14ac:dyDescent="0.25">
      <c r="A4769" s="39" t="s">
        <v>224</v>
      </c>
      <c r="B4769" s="49" t="s">
        <v>4254</v>
      </c>
      <c r="C4769" s="39">
        <v>40</v>
      </c>
      <c r="D4769" s="39" t="s">
        <v>4214</v>
      </c>
      <c r="E4769" s="39">
        <v>2012</v>
      </c>
      <c r="F4769" s="4">
        <f>VALUE(RIGHT(Table2[[#This Row],[Commissioned]],4))</f>
        <v>2012</v>
      </c>
      <c r="G4769" s="39">
        <v>1800</v>
      </c>
      <c r="H4769" s="39">
        <v>100</v>
      </c>
      <c r="I4769" s="39">
        <v>95</v>
      </c>
      <c r="J4769" s="39" t="s">
        <v>227</v>
      </c>
      <c r="K4769" s="39" t="s">
        <v>290</v>
      </c>
      <c r="L4769" s="39" t="s">
        <v>791</v>
      </c>
      <c r="M4769" s="39" t="s">
        <v>791</v>
      </c>
      <c r="N4769" s="42">
        <v>55.178070142620797</v>
      </c>
      <c r="O4769" s="42">
        <v>-120.820659237283</v>
      </c>
      <c r="P4769" s="52" t="str">
        <f t="shared" si="148"/>
        <v>55.178070° , -120.820659°</v>
      </c>
      <c r="Q4769" s="51" t="str">
        <f t="shared" si="149"/>
        <v>Yes</v>
      </c>
      <c r="R4769" s="39" t="s">
        <v>356</v>
      </c>
    </row>
    <row r="4770" spans="1:18" ht="15" customHeight="1" x14ac:dyDescent="0.25">
      <c r="A4770" s="39" t="s">
        <v>224</v>
      </c>
      <c r="B4770" s="49" t="s">
        <v>4254</v>
      </c>
      <c r="C4770" s="39">
        <v>41</v>
      </c>
      <c r="D4770" s="39" t="s">
        <v>4215</v>
      </c>
      <c r="E4770" s="39">
        <v>2012</v>
      </c>
      <c r="F4770" s="4">
        <f>VALUE(RIGHT(Table2[[#This Row],[Commissioned]],4))</f>
        <v>2012</v>
      </c>
      <c r="G4770" s="39">
        <v>1800</v>
      </c>
      <c r="H4770" s="39">
        <v>100</v>
      </c>
      <c r="I4770" s="39">
        <v>95</v>
      </c>
      <c r="J4770" s="39" t="s">
        <v>227</v>
      </c>
      <c r="K4770" s="39" t="s">
        <v>290</v>
      </c>
      <c r="L4770" s="39" t="s">
        <v>791</v>
      </c>
      <c r="M4770" s="39" t="s">
        <v>791</v>
      </c>
      <c r="N4770" s="42">
        <v>55.177470954838597</v>
      </c>
      <c r="O4770" s="42">
        <v>-120.815086013208</v>
      </c>
      <c r="P4770" s="52" t="str">
        <f t="shared" si="148"/>
        <v>55.177471° , -120.815086°</v>
      </c>
      <c r="Q4770" s="51" t="str">
        <f t="shared" si="149"/>
        <v>Yes</v>
      </c>
      <c r="R4770" s="39" t="s">
        <v>356</v>
      </c>
    </row>
    <row r="4771" spans="1:18" ht="15" customHeight="1" x14ac:dyDescent="0.25">
      <c r="A4771" s="39" t="s">
        <v>224</v>
      </c>
      <c r="B4771" s="49" t="s">
        <v>4254</v>
      </c>
      <c r="C4771" s="39">
        <v>42</v>
      </c>
      <c r="D4771" s="39" t="s">
        <v>4216</v>
      </c>
      <c r="E4771" s="39">
        <v>2012</v>
      </c>
      <c r="F4771" s="4">
        <f>VALUE(RIGHT(Table2[[#This Row],[Commissioned]],4))</f>
        <v>2012</v>
      </c>
      <c r="G4771" s="39">
        <v>1800</v>
      </c>
      <c r="H4771" s="39">
        <v>100</v>
      </c>
      <c r="I4771" s="39">
        <v>95</v>
      </c>
      <c r="J4771" s="39" t="s">
        <v>227</v>
      </c>
      <c r="K4771" s="39" t="s">
        <v>290</v>
      </c>
      <c r="L4771" s="39" t="s">
        <v>791</v>
      </c>
      <c r="M4771" s="39" t="s">
        <v>791</v>
      </c>
      <c r="N4771" s="42">
        <v>55.194014113641899</v>
      </c>
      <c r="O4771" s="42">
        <v>-120.84774306871201</v>
      </c>
      <c r="P4771" s="52" t="str">
        <f t="shared" si="148"/>
        <v>55.194014° , -120.847743°</v>
      </c>
      <c r="Q4771" s="51" t="str">
        <f t="shared" si="149"/>
        <v>Yes</v>
      </c>
      <c r="R4771" s="39" t="s">
        <v>356</v>
      </c>
    </row>
    <row r="4772" spans="1:18" ht="15" customHeight="1" x14ac:dyDescent="0.25">
      <c r="A4772" s="39" t="s">
        <v>224</v>
      </c>
      <c r="B4772" s="49" t="s">
        <v>4254</v>
      </c>
      <c r="C4772" s="39">
        <v>43</v>
      </c>
      <c r="D4772" s="39" t="s">
        <v>4217</v>
      </c>
      <c r="E4772" s="39">
        <v>2012</v>
      </c>
      <c r="F4772" s="4">
        <f>VALUE(RIGHT(Table2[[#This Row],[Commissioned]],4))</f>
        <v>2012</v>
      </c>
      <c r="G4772" s="39">
        <v>1800</v>
      </c>
      <c r="H4772" s="39">
        <v>100</v>
      </c>
      <c r="I4772" s="39">
        <v>95</v>
      </c>
      <c r="J4772" s="39" t="s">
        <v>227</v>
      </c>
      <c r="K4772" s="39" t="s">
        <v>290</v>
      </c>
      <c r="L4772" s="39" t="s">
        <v>791</v>
      </c>
      <c r="M4772" s="39" t="s">
        <v>791</v>
      </c>
      <c r="N4772" s="42">
        <v>55.197586810451803</v>
      </c>
      <c r="O4772" s="42">
        <v>-120.84458887842</v>
      </c>
      <c r="P4772" s="52" t="str">
        <f t="shared" si="148"/>
        <v>55.197587° , -120.844589°</v>
      </c>
      <c r="Q4772" s="51" t="str">
        <f t="shared" si="149"/>
        <v>Yes</v>
      </c>
      <c r="R4772" s="39" t="s">
        <v>356</v>
      </c>
    </row>
    <row r="4773" spans="1:18" ht="15" customHeight="1" x14ac:dyDescent="0.25">
      <c r="A4773" s="39" t="s">
        <v>224</v>
      </c>
      <c r="B4773" s="49" t="s">
        <v>4254</v>
      </c>
      <c r="C4773" s="39">
        <v>44</v>
      </c>
      <c r="D4773" s="39" t="s">
        <v>4218</v>
      </c>
      <c r="E4773" s="39">
        <v>2012</v>
      </c>
      <c r="F4773" s="4">
        <f>VALUE(RIGHT(Table2[[#This Row],[Commissioned]],4))</f>
        <v>2012</v>
      </c>
      <c r="G4773" s="39">
        <v>1800</v>
      </c>
      <c r="H4773" s="39">
        <v>100</v>
      </c>
      <c r="I4773" s="39">
        <v>95</v>
      </c>
      <c r="J4773" s="39" t="s">
        <v>227</v>
      </c>
      <c r="K4773" s="39" t="s">
        <v>290</v>
      </c>
      <c r="L4773" s="39" t="s">
        <v>791</v>
      </c>
      <c r="M4773" s="39" t="s">
        <v>791</v>
      </c>
      <c r="N4773" s="42">
        <v>55.201190373419998</v>
      </c>
      <c r="O4773" s="42">
        <v>-120.84182636067899</v>
      </c>
      <c r="P4773" s="52" t="str">
        <f t="shared" si="148"/>
        <v>55.201190° , -120.841826°</v>
      </c>
      <c r="Q4773" s="51" t="str">
        <f t="shared" si="149"/>
        <v>Yes</v>
      </c>
      <c r="R4773" s="39" t="s">
        <v>356</v>
      </c>
    </row>
    <row r="4774" spans="1:18" ht="15" customHeight="1" x14ac:dyDescent="0.25">
      <c r="A4774" s="39" t="s">
        <v>224</v>
      </c>
      <c r="B4774" s="49" t="s">
        <v>4254</v>
      </c>
      <c r="C4774" s="39">
        <v>45</v>
      </c>
      <c r="D4774" s="39" t="s">
        <v>4219</v>
      </c>
      <c r="E4774" s="39">
        <v>2012</v>
      </c>
      <c r="F4774" s="4">
        <f>VALUE(RIGHT(Table2[[#This Row],[Commissioned]],4))</f>
        <v>2012</v>
      </c>
      <c r="G4774" s="39">
        <v>1800</v>
      </c>
      <c r="H4774" s="39">
        <v>90</v>
      </c>
      <c r="I4774" s="39">
        <v>95</v>
      </c>
      <c r="J4774" s="39" t="s">
        <v>227</v>
      </c>
      <c r="K4774" s="39" t="s">
        <v>257</v>
      </c>
      <c r="L4774" s="39" t="s">
        <v>791</v>
      </c>
      <c r="M4774" s="39" t="s">
        <v>791</v>
      </c>
      <c r="N4774" s="42">
        <v>55.206747510333898</v>
      </c>
      <c r="O4774" s="42">
        <v>-120.84502773828299</v>
      </c>
      <c r="P4774" s="52" t="str">
        <f t="shared" si="148"/>
        <v>55.206748° , -120.845028°</v>
      </c>
      <c r="Q4774" s="51" t="str">
        <f t="shared" si="149"/>
        <v>Yes</v>
      </c>
      <c r="R4774" s="39" t="s">
        <v>356</v>
      </c>
    </row>
    <row r="4775" spans="1:18" ht="15" customHeight="1" x14ac:dyDescent="0.25">
      <c r="A4775" s="39" t="s">
        <v>224</v>
      </c>
      <c r="B4775" s="49" t="s">
        <v>4254</v>
      </c>
      <c r="C4775" s="39">
        <v>46</v>
      </c>
      <c r="D4775" s="39" t="s">
        <v>4220</v>
      </c>
      <c r="E4775" s="39">
        <v>2012</v>
      </c>
      <c r="F4775" s="4">
        <f>VALUE(RIGHT(Table2[[#This Row],[Commissioned]],4))</f>
        <v>2012</v>
      </c>
      <c r="G4775" s="39">
        <v>1800</v>
      </c>
      <c r="H4775" s="39">
        <v>90</v>
      </c>
      <c r="I4775" s="39">
        <v>95</v>
      </c>
      <c r="J4775" s="39" t="s">
        <v>227</v>
      </c>
      <c r="K4775" s="39" t="s">
        <v>257</v>
      </c>
      <c r="L4775" s="39" t="s">
        <v>791</v>
      </c>
      <c r="M4775" s="39" t="s">
        <v>791</v>
      </c>
      <c r="N4775" s="42">
        <v>55.209578181005902</v>
      </c>
      <c r="O4775" s="42">
        <v>-120.843740496509</v>
      </c>
      <c r="P4775" s="52" t="str">
        <f t="shared" si="148"/>
        <v>55.209578° , -120.843740°</v>
      </c>
      <c r="Q4775" s="51" t="str">
        <f t="shared" si="149"/>
        <v>Yes</v>
      </c>
      <c r="R4775" s="39" t="s">
        <v>356</v>
      </c>
    </row>
    <row r="4776" spans="1:18" ht="15" customHeight="1" x14ac:dyDescent="0.25">
      <c r="A4776" s="39" t="s">
        <v>224</v>
      </c>
      <c r="B4776" s="49" t="s">
        <v>4254</v>
      </c>
      <c r="C4776" s="39">
        <v>47</v>
      </c>
      <c r="D4776" s="39" t="s">
        <v>4221</v>
      </c>
      <c r="E4776" s="39">
        <v>2012</v>
      </c>
      <c r="F4776" s="4">
        <f>VALUE(RIGHT(Table2[[#This Row],[Commissioned]],4))</f>
        <v>2012</v>
      </c>
      <c r="G4776" s="39">
        <v>1800</v>
      </c>
      <c r="H4776" s="39">
        <v>90</v>
      </c>
      <c r="I4776" s="39">
        <v>95</v>
      </c>
      <c r="J4776" s="39" t="s">
        <v>227</v>
      </c>
      <c r="K4776" s="39" t="s">
        <v>257</v>
      </c>
      <c r="L4776" s="39" t="s">
        <v>791</v>
      </c>
      <c r="M4776" s="39" t="s">
        <v>791</v>
      </c>
      <c r="N4776" s="42">
        <v>55.211910614878299</v>
      </c>
      <c r="O4776" s="42">
        <v>-120.84491014953799</v>
      </c>
      <c r="P4776" s="52" t="str">
        <f t="shared" si="148"/>
        <v>55.211911° , -120.844910°</v>
      </c>
      <c r="Q4776" s="51" t="str">
        <f t="shared" si="149"/>
        <v>Yes</v>
      </c>
      <c r="R4776" s="39" t="s">
        <v>356</v>
      </c>
    </row>
    <row r="4777" spans="1:18" ht="15" customHeight="1" x14ac:dyDescent="0.25">
      <c r="A4777" s="39" t="s">
        <v>224</v>
      </c>
      <c r="B4777" s="49" t="s">
        <v>4254</v>
      </c>
      <c r="C4777" s="39">
        <v>48</v>
      </c>
      <c r="D4777" s="39" t="s">
        <v>4222</v>
      </c>
      <c r="E4777" s="39">
        <v>2012</v>
      </c>
      <c r="F4777" s="4">
        <f>VALUE(RIGHT(Table2[[#This Row],[Commissioned]],4))</f>
        <v>2012</v>
      </c>
      <c r="G4777" s="39">
        <v>1800</v>
      </c>
      <c r="H4777" s="39">
        <v>90</v>
      </c>
      <c r="I4777" s="39">
        <v>95</v>
      </c>
      <c r="J4777" s="39" t="s">
        <v>227</v>
      </c>
      <c r="K4777" s="39" t="s">
        <v>257</v>
      </c>
      <c r="L4777" s="39" t="s">
        <v>791</v>
      </c>
      <c r="M4777" s="39" t="s">
        <v>791</v>
      </c>
      <c r="N4777" s="42">
        <v>55.2145443382189</v>
      </c>
      <c r="O4777" s="42">
        <v>-120.847740854427</v>
      </c>
      <c r="P4777" s="52" t="str">
        <f t="shared" si="148"/>
        <v>55.214544° , -120.847741°</v>
      </c>
      <c r="Q4777" s="51" t="str">
        <f t="shared" si="149"/>
        <v>Yes</v>
      </c>
      <c r="R4777" s="39" t="s">
        <v>356</v>
      </c>
    </row>
    <row r="4778" spans="1:18" ht="15" customHeight="1" x14ac:dyDescent="0.25">
      <c r="A4778" s="39" t="s">
        <v>224</v>
      </c>
      <c r="B4778" s="49" t="s">
        <v>4254</v>
      </c>
      <c r="C4778" s="39">
        <v>49</v>
      </c>
      <c r="D4778" s="39" t="s">
        <v>4223</v>
      </c>
      <c r="E4778" s="39">
        <v>2012</v>
      </c>
      <c r="F4778" s="4">
        <f>VALUE(RIGHT(Table2[[#This Row],[Commissioned]],4))</f>
        <v>2012</v>
      </c>
      <c r="G4778" s="39">
        <v>1800</v>
      </c>
      <c r="H4778" s="39">
        <v>90</v>
      </c>
      <c r="I4778" s="39">
        <v>95</v>
      </c>
      <c r="J4778" s="39" t="s">
        <v>227</v>
      </c>
      <c r="K4778" s="39" t="s">
        <v>257</v>
      </c>
      <c r="L4778" s="39" t="s">
        <v>791</v>
      </c>
      <c r="M4778" s="39" t="s">
        <v>791</v>
      </c>
      <c r="N4778" s="42">
        <v>55.2158353428512</v>
      </c>
      <c r="O4778" s="42">
        <v>-120.851083217135</v>
      </c>
      <c r="P4778" s="52" t="str">
        <f t="shared" si="148"/>
        <v>55.215835° , -120.851083°</v>
      </c>
      <c r="Q4778" s="51" t="str">
        <f t="shared" si="149"/>
        <v>Yes</v>
      </c>
      <c r="R4778" s="39" t="s">
        <v>356</v>
      </c>
    </row>
    <row r="4779" spans="1:18" ht="15" customHeight="1" x14ac:dyDescent="0.25">
      <c r="A4779" s="39" t="s">
        <v>224</v>
      </c>
      <c r="B4779" s="49" t="s">
        <v>4254</v>
      </c>
      <c r="C4779" s="39">
        <v>50</v>
      </c>
      <c r="D4779" s="39" t="s">
        <v>4224</v>
      </c>
      <c r="E4779" s="39">
        <v>2012</v>
      </c>
      <c r="F4779" s="4">
        <f>VALUE(RIGHT(Table2[[#This Row],[Commissioned]],4))</f>
        <v>2012</v>
      </c>
      <c r="G4779" s="39">
        <v>1800</v>
      </c>
      <c r="H4779" s="39">
        <v>90</v>
      </c>
      <c r="I4779" s="39">
        <v>95</v>
      </c>
      <c r="J4779" s="39" t="s">
        <v>227</v>
      </c>
      <c r="K4779" s="39" t="s">
        <v>257</v>
      </c>
      <c r="L4779" s="39" t="s">
        <v>791</v>
      </c>
      <c r="M4779" s="39" t="s">
        <v>791</v>
      </c>
      <c r="N4779" s="42">
        <v>55.217020230693301</v>
      </c>
      <c r="O4779" s="42">
        <v>-120.835050810844</v>
      </c>
      <c r="P4779" s="52" t="str">
        <f t="shared" si="148"/>
        <v>55.217020° , -120.835051°</v>
      </c>
      <c r="Q4779" s="51" t="str">
        <f t="shared" si="149"/>
        <v>Yes</v>
      </c>
      <c r="R4779" s="39" t="s">
        <v>356</v>
      </c>
    </row>
    <row r="4780" spans="1:18" ht="15" customHeight="1" x14ac:dyDescent="0.25">
      <c r="A4780" s="39" t="s">
        <v>224</v>
      </c>
      <c r="B4780" s="49" t="s">
        <v>4254</v>
      </c>
      <c r="C4780" s="39">
        <v>51</v>
      </c>
      <c r="D4780" s="39" t="s">
        <v>4225</v>
      </c>
      <c r="E4780" s="39">
        <v>2012</v>
      </c>
      <c r="F4780" s="4">
        <f>VALUE(RIGHT(Table2[[#This Row],[Commissioned]],4))</f>
        <v>2012</v>
      </c>
      <c r="G4780" s="39">
        <v>1800</v>
      </c>
      <c r="H4780" s="39">
        <v>90</v>
      </c>
      <c r="I4780" s="39">
        <v>95</v>
      </c>
      <c r="J4780" s="39" t="s">
        <v>227</v>
      </c>
      <c r="K4780" s="39" t="s">
        <v>257</v>
      </c>
      <c r="L4780" s="39" t="s">
        <v>791</v>
      </c>
      <c r="M4780" s="39" t="s">
        <v>791</v>
      </c>
      <c r="N4780" s="42">
        <v>55.219924597088301</v>
      </c>
      <c r="O4780" s="42">
        <v>-120.832690234368</v>
      </c>
      <c r="P4780" s="52" t="str">
        <f t="shared" si="148"/>
        <v>55.219925° , -120.832690°</v>
      </c>
      <c r="Q4780" s="51" t="str">
        <f t="shared" si="149"/>
        <v>Yes</v>
      </c>
      <c r="R4780" s="39" t="s">
        <v>356</v>
      </c>
    </row>
    <row r="4781" spans="1:18" ht="15" customHeight="1" x14ac:dyDescent="0.25">
      <c r="A4781" s="39" t="s">
        <v>224</v>
      </c>
      <c r="B4781" s="49" t="s">
        <v>4254</v>
      </c>
      <c r="C4781" s="39">
        <v>52</v>
      </c>
      <c r="D4781" s="39" t="s">
        <v>4226</v>
      </c>
      <c r="E4781" s="39">
        <v>2012</v>
      </c>
      <c r="F4781" s="4">
        <f>VALUE(RIGHT(Table2[[#This Row],[Commissioned]],4))</f>
        <v>2012</v>
      </c>
      <c r="G4781" s="39">
        <v>1800</v>
      </c>
      <c r="H4781" s="39">
        <v>90</v>
      </c>
      <c r="I4781" s="39">
        <v>95</v>
      </c>
      <c r="J4781" s="39" t="s">
        <v>227</v>
      </c>
      <c r="K4781" s="39" t="s">
        <v>257</v>
      </c>
      <c r="L4781" s="39" t="s">
        <v>791</v>
      </c>
      <c r="M4781" s="39" t="s">
        <v>791</v>
      </c>
      <c r="N4781" s="42">
        <v>55.225135810502103</v>
      </c>
      <c r="O4781" s="42">
        <v>-120.82959945124701</v>
      </c>
      <c r="P4781" s="52" t="str">
        <f t="shared" si="148"/>
        <v>55.225136° , -120.829599°</v>
      </c>
      <c r="Q4781" s="51" t="str">
        <f t="shared" si="149"/>
        <v>Yes</v>
      </c>
      <c r="R4781" s="39" t="s">
        <v>356</v>
      </c>
    </row>
    <row r="4782" spans="1:18" ht="15" customHeight="1" x14ac:dyDescent="0.25">
      <c r="A4782" s="39" t="s">
        <v>224</v>
      </c>
      <c r="B4782" s="49" t="s">
        <v>4254</v>
      </c>
      <c r="C4782" s="39">
        <v>53</v>
      </c>
      <c r="D4782" s="39" t="s">
        <v>4227</v>
      </c>
      <c r="E4782" s="39">
        <v>2012</v>
      </c>
      <c r="F4782" s="4">
        <f>VALUE(RIGHT(Table2[[#This Row],[Commissioned]],4))</f>
        <v>2012</v>
      </c>
      <c r="G4782" s="39">
        <v>1800</v>
      </c>
      <c r="H4782" s="39">
        <v>90</v>
      </c>
      <c r="I4782" s="39">
        <v>95</v>
      </c>
      <c r="J4782" s="39" t="s">
        <v>227</v>
      </c>
      <c r="K4782" s="39" t="s">
        <v>257</v>
      </c>
      <c r="L4782" s="39" t="s">
        <v>791</v>
      </c>
      <c r="M4782" s="39" t="s">
        <v>791</v>
      </c>
      <c r="N4782" s="42">
        <v>55.227119731442301</v>
      </c>
      <c r="O4782" s="42">
        <v>-120.832965478011</v>
      </c>
      <c r="P4782" s="52" t="str">
        <f t="shared" si="148"/>
        <v>55.227120° , -120.832965°</v>
      </c>
      <c r="Q4782" s="51" t="str">
        <f t="shared" si="149"/>
        <v>Yes</v>
      </c>
      <c r="R4782" s="39" t="s">
        <v>356</v>
      </c>
    </row>
    <row r="4783" spans="1:18" ht="15" customHeight="1" x14ac:dyDescent="0.25">
      <c r="A4783" s="39" t="s">
        <v>224</v>
      </c>
      <c r="B4783" s="49" t="s">
        <v>4254</v>
      </c>
      <c r="C4783" s="39">
        <v>54</v>
      </c>
      <c r="D4783" s="39" t="s">
        <v>4228</v>
      </c>
      <c r="E4783" s="39">
        <v>2012</v>
      </c>
      <c r="F4783" s="4">
        <f>VALUE(RIGHT(Table2[[#This Row],[Commissioned]],4))</f>
        <v>2012</v>
      </c>
      <c r="G4783" s="39">
        <v>1800</v>
      </c>
      <c r="H4783" s="39">
        <v>90</v>
      </c>
      <c r="I4783" s="39">
        <v>95</v>
      </c>
      <c r="J4783" s="39" t="s">
        <v>227</v>
      </c>
      <c r="K4783" s="39" t="s">
        <v>257</v>
      </c>
      <c r="L4783" s="39" t="s">
        <v>791</v>
      </c>
      <c r="M4783" s="39" t="s">
        <v>791</v>
      </c>
      <c r="N4783" s="42">
        <v>55.228718020958901</v>
      </c>
      <c r="O4783" s="42">
        <v>-120.836099870064</v>
      </c>
      <c r="P4783" s="52" t="str">
        <f t="shared" si="148"/>
        <v>55.228718° , -120.836100°</v>
      </c>
      <c r="Q4783" s="51" t="str">
        <f t="shared" si="149"/>
        <v>Yes</v>
      </c>
      <c r="R4783" s="39" t="s">
        <v>356</v>
      </c>
    </row>
    <row r="4784" spans="1:18" ht="15" customHeight="1" x14ac:dyDescent="0.25">
      <c r="A4784" s="39" t="s">
        <v>224</v>
      </c>
      <c r="B4784" s="49" t="s">
        <v>4254</v>
      </c>
      <c r="C4784" s="39">
        <v>55</v>
      </c>
      <c r="D4784" s="39" t="s">
        <v>4229</v>
      </c>
      <c r="E4784" s="39">
        <v>2012</v>
      </c>
      <c r="F4784" s="4">
        <f>VALUE(RIGHT(Table2[[#This Row],[Commissioned]],4))</f>
        <v>2012</v>
      </c>
      <c r="G4784" s="39">
        <v>1800</v>
      </c>
      <c r="H4784" s="39">
        <v>90</v>
      </c>
      <c r="I4784" s="39">
        <v>95</v>
      </c>
      <c r="J4784" s="39" t="s">
        <v>227</v>
      </c>
      <c r="K4784" s="39" t="s">
        <v>257</v>
      </c>
      <c r="L4784" s="39" t="s">
        <v>791</v>
      </c>
      <c r="M4784" s="39" t="s">
        <v>791</v>
      </c>
      <c r="N4784" s="42">
        <v>55.231094287626199</v>
      </c>
      <c r="O4784" s="42">
        <v>-120.83754529820401</v>
      </c>
      <c r="P4784" s="52" t="str">
        <f t="shared" si="148"/>
        <v>55.231094° , -120.837545°</v>
      </c>
      <c r="Q4784" s="51" t="str">
        <f t="shared" si="149"/>
        <v>Yes</v>
      </c>
      <c r="R4784" s="39" t="s">
        <v>356</v>
      </c>
    </row>
    <row r="4785" spans="1:18" ht="15" customHeight="1" x14ac:dyDescent="0.25">
      <c r="A4785" s="39" t="s">
        <v>224</v>
      </c>
      <c r="B4785" s="49" t="s">
        <v>4254</v>
      </c>
      <c r="C4785" s="39">
        <v>56</v>
      </c>
      <c r="D4785" s="39" t="s">
        <v>4230</v>
      </c>
      <c r="E4785" s="39">
        <v>2012</v>
      </c>
      <c r="F4785" s="4">
        <f>VALUE(RIGHT(Table2[[#This Row],[Commissioned]],4))</f>
        <v>2012</v>
      </c>
      <c r="G4785" s="39">
        <v>1800</v>
      </c>
      <c r="H4785" s="39">
        <v>90</v>
      </c>
      <c r="I4785" s="39">
        <v>95</v>
      </c>
      <c r="J4785" s="39" t="s">
        <v>227</v>
      </c>
      <c r="K4785" s="39" t="s">
        <v>257</v>
      </c>
      <c r="L4785" s="39" t="s">
        <v>791</v>
      </c>
      <c r="M4785" s="39" t="s">
        <v>791</v>
      </c>
      <c r="N4785" s="42">
        <v>55.233670956781502</v>
      </c>
      <c r="O4785" s="42">
        <v>-120.83909791009</v>
      </c>
      <c r="P4785" s="52" t="str">
        <f t="shared" si="148"/>
        <v>55.233671° , -120.839098°</v>
      </c>
      <c r="Q4785" s="51" t="str">
        <f t="shared" si="149"/>
        <v>Yes</v>
      </c>
      <c r="R4785" s="39" t="s">
        <v>356</v>
      </c>
    </row>
    <row r="4786" spans="1:18" ht="15" customHeight="1" x14ac:dyDescent="0.25">
      <c r="A4786" s="39" t="s">
        <v>224</v>
      </c>
      <c r="B4786" s="49" t="s">
        <v>4254</v>
      </c>
      <c r="C4786" s="39">
        <v>57</v>
      </c>
      <c r="D4786" s="39" t="s">
        <v>4231</v>
      </c>
      <c r="E4786" s="39">
        <v>2012</v>
      </c>
      <c r="F4786" s="4">
        <f>VALUE(RIGHT(Table2[[#This Row],[Commissioned]],4))</f>
        <v>2012</v>
      </c>
      <c r="G4786" s="39">
        <v>1800</v>
      </c>
      <c r="H4786" s="39">
        <v>90</v>
      </c>
      <c r="I4786" s="39">
        <v>95</v>
      </c>
      <c r="J4786" s="39" t="s">
        <v>227</v>
      </c>
      <c r="K4786" s="39" t="s">
        <v>257</v>
      </c>
      <c r="L4786" s="39" t="s">
        <v>791</v>
      </c>
      <c r="M4786" s="39" t="s">
        <v>791</v>
      </c>
      <c r="N4786" s="42">
        <v>55.2355732529645</v>
      </c>
      <c r="O4786" s="42">
        <v>-120.842296064458</v>
      </c>
      <c r="P4786" s="52" t="str">
        <f t="shared" si="148"/>
        <v>55.235573° , -120.842296°</v>
      </c>
      <c r="Q4786" s="51" t="str">
        <f t="shared" si="149"/>
        <v>Yes</v>
      </c>
      <c r="R4786" s="39" t="s">
        <v>356</v>
      </c>
    </row>
    <row r="4787" spans="1:18" ht="15" customHeight="1" x14ac:dyDescent="0.25">
      <c r="A4787" s="39" t="s">
        <v>224</v>
      </c>
      <c r="B4787" s="49" t="s">
        <v>4254</v>
      </c>
      <c r="C4787" s="39">
        <v>58</v>
      </c>
      <c r="D4787" s="39" t="s">
        <v>4232</v>
      </c>
      <c r="E4787" s="39">
        <v>2012</v>
      </c>
      <c r="F4787" s="4">
        <f>VALUE(RIGHT(Table2[[#This Row],[Commissioned]],4))</f>
        <v>2012</v>
      </c>
      <c r="G4787" s="39">
        <v>1800</v>
      </c>
      <c r="H4787" s="39">
        <v>90</v>
      </c>
      <c r="I4787" s="39">
        <v>95</v>
      </c>
      <c r="J4787" s="39" t="s">
        <v>227</v>
      </c>
      <c r="K4787" s="39" t="s">
        <v>257</v>
      </c>
      <c r="L4787" s="39" t="s">
        <v>791</v>
      </c>
      <c r="M4787" s="39" t="s">
        <v>791</v>
      </c>
      <c r="N4787" s="42">
        <v>55.236333614465799</v>
      </c>
      <c r="O4787" s="42">
        <v>-120.849315418144</v>
      </c>
      <c r="P4787" s="52" t="str">
        <f t="shared" si="148"/>
        <v>55.236334° , -120.849315°</v>
      </c>
      <c r="Q4787" s="51" t="str">
        <f t="shared" si="149"/>
        <v>Yes</v>
      </c>
      <c r="R4787" s="39" t="s">
        <v>356</v>
      </c>
    </row>
    <row r="4788" spans="1:18" ht="15" customHeight="1" x14ac:dyDescent="0.25">
      <c r="A4788" s="39" t="s">
        <v>224</v>
      </c>
      <c r="B4788" s="49" t="s">
        <v>4254</v>
      </c>
      <c r="C4788" s="39">
        <v>59</v>
      </c>
      <c r="D4788" s="39" t="s">
        <v>4233</v>
      </c>
      <c r="E4788" s="39">
        <v>2012</v>
      </c>
      <c r="F4788" s="4">
        <f>VALUE(RIGHT(Table2[[#This Row],[Commissioned]],4))</f>
        <v>2012</v>
      </c>
      <c r="G4788" s="39">
        <v>1800</v>
      </c>
      <c r="H4788" s="39">
        <v>90</v>
      </c>
      <c r="I4788" s="39">
        <v>95</v>
      </c>
      <c r="J4788" s="39" t="s">
        <v>227</v>
      </c>
      <c r="K4788" s="39" t="s">
        <v>257</v>
      </c>
      <c r="L4788" s="39" t="s">
        <v>791</v>
      </c>
      <c r="M4788" s="39" t="s">
        <v>791</v>
      </c>
      <c r="N4788" s="42">
        <v>55.238715826244402</v>
      </c>
      <c r="O4788" s="42">
        <v>-120.848990733408</v>
      </c>
      <c r="P4788" s="52" t="str">
        <f t="shared" si="148"/>
        <v>55.238716° , -120.848991°</v>
      </c>
      <c r="Q4788" s="51" t="str">
        <f t="shared" si="149"/>
        <v>Yes</v>
      </c>
      <c r="R4788" s="39" t="s">
        <v>356</v>
      </c>
    </row>
    <row r="4789" spans="1:18" ht="15" customHeight="1" x14ac:dyDescent="0.25">
      <c r="A4789" s="39" t="s">
        <v>224</v>
      </c>
      <c r="B4789" s="49" t="s">
        <v>4254</v>
      </c>
      <c r="C4789" s="39">
        <v>60</v>
      </c>
      <c r="D4789" s="39" t="s">
        <v>4234</v>
      </c>
      <c r="E4789" s="39">
        <v>2012</v>
      </c>
      <c r="F4789" s="4">
        <f>VALUE(RIGHT(Table2[[#This Row],[Commissioned]],4))</f>
        <v>2012</v>
      </c>
      <c r="G4789" s="39">
        <v>1800</v>
      </c>
      <c r="H4789" s="39">
        <v>90</v>
      </c>
      <c r="I4789" s="39">
        <v>95</v>
      </c>
      <c r="J4789" s="39" t="s">
        <v>227</v>
      </c>
      <c r="K4789" s="39" t="s">
        <v>257</v>
      </c>
      <c r="L4789" s="39" t="s">
        <v>791</v>
      </c>
      <c r="M4789" s="39" t="s">
        <v>791</v>
      </c>
      <c r="N4789" s="42">
        <v>55.2417184633292</v>
      </c>
      <c r="O4789" s="42">
        <v>-120.847731216054</v>
      </c>
      <c r="P4789" s="52" t="str">
        <f t="shared" si="148"/>
        <v>55.241718° , -120.847731°</v>
      </c>
      <c r="Q4789" s="51" t="str">
        <f t="shared" si="149"/>
        <v>Yes</v>
      </c>
      <c r="R4789" s="39" t="s">
        <v>356</v>
      </c>
    </row>
    <row r="4790" spans="1:18" ht="15" customHeight="1" x14ac:dyDescent="0.25">
      <c r="A4790" s="39" t="s">
        <v>224</v>
      </c>
      <c r="B4790" s="49" t="s">
        <v>4254</v>
      </c>
      <c r="C4790" s="39">
        <v>61</v>
      </c>
      <c r="D4790" s="39" t="s">
        <v>4235</v>
      </c>
      <c r="E4790" s="39">
        <v>2012</v>
      </c>
      <c r="F4790" s="4">
        <f>VALUE(RIGHT(Table2[[#This Row],[Commissioned]],4))</f>
        <v>2012</v>
      </c>
      <c r="G4790" s="39">
        <v>1800</v>
      </c>
      <c r="H4790" s="39">
        <v>90</v>
      </c>
      <c r="I4790" s="39">
        <v>95</v>
      </c>
      <c r="J4790" s="39" t="s">
        <v>227</v>
      </c>
      <c r="K4790" s="39" t="s">
        <v>257</v>
      </c>
      <c r="L4790" s="39" t="s">
        <v>791</v>
      </c>
      <c r="M4790" s="39" t="s">
        <v>791</v>
      </c>
      <c r="N4790" s="42">
        <v>55.247123366530502</v>
      </c>
      <c r="O4790" s="42">
        <v>-120.838339751343</v>
      </c>
      <c r="P4790" s="52" t="str">
        <f t="shared" si="148"/>
        <v>55.247123° , -120.838340°</v>
      </c>
      <c r="Q4790" s="51" t="str">
        <f t="shared" si="149"/>
        <v>Yes</v>
      </c>
      <c r="R4790" s="39" t="s">
        <v>356</v>
      </c>
    </row>
    <row r="4791" spans="1:18" ht="15" customHeight="1" x14ac:dyDescent="0.25">
      <c r="A4791" s="39" t="s">
        <v>224</v>
      </c>
      <c r="B4791" s="49" t="s">
        <v>4254</v>
      </c>
      <c r="C4791" s="39">
        <v>62</v>
      </c>
      <c r="D4791" s="39" t="s">
        <v>4236</v>
      </c>
      <c r="E4791" s="39">
        <v>2012</v>
      </c>
      <c r="F4791" s="4">
        <f>VALUE(RIGHT(Table2[[#This Row],[Commissioned]],4))</f>
        <v>2012</v>
      </c>
      <c r="G4791" s="39">
        <v>1800</v>
      </c>
      <c r="H4791" s="39">
        <v>90</v>
      </c>
      <c r="I4791" s="39">
        <v>95</v>
      </c>
      <c r="J4791" s="39" t="s">
        <v>227</v>
      </c>
      <c r="K4791" s="39" t="s">
        <v>257</v>
      </c>
      <c r="L4791" s="39" t="s">
        <v>791</v>
      </c>
      <c r="M4791" s="39" t="s">
        <v>791</v>
      </c>
      <c r="N4791" s="42">
        <v>55.2497125706753</v>
      </c>
      <c r="O4791" s="42">
        <v>-120.837994310117</v>
      </c>
      <c r="P4791" s="52" t="str">
        <f t="shared" si="148"/>
        <v>55.249713° , -120.837994°</v>
      </c>
      <c r="Q4791" s="51" t="str">
        <f t="shared" si="149"/>
        <v>Yes</v>
      </c>
      <c r="R4791" s="39" t="s">
        <v>356</v>
      </c>
    </row>
    <row r="4792" spans="1:18" ht="15" customHeight="1" x14ac:dyDescent="0.25">
      <c r="A4792" s="39" t="s">
        <v>224</v>
      </c>
      <c r="B4792" s="49" t="s">
        <v>4254</v>
      </c>
      <c r="C4792" s="39">
        <v>63</v>
      </c>
      <c r="D4792" s="39" t="s">
        <v>4237</v>
      </c>
      <c r="E4792" s="39">
        <v>2012</v>
      </c>
      <c r="F4792" s="4">
        <f>VALUE(RIGHT(Table2[[#This Row],[Commissioned]],4))</f>
        <v>2012</v>
      </c>
      <c r="G4792" s="39">
        <v>1800</v>
      </c>
      <c r="H4792" s="39">
        <v>90</v>
      </c>
      <c r="I4792" s="39">
        <v>95</v>
      </c>
      <c r="J4792" s="39" t="s">
        <v>227</v>
      </c>
      <c r="K4792" s="39" t="s">
        <v>257</v>
      </c>
      <c r="L4792" s="39" t="s">
        <v>791</v>
      </c>
      <c r="M4792" s="39" t="s">
        <v>791</v>
      </c>
      <c r="N4792" s="42">
        <v>55.2526868776771</v>
      </c>
      <c r="O4792" s="42">
        <v>-120.838168980734</v>
      </c>
      <c r="P4792" s="52" t="str">
        <f t="shared" si="148"/>
        <v>55.252687° , -120.838169°</v>
      </c>
      <c r="Q4792" s="51" t="str">
        <f t="shared" si="149"/>
        <v>Yes</v>
      </c>
      <c r="R4792" s="39" t="s">
        <v>356</v>
      </c>
    </row>
    <row r="4793" spans="1:18" ht="15" customHeight="1" x14ac:dyDescent="0.25">
      <c r="A4793" s="39" t="s">
        <v>224</v>
      </c>
      <c r="B4793" s="49" t="s">
        <v>4254</v>
      </c>
      <c r="C4793" s="39">
        <v>64</v>
      </c>
      <c r="D4793" s="39" t="s">
        <v>4238</v>
      </c>
      <c r="E4793" s="39">
        <v>2012</v>
      </c>
      <c r="F4793" s="4">
        <f>VALUE(RIGHT(Table2[[#This Row],[Commissioned]],4))</f>
        <v>2012</v>
      </c>
      <c r="G4793" s="39">
        <v>1800</v>
      </c>
      <c r="H4793" s="39">
        <v>90</v>
      </c>
      <c r="I4793" s="39">
        <v>95</v>
      </c>
      <c r="J4793" s="39" t="s">
        <v>227</v>
      </c>
      <c r="K4793" s="39" t="s">
        <v>257</v>
      </c>
      <c r="L4793" s="39" t="s">
        <v>791</v>
      </c>
      <c r="M4793" s="39" t="s">
        <v>791</v>
      </c>
      <c r="N4793" s="42">
        <v>55.227751021165602</v>
      </c>
      <c r="O4793" s="42">
        <v>-120.86310507315299</v>
      </c>
      <c r="P4793" s="52" t="str">
        <f t="shared" si="148"/>
        <v>55.227751° , -120.863105°</v>
      </c>
      <c r="Q4793" s="51" t="str">
        <f t="shared" si="149"/>
        <v>Yes</v>
      </c>
      <c r="R4793" s="39" t="s">
        <v>356</v>
      </c>
    </row>
    <row r="4794" spans="1:18" ht="15" customHeight="1" x14ac:dyDescent="0.25">
      <c r="A4794" s="39" t="s">
        <v>224</v>
      </c>
      <c r="B4794" s="49" t="s">
        <v>4254</v>
      </c>
      <c r="C4794" s="39">
        <v>65</v>
      </c>
      <c r="D4794" s="39" t="s">
        <v>4239</v>
      </c>
      <c r="E4794" s="39">
        <v>2012</v>
      </c>
      <c r="F4794" s="4">
        <f>VALUE(RIGHT(Table2[[#This Row],[Commissioned]],4))</f>
        <v>2012</v>
      </c>
      <c r="G4794" s="39">
        <v>1800</v>
      </c>
      <c r="H4794" s="39">
        <v>90</v>
      </c>
      <c r="I4794" s="39">
        <v>95</v>
      </c>
      <c r="J4794" s="39" t="s">
        <v>227</v>
      </c>
      <c r="K4794" s="39" t="s">
        <v>257</v>
      </c>
      <c r="L4794" s="39" t="s">
        <v>791</v>
      </c>
      <c r="M4794" s="39" t="s">
        <v>791</v>
      </c>
      <c r="N4794" s="42">
        <v>55.229072397359801</v>
      </c>
      <c r="O4794" s="42">
        <v>-120.870072204072</v>
      </c>
      <c r="P4794" s="52" t="str">
        <f t="shared" si="148"/>
        <v>55.229072° , -120.870072°</v>
      </c>
      <c r="Q4794" s="51" t="str">
        <f t="shared" si="149"/>
        <v>Yes</v>
      </c>
      <c r="R4794" s="39" t="s">
        <v>356</v>
      </c>
    </row>
    <row r="4795" spans="1:18" ht="15" customHeight="1" x14ac:dyDescent="0.25">
      <c r="A4795" s="39" t="s">
        <v>224</v>
      </c>
      <c r="B4795" s="49" t="s">
        <v>4254</v>
      </c>
      <c r="C4795" s="39">
        <v>66</v>
      </c>
      <c r="D4795" s="39" t="s">
        <v>4240</v>
      </c>
      <c r="E4795" s="39">
        <v>2012</v>
      </c>
      <c r="F4795" s="4">
        <f>VALUE(RIGHT(Table2[[#This Row],[Commissioned]],4))</f>
        <v>2012</v>
      </c>
      <c r="G4795" s="39">
        <v>1800</v>
      </c>
      <c r="H4795" s="39">
        <v>90</v>
      </c>
      <c r="I4795" s="39">
        <v>95</v>
      </c>
      <c r="J4795" s="39" t="s">
        <v>227</v>
      </c>
      <c r="K4795" s="39" t="s">
        <v>257</v>
      </c>
      <c r="L4795" s="39" t="s">
        <v>791</v>
      </c>
      <c r="M4795" s="39" t="s">
        <v>791</v>
      </c>
      <c r="N4795" s="42">
        <v>55.231213904864902</v>
      </c>
      <c r="O4795" s="42">
        <v>-120.87285181019701</v>
      </c>
      <c r="P4795" s="52" t="str">
        <f t="shared" si="148"/>
        <v>55.231214° , -120.872852°</v>
      </c>
      <c r="Q4795" s="51" t="str">
        <f t="shared" si="149"/>
        <v>Yes</v>
      </c>
      <c r="R4795" s="39" t="s">
        <v>356</v>
      </c>
    </row>
    <row r="4796" spans="1:18" ht="15" customHeight="1" x14ac:dyDescent="0.25">
      <c r="A4796" s="39" t="s">
        <v>224</v>
      </c>
      <c r="B4796" s="49" t="s">
        <v>4254</v>
      </c>
      <c r="C4796" s="39">
        <v>67</v>
      </c>
      <c r="D4796" s="39" t="s">
        <v>4241</v>
      </c>
      <c r="E4796" s="39">
        <v>2012</v>
      </c>
      <c r="F4796" s="4">
        <f>VALUE(RIGHT(Table2[[#This Row],[Commissioned]],4))</f>
        <v>2012</v>
      </c>
      <c r="G4796" s="39">
        <v>1800</v>
      </c>
      <c r="H4796" s="39">
        <v>90</v>
      </c>
      <c r="I4796" s="39">
        <v>95</v>
      </c>
      <c r="J4796" s="39" t="s">
        <v>227</v>
      </c>
      <c r="K4796" s="39" t="s">
        <v>257</v>
      </c>
      <c r="L4796" s="39" t="s">
        <v>791</v>
      </c>
      <c r="M4796" s="39" t="s">
        <v>791</v>
      </c>
      <c r="N4796" s="42">
        <v>55.2330129174631</v>
      </c>
      <c r="O4796" s="42">
        <v>-120.87574776917199</v>
      </c>
      <c r="P4796" s="52" t="str">
        <f t="shared" si="148"/>
        <v>55.233013° , -120.875748°</v>
      </c>
      <c r="Q4796" s="51" t="str">
        <f t="shared" si="149"/>
        <v>Yes</v>
      </c>
      <c r="R4796" s="39" t="s">
        <v>356</v>
      </c>
    </row>
    <row r="4797" spans="1:18" ht="15" customHeight="1" x14ac:dyDescent="0.25">
      <c r="A4797" s="39" t="s">
        <v>224</v>
      </c>
      <c r="B4797" s="49" t="s">
        <v>4254</v>
      </c>
      <c r="C4797" s="39">
        <v>68</v>
      </c>
      <c r="D4797" s="39" t="s">
        <v>4242</v>
      </c>
      <c r="E4797" s="39">
        <v>2012</v>
      </c>
      <c r="F4797" s="4">
        <f>VALUE(RIGHT(Table2[[#This Row],[Commissioned]],4))</f>
        <v>2012</v>
      </c>
      <c r="G4797" s="39">
        <v>1800</v>
      </c>
      <c r="H4797" s="39">
        <v>90</v>
      </c>
      <c r="I4797" s="39">
        <v>95</v>
      </c>
      <c r="J4797" s="39" t="s">
        <v>227</v>
      </c>
      <c r="K4797" s="39" t="s">
        <v>257</v>
      </c>
      <c r="L4797" s="39" t="s">
        <v>791</v>
      </c>
      <c r="M4797" s="39" t="s">
        <v>791</v>
      </c>
      <c r="N4797" s="42">
        <v>55.235252833666202</v>
      </c>
      <c r="O4797" s="42">
        <v>-120.87688308446999</v>
      </c>
      <c r="P4797" s="52" t="str">
        <f t="shared" si="148"/>
        <v>55.235253° , -120.876883°</v>
      </c>
      <c r="Q4797" s="51" t="str">
        <f t="shared" si="149"/>
        <v>Yes</v>
      </c>
      <c r="R4797" s="39" t="s">
        <v>356</v>
      </c>
    </row>
    <row r="4798" spans="1:18" ht="15" customHeight="1" x14ac:dyDescent="0.25">
      <c r="A4798" s="39" t="s">
        <v>224</v>
      </c>
      <c r="B4798" s="49" t="s">
        <v>4254</v>
      </c>
      <c r="C4798" s="39">
        <v>69</v>
      </c>
      <c r="D4798" s="39" t="s">
        <v>4243</v>
      </c>
      <c r="E4798" s="39">
        <v>2012</v>
      </c>
      <c r="F4798" s="4">
        <f>VALUE(RIGHT(Table2[[#This Row],[Commissioned]],4))</f>
        <v>2012</v>
      </c>
      <c r="G4798" s="39">
        <v>1800</v>
      </c>
      <c r="H4798" s="39">
        <v>90</v>
      </c>
      <c r="I4798" s="39">
        <v>95</v>
      </c>
      <c r="J4798" s="39" t="s">
        <v>227</v>
      </c>
      <c r="K4798" s="39" t="s">
        <v>257</v>
      </c>
      <c r="L4798" s="39" t="s">
        <v>791</v>
      </c>
      <c r="M4798" s="39" t="s">
        <v>791</v>
      </c>
      <c r="N4798" s="42">
        <v>55.237591210498202</v>
      </c>
      <c r="O4798" s="42">
        <v>-120.878807666347</v>
      </c>
      <c r="P4798" s="52" t="str">
        <f t="shared" si="148"/>
        <v>55.237591° , -120.878808°</v>
      </c>
      <c r="Q4798" s="51" t="str">
        <f t="shared" si="149"/>
        <v>Yes</v>
      </c>
      <c r="R4798" s="39" t="s">
        <v>356</v>
      </c>
    </row>
    <row r="4799" spans="1:18" ht="15" customHeight="1" x14ac:dyDescent="0.25">
      <c r="A4799" s="39" t="s">
        <v>224</v>
      </c>
      <c r="B4799" s="49" t="s">
        <v>4254</v>
      </c>
      <c r="C4799" s="39">
        <v>70</v>
      </c>
      <c r="D4799" s="39" t="s">
        <v>4244</v>
      </c>
      <c r="E4799" s="39">
        <v>2012</v>
      </c>
      <c r="F4799" s="4">
        <f>VALUE(RIGHT(Table2[[#This Row],[Commissioned]],4))</f>
        <v>2012</v>
      </c>
      <c r="G4799" s="39">
        <v>1800</v>
      </c>
      <c r="H4799" s="39">
        <v>90</v>
      </c>
      <c r="I4799" s="39">
        <v>95</v>
      </c>
      <c r="J4799" s="39" t="s">
        <v>227</v>
      </c>
      <c r="K4799" s="39" t="s">
        <v>257</v>
      </c>
      <c r="L4799" s="39" t="s">
        <v>791</v>
      </c>
      <c r="M4799" s="39" t="s">
        <v>791</v>
      </c>
      <c r="N4799" s="42">
        <v>55.220002999999998</v>
      </c>
      <c r="O4799" s="42">
        <v>-120.9057</v>
      </c>
      <c r="P4799" s="52" t="str">
        <f t="shared" si="148"/>
        <v>55.220003° , -120.905700°</v>
      </c>
      <c r="Q4799" s="51" t="str">
        <f t="shared" si="149"/>
        <v>Yes</v>
      </c>
      <c r="R4799" s="39" t="s">
        <v>355</v>
      </c>
    </row>
    <row r="4800" spans="1:18" ht="15" customHeight="1" x14ac:dyDescent="0.25">
      <c r="A4800" s="39" t="s">
        <v>224</v>
      </c>
      <c r="B4800" s="49" t="s">
        <v>4254</v>
      </c>
      <c r="C4800" s="39">
        <v>71</v>
      </c>
      <c r="D4800" s="39" t="s">
        <v>4245</v>
      </c>
      <c r="E4800" s="39">
        <v>2012</v>
      </c>
      <c r="F4800" s="4">
        <f>VALUE(RIGHT(Table2[[#This Row],[Commissioned]],4))</f>
        <v>2012</v>
      </c>
      <c r="G4800" s="39">
        <v>1800</v>
      </c>
      <c r="H4800" s="39">
        <v>90</v>
      </c>
      <c r="I4800" s="39">
        <v>95</v>
      </c>
      <c r="J4800" s="39" t="s">
        <v>227</v>
      </c>
      <c r="K4800" s="39" t="s">
        <v>257</v>
      </c>
      <c r="L4800" s="39" t="s">
        <v>791</v>
      </c>
      <c r="M4800" s="39" t="s">
        <v>791</v>
      </c>
      <c r="N4800" s="42">
        <v>55.221986000000001</v>
      </c>
      <c r="O4800" s="42">
        <v>-120.90818899999999</v>
      </c>
      <c r="P4800" s="52" t="str">
        <f t="shared" si="148"/>
        <v>55.221986° , -120.908189°</v>
      </c>
      <c r="Q4800" s="51" t="str">
        <f t="shared" si="149"/>
        <v>Yes</v>
      </c>
      <c r="R4800" s="39" t="s">
        <v>355</v>
      </c>
    </row>
    <row r="4801" spans="1:18" ht="15" customHeight="1" x14ac:dyDescent="0.25">
      <c r="A4801" s="39" t="s">
        <v>224</v>
      </c>
      <c r="B4801" s="49" t="s">
        <v>4254</v>
      </c>
      <c r="C4801" s="39">
        <v>72</v>
      </c>
      <c r="D4801" s="39" t="s">
        <v>4246</v>
      </c>
      <c r="E4801" s="39">
        <v>2012</v>
      </c>
      <c r="F4801" s="4">
        <f>VALUE(RIGHT(Table2[[#This Row],[Commissioned]],4))</f>
        <v>2012</v>
      </c>
      <c r="G4801" s="39">
        <v>1800</v>
      </c>
      <c r="H4801" s="39">
        <v>90</v>
      </c>
      <c r="I4801" s="39">
        <v>95</v>
      </c>
      <c r="J4801" s="39" t="s">
        <v>227</v>
      </c>
      <c r="K4801" s="39" t="s">
        <v>257</v>
      </c>
      <c r="L4801" s="39" t="s">
        <v>791</v>
      </c>
      <c r="M4801" s="39" t="s">
        <v>791</v>
      </c>
      <c r="N4801" s="42">
        <v>55.224751999999903</v>
      </c>
      <c r="O4801" s="42">
        <v>-120.908489</v>
      </c>
      <c r="P4801" s="52" t="str">
        <f t="shared" si="148"/>
        <v>55.224752° , -120.908489°</v>
      </c>
      <c r="Q4801" s="51" t="str">
        <f t="shared" si="149"/>
        <v>Yes</v>
      </c>
      <c r="R4801" s="39" t="s">
        <v>355</v>
      </c>
    </row>
    <row r="4802" spans="1:18" ht="15" customHeight="1" x14ac:dyDescent="0.25">
      <c r="A4802" s="39" t="s">
        <v>224</v>
      </c>
      <c r="B4802" s="49" t="s">
        <v>4254</v>
      </c>
      <c r="C4802" s="39">
        <v>73</v>
      </c>
      <c r="D4802" s="39" t="s">
        <v>4247</v>
      </c>
      <c r="E4802" s="39">
        <v>2012</v>
      </c>
      <c r="F4802" s="4">
        <f>VALUE(RIGHT(Table2[[#This Row],[Commissioned]],4))</f>
        <v>2012</v>
      </c>
      <c r="G4802" s="39">
        <v>1800</v>
      </c>
      <c r="H4802" s="39">
        <v>90</v>
      </c>
      <c r="I4802" s="39">
        <v>95</v>
      </c>
      <c r="J4802" s="39" t="s">
        <v>227</v>
      </c>
      <c r="K4802" s="39" t="s">
        <v>257</v>
      </c>
      <c r="L4802" s="39" t="s">
        <v>791</v>
      </c>
      <c r="M4802" s="39" t="s">
        <v>791</v>
      </c>
      <c r="N4802" s="42">
        <v>55.227395000000001</v>
      </c>
      <c r="O4802" s="42">
        <v>-120.908618</v>
      </c>
      <c r="P4802" s="52" t="str">
        <f t="shared" ref="P4802:P4865" si="150">TEXT(N4802,"##0.000000")&amp;CHAR(176)&amp;" , "&amp;TEXT(O4802,"##0.000000")&amp;CHAR(176)</f>
        <v>55.227395° , -120.908618°</v>
      </c>
      <c r="Q4802" s="51" t="str">
        <f t="shared" ref="Q4802:Q4865" si="151">IF(OR(ISBLANK(N4802),ISBLANK(O4802)),"No","Yes")</f>
        <v>Yes</v>
      </c>
      <c r="R4802" s="39" t="s">
        <v>355</v>
      </c>
    </row>
    <row r="4803" spans="1:18" ht="15" customHeight="1" x14ac:dyDescent="0.25">
      <c r="A4803" s="39" t="s">
        <v>224</v>
      </c>
      <c r="B4803" s="49" t="s">
        <v>4254</v>
      </c>
      <c r="C4803" s="39">
        <v>74</v>
      </c>
      <c r="D4803" s="39" t="s">
        <v>4248</v>
      </c>
      <c r="E4803" s="39">
        <v>2012</v>
      </c>
      <c r="F4803" s="4">
        <f>VALUE(RIGHT(Table2[[#This Row],[Commissioned]],4))</f>
        <v>2012</v>
      </c>
      <c r="G4803" s="39">
        <v>1800</v>
      </c>
      <c r="H4803" s="39">
        <v>90</v>
      </c>
      <c r="I4803" s="39">
        <v>95</v>
      </c>
      <c r="J4803" s="39" t="s">
        <v>227</v>
      </c>
      <c r="K4803" s="39" t="s">
        <v>257</v>
      </c>
      <c r="L4803" s="39" t="s">
        <v>791</v>
      </c>
      <c r="M4803" s="39" t="s">
        <v>791</v>
      </c>
      <c r="N4803" s="42">
        <v>55.230038999999998</v>
      </c>
      <c r="O4803" s="42">
        <v>-120.90771700000001</v>
      </c>
      <c r="P4803" s="52" t="str">
        <f t="shared" si="150"/>
        <v>55.230039° , -120.907717°</v>
      </c>
      <c r="Q4803" s="51" t="str">
        <f t="shared" si="151"/>
        <v>Yes</v>
      </c>
      <c r="R4803" s="39" t="s">
        <v>355</v>
      </c>
    </row>
    <row r="4804" spans="1:18" ht="15" customHeight="1" x14ac:dyDescent="0.25">
      <c r="A4804" s="39" t="s">
        <v>224</v>
      </c>
      <c r="B4804" s="49" t="s">
        <v>4254</v>
      </c>
      <c r="C4804" s="39">
        <v>75</v>
      </c>
      <c r="D4804" s="39" t="s">
        <v>4249</v>
      </c>
      <c r="E4804" s="39">
        <v>2012</v>
      </c>
      <c r="F4804" s="4">
        <f>VALUE(RIGHT(Table2[[#This Row],[Commissioned]],4))</f>
        <v>2012</v>
      </c>
      <c r="G4804" s="39">
        <v>1800</v>
      </c>
      <c r="H4804" s="39">
        <v>90</v>
      </c>
      <c r="I4804" s="39">
        <v>95</v>
      </c>
      <c r="J4804" s="39" t="s">
        <v>227</v>
      </c>
      <c r="K4804" s="39" t="s">
        <v>257</v>
      </c>
      <c r="L4804" s="39" t="s">
        <v>791</v>
      </c>
      <c r="M4804" s="39" t="s">
        <v>791</v>
      </c>
      <c r="N4804" s="42">
        <v>55.275760376273396</v>
      </c>
      <c r="O4804" s="42">
        <v>-120.858486799546</v>
      </c>
      <c r="P4804" s="52" t="str">
        <f t="shared" si="150"/>
        <v>55.275760° , -120.858487°</v>
      </c>
      <c r="Q4804" s="51" t="str">
        <f t="shared" si="151"/>
        <v>Yes</v>
      </c>
      <c r="R4804" s="39" t="s">
        <v>356</v>
      </c>
    </row>
    <row r="4805" spans="1:18" ht="15" customHeight="1" x14ac:dyDescent="0.25">
      <c r="A4805" s="39" t="s">
        <v>224</v>
      </c>
      <c r="B4805" s="49" t="s">
        <v>4254</v>
      </c>
      <c r="C4805" s="39">
        <v>76</v>
      </c>
      <c r="D4805" s="39" t="s">
        <v>4250</v>
      </c>
      <c r="E4805" s="39">
        <v>2012</v>
      </c>
      <c r="F4805" s="4">
        <f>VALUE(RIGHT(Table2[[#This Row],[Commissioned]],4))</f>
        <v>2012</v>
      </c>
      <c r="G4805" s="39">
        <v>1800</v>
      </c>
      <c r="H4805" s="39">
        <v>90</v>
      </c>
      <c r="I4805" s="39">
        <v>95</v>
      </c>
      <c r="J4805" s="39" t="s">
        <v>227</v>
      </c>
      <c r="K4805" s="39" t="s">
        <v>257</v>
      </c>
      <c r="L4805" s="39" t="s">
        <v>791</v>
      </c>
      <c r="M4805" s="39" t="s">
        <v>791</v>
      </c>
      <c r="N4805" s="42">
        <v>55.276979562535303</v>
      </c>
      <c r="O4805" s="42">
        <v>-120.862789601985</v>
      </c>
      <c r="P4805" s="52" t="str">
        <f t="shared" si="150"/>
        <v>55.276980° , -120.862790°</v>
      </c>
      <c r="Q4805" s="51" t="str">
        <f t="shared" si="151"/>
        <v>Yes</v>
      </c>
      <c r="R4805" s="39" t="s">
        <v>356</v>
      </c>
    </row>
    <row r="4806" spans="1:18" ht="15" customHeight="1" x14ac:dyDescent="0.25">
      <c r="A4806" s="39" t="s">
        <v>224</v>
      </c>
      <c r="B4806" s="49" t="s">
        <v>4254</v>
      </c>
      <c r="C4806" s="39">
        <v>77</v>
      </c>
      <c r="D4806" s="39" t="s">
        <v>4251</v>
      </c>
      <c r="E4806" s="39">
        <v>2012</v>
      </c>
      <c r="F4806" s="4">
        <f>VALUE(RIGHT(Table2[[#This Row],[Commissioned]],4))</f>
        <v>2012</v>
      </c>
      <c r="G4806" s="39">
        <v>1800</v>
      </c>
      <c r="H4806" s="39">
        <v>90</v>
      </c>
      <c r="I4806" s="39">
        <v>95</v>
      </c>
      <c r="J4806" s="39" t="s">
        <v>227</v>
      </c>
      <c r="K4806" s="39" t="s">
        <v>257</v>
      </c>
      <c r="L4806" s="39" t="s">
        <v>791</v>
      </c>
      <c r="M4806" s="39" t="s">
        <v>791</v>
      </c>
      <c r="N4806" s="42">
        <v>55.278724373241701</v>
      </c>
      <c r="O4806" s="42">
        <v>-120.867290578761</v>
      </c>
      <c r="P4806" s="52" t="str">
        <f t="shared" si="150"/>
        <v>55.278724° , -120.867291°</v>
      </c>
      <c r="Q4806" s="51" t="str">
        <f t="shared" si="151"/>
        <v>Yes</v>
      </c>
      <c r="R4806" s="39" t="s">
        <v>356</v>
      </c>
    </row>
    <row r="4807" spans="1:18" ht="15" customHeight="1" x14ac:dyDescent="0.25">
      <c r="A4807" s="39" t="s">
        <v>224</v>
      </c>
      <c r="B4807" s="49" t="s">
        <v>4254</v>
      </c>
      <c r="C4807" s="39">
        <v>78</v>
      </c>
      <c r="D4807" s="39" t="s">
        <v>4252</v>
      </c>
      <c r="E4807" s="39">
        <v>2012</v>
      </c>
      <c r="F4807" s="4">
        <f>VALUE(RIGHT(Table2[[#This Row],[Commissioned]],4))</f>
        <v>2012</v>
      </c>
      <c r="G4807" s="39">
        <v>1800</v>
      </c>
      <c r="H4807" s="39">
        <v>90</v>
      </c>
      <c r="I4807" s="39">
        <v>95</v>
      </c>
      <c r="J4807" s="39" t="s">
        <v>227</v>
      </c>
      <c r="K4807" s="39" t="s">
        <v>257</v>
      </c>
      <c r="L4807" s="39" t="s">
        <v>791</v>
      </c>
      <c r="M4807" s="39" t="s">
        <v>791</v>
      </c>
      <c r="N4807" s="42">
        <v>55.278855814762899</v>
      </c>
      <c r="O4807" s="42">
        <v>-120.87262708908</v>
      </c>
      <c r="P4807" s="52" t="str">
        <f t="shared" si="150"/>
        <v>55.278856° , -120.872627°</v>
      </c>
      <c r="Q4807" s="51" t="str">
        <f t="shared" si="151"/>
        <v>Yes</v>
      </c>
      <c r="R4807" s="39" t="s">
        <v>356</v>
      </c>
    </row>
    <row r="4808" spans="1:18" ht="15" customHeight="1" x14ac:dyDescent="0.25">
      <c r="A4808" s="39" t="s">
        <v>224</v>
      </c>
      <c r="B4808" s="49" t="s">
        <v>4254</v>
      </c>
      <c r="C4808" s="39">
        <v>79</v>
      </c>
      <c r="D4808" s="39" t="s">
        <v>4253</v>
      </c>
      <c r="E4808" s="39">
        <v>2012</v>
      </c>
      <c r="F4808" s="4">
        <f>VALUE(RIGHT(Table2[[#This Row],[Commissioned]],4))</f>
        <v>2012</v>
      </c>
      <c r="G4808" s="39">
        <v>1800</v>
      </c>
      <c r="H4808" s="39">
        <v>90</v>
      </c>
      <c r="I4808" s="39">
        <v>95</v>
      </c>
      <c r="J4808" s="39" t="s">
        <v>227</v>
      </c>
      <c r="K4808" s="39" t="s">
        <v>257</v>
      </c>
      <c r="L4808" s="39" t="s">
        <v>791</v>
      </c>
      <c r="M4808" s="39" t="s">
        <v>791</v>
      </c>
      <c r="N4808" s="42">
        <v>55.2816418104617</v>
      </c>
      <c r="O4808" s="42">
        <v>-120.87787334698599</v>
      </c>
      <c r="P4808" s="52" t="str">
        <f t="shared" si="150"/>
        <v>55.281642° , -120.877873°</v>
      </c>
      <c r="Q4808" s="51" t="str">
        <f t="shared" si="151"/>
        <v>Yes</v>
      </c>
      <c r="R4808" s="39" t="s">
        <v>356</v>
      </c>
    </row>
    <row r="4809" spans="1:18" x14ac:dyDescent="0.25">
      <c r="A4809" s="39" t="s">
        <v>219</v>
      </c>
      <c r="B4809" s="49" t="s">
        <v>4071</v>
      </c>
      <c r="C4809" s="39">
        <v>1</v>
      </c>
      <c r="D4809" s="50" t="s">
        <v>4072</v>
      </c>
      <c r="E4809" s="39">
        <v>2015</v>
      </c>
      <c r="F4809" s="4">
        <f>VALUE(RIGHT(Table2[[#This Row],[Commissioned]],4))</f>
        <v>2015</v>
      </c>
      <c r="G4809" s="39">
        <v>2300</v>
      </c>
      <c r="H4809" s="39">
        <v>92</v>
      </c>
      <c r="I4809" s="39">
        <v>85</v>
      </c>
      <c r="J4809" s="39" t="s">
        <v>233</v>
      </c>
      <c r="K4809" s="39" t="s">
        <v>342</v>
      </c>
      <c r="L4809" s="39" t="s">
        <v>4073</v>
      </c>
      <c r="M4809" s="39" t="s">
        <v>4073</v>
      </c>
      <c r="N4809" s="42">
        <v>44.272815000000001</v>
      </c>
      <c r="O4809" s="42">
        <v>-81.580433999999997</v>
      </c>
      <c r="P4809" s="52" t="str">
        <f t="shared" si="150"/>
        <v>44.272815° , -81.580434°</v>
      </c>
      <c r="Q4809" s="51" t="str">
        <f t="shared" si="151"/>
        <v>Yes</v>
      </c>
      <c r="R4809" s="39" t="s">
        <v>355</v>
      </c>
    </row>
    <row r="4810" spans="1:18" ht="15" customHeight="1" x14ac:dyDescent="0.25">
      <c r="A4810" s="39" t="s">
        <v>220</v>
      </c>
      <c r="B4810" s="49" t="s">
        <v>133</v>
      </c>
      <c r="C4810" s="39">
        <v>1</v>
      </c>
      <c r="D4810" s="50" t="s">
        <v>7176</v>
      </c>
      <c r="E4810" s="39">
        <v>2014</v>
      </c>
      <c r="F4810" s="4">
        <f>VALUE(RIGHT(Table2[[#This Row],[Commissioned]],4))</f>
        <v>2014</v>
      </c>
      <c r="G4810" s="39">
        <v>3000</v>
      </c>
      <c r="H4810" s="39">
        <v>92</v>
      </c>
      <c r="I4810" s="39">
        <v>90</v>
      </c>
      <c r="J4810" s="39" t="s">
        <v>233</v>
      </c>
      <c r="K4810" s="39" t="s">
        <v>342</v>
      </c>
      <c r="L4810" s="39" t="s">
        <v>7178</v>
      </c>
      <c r="M4810" s="42" t="s">
        <v>7178</v>
      </c>
      <c r="N4810" s="42">
        <v>61.683008958861002</v>
      </c>
      <c r="O4810" s="42">
        <v>-73.6933040057705</v>
      </c>
      <c r="P4810" s="52" t="str">
        <f t="shared" si="150"/>
        <v>61.683009° , -73.693304°</v>
      </c>
      <c r="Q4810" s="51" t="str">
        <f t="shared" si="151"/>
        <v>Yes</v>
      </c>
      <c r="R4810" s="39" t="s">
        <v>355</v>
      </c>
    </row>
    <row r="4811" spans="1:18" ht="15" customHeight="1" x14ac:dyDescent="0.25">
      <c r="A4811" s="39" t="s">
        <v>220</v>
      </c>
      <c r="B4811" s="49" t="s">
        <v>133</v>
      </c>
      <c r="C4811" s="39">
        <v>2</v>
      </c>
      <c r="D4811" s="50" t="s">
        <v>7177</v>
      </c>
      <c r="E4811" s="39">
        <v>2018</v>
      </c>
      <c r="F4811" s="4">
        <f>VALUE(RIGHT(Table2[[#This Row],[Commissioned]],4))</f>
        <v>2018</v>
      </c>
      <c r="G4811" s="39">
        <v>3000</v>
      </c>
      <c r="H4811" s="39">
        <v>92</v>
      </c>
      <c r="I4811" s="39">
        <v>90</v>
      </c>
      <c r="J4811" s="39" t="s">
        <v>233</v>
      </c>
      <c r="K4811" s="39" t="s">
        <v>342</v>
      </c>
      <c r="L4811" s="39" t="s">
        <v>7178</v>
      </c>
      <c r="M4811" s="42" t="s">
        <v>7178</v>
      </c>
      <c r="N4811" s="42">
        <v>61.685709728594198</v>
      </c>
      <c r="O4811" s="42">
        <v>-73.696258053093203</v>
      </c>
      <c r="P4811" s="52" t="str">
        <f t="shared" si="150"/>
        <v>61.685710° , -73.696258°</v>
      </c>
      <c r="Q4811" s="51" t="str">
        <f t="shared" si="151"/>
        <v>Yes</v>
      </c>
      <c r="R4811" s="39" t="s">
        <v>355</v>
      </c>
    </row>
    <row r="4812" spans="1:18" x14ac:dyDescent="0.25">
      <c r="A4812" s="39" t="s">
        <v>219</v>
      </c>
      <c r="B4812" s="49" t="s">
        <v>79</v>
      </c>
      <c r="C4812" s="39">
        <v>1</v>
      </c>
      <c r="D4812" s="50" t="s">
        <v>2991</v>
      </c>
      <c r="E4812" s="39">
        <v>2011</v>
      </c>
      <c r="F4812" s="4">
        <f>VALUE(RIGHT(Table2[[#This Row],[Commissioned]],4))</f>
        <v>2011</v>
      </c>
      <c r="G4812" s="39">
        <v>1500</v>
      </c>
      <c r="H4812" s="39">
        <v>83</v>
      </c>
      <c r="I4812" s="39">
        <v>80</v>
      </c>
      <c r="J4812" s="39" t="s">
        <v>605</v>
      </c>
      <c r="K4812" s="39" t="s">
        <v>3043</v>
      </c>
      <c r="L4812" s="39" t="s">
        <v>3044</v>
      </c>
      <c r="M4812" s="42" t="s">
        <v>3045</v>
      </c>
      <c r="N4812" s="42">
        <v>42.3217049456293</v>
      </c>
      <c r="O4812" s="42">
        <v>-82.142231822007204</v>
      </c>
      <c r="P4812" s="52" t="str">
        <f t="shared" si="150"/>
        <v>42.321705° , -82.142232°</v>
      </c>
      <c r="Q4812" s="51" t="str">
        <f t="shared" si="151"/>
        <v>Yes</v>
      </c>
      <c r="R4812" s="39" t="s">
        <v>356</v>
      </c>
    </row>
    <row r="4813" spans="1:18" x14ac:dyDescent="0.25">
      <c r="A4813" s="39" t="s">
        <v>219</v>
      </c>
      <c r="B4813" s="49" t="s">
        <v>79</v>
      </c>
      <c r="C4813" s="39">
        <v>2</v>
      </c>
      <c r="D4813" s="50" t="s">
        <v>2992</v>
      </c>
      <c r="E4813" s="39">
        <v>2011</v>
      </c>
      <c r="F4813" s="4">
        <f>VALUE(RIGHT(Table2[[#This Row],[Commissioned]],4))</f>
        <v>2011</v>
      </c>
      <c r="G4813" s="39">
        <v>1500</v>
      </c>
      <c r="H4813" s="39">
        <v>83</v>
      </c>
      <c r="I4813" s="39">
        <v>80</v>
      </c>
      <c r="J4813" s="39" t="s">
        <v>605</v>
      </c>
      <c r="K4813" s="39" t="s">
        <v>3043</v>
      </c>
      <c r="L4813" s="39" t="s">
        <v>3044</v>
      </c>
      <c r="M4813" s="42" t="s">
        <v>3045</v>
      </c>
      <c r="N4813" s="42">
        <v>42.315962424052302</v>
      </c>
      <c r="O4813" s="42">
        <v>-82.135725871900405</v>
      </c>
      <c r="P4813" s="52" t="str">
        <f t="shared" si="150"/>
        <v>42.315962° , -82.135726°</v>
      </c>
      <c r="Q4813" s="51" t="str">
        <f t="shared" si="151"/>
        <v>Yes</v>
      </c>
      <c r="R4813" s="39" t="s">
        <v>356</v>
      </c>
    </row>
    <row r="4814" spans="1:18" x14ac:dyDescent="0.25">
      <c r="A4814" s="39" t="s">
        <v>219</v>
      </c>
      <c r="B4814" s="49" t="s">
        <v>79</v>
      </c>
      <c r="C4814" s="39">
        <v>3</v>
      </c>
      <c r="D4814" s="50" t="s">
        <v>2993</v>
      </c>
      <c r="E4814" s="39">
        <v>2011</v>
      </c>
      <c r="F4814" s="4">
        <f>VALUE(RIGHT(Table2[[#This Row],[Commissioned]],4))</f>
        <v>2011</v>
      </c>
      <c r="G4814" s="39">
        <v>1500</v>
      </c>
      <c r="H4814" s="39">
        <v>83</v>
      </c>
      <c r="I4814" s="39">
        <v>80</v>
      </c>
      <c r="J4814" s="39" t="s">
        <v>605</v>
      </c>
      <c r="K4814" s="39" t="s">
        <v>3043</v>
      </c>
      <c r="L4814" s="39" t="s">
        <v>3044</v>
      </c>
      <c r="M4814" s="42" t="s">
        <v>3045</v>
      </c>
      <c r="N4814" s="42">
        <v>42.320106478245002</v>
      </c>
      <c r="O4814" s="42">
        <v>-82.162159606820893</v>
      </c>
      <c r="P4814" s="52" t="str">
        <f t="shared" si="150"/>
        <v>42.320106° , -82.162160°</v>
      </c>
      <c r="Q4814" s="51" t="str">
        <f t="shared" si="151"/>
        <v>Yes</v>
      </c>
      <c r="R4814" s="39" t="s">
        <v>356</v>
      </c>
    </row>
    <row r="4815" spans="1:18" x14ac:dyDescent="0.25">
      <c r="A4815" s="39" t="s">
        <v>219</v>
      </c>
      <c r="B4815" s="49" t="s">
        <v>79</v>
      </c>
      <c r="C4815" s="39">
        <v>4</v>
      </c>
      <c r="D4815" s="50" t="s">
        <v>2994</v>
      </c>
      <c r="E4815" s="39">
        <v>2011</v>
      </c>
      <c r="F4815" s="4">
        <f>VALUE(RIGHT(Table2[[#This Row],[Commissioned]],4))</f>
        <v>2011</v>
      </c>
      <c r="G4815" s="39">
        <v>1500</v>
      </c>
      <c r="H4815" s="39">
        <v>83</v>
      </c>
      <c r="I4815" s="39">
        <v>80</v>
      </c>
      <c r="J4815" s="39" t="s">
        <v>605</v>
      </c>
      <c r="K4815" s="39" t="s">
        <v>3043</v>
      </c>
      <c r="L4815" s="39" t="s">
        <v>3044</v>
      </c>
      <c r="M4815" s="42" t="s">
        <v>3045</v>
      </c>
      <c r="N4815" s="42">
        <v>42.317418363270299</v>
      </c>
      <c r="O4815" s="42">
        <v>-82.159578258447894</v>
      </c>
      <c r="P4815" s="52" t="str">
        <f t="shared" si="150"/>
        <v>42.317418° , -82.159578°</v>
      </c>
      <c r="Q4815" s="51" t="str">
        <f t="shared" si="151"/>
        <v>Yes</v>
      </c>
      <c r="R4815" s="39" t="s">
        <v>356</v>
      </c>
    </row>
    <row r="4816" spans="1:18" x14ac:dyDescent="0.25">
      <c r="A4816" s="39" t="s">
        <v>219</v>
      </c>
      <c r="B4816" s="49" t="s">
        <v>79</v>
      </c>
      <c r="C4816" s="39">
        <v>5</v>
      </c>
      <c r="D4816" s="50" t="s">
        <v>2995</v>
      </c>
      <c r="E4816" s="39">
        <v>2011</v>
      </c>
      <c r="F4816" s="4">
        <f>VALUE(RIGHT(Table2[[#This Row],[Commissioned]],4))</f>
        <v>2011</v>
      </c>
      <c r="G4816" s="39">
        <v>1500</v>
      </c>
      <c r="H4816" s="39">
        <v>83</v>
      </c>
      <c r="I4816" s="39">
        <v>80</v>
      </c>
      <c r="J4816" s="39" t="s">
        <v>605</v>
      </c>
      <c r="K4816" s="39" t="s">
        <v>3043</v>
      </c>
      <c r="L4816" s="39" t="s">
        <v>3044</v>
      </c>
      <c r="M4816" s="42" t="s">
        <v>3045</v>
      </c>
      <c r="N4816" s="42">
        <v>42.310211808785901</v>
      </c>
      <c r="O4816" s="42">
        <v>-82.156064379768907</v>
      </c>
      <c r="P4816" s="52" t="str">
        <f t="shared" si="150"/>
        <v>42.310212° , -82.156064°</v>
      </c>
      <c r="Q4816" s="51" t="str">
        <f t="shared" si="151"/>
        <v>Yes</v>
      </c>
      <c r="R4816" s="39" t="s">
        <v>356</v>
      </c>
    </row>
    <row r="4817" spans="1:18" x14ac:dyDescent="0.25">
      <c r="A4817" s="39" t="s">
        <v>219</v>
      </c>
      <c r="B4817" s="49" t="s">
        <v>79</v>
      </c>
      <c r="C4817" s="39">
        <v>6</v>
      </c>
      <c r="D4817" s="50" t="s">
        <v>2996</v>
      </c>
      <c r="E4817" s="39">
        <v>2011</v>
      </c>
      <c r="F4817" s="4">
        <f>VALUE(RIGHT(Table2[[#This Row],[Commissioned]],4))</f>
        <v>2011</v>
      </c>
      <c r="G4817" s="39">
        <v>1500</v>
      </c>
      <c r="H4817" s="39">
        <v>83</v>
      </c>
      <c r="I4817" s="39">
        <v>80</v>
      </c>
      <c r="J4817" s="39" t="s">
        <v>605</v>
      </c>
      <c r="K4817" s="39" t="s">
        <v>3043</v>
      </c>
      <c r="L4817" s="39" t="s">
        <v>3044</v>
      </c>
      <c r="M4817" s="42" t="s">
        <v>3045</v>
      </c>
      <c r="N4817" s="42">
        <v>42.309684267696099</v>
      </c>
      <c r="O4817" s="42">
        <v>-82.145853567909299</v>
      </c>
      <c r="P4817" s="52" t="str">
        <f t="shared" si="150"/>
        <v>42.309684° , -82.145854°</v>
      </c>
      <c r="Q4817" s="51" t="str">
        <f t="shared" si="151"/>
        <v>Yes</v>
      </c>
      <c r="R4817" s="39" t="s">
        <v>356</v>
      </c>
    </row>
    <row r="4818" spans="1:18" x14ac:dyDescent="0.25">
      <c r="A4818" s="39" t="s">
        <v>219</v>
      </c>
      <c r="B4818" s="49" t="s">
        <v>79</v>
      </c>
      <c r="C4818" s="39">
        <v>7</v>
      </c>
      <c r="D4818" s="50" t="s">
        <v>2997</v>
      </c>
      <c r="E4818" s="39">
        <v>2011</v>
      </c>
      <c r="F4818" s="4">
        <f>VALUE(RIGHT(Table2[[#This Row],[Commissioned]],4))</f>
        <v>2011</v>
      </c>
      <c r="G4818" s="39">
        <v>1500</v>
      </c>
      <c r="H4818" s="39">
        <v>83</v>
      </c>
      <c r="I4818" s="39">
        <v>80</v>
      </c>
      <c r="J4818" s="39" t="s">
        <v>605</v>
      </c>
      <c r="K4818" s="39" t="s">
        <v>3043</v>
      </c>
      <c r="L4818" s="39" t="s">
        <v>3044</v>
      </c>
      <c r="M4818" s="42" t="s">
        <v>3045</v>
      </c>
      <c r="N4818" s="42">
        <v>42.306064630989198</v>
      </c>
      <c r="O4818" s="42">
        <v>-82.171478644916405</v>
      </c>
      <c r="P4818" s="52" t="str">
        <f t="shared" si="150"/>
        <v>42.306065° , -82.171479°</v>
      </c>
      <c r="Q4818" s="51" t="str">
        <f t="shared" si="151"/>
        <v>Yes</v>
      </c>
      <c r="R4818" s="39" t="s">
        <v>356</v>
      </c>
    </row>
    <row r="4819" spans="1:18" x14ac:dyDescent="0.25">
      <c r="A4819" s="39" t="s">
        <v>219</v>
      </c>
      <c r="B4819" s="49" t="s">
        <v>79</v>
      </c>
      <c r="C4819" s="39">
        <v>8</v>
      </c>
      <c r="D4819" s="50" t="s">
        <v>2998</v>
      </c>
      <c r="E4819" s="39">
        <v>2011</v>
      </c>
      <c r="F4819" s="4">
        <f>VALUE(RIGHT(Table2[[#This Row],[Commissioned]],4))</f>
        <v>2011</v>
      </c>
      <c r="G4819" s="39">
        <v>1500</v>
      </c>
      <c r="H4819" s="39">
        <v>83</v>
      </c>
      <c r="I4819" s="39">
        <v>80</v>
      </c>
      <c r="J4819" s="39" t="s">
        <v>605</v>
      </c>
      <c r="K4819" s="39" t="s">
        <v>3043</v>
      </c>
      <c r="L4819" s="39" t="s">
        <v>3044</v>
      </c>
      <c r="M4819" s="42" t="s">
        <v>3045</v>
      </c>
      <c r="N4819" s="42">
        <v>42.296640940146702</v>
      </c>
      <c r="O4819" s="42">
        <v>-82.163944466887997</v>
      </c>
      <c r="P4819" s="52" t="str">
        <f t="shared" si="150"/>
        <v>42.296641° , -82.163944°</v>
      </c>
      <c r="Q4819" s="51" t="str">
        <f t="shared" si="151"/>
        <v>Yes</v>
      </c>
      <c r="R4819" s="39" t="s">
        <v>356</v>
      </c>
    </row>
    <row r="4820" spans="1:18" x14ac:dyDescent="0.25">
      <c r="A4820" s="39" t="s">
        <v>219</v>
      </c>
      <c r="B4820" s="49" t="s">
        <v>79</v>
      </c>
      <c r="C4820" s="39">
        <v>9</v>
      </c>
      <c r="D4820" s="50" t="s">
        <v>2999</v>
      </c>
      <c r="E4820" s="39">
        <v>2011</v>
      </c>
      <c r="F4820" s="4">
        <f>VALUE(RIGHT(Table2[[#This Row],[Commissioned]],4))</f>
        <v>2011</v>
      </c>
      <c r="G4820" s="39">
        <v>1500</v>
      </c>
      <c r="H4820" s="39">
        <v>83</v>
      </c>
      <c r="I4820" s="39">
        <v>80</v>
      </c>
      <c r="J4820" s="39" t="s">
        <v>605</v>
      </c>
      <c r="K4820" s="39" t="s">
        <v>3043</v>
      </c>
      <c r="L4820" s="39" t="s">
        <v>3044</v>
      </c>
      <c r="M4820" s="42" t="s">
        <v>3045</v>
      </c>
      <c r="N4820" s="42">
        <v>42.303837978132201</v>
      </c>
      <c r="O4820" s="42">
        <v>-82.156174312107495</v>
      </c>
      <c r="P4820" s="52" t="str">
        <f t="shared" si="150"/>
        <v>42.303838° , -82.156174°</v>
      </c>
      <c r="Q4820" s="51" t="str">
        <f t="shared" si="151"/>
        <v>Yes</v>
      </c>
      <c r="R4820" s="39" t="s">
        <v>356</v>
      </c>
    </row>
    <row r="4821" spans="1:18" x14ac:dyDescent="0.25">
      <c r="A4821" s="39" t="s">
        <v>219</v>
      </c>
      <c r="B4821" s="49" t="s">
        <v>79</v>
      </c>
      <c r="C4821" s="39">
        <v>10</v>
      </c>
      <c r="D4821" s="50" t="s">
        <v>3000</v>
      </c>
      <c r="E4821" s="39">
        <v>2011</v>
      </c>
      <c r="F4821" s="4">
        <f>VALUE(RIGHT(Table2[[#This Row],[Commissioned]],4))</f>
        <v>2011</v>
      </c>
      <c r="G4821" s="39">
        <v>1500</v>
      </c>
      <c r="H4821" s="39">
        <v>83</v>
      </c>
      <c r="I4821" s="39">
        <v>80</v>
      </c>
      <c r="J4821" s="39" t="s">
        <v>605</v>
      </c>
      <c r="K4821" s="39" t="s">
        <v>3043</v>
      </c>
      <c r="L4821" s="39" t="s">
        <v>3044</v>
      </c>
      <c r="M4821" s="42" t="s">
        <v>3045</v>
      </c>
      <c r="N4821" s="42">
        <v>42.2936152711791</v>
      </c>
      <c r="O4821" s="42">
        <v>-82.142048374193607</v>
      </c>
      <c r="P4821" s="52" t="str">
        <f t="shared" si="150"/>
        <v>42.293615° , -82.142048°</v>
      </c>
      <c r="Q4821" s="51" t="str">
        <f t="shared" si="151"/>
        <v>Yes</v>
      </c>
      <c r="R4821" s="39" t="s">
        <v>356</v>
      </c>
    </row>
    <row r="4822" spans="1:18" x14ac:dyDescent="0.25">
      <c r="A4822" s="39" t="s">
        <v>219</v>
      </c>
      <c r="B4822" s="49" t="s">
        <v>79</v>
      </c>
      <c r="C4822" s="39">
        <v>11</v>
      </c>
      <c r="D4822" s="50" t="s">
        <v>3001</v>
      </c>
      <c r="E4822" s="39">
        <v>2011</v>
      </c>
      <c r="F4822" s="4">
        <f>VALUE(RIGHT(Table2[[#This Row],[Commissioned]],4))</f>
        <v>2011</v>
      </c>
      <c r="G4822" s="39">
        <v>1500</v>
      </c>
      <c r="H4822" s="39">
        <v>83</v>
      </c>
      <c r="I4822" s="39">
        <v>80</v>
      </c>
      <c r="J4822" s="39" t="s">
        <v>605</v>
      </c>
      <c r="K4822" s="39" t="s">
        <v>3043</v>
      </c>
      <c r="L4822" s="39" t="s">
        <v>3044</v>
      </c>
      <c r="M4822" s="42" t="s">
        <v>3045</v>
      </c>
      <c r="N4822" s="42">
        <v>42.283794925456597</v>
      </c>
      <c r="O4822" s="42">
        <v>-82.151166283332799</v>
      </c>
      <c r="P4822" s="52" t="str">
        <f t="shared" si="150"/>
        <v>42.283795° , -82.151166°</v>
      </c>
      <c r="Q4822" s="51" t="str">
        <f t="shared" si="151"/>
        <v>Yes</v>
      </c>
      <c r="R4822" s="39" t="s">
        <v>356</v>
      </c>
    </row>
    <row r="4823" spans="1:18" x14ac:dyDescent="0.25">
      <c r="A4823" s="39" t="s">
        <v>219</v>
      </c>
      <c r="B4823" s="49" t="s">
        <v>79</v>
      </c>
      <c r="C4823" s="39">
        <v>12</v>
      </c>
      <c r="D4823" s="50" t="s">
        <v>3002</v>
      </c>
      <c r="E4823" s="39">
        <v>2011</v>
      </c>
      <c r="F4823" s="4">
        <f>VALUE(RIGHT(Table2[[#This Row],[Commissioned]],4))</f>
        <v>2011</v>
      </c>
      <c r="G4823" s="39">
        <v>1500</v>
      </c>
      <c r="H4823" s="39">
        <v>83</v>
      </c>
      <c r="I4823" s="39">
        <v>80</v>
      </c>
      <c r="J4823" s="39" t="s">
        <v>605</v>
      </c>
      <c r="K4823" s="39" t="s">
        <v>3043</v>
      </c>
      <c r="L4823" s="39" t="s">
        <v>3044</v>
      </c>
      <c r="M4823" s="42" t="s">
        <v>3045</v>
      </c>
      <c r="N4823" s="42">
        <v>42.281705574154202</v>
      </c>
      <c r="O4823" s="42">
        <v>-82.136505156678595</v>
      </c>
      <c r="P4823" s="52" t="str">
        <f t="shared" si="150"/>
        <v>42.281706° , -82.136505°</v>
      </c>
      <c r="Q4823" s="51" t="str">
        <f t="shared" si="151"/>
        <v>Yes</v>
      </c>
      <c r="R4823" s="39" t="s">
        <v>356</v>
      </c>
    </row>
    <row r="4824" spans="1:18" x14ac:dyDescent="0.25">
      <c r="A4824" s="39" t="s">
        <v>219</v>
      </c>
      <c r="B4824" s="49" t="s">
        <v>79</v>
      </c>
      <c r="C4824" s="39">
        <v>13</v>
      </c>
      <c r="D4824" s="50" t="s">
        <v>3003</v>
      </c>
      <c r="E4824" s="39">
        <v>2011</v>
      </c>
      <c r="F4824" s="4">
        <f>VALUE(RIGHT(Table2[[#This Row],[Commissioned]],4))</f>
        <v>2011</v>
      </c>
      <c r="G4824" s="39">
        <v>1500</v>
      </c>
      <c r="H4824" s="39">
        <v>83</v>
      </c>
      <c r="I4824" s="39">
        <v>80</v>
      </c>
      <c r="J4824" s="39" t="s">
        <v>605</v>
      </c>
      <c r="K4824" s="39" t="s">
        <v>3043</v>
      </c>
      <c r="L4824" s="39" t="s">
        <v>3044</v>
      </c>
      <c r="M4824" s="42" t="s">
        <v>3045</v>
      </c>
      <c r="N4824" s="42">
        <v>42.277120669856401</v>
      </c>
      <c r="O4824" s="42">
        <v>-82.1652011222574</v>
      </c>
      <c r="P4824" s="52" t="str">
        <f t="shared" si="150"/>
        <v>42.277121° , -82.165201°</v>
      </c>
      <c r="Q4824" s="51" t="str">
        <f t="shared" si="151"/>
        <v>Yes</v>
      </c>
      <c r="R4824" s="39" t="s">
        <v>356</v>
      </c>
    </row>
    <row r="4825" spans="1:18" x14ac:dyDescent="0.25">
      <c r="A4825" s="39" t="s">
        <v>219</v>
      </c>
      <c r="B4825" s="49" t="s">
        <v>79</v>
      </c>
      <c r="C4825" s="39">
        <v>14</v>
      </c>
      <c r="D4825" s="50" t="s">
        <v>3004</v>
      </c>
      <c r="E4825" s="39">
        <v>2011</v>
      </c>
      <c r="F4825" s="4">
        <f>VALUE(RIGHT(Table2[[#This Row],[Commissioned]],4))</f>
        <v>2011</v>
      </c>
      <c r="G4825" s="39">
        <v>1500</v>
      </c>
      <c r="H4825" s="39">
        <v>83</v>
      </c>
      <c r="I4825" s="39">
        <v>80</v>
      </c>
      <c r="J4825" s="39" t="s">
        <v>605</v>
      </c>
      <c r="K4825" s="39" t="s">
        <v>3043</v>
      </c>
      <c r="L4825" s="39" t="s">
        <v>3044</v>
      </c>
      <c r="M4825" s="42" t="s">
        <v>3045</v>
      </c>
      <c r="N4825" s="42">
        <v>42.266097068775402</v>
      </c>
      <c r="O4825" s="42">
        <v>-82.152591343851199</v>
      </c>
      <c r="P4825" s="52" t="str">
        <f t="shared" si="150"/>
        <v>42.266097° , -82.152591°</v>
      </c>
      <c r="Q4825" s="51" t="str">
        <f t="shared" si="151"/>
        <v>Yes</v>
      </c>
      <c r="R4825" s="39" t="s">
        <v>356</v>
      </c>
    </row>
    <row r="4826" spans="1:18" x14ac:dyDescent="0.25">
      <c r="A4826" s="39" t="s">
        <v>219</v>
      </c>
      <c r="B4826" s="49" t="s">
        <v>79</v>
      </c>
      <c r="C4826" s="39">
        <v>15</v>
      </c>
      <c r="D4826" s="50" t="s">
        <v>3005</v>
      </c>
      <c r="E4826" s="39">
        <v>2011</v>
      </c>
      <c r="F4826" s="4">
        <f>VALUE(RIGHT(Table2[[#This Row],[Commissioned]],4))</f>
        <v>2011</v>
      </c>
      <c r="G4826" s="39">
        <v>1500</v>
      </c>
      <c r="H4826" s="39">
        <v>83</v>
      </c>
      <c r="I4826" s="39">
        <v>80</v>
      </c>
      <c r="J4826" s="39" t="s">
        <v>605</v>
      </c>
      <c r="K4826" s="39" t="s">
        <v>3043</v>
      </c>
      <c r="L4826" s="39" t="s">
        <v>3044</v>
      </c>
      <c r="M4826" s="42" t="s">
        <v>3045</v>
      </c>
      <c r="N4826" s="42">
        <v>42.271657069482302</v>
      </c>
      <c r="O4826" s="42">
        <v>-82.147389571265407</v>
      </c>
      <c r="P4826" s="52" t="str">
        <f t="shared" si="150"/>
        <v>42.271657° , -82.147390°</v>
      </c>
      <c r="Q4826" s="51" t="str">
        <f t="shared" si="151"/>
        <v>Yes</v>
      </c>
      <c r="R4826" s="39" t="s">
        <v>356</v>
      </c>
    </row>
    <row r="4827" spans="1:18" x14ac:dyDescent="0.25">
      <c r="A4827" s="39" t="s">
        <v>219</v>
      </c>
      <c r="B4827" s="49" t="s">
        <v>79</v>
      </c>
      <c r="C4827" s="39">
        <v>16</v>
      </c>
      <c r="D4827" s="50" t="s">
        <v>3006</v>
      </c>
      <c r="E4827" s="39">
        <v>2011</v>
      </c>
      <c r="F4827" s="4">
        <f>VALUE(RIGHT(Table2[[#This Row],[Commissioned]],4))</f>
        <v>2011</v>
      </c>
      <c r="G4827" s="39">
        <v>1500</v>
      </c>
      <c r="H4827" s="39">
        <v>83</v>
      </c>
      <c r="I4827" s="39">
        <v>80</v>
      </c>
      <c r="J4827" s="39" t="s">
        <v>605</v>
      </c>
      <c r="K4827" s="39" t="s">
        <v>3043</v>
      </c>
      <c r="L4827" s="39" t="s">
        <v>3044</v>
      </c>
      <c r="M4827" s="42" t="s">
        <v>3045</v>
      </c>
      <c r="N4827" s="42">
        <v>42.259180390172098</v>
      </c>
      <c r="O4827" s="42">
        <v>-82.145610380870195</v>
      </c>
      <c r="P4827" s="52" t="str">
        <f t="shared" si="150"/>
        <v>42.259180° , -82.145610°</v>
      </c>
      <c r="Q4827" s="51" t="str">
        <f t="shared" si="151"/>
        <v>Yes</v>
      </c>
      <c r="R4827" s="39" t="s">
        <v>356</v>
      </c>
    </row>
    <row r="4828" spans="1:18" x14ac:dyDescent="0.25">
      <c r="A4828" s="39" t="s">
        <v>219</v>
      </c>
      <c r="B4828" s="49" t="s">
        <v>79</v>
      </c>
      <c r="C4828" s="39">
        <v>17</v>
      </c>
      <c r="D4828" s="50" t="s">
        <v>3007</v>
      </c>
      <c r="E4828" s="39">
        <v>2011</v>
      </c>
      <c r="F4828" s="4">
        <f>VALUE(RIGHT(Table2[[#This Row],[Commissioned]],4))</f>
        <v>2011</v>
      </c>
      <c r="G4828" s="39">
        <v>1500</v>
      </c>
      <c r="H4828" s="39">
        <v>83</v>
      </c>
      <c r="I4828" s="39">
        <v>80</v>
      </c>
      <c r="J4828" s="39" t="s">
        <v>605</v>
      </c>
      <c r="K4828" s="39" t="s">
        <v>3043</v>
      </c>
      <c r="L4828" s="39" t="s">
        <v>3044</v>
      </c>
      <c r="M4828" s="42" t="s">
        <v>3045</v>
      </c>
      <c r="N4828" s="42">
        <v>42.2678439151193</v>
      </c>
      <c r="O4828" s="42">
        <v>-82.135350043817994</v>
      </c>
      <c r="P4828" s="52" t="str">
        <f t="shared" si="150"/>
        <v>42.267844° , -82.135350°</v>
      </c>
      <c r="Q4828" s="51" t="str">
        <f t="shared" si="151"/>
        <v>Yes</v>
      </c>
      <c r="R4828" s="39" t="s">
        <v>356</v>
      </c>
    </row>
    <row r="4829" spans="1:18" x14ac:dyDescent="0.25">
      <c r="A4829" s="39" t="s">
        <v>219</v>
      </c>
      <c r="B4829" s="49" t="s">
        <v>79</v>
      </c>
      <c r="C4829" s="39">
        <v>18</v>
      </c>
      <c r="D4829" s="50" t="s">
        <v>3008</v>
      </c>
      <c r="E4829" s="39">
        <v>2011</v>
      </c>
      <c r="F4829" s="4">
        <f>VALUE(RIGHT(Table2[[#This Row],[Commissioned]],4))</f>
        <v>2011</v>
      </c>
      <c r="G4829" s="39">
        <v>1500</v>
      </c>
      <c r="H4829" s="39">
        <v>83</v>
      </c>
      <c r="I4829" s="39">
        <v>80</v>
      </c>
      <c r="J4829" s="39" t="s">
        <v>605</v>
      </c>
      <c r="K4829" s="39" t="s">
        <v>3043</v>
      </c>
      <c r="L4829" s="39" t="s">
        <v>3044</v>
      </c>
      <c r="M4829" s="42" t="s">
        <v>3045</v>
      </c>
      <c r="N4829" s="42">
        <v>42.263372014010301</v>
      </c>
      <c r="O4829" s="42">
        <v>-82.111587397553293</v>
      </c>
      <c r="P4829" s="52" t="str">
        <f t="shared" si="150"/>
        <v>42.263372° , -82.111587°</v>
      </c>
      <c r="Q4829" s="51" t="str">
        <f t="shared" si="151"/>
        <v>Yes</v>
      </c>
      <c r="R4829" s="39" t="s">
        <v>356</v>
      </c>
    </row>
    <row r="4830" spans="1:18" x14ac:dyDescent="0.25">
      <c r="A4830" s="39" t="s">
        <v>219</v>
      </c>
      <c r="B4830" s="49" t="s">
        <v>79</v>
      </c>
      <c r="C4830" s="39">
        <v>19</v>
      </c>
      <c r="D4830" s="50" t="s">
        <v>3009</v>
      </c>
      <c r="E4830" s="39">
        <v>2011</v>
      </c>
      <c r="F4830" s="4">
        <f>VALUE(RIGHT(Table2[[#This Row],[Commissioned]],4))</f>
        <v>2011</v>
      </c>
      <c r="G4830" s="39">
        <v>1500</v>
      </c>
      <c r="H4830" s="39">
        <v>83</v>
      </c>
      <c r="I4830" s="39">
        <v>80</v>
      </c>
      <c r="J4830" s="39" t="s">
        <v>605</v>
      </c>
      <c r="K4830" s="39" t="s">
        <v>3043</v>
      </c>
      <c r="L4830" s="39" t="s">
        <v>3044</v>
      </c>
      <c r="M4830" s="42" t="s">
        <v>3045</v>
      </c>
      <c r="N4830" s="42">
        <v>42.268220360594299</v>
      </c>
      <c r="O4830" s="42">
        <v>-82.106673060118197</v>
      </c>
      <c r="P4830" s="52" t="str">
        <f t="shared" si="150"/>
        <v>42.268220° , -82.106673°</v>
      </c>
      <c r="Q4830" s="51" t="str">
        <f t="shared" si="151"/>
        <v>Yes</v>
      </c>
      <c r="R4830" s="39" t="s">
        <v>356</v>
      </c>
    </row>
    <row r="4831" spans="1:18" x14ac:dyDescent="0.25">
      <c r="A4831" s="39" t="s">
        <v>219</v>
      </c>
      <c r="B4831" s="49" t="s">
        <v>79</v>
      </c>
      <c r="C4831" s="39">
        <v>20</v>
      </c>
      <c r="D4831" s="50" t="s">
        <v>3010</v>
      </c>
      <c r="E4831" s="39">
        <v>2011</v>
      </c>
      <c r="F4831" s="4">
        <f>VALUE(RIGHT(Table2[[#This Row],[Commissioned]],4))</f>
        <v>2011</v>
      </c>
      <c r="G4831" s="39">
        <v>1500</v>
      </c>
      <c r="H4831" s="39">
        <v>83</v>
      </c>
      <c r="I4831" s="39">
        <v>80</v>
      </c>
      <c r="J4831" s="39" t="s">
        <v>605</v>
      </c>
      <c r="K4831" s="39" t="s">
        <v>3043</v>
      </c>
      <c r="L4831" s="39" t="s">
        <v>3044</v>
      </c>
      <c r="M4831" s="42" t="s">
        <v>3045</v>
      </c>
      <c r="N4831" s="42">
        <v>42.2630281760689</v>
      </c>
      <c r="O4831" s="42">
        <v>-82.184027214370701</v>
      </c>
      <c r="P4831" s="52" t="str">
        <f t="shared" si="150"/>
        <v>42.263028° , -82.184027°</v>
      </c>
      <c r="Q4831" s="51" t="str">
        <f t="shared" si="151"/>
        <v>Yes</v>
      </c>
      <c r="R4831" s="39" t="s">
        <v>356</v>
      </c>
    </row>
    <row r="4832" spans="1:18" x14ac:dyDescent="0.25">
      <c r="A4832" s="39" t="s">
        <v>219</v>
      </c>
      <c r="B4832" s="49" t="s">
        <v>79</v>
      </c>
      <c r="C4832" s="39">
        <v>21</v>
      </c>
      <c r="D4832" s="50" t="s">
        <v>3011</v>
      </c>
      <c r="E4832" s="39">
        <v>2011</v>
      </c>
      <c r="F4832" s="4">
        <f>VALUE(RIGHT(Table2[[#This Row],[Commissioned]],4))</f>
        <v>2011</v>
      </c>
      <c r="G4832" s="39">
        <v>1500</v>
      </c>
      <c r="H4832" s="39">
        <v>83</v>
      </c>
      <c r="I4832" s="39">
        <v>80</v>
      </c>
      <c r="J4832" s="39" t="s">
        <v>605</v>
      </c>
      <c r="K4832" s="39" t="s">
        <v>3043</v>
      </c>
      <c r="L4832" s="39" t="s">
        <v>3044</v>
      </c>
      <c r="M4832" s="42" t="s">
        <v>3045</v>
      </c>
      <c r="N4832" s="42">
        <v>42.253173148856099</v>
      </c>
      <c r="O4832" s="42">
        <v>-82.177077976283599</v>
      </c>
      <c r="P4832" s="52" t="str">
        <f t="shared" si="150"/>
        <v>42.253173° , -82.177078°</v>
      </c>
      <c r="Q4832" s="51" t="str">
        <f t="shared" si="151"/>
        <v>Yes</v>
      </c>
      <c r="R4832" s="39" t="s">
        <v>356</v>
      </c>
    </row>
    <row r="4833" spans="1:18" x14ac:dyDescent="0.25">
      <c r="A4833" s="39" t="s">
        <v>219</v>
      </c>
      <c r="B4833" s="49" t="s">
        <v>79</v>
      </c>
      <c r="C4833" s="39">
        <v>22</v>
      </c>
      <c r="D4833" s="50" t="s">
        <v>3012</v>
      </c>
      <c r="E4833" s="39">
        <v>2011</v>
      </c>
      <c r="F4833" s="4">
        <f>VALUE(RIGHT(Table2[[#This Row],[Commissioned]],4))</f>
        <v>2011</v>
      </c>
      <c r="G4833" s="39">
        <v>1500</v>
      </c>
      <c r="H4833" s="39">
        <v>83</v>
      </c>
      <c r="I4833" s="39">
        <v>80</v>
      </c>
      <c r="J4833" s="39" t="s">
        <v>605</v>
      </c>
      <c r="K4833" s="39" t="s">
        <v>3043</v>
      </c>
      <c r="L4833" s="39" t="s">
        <v>3044</v>
      </c>
      <c r="M4833" s="42" t="s">
        <v>3045</v>
      </c>
      <c r="N4833" s="42">
        <v>42.2426664881242</v>
      </c>
      <c r="O4833" s="42">
        <v>-82.166928019313701</v>
      </c>
      <c r="P4833" s="52" t="str">
        <f t="shared" si="150"/>
        <v>42.242666° , -82.166928°</v>
      </c>
      <c r="Q4833" s="51" t="str">
        <f t="shared" si="151"/>
        <v>Yes</v>
      </c>
      <c r="R4833" s="39" t="s">
        <v>356</v>
      </c>
    </row>
    <row r="4834" spans="1:18" x14ac:dyDescent="0.25">
      <c r="A4834" s="39" t="s">
        <v>219</v>
      </c>
      <c r="B4834" s="49" t="s">
        <v>79</v>
      </c>
      <c r="C4834" s="39">
        <v>23</v>
      </c>
      <c r="D4834" s="50" t="s">
        <v>3013</v>
      </c>
      <c r="E4834" s="39">
        <v>2011</v>
      </c>
      <c r="F4834" s="4">
        <f>VALUE(RIGHT(Table2[[#This Row],[Commissioned]],4))</f>
        <v>2011</v>
      </c>
      <c r="G4834" s="39">
        <v>1500</v>
      </c>
      <c r="H4834" s="39">
        <v>83</v>
      </c>
      <c r="I4834" s="39">
        <v>80</v>
      </c>
      <c r="J4834" s="39" t="s">
        <v>605</v>
      </c>
      <c r="K4834" s="39" t="s">
        <v>3043</v>
      </c>
      <c r="L4834" s="39" t="s">
        <v>3044</v>
      </c>
      <c r="M4834" s="42" t="s">
        <v>3045</v>
      </c>
      <c r="N4834" s="42">
        <v>42.239850086340198</v>
      </c>
      <c r="O4834" s="42">
        <v>-82.163362989119904</v>
      </c>
      <c r="P4834" s="52" t="str">
        <f t="shared" si="150"/>
        <v>42.239850° , -82.163363°</v>
      </c>
      <c r="Q4834" s="51" t="str">
        <f t="shared" si="151"/>
        <v>Yes</v>
      </c>
      <c r="R4834" s="39" t="s">
        <v>356</v>
      </c>
    </row>
    <row r="4835" spans="1:18" x14ac:dyDescent="0.25">
      <c r="A4835" s="39" t="s">
        <v>219</v>
      </c>
      <c r="B4835" s="49" t="s">
        <v>79</v>
      </c>
      <c r="C4835" s="39">
        <v>24</v>
      </c>
      <c r="D4835" s="50" t="s">
        <v>3014</v>
      </c>
      <c r="E4835" s="39">
        <v>2011</v>
      </c>
      <c r="F4835" s="4">
        <f>VALUE(RIGHT(Table2[[#This Row],[Commissioned]],4))</f>
        <v>2011</v>
      </c>
      <c r="G4835" s="39">
        <v>1500</v>
      </c>
      <c r="H4835" s="39">
        <v>83</v>
      </c>
      <c r="I4835" s="39">
        <v>80</v>
      </c>
      <c r="J4835" s="39" t="s">
        <v>605</v>
      </c>
      <c r="K4835" s="39" t="s">
        <v>3043</v>
      </c>
      <c r="L4835" s="39" t="s">
        <v>3044</v>
      </c>
      <c r="M4835" s="42" t="s">
        <v>3045</v>
      </c>
      <c r="N4835" s="42">
        <v>42.256796563362499</v>
      </c>
      <c r="O4835" s="42">
        <v>-82.1969726117443</v>
      </c>
      <c r="P4835" s="52" t="str">
        <f t="shared" si="150"/>
        <v>42.256797° , -82.196973°</v>
      </c>
      <c r="Q4835" s="51" t="str">
        <f t="shared" si="151"/>
        <v>Yes</v>
      </c>
      <c r="R4835" s="39" t="s">
        <v>356</v>
      </c>
    </row>
    <row r="4836" spans="1:18" x14ac:dyDescent="0.25">
      <c r="A4836" s="39" t="s">
        <v>219</v>
      </c>
      <c r="B4836" s="49" t="s">
        <v>79</v>
      </c>
      <c r="C4836" s="39">
        <v>25</v>
      </c>
      <c r="D4836" s="50" t="s">
        <v>3015</v>
      </c>
      <c r="E4836" s="39">
        <v>2011</v>
      </c>
      <c r="F4836" s="4">
        <f>VALUE(RIGHT(Table2[[#This Row],[Commissioned]],4))</f>
        <v>2011</v>
      </c>
      <c r="G4836" s="39">
        <v>1500</v>
      </c>
      <c r="H4836" s="39">
        <v>83</v>
      </c>
      <c r="I4836" s="39">
        <v>80</v>
      </c>
      <c r="J4836" s="39" t="s">
        <v>605</v>
      </c>
      <c r="K4836" s="39" t="s">
        <v>3043</v>
      </c>
      <c r="L4836" s="39" t="s">
        <v>3044</v>
      </c>
      <c r="M4836" s="42" t="s">
        <v>3045</v>
      </c>
      <c r="N4836" s="42">
        <v>42.248005926693402</v>
      </c>
      <c r="O4836" s="42">
        <v>-82.206695455088393</v>
      </c>
      <c r="P4836" s="52" t="str">
        <f t="shared" si="150"/>
        <v>42.248006° , -82.206695°</v>
      </c>
      <c r="Q4836" s="51" t="str">
        <f t="shared" si="151"/>
        <v>Yes</v>
      </c>
      <c r="R4836" s="39" t="s">
        <v>356</v>
      </c>
    </row>
    <row r="4837" spans="1:18" x14ac:dyDescent="0.25">
      <c r="A4837" s="39" t="s">
        <v>219</v>
      </c>
      <c r="B4837" s="49" t="s">
        <v>79</v>
      </c>
      <c r="C4837" s="39">
        <v>26</v>
      </c>
      <c r="D4837" s="50" t="s">
        <v>3016</v>
      </c>
      <c r="E4837" s="39">
        <v>2011</v>
      </c>
      <c r="F4837" s="4">
        <f>VALUE(RIGHT(Table2[[#This Row],[Commissioned]],4))</f>
        <v>2011</v>
      </c>
      <c r="G4837" s="39">
        <v>1500</v>
      </c>
      <c r="H4837" s="39">
        <v>83</v>
      </c>
      <c r="I4837" s="39">
        <v>80</v>
      </c>
      <c r="J4837" s="39" t="s">
        <v>605</v>
      </c>
      <c r="K4837" s="39" t="s">
        <v>3043</v>
      </c>
      <c r="L4837" s="39" t="s">
        <v>3044</v>
      </c>
      <c r="M4837" s="42" t="s">
        <v>3045</v>
      </c>
      <c r="N4837" s="42">
        <v>42.244002829674002</v>
      </c>
      <c r="O4837" s="42">
        <v>-82.213233222348904</v>
      </c>
      <c r="P4837" s="52" t="str">
        <f t="shared" si="150"/>
        <v>42.244003° , -82.213233°</v>
      </c>
      <c r="Q4837" s="51" t="str">
        <f t="shared" si="151"/>
        <v>Yes</v>
      </c>
      <c r="R4837" s="39" t="s">
        <v>356</v>
      </c>
    </row>
    <row r="4838" spans="1:18" x14ac:dyDescent="0.25">
      <c r="A4838" s="39" t="s">
        <v>219</v>
      </c>
      <c r="B4838" s="49" t="s">
        <v>79</v>
      </c>
      <c r="C4838" s="39">
        <v>27</v>
      </c>
      <c r="D4838" s="50" t="s">
        <v>3017</v>
      </c>
      <c r="E4838" s="39">
        <v>2011</v>
      </c>
      <c r="F4838" s="4">
        <f>VALUE(RIGHT(Table2[[#This Row],[Commissioned]],4))</f>
        <v>2011</v>
      </c>
      <c r="G4838" s="39">
        <v>1500</v>
      </c>
      <c r="H4838" s="39">
        <v>83</v>
      </c>
      <c r="I4838" s="39">
        <v>80</v>
      </c>
      <c r="J4838" s="39" t="s">
        <v>605</v>
      </c>
      <c r="K4838" s="39" t="s">
        <v>3043</v>
      </c>
      <c r="L4838" s="39" t="s">
        <v>3044</v>
      </c>
      <c r="M4838" s="42" t="s">
        <v>3045</v>
      </c>
      <c r="N4838" s="42">
        <v>42.237966505592198</v>
      </c>
      <c r="O4838" s="42">
        <v>-82.201493253062694</v>
      </c>
      <c r="P4838" s="52" t="str">
        <f t="shared" si="150"/>
        <v>42.237967° , -82.201493°</v>
      </c>
      <c r="Q4838" s="51" t="str">
        <f t="shared" si="151"/>
        <v>Yes</v>
      </c>
      <c r="R4838" s="39" t="s">
        <v>356</v>
      </c>
    </row>
    <row r="4839" spans="1:18" x14ac:dyDescent="0.25">
      <c r="A4839" s="39" t="s">
        <v>219</v>
      </c>
      <c r="B4839" s="49" t="s">
        <v>79</v>
      </c>
      <c r="C4839" s="39">
        <v>28</v>
      </c>
      <c r="D4839" s="50" t="s">
        <v>3018</v>
      </c>
      <c r="E4839" s="39">
        <v>2011</v>
      </c>
      <c r="F4839" s="4">
        <f>VALUE(RIGHT(Table2[[#This Row],[Commissioned]],4))</f>
        <v>2011</v>
      </c>
      <c r="G4839" s="39">
        <v>1500</v>
      </c>
      <c r="H4839" s="39">
        <v>83</v>
      </c>
      <c r="I4839" s="39">
        <v>80</v>
      </c>
      <c r="J4839" s="39" t="s">
        <v>605</v>
      </c>
      <c r="K4839" s="39" t="s">
        <v>3043</v>
      </c>
      <c r="L4839" s="39" t="s">
        <v>3044</v>
      </c>
      <c r="M4839" s="42" t="s">
        <v>3045</v>
      </c>
      <c r="N4839" s="42">
        <v>42.2423791378706</v>
      </c>
      <c r="O4839" s="42">
        <v>-82.193890368587802</v>
      </c>
      <c r="P4839" s="52" t="str">
        <f t="shared" si="150"/>
        <v>42.242379° , -82.193890°</v>
      </c>
      <c r="Q4839" s="51" t="str">
        <f t="shared" si="151"/>
        <v>Yes</v>
      </c>
      <c r="R4839" s="39" t="s">
        <v>356</v>
      </c>
    </row>
    <row r="4840" spans="1:18" x14ac:dyDescent="0.25">
      <c r="A4840" s="39" t="s">
        <v>219</v>
      </c>
      <c r="B4840" s="49" t="s">
        <v>79</v>
      </c>
      <c r="C4840" s="39">
        <v>29</v>
      </c>
      <c r="D4840" s="50" t="s">
        <v>3019</v>
      </c>
      <c r="E4840" s="39">
        <v>2011</v>
      </c>
      <c r="F4840" s="4">
        <f>VALUE(RIGHT(Table2[[#This Row],[Commissioned]],4))</f>
        <v>2011</v>
      </c>
      <c r="G4840" s="39">
        <v>1500</v>
      </c>
      <c r="H4840" s="39">
        <v>83</v>
      </c>
      <c r="I4840" s="39">
        <v>80</v>
      </c>
      <c r="J4840" s="39" t="s">
        <v>605</v>
      </c>
      <c r="K4840" s="39" t="s">
        <v>3043</v>
      </c>
      <c r="L4840" s="39" t="s">
        <v>3044</v>
      </c>
      <c r="M4840" s="42" t="s">
        <v>3045</v>
      </c>
      <c r="N4840" s="42">
        <v>42.225720346962497</v>
      </c>
      <c r="O4840" s="42">
        <v>-82.193952995394</v>
      </c>
      <c r="P4840" s="52" t="str">
        <f t="shared" si="150"/>
        <v>42.225720° , -82.193953°</v>
      </c>
      <c r="Q4840" s="51" t="str">
        <f t="shared" si="151"/>
        <v>Yes</v>
      </c>
      <c r="R4840" s="39" t="s">
        <v>356</v>
      </c>
    </row>
    <row r="4841" spans="1:18" x14ac:dyDescent="0.25">
      <c r="A4841" s="39" t="s">
        <v>219</v>
      </c>
      <c r="B4841" s="49" t="s">
        <v>79</v>
      </c>
      <c r="C4841" s="39">
        <v>30</v>
      </c>
      <c r="D4841" s="50" t="s">
        <v>3020</v>
      </c>
      <c r="E4841" s="39">
        <v>2011</v>
      </c>
      <c r="F4841" s="4">
        <f>VALUE(RIGHT(Table2[[#This Row],[Commissioned]],4))</f>
        <v>2011</v>
      </c>
      <c r="G4841" s="39">
        <v>1500</v>
      </c>
      <c r="H4841" s="39">
        <v>83</v>
      </c>
      <c r="I4841" s="39">
        <v>80</v>
      </c>
      <c r="J4841" s="39" t="s">
        <v>605</v>
      </c>
      <c r="K4841" s="39" t="s">
        <v>3043</v>
      </c>
      <c r="L4841" s="39" t="s">
        <v>3044</v>
      </c>
      <c r="M4841" s="42" t="s">
        <v>3045</v>
      </c>
      <c r="N4841" s="42">
        <v>42.2308073334843</v>
      </c>
      <c r="O4841" s="42">
        <v>-82.183640244999793</v>
      </c>
      <c r="P4841" s="52" t="str">
        <f t="shared" si="150"/>
        <v>42.230807° , -82.183640°</v>
      </c>
      <c r="Q4841" s="51" t="str">
        <f t="shared" si="151"/>
        <v>Yes</v>
      </c>
      <c r="R4841" s="39" t="s">
        <v>356</v>
      </c>
    </row>
    <row r="4842" spans="1:18" x14ac:dyDescent="0.25">
      <c r="A4842" s="39" t="s">
        <v>219</v>
      </c>
      <c r="B4842" s="49" t="s">
        <v>79</v>
      </c>
      <c r="C4842" s="39">
        <v>31</v>
      </c>
      <c r="D4842" s="50" t="s">
        <v>3021</v>
      </c>
      <c r="E4842" s="39">
        <v>2011</v>
      </c>
      <c r="F4842" s="4">
        <f>VALUE(RIGHT(Table2[[#This Row],[Commissioned]],4))</f>
        <v>2011</v>
      </c>
      <c r="G4842" s="39">
        <v>1500</v>
      </c>
      <c r="H4842" s="39">
        <v>83</v>
      </c>
      <c r="I4842" s="39">
        <v>80</v>
      </c>
      <c r="J4842" s="39" t="s">
        <v>605</v>
      </c>
      <c r="K4842" s="39" t="s">
        <v>3043</v>
      </c>
      <c r="L4842" s="39" t="s">
        <v>3044</v>
      </c>
      <c r="M4842" s="42" t="s">
        <v>3045</v>
      </c>
      <c r="N4842" s="42">
        <v>42.2232980712865</v>
      </c>
      <c r="O4842" s="42">
        <v>-82.223576739535901</v>
      </c>
      <c r="P4842" s="52" t="str">
        <f t="shared" si="150"/>
        <v>42.223298° , -82.223577°</v>
      </c>
      <c r="Q4842" s="51" t="str">
        <f t="shared" si="151"/>
        <v>Yes</v>
      </c>
      <c r="R4842" s="39" t="s">
        <v>356</v>
      </c>
    </row>
    <row r="4843" spans="1:18" x14ac:dyDescent="0.25">
      <c r="A4843" s="39" t="s">
        <v>219</v>
      </c>
      <c r="B4843" s="49" t="s">
        <v>79</v>
      </c>
      <c r="C4843" s="39">
        <v>32</v>
      </c>
      <c r="D4843" s="50" t="s">
        <v>3022</v>
      </c>
      <c r="E4843" s="39">
        <v>2011</v>
      </c>
      <c r="F4843" s="4">
        <f>VALUE(RIGHT(Table2[[#This Row],[Commissioned]],4))</f>
        <v>2011</v>
      </c>
      <c r="G4843" s="39">
        <v>1500</v>
      </c>
      <c r="H4843" s="39">
        <v>83</v>
      </c>
      <c r="I4843" s="39">
        <v>80</v>
      </c>
      <c r="J4843" s="39" t="s">
        <v>605</v>
      </c>
      <c r="K4843" s="39" t="s">
        <v>3043</v>
      </c>
      <c r="L4843" s="39" t="s">
        <v>3044</v>
      </c>
      <c r="M4843" s="42" t="s">
        <v>3045</v>
      </c>
      <c r="N4843" s="42">
        <v>42.221217666902099</v>
      </c>
      <c r="O4843" s="42">
        <v>-82.216101393529698</v>
      </c>
      <c r="P4843" s="52" t="str">
        <f t="shared" si="150"/>
        <v>42.221218° , -82.216101°</v>
      </c>
      <c r="Q4843" s="51" t="str">
        <f t="shared" si="151"/>
        <v>Yes</v>
      </c>
      <c r="R4843" s="39" t="s">
        <v>356</v>
      </c>
    </row>
    <row r="4844" spans="1:18" x14ac:dyDescent="0.25">
      <c r="A4844" s="39" t="s">
        <v>219</v>
      </c>
      <c r="B4844" s="49" t="s">
        <v>79</v>
      </c>
      <c r="C4844" s="39">
        <v>33</v>
      </c>
      <c r="D4844" s="50" t="s">
        <v>3023</v>
      </c>
      <c r="E4844" s="39">
        <v>2011</v>
      </c>
      <c r="F4844" s="4">
        <f>VALUE(RIGHT(Table2[[#This Row],[Commissioned]],4))</f>
        <v>2011</v>
      </c>
      <c r="G4844" s="39">
        <v>1500</v>
      </c>
      <c r="H4844" s="39">
        <v>83</v>
      </c>
      <c r="I4844" s="39">
        <v>80</v>
      </c>
      <c r="J4844" s="39" t="s">
        <v>605</v>
      </c>
      <c r="K4844" s="39" t="s">
        <v>3043</v>
      </c>
      <c r="L4844" s="39" t="s">
        <v>3044</v>
      </c>
      <c r="M4844" s="42" t="s">
        <v>3045</v>
      </c>
      <c r="N4844" s="42">
        <v>42.214884087059303</v>
      </c>
      <c r="O4844" s="42">
        <v>-82.217026112207705</v>
      </c>
      <c r="P4844" s="52" t="str">
        <f t="shared" si="150"/>
        <v>42.214884° , -82.217026°</v>
      </c>
      <c r="Q4844" s="51" t="str">
        <f t="shared" si="151"/>
        <v>Yes</v>
      </c>
      <c r="R4844" s="39" t="s">
        <v>356</v>
      </c>
    </row>
    <row r="4845" spans="1:18" x14ac:dyDescent="0.25">
      <c r="A4845" s="39" t="s">
        <v>219</v>
      </c>
      <c r="B4845" s="49" t="s">
        <v>79</v>
      </c>
      <c r="C4845" s="39">
        <v>34</v>
      </c>
      <c r="D4845" s="50" t="s">
        <v>3024</v>
      </c>
      <c r="E4845" s="39">
        <v>2011</v>
      </c>
      <c r="F4845" s="4">
        <f>VALUE(RIGHT(Table2[[#This Row],[Commissioned]],4))</f>
        <v>2011</v>
      </c>
      <c r="G4845" s="39">
        <v>1500</v>
      </c>
      <c r="H4845" s="39">
        <v>83</v>
      </c>
      <c r="I4845" s="39">
        <v>80</v>
      </c>
      <c r="J4845" s="39" t="s">
        <v>605</v>
      </c>
      <c r="K4845" s="39" t="s">
        <v>3043</v>
      </c>
      <c r="L4845" s="39" t="s">
        <v>3044</v>
      </c>
      <c r="M4845" s="42" t="s">
        <v>3045</v>
      </c>
      <c r="N4845" s="42">
        <v>42.300483083939902</v>
      </c>
      <c r="O4845" s="42">
        <v>-82.203832681975499</v>
      </c>
      <c r="P4845" s="52" t="str">
        <f t="shared" si="150"/>
        <v>42.300483° , -82.203833°</v>
      </c>
      <c r="Q4845" s="51" t="str">
        <f t="shared" si="151"/>
        <v>Yes</v>
      </c>
      <c r="R4845" s="39" t="s">
        <v>356</v>
      </c>
    </row>
    <row r="4846" spans="1:18" x14ac:dyDescent="0.25">
      <c r="A4846" s="39" t="s">
        <v>219</v>
      </c>
      <c r="B4846" s="49" t="s">
        <v>79</v>
      </c>
      <c r="C4846" s="39">
        <v>35</v>
      </c>
      <c r="D4846" s="50" t="s">
        <v>3025</v>
      </c>
      <c r="E4846" s="39">
        <v>2011</v>
      </c>
      <c r="F4846" s="4">
        <f>VALUE(RIGHT(Table2[[#This Row],[Commissioned]],4))</f>
        <v>2011</v>
      </c>
      <c r="G4846" s="39">
        <v>1500</v>
      </c>
      <c r="H4846" s="39">
        <v>83</v>
      </c>
      <c r="I4846" s="39">
        <v>80</v>
      </c>
      <c r="J4846" s="39" t="s">
        <v>605</v>
      </c>
      <c r="K4846" s="39" t="s">
        <v>3043</v>
      </c>
      <c r="L4846" s="39" t="s">
        <v>3044</v>
      </c>
      <c r="M4846" s="42" t="s">
        <v>3045</v>
      </c>
      <c r="N4846" s="42">
        <v>42.295083835704702</v>
      </c>
      <c r="O4846" s="42">
        <v>-82.189835897743393</v>
      </c>
      <c r="P4846" s="52" t="str">
        <f t="shared" si="150"/>
        <v>42.295084° , -82.189836°</v>
      </c>
      <c r="Q4846" s="51" t="str">
        <f t="shared" si="151"/>
        <v>Yes</v>
      </c>
      <c r="R4846" s="39" t="s">
        <v>356</v>
      </c>
    </row>
    <row r="4847" spans="1:18" x14ac:dyDescent="0.25">
      <c r="A4847" s="39" t="s">
        <v>219</v>
      </c>
      <c r="B4847" s="49" t="s">
        <v>79</v>
      </c>
      <c r="C4847" s="39">
        <v>36</v>
      </c>
      <c r="D4847" s="50" t="s">
        <v>3026</v>
      </c>
      <c r="E4847" s="39">
        <v>2011</v>
      </c>
      <c r="F4847" s="4">
        <f>VALUE(RIGHT(Table2[[#This Row],[Commissioned]],4))</f>
        <v>2011</v>
      </c>
      <c r="G4847" s="39">
        <v>1500</v>
      </c>
      <c r="H4847" s="39">
        <v>83</v>
      </c>
      <c r="I4847" s="39">
        <v>80</v>
      </c>
      <c r="J4847" s="39" t="s">
        <v>605</v>
      </c>
      <c r="K4847" s="39" t="s">
        <v>3043</v>
      </c>
      <c r="L4847" s="39" t="s">
        <v>3044</v>
      </c>
      <c r="M4847" s="42" t="s">
        <v>3045</v>
      </c>
      <c r="N4847" s="42">
        <v>42.289483909017697</v>
      </c>
      <c r="O4847" s="42">
        <v>-82.180156318405807</v>
      </c>
      <c r="P4847" s="52" t="str">
        <f t="shared" si="150"/>
        <v>42.289484° , -82.180156°</v>
      </c>
      <c r="Q4847" s="51" t="str">
        <f t="shared" si="151"/>
        <v>Yes</v>
      </c>
      <c r="R4847" s="39" t="s">
        <v>356</v>
      </c>
    </row>
    <row r="4848" spans="1:18" x14ac:dyDescent="0.25">
      <c r="A4848" s="39" t="s">
        <v>219</v>
      </c>
      <c r="B4848" s="49" t="s">
        <v>79</v>
      </c>
      <c r="C4848" s="39">
        <v>37</v>
      </c>
      <c r="D4848" s="50" t="s">
        <v>3027</v>
      </c>
      <c r="E4848" s="39">
        <v>2011</v>
      </c>
      <c r="F4848" s="4">
        <f>VALUE(RIGHT(Table2[[#This Row],[Commissioned]],4))</f>
        <v>2011</v>
      </c>
      <c r="G4848" s="39">
        <v>1500</v>
      </c>
      <c r="H4848" s="39">
        <v>83</v>
      </c>
      <c r="I4848" s="39">
        <v>80</v>
      </c>
      <c r="J4848" s="39" t="s">
        <v>605</v>
      </c>
      <c r="K4848" s="39" t="s">
        <v>3043</v>
      </c>
      <c r="L4848" s="39" t="s">
        <v>3044</v>
      </c>
      <c r="M4848" s="42" t="s">
        <v>3045</v>
      </c>
      <c r="N4848" s="42">
        <v>42.288060121748401</v>
      </c>
      <c r="O4848" s="42">
        <v>-82.175443222517401</v>
      </c>
      <c r="P4848" s="52" t="str">
        <f t="shared" si="150"/>
        <v>42.288060° , -82.175443°</v>
      </c>
      <c r="Q4848" s="51" t="str">
        <f t="shared" si="151"/>
        <v>Yes</v>
      </c>
      <c r="R4848" s="39" t="s">
        <v>356</v>
      </c>
    </row>
    <row r="4849" spans="1:18" x14ac:dyDescent="0.25">
      <c r="A4849" s="39" t="s">
        <v>219</v>
      </c>
      <c r="B4849" s="49" t="s">
        <v>79</v>
      </c>
      <c r="C4849" s="39">
        <v>38</v>
      </c>
      <c r="D4849" s="50" t="s">
        <v>3028</v>
      </c>
      <c r="E4849" s="39">
        <v>2011</v>
      </c>
      <c r="F4849" s="4">
        <f>VALUE(RIGHT(Table2[[#This Row],[Commissioned]],4))</f>
        <v>2011</v>
      </c>
      <c r="G4849" s="39">
        <v>1500</v>
      </c>
      <c r="H4849" s="39">
        <v>83</v>
      </c>
      <c r="I4849" s="39">
        <v>80</v>
      </c>
      <c r="J4849" s="39" t="s">
        <v>605</v>
      </c>
      <c r="K4849" s="39" t="s">
        <v>3043</v>
      </c>
      <c r="L4849" s="39" t="s">
        <v>3044</v>
      </c>
      <c r="M4849" s="42" t="s">
        <v>3045</v>
      </c>
      <c r="N4849" s="42">
        <v>42.296580222584403</v>
      </c>
      <c r="O4849" s="42">
        <v>-82.233427541665193</v>
      </c>
      <c r="P4849" s="52" t="str">
        <f t="shared" si="150"/>
        <v>42.296580° , -82.233428°</v>
      </c>
      <c r="Q4849" s="51" t="str">
        <f t="shared" si="151"/>
        <v>Yes</v>
      </c>
      <c r="R4849" s="39" t="s">
        <v>356</v>
      </c>
    </row>
    <row r="4850" spans="1:18" x14ac:dyDescent="0.25">
      <c r="A4850" s="39" t="s">
        <v>219</v>
      </c>
      <c r="B4850" s="49" t="s">
        <v>79</v>
      </c>
      <c r="C4850" s="39">
        <v>39</v>
      </c>
      <c r="D4850" s="50" t="s">
        <v>3029</v>
      </c>
      <c r="E4850" s="39">
        <v>2011</v>
      </c>
      <c r="F4850" s="4">
        <f>VALUE(RIGHT(Table2[[#This Row],[Commissioned]],4))</f>
        <v>2011</v>
      </c>
      <c r="G4850" s="39">
        <v>1500</v>
      </c>
      <c r="H4850" s="39">
        <v>83</v>
      </c>
      <c r="I4850" s="39">
        <v>80</v>
      </c>
      <c r="J4850" s="39" t="s">
        <v>605</v>
      </c>
      <c r="K4850" s="39" t="s">
        <v>3043</v>
      </c>
      <c r="L4850" s="39" t="s">
        <v>3044</v>
      </c>
      <c r="M4850" s="42" t="s">
        <v>3045</v>
      </c>
      <c r="N4850" s="42">
        <v>42.293415876991503</v>
      </c>
      <c r="O4850" s="42">
        <v>-82.214854459081096</v>
      </c>
      <c r="P4850" s="52" t="str">
        <f t="shared" si="150"/>
        <v>42.293416° , -82.214854°</v>
      </c>
      <c r="Q4850" s="51" t="str">
        <f t="shared" si="151"/>
        <v>Yes</v>
      </c>
      <c r="R4850" s="39" t="s">
        <v>356</v>
      </c>
    </row>
    <row r="4851" spans="1:18" x14ac:dyDescent="0.25">
      <c r="A4851" s="39" t="s">
        <v>219</v>
      </c>
      <c r="B4851" s="49" t="s">
        <v>79</v>
      </c>
      <c r="C4851" s="39">
        <v>40</v>
      </c>
      <c r="D4851" s="50" t="s">
        <v>3030</v>
      </c>
      <c r="E4851" s="39">
        <v>2011</v>
      </c>
      <c r="F4851" s="4">
        <f>VALUE(RIGHT(Table2[[#This Row],[Commissioned]],4))</f>
        <v>2011</v>
      </c>
      <c r="G4851" s="39">
        <v>1500</v>
      </c>
      <c r="H4851" s="39">
        <v>83</v>
      </c>
      <c r="I4851" s="39">
        <v>80</v>
      </c>
      <c r="J4851" s="39" t="s">
        <v>605</v>
      </c>
      <c r="K4851" s="39" t="s">
        <v>3043</v>
      </c>
      <c r="L4851" s="39" t="s">
        <v>3044</v>
      </c>
      <c r="M4851" s="42" t="s">
        <v>3045</v>
      </c>
      <c r="N4851" s="42">
        <v>42.283464969619402</v>
      </c>
      <c r="O4851" s="42">
        <v>-82.204202518062303</v>
      </c>
      <c r="P4851" s="52" t="str">
        <f t="shared" si="150"/>
        <v>42.283465° , -82.204203°</v>
      </c>
      <c r="Q4851" s="51" t="str">
        <f t="shared" si="151"/>
        <v>Yes</v>
      </c>
      <c r="R4851" s="39" t="s">
        <v>356</v>
      </c>
    </row>
    <row r="4852" spans="1:18" x14ac:dyDescent="0.25">
      <c r="A4852" s="39" t="s">
        <v>219</v>
      </c>
      <c r="B4852" s="49" t="s">
        <v>79</v>
      </c>
      <c r="C4852" s="39">
        <v>41</v>
      </c>
      <c r="D4852" s="50" t="s">
        <v>3031</v>
      </c>
      <c r="E4852" s="39">
        <v>2011</v>
      </c>
      <c r="F4852" s="4">
        <f>VALUE(RIGHT(Table2[[#This Row],[Commissioned]],4))</f>
        <v>2011</v>
      </c>
      <c r="G4852" s="39">
        <v>1500</v>
      </c>
      <c r="H4852" s="39">
        <v>83</v>
      </c>
      <c r="I4852" s="39">
        <v>80</v>
      </c>
      <c r="J4852" s="39" t="s">
        <v>605</v>
      </c>
      <c r="K4852" s="39" t="s">
        <v>3043</v>
      </c>
      <c r="L4852" s="39" t="s">
        <v>3044</v>
      </c>
      <c r="M4852" s="42" t="s">
        <v>3045</v>
      </c>
      <c r="N4852" s="42">
        <v>42.2762641696443</v>
      </c>
      <c r="O4852" s="42">
        <v>-82.191903196076098</v>
      </c>
      <c r="P4852" s="52" t="str">
        <f t="shared" si="150"/>
        <v>42.276264° , -82.191903°</v>
      </c>
      <c r="Q4852" s="51" t="str">
        <f t="shared" si="151"/>
        <v>Yes</v>
      </c>
      <c r="R4852" s="39" t="s">
        <v>356</v>
      </c>
    </row>
    <row r="4853" spans="1:18" x14ac:dyDescent="0.25">
      <c r="A4853" s="39" t="s">
        <v>219</v>
      </c>
      <c r="B4853" s="49" t="s">
        <v>79</v>
      </c>
      <c r="C4853" s="39">
        <v>42</v>
      </c>
      <c r="D4853" s="50" t="s">
        <v>3032</v>
      </c>
      <c r="E4853" s="39">
        <v>2011</v>
      </c>
      <c r="F4853" s="4">
        <f>VALUE(RIGHT(Table2[[#This Row],[Commissioned]],4))</f>
        <v>2011</v>
      </c>
      <c r="G4853" s="39">
        <v>1500</v>
      </c>
      <c r="H4853" s="39">
        <v>83</v>
      </c>
      <c r="I4853" s="39">
        <v>80</v>
      </c>
      <c r="J4853" s="39" t="s">
        <v>605</v>
      </c>
      <c r="K4853" s="39" t="s">
        <v>3043</v>
      </c>
      <c r="L4853" s="39" t="s">
        <v>3044</v>
      </c>
      <c r="M4853" s="42" t="s">
        <v>3045</v>
      </c>
      <c r="N4853" s="42">
        <v>42.272705685905798</v>
      </c>
      <c r="O4853" s="42">
        <v>-82.197010540217804</v>
      </c>
      <c r="P4853" s="52" t="str">
        <f t="shared" si="150"/>
        <v>42.272706° , -82.197011°</v>
      </c>
      <c r="Q4853" s="51" t="str">
        <f t="shared" si="151"/>
        <v>Yes</v>
      </c>
      <c r="R4853" s="39" t="s">
        <v>356</v>
      </c>
    </row>
    <row r="4854" spans="1:18" x14ac:dyDescent="0.25">
      <c r="A4854" s="39" t="s">
        <v>219</v>
      </c>
      <c r="B4854" s="49" t="s">
        <v>79</v>
      </c>
      <c r="C4854" s="39">
        <v>43</v>
      </c>
      <c r="D4854" s="50" t="s">
        <v>3033</v>
      </c>
      <c r="E4854" s="39">
        <v>2011</v>
      </c>
      <c r="F4854" s="4">
        <f>VALUE(RIGHT(Table2[[#This Row],[Commissioned]],4))</f>
        <v>2011</v>
      </c>
      <c r="G4854" s="39">
        <v>1500</v>
      </c>
      <c r="H4854" s="39">
        <v>83</v>
      </c>
      <c r="I4854" s="39">
        <v>80</v>
      </c>
      <c r="J4854" s="39" t="s">
        <v>605</v>
      </c>
      <c r="K4854" s="39" t="s">
        <v>3043</v>
      </c>
      <c r="L4854" s="39" t="s">
        <v>3044</v>
      </c>
      <c r="M4854" s="42" t="s">
        <v>3045</v>
      </c>
      <c r="N4854" s="42">
        <v>42.274665349121499</v>
      </c>
      <c r="O4854" s="42">
        <v>-82.216934928734204</v>
      </c>
      <c r="P4854" s="52" t="str">
        <f t="shared" si="150"/>
        <v>42.274665° , -82.216935°</v>
      </c>
      <c r="Q4854" s="51" t="str">
        <f t="shared" si="151"/>
        <v>Yes</v>
      </c>
      <c r="R4854" s="39" t="s">
        <v>356</v>
      </c>
    </row>
    <row r="4855" spans="1:18" x14ac:dyDescent="0.25">
      <c r="A4855" s="39" t="s">
        <v>219</v>
      </c>
      <c r="B4855" s="49" t="s">
        <v>79</v>
      </c>
      <c r="C4855" s="39">
        <v>44</v>
      </c>
      <c r="D4855" s="50" t="s">
        <v>3034</v>
      </c>
      <c r="E4855" s="39">
        <v>2011</v>
      </c>
      <c r="F4855" s="4">
        <f>VALUE(RIGHT(Table2[[#This Row],[Commissioned]],4))</f>
        <v>2011</v>
      </c>
      <c r="G4855" s="39">
        <v>1500</v>
      </c>
      <c r="H4855" s="39">
        <v>83</v>
      </c>
      <c r="I4855" s="39">
        <v>80</v>
      </c>
      <c r="J4855" s="39" t="s">
        <v>605</v>
      </c>
      <c r="K4855" s="39" t="s">
        <v>3043</v>
      </c>
      <c r="L4855" s="39" t="s">
        <v>3044</v>
      </c>
      <c r="M4855" s="42" t="s">
        <v>3045</v>
      </c>
      <c r="N4855" s="42">
        <v>42.2924179737754</v>
      </c>
      <c r="O4855" s="42">
        <v>-82.248278678731793</v>
      </c>
      <c r="P4855" s="52" t="str">
        <f t="shared" si="150"/>
        <v>42.292418° , -82.248279°</v>
      </c>
      <c r="Q4855" s="51" t="str">
        <f t="shared" si="151"/>
        <v>Yes</v>
      </c>
      <c r="R4855" s="39" t="s">
        <v>356</v>
      </c>
    </row>
    <row r="4856" spans="1:18" x14ac:dyDescent="0.25">
      <c r="A4856" s="39" t="s">
        <v>219</v>
      </c>
      <c r="B4856" s="49" t="s">
        <v>79</v>
      </c>
      <c r="C4856" s="39">
        <v>45</v>
      </c>
      <c r="D4856" s="50" t="s">
        <v>3035</v>
      </c>
      <c r="E4856" s="39">
        <v>2011</v>
      </c>
      <c r="F4856" s="4">
        <f>VALUE(RIGHT(Table2[[#This Row],[Commissioned]],4))</f>
        <v>2011</v>
      </c>
      <c r="G4856" s="39">
        <v>1500</v>
      </c>
      <c r="H4856" s="39">
        <v>83</v>
      </c>
      <c r="I4856" s="39">
        <v>80</v>
      </c>
      <c r="J4856" s="39" t="s">
        <v>605</v>
      </c>
      <c r="K4856" s="39" t="s">
        <v>3043</v>
      </c>
      <c r="L4856" s="39" t="s">
        <v>3044</v>
      </c>
      <c r="M4856" s="42" t="s">
        <v>3045</v>
      </c>
      <c r="N4856" s="42">
        <v>42.288495822863297</v>
      </c>
      <c r="O4856" s="42">
        <v>-82.247175600605601</v>
      </c>
      <c r="P4856" s="52" t="str">
        <f t="shared" si="150"/>
        <v>42.288496° , -82.247176°</v>
      </c>
      <c r="Q4856" s="51" t="str">
        <f t="shared" si="151"/>
        <v>Yes</v>
      </c>
      <c r="R4856" s="39" t="s">
        <v>356</v>
      </c>
    </row>
    <row r="4857" spans="1:18" x14ac:dyDescent="0.25">
      <c r="A4857" s="39" t="s">
        <v>219</v>
      </c>
      <c r="B4857" s="49" t="s">
        <v>79</v>
      </c>
      <c r="C4857" s="39">
        <v>46</v>
      </c>
      <c r="D4857" s="50" t="s">
        <v>3036</v>
      </c>
      <c r="E4857" s="39">
        <v>2011</v>
      </c>
      <c r="F4857" s="4">
        <f>VALUE(RIGHT(Table2[[#This Row],[Commissioned]],4))</f>
        <v>2011</v>
      </c>
      <c r="G4857" s="39">
        <v>1500</v>
      </c>
      <c r="H4857" s="39">
        <v>83</v>
      </c>
      <c r="I4857" s="39">
        <v>80</v>
      </c>
      <c r="J4857" s="39" t="s">
        <v>605</v>
      </c>
      <c r="K4857" s="39" t="s">
        <v>3043</v>
      </c>
      <c r="L4857" s="39" t="s">
        <v>3044</v>
      </c>
      <c r="M4857" s="42" t="s">
        <v>3045</v>
      </c>
      <c r="N4857" s="42">
        <v>42.285174705568203</v>
      </c>
      <c r="O4857" s="42">
        <v>-82.242844954487595</v>
      </c>
      <c r="P4857" s="52" t="str">
        <f t="shared" si="150"/>
        <v>42.285175° , -82.242845°</v>
      </c>
      <c r="Q4857" s="51" t="str">
        <f t="shared" si="151"/>
        <v>Yes</v>
      </c>
      <c r="R4857" s="39" t="s">
        <v>356</v>
      </c>
    </row>
    <row r="4858" spans="1:18" x14ac:dyDescent="0.25">
      <c r="A4858" s="39" t="s">
        <v>219</v>
      </c>
      <c r="B4858" s="49" t="s">
        <v>79</v>
      </c>
      <c r="C4858" s="39">
        <v>47</v>
      </c>
      <c r="D4858" s="50" t="s">
        <v>3037</v>
      </c>
      <c r="E4858" s="39">
        <v>2011</v>
      </c>
      <c r="F4858" s="4">
        <f>VALUE(RIGHT(Table2[[#This Row],[Commissioned]],4))</f>
        <v>2011</v>
      </c>
      <c r="G4858" s="39">
        <v>1500</v>
      </c>
      <c r="H4858" s="39">
        <v>83</v>
      </c>
      <c r="I4858" s="39">
        <v>80</v>
      </c>
      <c r="J4858" s="39" t="s">
        <v>605</v>
      </c>
      <c r="K4858" s="39" t="s">
        <v>3043</v>
      </c>
      <c r="L4858" s="39" t="s">
        <v>3044</v>
      </c>
      <c r="M4858" s="42" t="s">
        <v>3045</v>
      </c>
      <c r="N4858" s="42">
        <v>42.262063770225097</v>
      </c>
      <c r="O4858" s="42">
        <v>-82.211533371012806</v>
      </c>
      <c r="P4858" s="52" t="str">
        <f t="shared" si="150"/>
        <v>42.262064° , -82.211533°</v>
      </c>
      <c r="Q4858" s="51" t="str">
        <f t="shared" si="151"/>
        <v>Yes</v>
      </c>
      <c r="R4858" s="39" t="s">
        <v>356</v>
      </c>
    </row>
    <row r="4859" spans="1:18" x14ac:dyDescent="0.25">
      <c r="A4859" s="39" t="s">
        <v>219</v>
      </c>
      <c r="B4859" s="49" t="s">
        <v>79</v>
      </c>
      <c r="C4859" s="39">
        <v>48</v>
      </c>
      <c r="D4859" s="50" t="s">
        <v>3038</v>
      </c>
      <c r="E4859" s="39">
        <v>2011</v>
      </c>
      <c r="F4859" s="4">
        <f>VALUE(RIGHT(Table2[[#This Row],[Commissioned]],4))</f>
        <v>2011</v>
      </c>
      <c r="G4859" s="39">
        <v>1500</v>
      </c>
      <c r="H4859" s="39">
        <v>83</v>
      </c>
      <c r="I4859" s="39">
        <v>80</v>
      </c>
      <c r="J4859" s="39" t="s">
        <v>605</v>
      </c>
      <c r="K4859" s="39" t="s">
        <v>3043</v>
      </c>
      <c r="L4859" s="39" t="s">
        <v>3044</v>
      </c>
      <c r="M4859" s="42" t="s">
        <v>3045</v>
      </c>
      <c r="N4859" s="42">
        <v>42.255059315847603</v>
      </c>
      <c r="O4859" s="42">
        <v>-82.221912620285494</v>
      </c>
      <c r="P4859" s="52" t="str">
        <f t="shared" si="150"/>
        <v>42.255059° , -82.221913°</v>
      </c>
      <c r="Q4859" s="51" t="str">
        <f t="shared" si="151"/>
        <v>Yes</v>
      </c>
      <c r="R4859" s="39" t="s">
        <v>356</v>
      </c>
    </row>
    <row r="4860" spans="1:18" x14ac:dyDescent="0.25">
      <c r="A4860" s="39" t="s">
        <v>219</v>
      </c>
      <c r="B4860" s="49" t="s">
        <v>79</v>
      </c>
      <c r="C4860" s="39">
        <v>49</v>
      </c>
      <c r="D4860" s="50" t="s">
        <v>3039</v>
      </c>
      <c r="E4860" s="39">
        <v>2011</v>
      </c>
      <c r="F4860" s="4">
        <f>VALUE(RIGHT(Table2[[#This Row],[Commissioned]],4))</f>
        <v>2011</v>
      </c>
      <c r="G4860" s="39">
        <v>1500</v>
      </c>
      <c r="H4860" s="39">
        <v>83</v>
      </c>
      <c r="I4860" s="39">
        <v>80</v>
      </c>
      <c r="J4860" s="39" t="s">
        <v>605</v>
      </c>
      <c r="K4860" s="39" t="s">
        <v>3043</v>
      </c>
      <c r="L4860" s="39" t="s">
        <v>3044</v>
      </c>
      <c r="M4860" s="42" t="s">
        <v>3045</v>
      </c>
      <c r="N4860" s="42">
        <v>42.256470851067199</v>
      </c>
      <c r="O4860" s="42">
        <v>-82.228761940875401</v>
      </c>
      <c r="P4860" s="52" t="str">
        <f t="shared" si="150"/>
        <v>42.256471° , -82.228762°</v>
      </c>
      <c r="Q4860" s="51" t="str">
        <f t="shared" si="151"/>
        <v>Yes</v>
      </c>
      <c r="R4860" s="39" t="s">
        <v>356</v>
      </c>
    </row>
    <row r="4861" spans="1:18" x14ac:dyDescent="0.25">
      <c r="A4861" s="39" t="s">
        <v>219</v>
      </c>
      <c r="B4861" s="49" t="s">
        <v>79</v>
      </c>
      <c r="C4861" s="39">
        <v>50</v>
      </c>
      <c r="D4861" s="50" t="s">
        <v>3040</v>
      </c>
      <c r="E4861" s="39">
        <v>2011</v>
      </c>
      <c r="F4861" s="4">
        <f>VALUE(RIGHT(Table2[[#This Row],[Commissioned]],4))</f>
        <v>2011</v>
      </c>
      <c r="G4861" s="39">
        <v>1500</v>
      </c>
      <c r="H4861" s="39">
        <v>83</v>
      </c>
      <c r="I4861" s="39">
        <v>80</v>
      </c>
      <c r="J4861" s="39" t="s">
        <v>605</v>
      </c>
      <c r="K4861" s="39" t="s">
        <v>3043</v>
      </c>
      <c r="L4861" s="39" t="s">
        <v>3044</v>
      </c>
      <c r="M4861" s="42" t="s">
        <v>3045</v>
      </c>
      <c r="N4861" s="42">
        <v>42.260134869823403</v>
      </c>
      <c r="O4861" s="42">
        <v>-82.241077123953602</v>
      </c>
      <c r="P4861" s="52" t="str">
        <f t="shared" si="150"/>
        <v>42.260135° , -82.241077°</v>
      </c>
      <c r="Q4861" s="51" t="str">
        <f t="shared" si="151"/>
        <v>Yes</v>
      </c>
      <c r="R4861" s="39" t="s">
        <v>356</v>
      </c>
    </row>
    <row r="4862" spans="1:18" x14ac:dyDescent="0.25">
      <c r="A4862" s="39" t="s">
        <v>219</v>
      </c>
      <c r="B4862" s="49" t="s">
        <v>79</v>
      </c>
      <c r="C4862" s="39">
        <v>51</v>
      </c>
      <c r="D4862" s="50" t="s">
        <v>3041</v>
      </c>
      <c r="E4862" s="39">
        <v>2011</v>
      </c>
      <c r="F4862" s="4">
        <f>VALUE(RIGHT(Table2[[#This Row],[Commissioned]],4))</f>
        <v>2011</v>
      </c>
      <c r="G4862" s="39">
        <v>1500</v>
      </c>
      <c r="H4862" s="39">
        <v>83</v>
      </c>
      <c r="I4862" s="39">
        <v>80</v>
      </c>
      <c r="J4862" s="39" t="s">
        <v>605</v>
      </c>
      <c r="K4862" s="39" t="s">
        <v>3043</v>
      </c>
      <c r="L4862" s="39" t="s">
        <v>3044</v>
      </c>
      <c r="M4862" s="42" t="s">
        <v>3045</v>
      </c>
      <c r="N4862" s="42">
        <v>42.266899312159303</v>
      </c>
      <c r="O4862" s="42">
        <v>-82.250505604993506</v>
      </c>
      <c r="P4862" s="52" t="str">
        <f t="shared" si="150"/>
        <v>42.266899° , -82.250506°</v>
      </c>
      <c r="Q4862" s="51" t="str">
        <f t="shared" si="151"/>
        <v>Yes</v>
      </c>
      <c r="R4862" s="39" t="s">
        <v>356</v>
      </c>
    </row>
    <row r="4863" spans="1:18" x14ac:dyDescent="0.25">
      <c r="A4863" s="39" t="s">
        <v>219</v>
      </c>
      <c r="B4863" s="49" t="s">
        <v>79</v>
      </c>
      <c r="C4863" s="39">
        <v>52</v>
      </c>
      <c r="D4863" s="50" t="s">
        <v>3042</v>
      </c>
      <c r="E4863" s="39">
        <v>2011</v>
      </c>
      <c r="F4863" s="4">
        <f>VALUE(RIGHT(Table2[[#This Row],[Commissioned]],4))</f>
        <v>2011</v>
      </c>
      <c r="G4863" s="39">
        <v>1500</v>
      </c>
      <c r="H4863" s="39">
        <v>83</v>
      </c>
      <c r="I4863" s="39">
        <v>80</v>
      </c>
      <c r="J4863" s="39" t="s">
        <v>605</v>
      </c>
      <c r="K4863" s="39" t="s">
        <v>3043</v>
      </c>
      <c r="L4863" s="39" t="s">
        <v>3044</v>
      </c>
      <c r="M4863" s="42" t="s">
        <v>3045</v>
      </c>
      <c r="N4863" s="42">
        <v>42.269737684891801</v>
      </c>
      <c r="O4863" s="42">
        <v>-82.254009907591794</v>
      </c>
      <c r="P4863" s="52" t="str">
        <f t="shared" si="150"/>
        <v>42.269738° , -82.254010°</v>
      </c>
      <c r="Q4863" s="51" t="str">
        <f t="shared" si="151"/>
        <v>Yes</v>
      </c>
      <c r="R4863" s="39" t="s">
        <v>356</v>
      </c>
    </row>
    <row r="4864" spans="1:18" x14ac:dyDescent="0.25">
      <c r="A4864" s="39" t="s">
        <v>219</v>
      </c>
      <c r="B4864" s="49" t="s">
        <v>52</v>
      </c>
      <c r="C4864" s="39">
        <v>1</v>
      </c>
      <c r="D4864" s="50" t="s">
        <v>2066</v>
      </c>
      <c r="E4864" s="39">
        <v>2008</v>
      </c>
      <c r="F4864" s="4">
        <f>VALUE(RIGHT(Table2[[#This Row],[Commissioned]],4))</f>
        <v>2008</v>
      </c>
      <c r="G4864" s="39">
        <v>1650</v>
      </c>
      <c r="H4864" s="39">
        <v>82</v>
      </c>
      <c r="I4864" s="39">
        <v>80</v>
      </c>
      <c r="J4864" s="39" t="s">
        <v>227</v>
      </c>
      <c r="K4864" s="39" t="s">
        <v>2064</v>
      </c>
      <c r="L4864" s="39" t="s">
        <v>2072</v>
      </c>
      <c r="M4864" s="39" t="s">
        <v>2072</v>
      </c>
      <c r="N4864" s="42">
        <v>43.171093727306904</v>
      </c>
      <c r="O4864" s="42">
        <v>-81.979833348762696</v>
      </c>
      <c r="P4864" s="52" t="str">
        <f t="shared" si="150"/>
        <v>43.171094° , -81.979833°</v>
      </c>
      <c r="Q4864" s="51" t="str">
        <f t="shared" si="151"/>
        <v>Yes</v>
      </c>
      <c r="R4864" s="39" t="s">
        <v>356</v>
      </c>
    </row>
    <row r="4865" spans="1:18" x14ac:dyDescent="0.25">
      <c r="A4865" s="39" t="s">
        <v>219</v>
      </c>
      <c r="B4865" s="49" t="s">
        <v>52</v>
      </c>
      <c r="C4865" s="39">
        <v>2</v>
      </c>
      <c r="D4865" s="50" t="s">
        <v>2067</v>
      </c>
      <c r="E4865" s="39">
        <v>2008</v>
      </c>
      <c r="F4865" s="4">
        <f>VALUE(RIGHT(Table2[[#This Row],[Commissioned]],4))</f>
        <v>2008</v>
      </c>
      <c r="G4865" s="39">
        <v>1650</v>
      </c>
      <c r="H4865" s="39">
        <v>82</v>
      </c>
      <c r="I4865" s="39">
        <v>80</v>
      </c>
      <c r="J4865" s="39" t="s">
        <v>227</v>
      </c>
      <c r="K4865" s="39" t="s">
        <v>2064</v>
      </c>
      <c r="L4865" s="39" t="s">
        <v>2072</v>
      </c>
      <c r="M4865" s="39" t="s">
        <v>2072</v>
      </c>
      <c r="N4865" s="42">
        <v>43.173024242486001</v>
      </c>
      <c r="O4865" s="42">
        <v>-81.9729944721295</v>
      </c>
      <c r="P4865" s="52" t="str">
        <f t="shared" si="150"/>
        <v>43.173024° , -81.972994°</v>
      </c>
      <c r="Q4865" s="51" t="str">
        <f t="shared" si="151"/>
        <v>Yes</v>
      </c>
      <c r="R4865" s="39" t="s">
        <v>356</v>
      </c>
    </row>
    <row r="4866" spans="1:18" x14ac:dyDescent="0.25">
      <c r="A4866" s="39" t="s">
        <v>219</v>
      </c>
      <c r="B4866" s="49" t="s">
        <v>52</v>
      </c>
      <c r="C4866" s="39">
        <v>3</v>
      </c>
      <c r="D4866" s="50" t="s">
        <v>2068</v>
      </c>
      <c r="E4866" s="39">
        <v>2008</v>
      </c>
      <c r="F4866" s="4">
        <f>VALUE(RIGHT(Table2[[#This Row],[Commissioned]],4))</f>
        <v>2008</v>
      </c>
      <c r="G4866" s="39">
        <v>1650</v>
      </c>
      <c r="H4866" s="39">
        <v>82</v>
      </c>
      <c r="I4866" s="39">
        <v>80</v>
      </c>
      <c r="J4866" s="39" t="s">
        <v>227</v>
      </c>
      <c r="K4866" s="39" t="s">
        <v>2064</v>
      </c>
      <c r="L4866" s="39" t="s">
        <v>2072</v>
      </c>
      <c r="M4866" s="39" t="s">
        <v>2072</v>
      </c>
      <c r="N4866" s="42">
        <v>43.174714177790399</v>
      </c>
      <c r="O4866" s="42">
        <v>-81.980838083844006</v>
      </c>
      <c r="P4866" s="52" t="str">
        <f t="shared" ref="P4866:P4929" si="152">TEXT(N4866,"##0.000000")&amp;CHAR(176)&amp;" , "&amp;TEXT(O4866,"##0.000000")&amp;CHAR(176)</f>
        <v>43.174714° , -81.980838°</v>
      </c>
      <c r="Q4866" s="51" t="str">
        <f t="shared" ref="Q4866:Q4929" si="153">IF(OR(ISBLANK(N4866),ISBLANK(O4866)),"No","Yes")</f>
        <v>Yes</v>
      </c>
      <c r="R4866" s="39" t="s">
        <v>356</v>
      </c>
    </row>
    <row r="4867" spans="1:18" x14ac:dyDescent="0.25">
      <c r="A4867" s="39" t="s">
        <v>219</v>
      </c>
      <c r="B4867" s="49" t="s">
        <v>52</v>
      </c>
      <c r="C4867" s="39">
        <v>4</v>
      </c>
      <c r="D4867" s="50" t="s">
        <v>2069</v>
      </c>
      <c r="E4867" s="39">
        <v>2008</v>
      </c>
      <c r="F4867" s="4">
        <f>VALUE(RIGHT(Table2[[#This Row],[Commissioned]],4))</f>
        <v>2008</v>
      </c>
      <c r="G4867" s="39">
        <v>1650</v>
      </c>
      <c r="H4867" s="39">
        <v>82</v>
      </c>
      <c r="I4867" s="39">
        <v>80</v>
      </c>
      <c r="J4867" s="39" t="s">
        <v>227</v>
      </c>
      <c r="K4867" s="39" t="s">
        <v>2064</v>
      </c>
      <c r="L4867" s="39" t="s">
        <v>2072</v>
      </c>
      <c r="M4867" s="39" t="s">
        <v>2072</v>
      </c>
      <c r="N4867" s="42">
        <v>43.176298943976398</v>
      </c>
      <c r="O4867" s="42">
        <v>-81.969458565251003</v>
      </c>
      <c r="P4867" s="52" t="str">
        <f t="shared" si="152"/>
        <v>43.176299° , -81.969459°</v>
      </c>
      <c r="Q4867" s="51" t="str">
        <f t="shared" si="153"/>
        <v>Yes</v>
      </c>
      <c r="R4867" s="39" t="s">
        <v>356</v>
      </c>
    </row>
    <row r="4868" spans="1:18" x14ac:dyDescent="0.25">
      <c r="A4868" s="39" t="s">
        <v>219</v>
      </c>
      <c r="B4868" s="49" t="s">
        <v>52</v>
      </c>
      <c r="C4868" s="39">
        <v>5</v>
      </c>
      <c r="D4868" s="50" t="s">
        <v>2070</v>
      </c>
      <c r="E4868" s="39">
        <v>2008</v>
      </c>
      <c r="F4868" s="4">
        <f>VALUE(RIGHT(Table2[[#This Row],[Commissioned]],4))</f>
        <v>2008</v>
      </c>
      <c r="G4868" s="39">
        <v>1650</v>
      </c>
      <c r="H4868" s="39">
        <v>82</v>
      </c>
      <c r="I4868" s="39">
        <v>80</v>
      </c>
      <c r="J4868" s="39" t="s">
        <v>227</v>
      </c>
      <c r="K4868" s="39" t="s">
        <v>2064</v>
      </c>
      <c r="L4868" s="39" t="s">
        <v>2072</v>
      </c>
      <c r="M4868" s="39" t="s">
        <v>2072</v>
      </c>
      <c r="N4868" s="42">
        <v>43.179696518320597</v>
      </c>
      <c r="O4868" s="42">
        <v>-81.982395304796796</v>
      </c>
      <c r="P4868" s="52" t="str">
        <f t="shared" si="152"/>
        <v>43.179697° , -81.982395°</v>
      </c>
      <c r="Q4868" s="51" t="str">
        <f t="shared" si="153"/>
        <v>Yes</v>
      </c>
      <c r="R4868" s="39" t="s">
        <v>356</v>
      </c>
    </row>
    <row r="4869" spans="1:18" x14ac:dyDescent="0.25">
      <c r="A4869" s="39" t="s">
        <v>219</v>
      </c>
      <c r="B4869" s="49" t="s">
        <v>52</v>
      </c>
      <c r="C4869" s="39">
        <v>6</v>
      </c>
      <c r="D4869" s="50" t="s">
        <v>2071</v>
      </c>
      <c r="E4869" s="39">
        <v>2008</v>
      </c>
      <c r="F4869" s="4">
        <f>VALUE(RIGHT(Table2[[#This Row],[Commissioned]],4))</f>
        <v>2008</v>
      </c>
      <c r="G4869" s="39">
        <v>1650</v>
      </c>
      <c r="H4869" s="39">
        <v>82</v>
      </c>
      <c r="I4869" s="39">
        <v>80</v>
      </c>
      <c r="J4869" s="39" t="s">
        <v>227</v>
      </c>
      <c r="K4869" s="39" t="s">
        <v>2064</v>
      </c>
      <c r="L4869" s="39" t="s">
        <v>2072</v>
      </c>
      <c r="M4869" s="39" t="s">
        <v>2072</v>
      </c>
      <c r="N4869" s="42">
        <v>43.182472748930302</v>
      </c>
      <c r="O4869" s="42">
        <v>-81.982290826141096</v>
      </c>
      <c r="P4869" s="52" t="str">
        <f t="shared" si="152"/>
        <v>43.182473° , -81.982291°</v>
      </c>
      <c r="Q4869" s="51" t="str">
        <f t="shared" si="153"/>
        <v>Yes</v>
      </c>
      <c r="R4869" s="39" t="s">
        <v>356</v>
      </c>
    </row>
    <row r="4870" spans="1:18" ht="15" customHeight="1" x14ac:dyDescent="0.25">
      <c r="A4870" s="39" t="s">
        <v>221</v>
      </c>
      <c r="B4870" s="49" t="s">
        <v>5084</v>
      </c>
      <c r="C4870" s="39">
        <v>1</v>
      </c>
      <c r="D4870" s="50" t="s">
        <v>5085</v>
      </c>
      <c r="E4870" s="39">
        <v>2011</v>
      </c>
      <c r="F4870" s="4">
        <f>VALUE(RIGHT(Table2[[#This Row],[Commissioned]],4))</f>
        <v>2011</v>
      </c>
      <c r="G4870" s="39">
        <v>1650</v>
      </c>
      <c r="H4870" s="39">
        <v>82</v>
      </c>
      <c r="I4870" s="39">
        <v>80</v>
      </c>
      <c r="J4870" s="39" t="s">
        <v>227</v>
      </c>
      <c r="K4870" s="39" t="s">
        <v>263</v>
      </c>
      <c r="L4870" s="39" t="s">
        <v>4951</v>
      </c>
      <c r="M4870" s="39" t="s">
        <v>4951</v>
      </c>
      <c r="N4870" s="42">
        <v>50.212498281754101</v>
      </c>
      <c r="O4870" s="42">
        <v>-101.789748142273</v>
      </c>
      <c r="P4870" s="52" t="str">
        <f t="shared" si="152"/>
        <v>50.212498° , -101.789748°</v>
      </c>
      <c r="Q4870" s="51" t="str">
        <f t="shared" si="153"/>
        <v>Yes</v>
      </c>
      <c r="R4870" s="39" t="s">
        <v>356</v>
      </c>
    </row>
    <row r="4871" spans="1:18" ht="15" customHeight="1" x14ac:dyDescent="0.25">
      <c r="A4871" s="39" t="s">
        <v>221</v>
      </c>
      <c r="B4871" s="49" t="s">
        <v>5084</v>
      </c>
      <c r="C4871" s="39">
        <v>2</v>
      </c>
      <c r="D4871" s="50" t="s">
        <v>5086</v>
      </c>
      <c r="E4871" s="39">
        <v>2011</v>
      </c>
      <c r="F4871" s="4">
        <f>VALUE(RIGHT(Table2[[#This Row],[Commissioned]],4))</f>
        <v>2011</v>
      </c>
      <c r="G4871" s="39">
        <v>1650</v>
      </c>
      <c r="H4871" s="39">
        <v>82</v>
      </c>
      <c r="I4871" s="39">
        <v>80</v>
      </c>
      <c r="J4871" s="39" t="s">
        <v>227</v>
      </c>
      <c r="K4871" s="39" t="s">
        <v>263</v>
      </c>
      <c r="L4871" s="39" t="s">
        <v>4951</v>
      </c>
      <c r="M4871" s="39" t="s">
        <v>4951</v>
      </c>
      <c r="N4871" s="42">
        <v>50.224005466538401</v>
      </c>
      <c r="O4871" s="42">
        <v>-101.77714552980299</v>
      </c>
      <c r="P4871" s="52" t="str">
        <f t="shared" si="152"/>
        <v>50.224005° , -101.777146°</v>
      </c>
      <c r="Q4871" s="51" t="str">
        <f t="shared" si="153"/>
        <v>Yes</v>
      </c>
      <c r="R4871" s="39" t="s">
        <v>356</v>
      </c>
    </row>
    <row r="4872" spans="1:18" ht="15" customHeight="1" x14ac:dyDescent="0.25">
      <c r="A4872" s="39" t="s">
        <v>221</v>
      </c>
      <c r="B4872" s="49" t="s">
        <v>5084</v>
      </c>
      <c r="C4872" s="39">
        <v>3</v>
      </c>
      <c r="D4872" s="50" t="s">
        <v>5087</v>
      </c>
      <c r="E4872" s="39">
        <v>2011</v>
      </c>
      <c r="F4872" s="4">
        <f>VALUE(RIGHT(Table2[[#This Row],[Commissioned]],4))</f>
        <v>2011</v>
      </c>
      <c r="G4872" s="39">
        <v>1650</v>
      </c>
      <c r="H4872" s="39">
        <v>82</v>
      </c>
      <c r="I4872" s="39">
        <v>80</v>
      </c>
      <c r="J4872" s="39" t="s">
        <v>227</v>
      </c>
      <c r="K4872" s="39" t="s">
        <v>263</v>
      </c>
      <c r="L4872" s="39" t="s">
        <v>4951</v>
      </c>
      <c r="M4872" s="39" t="s">
        <v>4951</v>
      </c>
      <c r="N4872" s="42">
        <v>50.2042983025704</v>
      </c>
      <c r="O4872" s="42">
        <v>-101.75210323775801</v>
      </c>
      <c r="P4872" s="52" t="str">
        <f t="shared" si="152"/>
        <v>50.204298° , -101.752103°</v>
      </c>
      <c r="Q4872" s="51" t="str">
        <f t="shared" si="153"/>
        <v>Yes</v>
      </c>
      <c r="R4872" s="39" t="s">
        <v>356</v>
      </c>
    </row>
    <row r="4873" spans="1:18" ht="15" customHeight="1" x14ac:dyDescent="0.25">
      <c r="A4873" s="39" t="s">
        <v>221</v>
      </c>
      <c r="B4873" s="49" t="s">
        <v>5084</v>
      </c>
      <c r="C4873" s="39">
        <v>4</v>
      </c>
      <c r="D4873" s="50" t="s">
        <v>5088</v>
      </c>
      <c r="E4873" s="39">
        <v>2011</v>
      </c>
      <c r="F4873" s="4">
        <f>VALUE(RIGHT(Table2[[#This Row],[Commissioned]],4))</f>
        <v>2011</v>
      </c>
      <c r="G4873" s="39">
        <v>1650</v>
      </c>
      <c r="H4873" s="39">
        <v>82</v>
      </c>
      <c r="I4873" s="39">
        <v>80</v>
      </c>
      <c r="J4873" s="39" t="s">
        <v>227</v>
      </c>
      <c r="K4873" s="39" t="s">
        <v>263</v>
      </c>
      <c r="L4873" s="39" t="s">
        <v>4951</v>
      </c>
      <c r="M4873" s="39" t="s">
        <v>4951</v>
      </c>
      <c r="N4873" s="42">
        <v>50.191785407177697</v>
      </c>
      <c r="O4873" s="42">
        <v>-101.742257121657</v>
      </c>
      <c r="P4873" s="52" t="str">
        <f t="shared" si="152"/>
        <v>50.191785° , -101.742257°</v>
      </c>
      <c r="Q4873" s="51" t="str">
        <f t="shared" si="153"/>
        <v>Yes</v>
      </c>
      <c r="R4873" s="39" t="s">
        <v>356</v>
      </c>
    </row>
    <row r="4874" spans="1:18" ht="15" customHeight="1" x14ac:dyDescent="0.25">
      <c r="A4874" s="39" t="s">
        <v>221</v>
      </c>
      <c r="B4874" s="49" t="s">
        <v>5084</v>
      </c>
      <c r="C4874" s="39">
        <v>5</v>
      </c>
      <c r="D4874" s="50" t="s">
        <v>5089</v>
      </c>
      <c r="E4874" s="39">
        <v>2011</v>
      </c>
      <c r="F4874" s="4">
        <f>VALUE(RIGHT(Table2[[#This Row],[Commissioned]],4))</f>
        <v>2011</v>
      </c>
      <c r="G4874" s="39">
        <v>1650</v>
      </c>
      <c r="H4874" s="39">
        <v>82</v>
      </c>
      <c r="I4874" s="39">
        <v>80</v>
      </c>
      <c r="J4874" s="39" t="s">
        <v>227</v>
      </c>
      <c r="K4874" s="39" t="s">
        <v>263</v>
      </c>
      <c r="L4874" s="39" t="s">
        <v>4951</v>
      </c>
      <c r="M4874" s="39" t="s">
        <v>4951</v>
      </c>
      <c r="N4874" s="42">
        <v>50.182214149290502</v>
      </c>
      <c r="O4874" s="42">
        <v>-101.726745830383</v>
      </c>
      <c r="P4874" s="52" t="str">
        <f t="shared" si="152"/>
        <v>50.182214° , -101.726746°</v>
      </c>
      <c r="Q4874" s="51" t="str">
        <f t="shared" si="153"/>
        <v>Yes</v>
      </c>
      <c r="R4874" s="39" t="s">
        <v>356</v>
      </c>
    </row>
    <row r="4875" spans="1:18" ht="15" customHeight="1" x14ac:dyDescent="0.25">
      <c r="A4875" s="39" t="s">
        <v>221</v>
      </c>
      <c r="B4875" s="49" t="s">
        <v>5084</v>
      </c>
      <c r="C4875" s="39">
        <v>6</v>
      </c>
      <c r="D4875" s="50" t="s">
        <v>5090</v>
      </c>
      <c r="E4875" s="39">
        <v>2011</v>
      </c>
      <c r="F4875" s="4">
        <f>VALUE(RIGHT(Table2[[#This Row],[Commissioned]],4))</f>
        <v>2011</v>
      </c>
      <c r="G4875" s="39">
        <v>1650</v>
      </c>
      <c r="H4875" s="39">
        <v>82</v>
      </c>
      <c r="I4875" s="39">
        <v>80</v>
      </c>
      <c r="J4875" s="39" t="s">
        <v>227</v>
      </c>
      <c r="K4875" s="39" t="s">
        <v>263</v>
      </c>
      <c r="L4875" s="39" t="s">
        <v>4951</v>
      </c>
      <c r="M4875" s="39" t="s">
        <v>4951</v>
      </c>
      <c r="N4875" s="42">
        <v>50.204258488353602</v>
      </c>
      <c r="O4875" s="42">
        <v>-101.729105613078</v>
      </c>
      <c r="P4875" s="52" t="str">
        <f t="shared" si="152"/>
        <v>50.204258° , -101.729106°</v>
      </c>
      <c r="Q4875" s="51" t="str">
        <f t="shared" si="153"/>
        <v>Yes</v>
      </c>
      <c r="R4875" s="39" t="s">
        <v>356</v>
      </c>
    </row>
    <row r="4876" spans="1:18" ht="15" customHeight="1" x14ac:dyDescent="0.25">
      <c r="A4876" s="39" t="s">
        <v>221</v>
      </c>
      <c r="B4876" s="49" t="s">
        <v>5084</v>
      </c>
      <c r="C4876" s="39">
        <v>7</v>
      </c>
      <c r="D4876" s="50" t="s">
        <v>5091</v>
      </c>
      <c r="E4876" s="39">
        <v>2011</v>
      </c>
      <c r="F4876" s="4">
        <f>VALUE(RIGHT(Table2[[#This Row],[Commissioned]],4))</f>
        <v>2011</v>
      </c>
      <c r="G4876" s="39">
        <v>1650</v>
      </c>
      <c r="H4876" s="39">
        <v>82</v>
      </c>
      <c r="I4876" s="39">
        <v>80</v>
      </c>
      <c r="J4876" s="39" t="s">
        <v>227</v>
      </c>
      <c r="K4876" s="39" t="s">
        <v>263</v>
      </c>
      <c r="L4876" s="39" t="s">
        <v>4951</v>
      </c>
      <c r="M4876" s="39" t="s">
        <v>4951</v>
      </c>
      <c r="N4876" s="42">
        <v>50.236045393892397</v>
      </c>
      <c r="O4876" s="42">
        <v>-101.78724840455099</v>
      </c>
      <c r="P4876" s="52" t="str">
        <f t="shared" si="152"/>
        <v>50.236045° , -101.787248°</v>
      </c>
      <c r="Q4876" s="51" t="str">
        <f t="shared" si="153"/>
        <v>Yes</v>
      </c>
      <c r="R4876" s="39" t="s">
        <v>356</v>
      </c>
    </row>
    <row r="4877" spans="1:18" ht="15" customHeight="1" x14ac:dyDescent="0.25">
      <c r="A4877" s="39" t="s">
        <v>221</v>
      </c>
      <c r="B4877" s="49" t="s">
        <v>5084</v>
      </c>
      <c r="C4877" s="39">
        <v>8</v>
      </c>
      <c r="D4877" s="50" t="s">
        <v>5092</v>
      </c>
      <c r="E4877" s="39">
        <v>2011</v>
      </c>
      <c r="F4877" s="4">
        <f>VALUE(RIGHT(Table2[[#This Row],[Commissioned]],4))</f>
        <v>2011</v>
      </c>
      <c r="G4877" s="39">
        <v>1650</v>
      </c>
      <c r="H4877" s="39">
        <v>82</v>
      </c>
      <c r="I4877" s="39">
        <v>80</v>
      </c>
      <c r="J4877" s="39" t="s">
        <v>227</v>
      </c>
      <c r="K4877" s="39" t="s">
        <v>263</v>
      </c>
      <c r="L4877" s="39" t="s">
        <v>4951</v>
      </c>
      <c r="M4877" s="39" t="s">
        <v>4951</v>
      </c>
      <c r="N4877" s="42">
        <v>50.230577810117801</v>
      </c>
      <c r="O4877" s="42">
        <v>-101.74644779317801</v>
      </c>
      <c r="P4877" s="52" t="str">
        <f t="shared" si="152"/>
        <v>50.230578° , -101.746448°</v>
      </c>
      <c r="Q4877" s="51" t="str">
        <f t="shared" si="153"/>
        <v>Yes</v>
      </c>
      <c r="R4877" s="39" t="s">
        <v>356</v>
      </c>
    </row>
    <row r="4878" spans="1:18" ht="15" customHeight="1" x14ac:dyDescent="0.25">
      <c r="A4878" s="39" t="s">
        <v>221</v>
      </c>
      <c r="B4878" s="49" t="s">
        <v>5084</v>
      </c>
      <c r="C4878" s="39">
        <v>9</v>
      </c>
      <c r="D4878" s="50" t="s">
        <v>5093</v>
      </c>
      <c r="E4878" s="39">
        <v>2011</v>
      </c>
      <c r="F4878" s="4">
        <f>VALUE(RIGHT(Table2[[#This Row],[Commissioned]],4))</f>
        <v>2011</v>
      </c>
      <c r="G4878" s="39">
        <v>1650</v>
      </c>
      <c r="H4878" s="39">
        <v>82</v>
      </c>
      <c r="I4878" s="39">
        <v>80</v>
      </c>
      <c r="J4878" s="39" t="s">
        <v>227</v>
      </c>
      <c r="K4878" s="39" t="s">
        <v>263</v>
      </c>
      <c r="L4878" s="39" t="s">
        <v>4951</v>
      </c>
      <c r="M4878" s="39" t="s">
        <v>4951</v>
      </c>
      <c r="N4878" s="42">
        <v>50.237159259221002</v>
      </c>
      <c r="O4878" s="42">
        <v>-101.823122072781</v>
      </c>
      <c r="P4878" s="52" t="str">
        <f t="shared" si="152"/>
        <v>50.237159° , -101.823122°</v>
      </c>
      <c r="Q4878" s="51" t="str">
        <f t="shared" si="153"/>
        <v>Yes</v>
      </c>
      <c r="R4878" s="39" t="s">
        <v>356</v>
      </c>
    </row>
    <row r="4879" spans="1:18" ht="15" customHeight="1" x14ac:dyDescent="0.25">
      <c r="A4879" s="39" t="s">
        <v>221</v>
      </c>
      <c r="B4879" s="49" t="s">
        <v>5084</v>
      </c>
      <c r="C4879" s="39">
        <v>10</v>
      </c>
      <c r="D4879" s="50" t="s">
        <v>5094</v>
      </c>
      <c r="E4879" s="39">
        <v>2011</v>
      </c>
      <c r="F4879" s="4">
        <f>VALUE(RIGHT(Table2[[#This Row],[Commissioned]],4))</f>
        <v>2011</v>
      </c>
      <c r="G4879" s="39">
        <v>1650</v>
      </c>
      <c r="H4879" s="39">
        <v>82</v>
      </c>
      <c r="I4879" s="39">
        <v>80</v>
      </c>
      <c r="J4879" s="39" t="s">
        <v>227</v>
      </c>
      <c r="K4879" s="39" t="s">
        <v>263</v>
      </c>
      <c r="L4879" s="39" t="s">
        <v>4951</v>
      </c>
      <c r="M4879" s="39" t="s">
        <v>4951</v>
      </c>
      <c r="N4879" s="42">
        <v>50.242585422567402</v>
      </c>
      <c r="O4879" s="42">
        <v>-101.85193555113599</v>
      </c>
      <c r="P4879" s="52" t="str">
        <f t="shared" si="152"/>
        <v>50.242585° , -101.851936°</v>
      </c>
      <c r="Q4879" s="51" t="str">
        <f t="shared" si="153"/>
        <v>Yes</v>
      </c>
      <c r="R4879" s="39" t="s">
        <v>356</v>
      </c>
    </row>
    <row r="4880" spans="1:18" ht="15" customHeight="1" x14ac:dyDescent="0.25">
      <c r="A4880" s="39" t="s">
        <v>221</v>
      </c>
      <c r="B4880" s="49" t="s">
        <v>5084</v>
      </c>
      <c r="C4880" s="39">
        <v>11</v>
      </c>
      <c r="D4880" s="50" t="s">
        <v>5095</v>
      </c>
      <c r="E4880" s="39">
        <v>2011</v>
      </c>
      <c r="F4880" s="4">
        <f>VALUE(RIGHT(Table2[[#This Row],[Commissioned]],4))</f>
        <v>2011</v>
      </c>
      <c r="G4880" s="39">
        <v>1650</v>
      </c>
      <c r="H4880" s="39">
        <v>82</v>
      </c>
      <c r="I4880" s="39">
        <v>80</v>
      </c>
      <c r="J4880" s="39" t="s">
        <v>227</v>
      </c>
      <c r="K4880" s="39" t="s">
        <v>263</v>
      </c>
      <c r="L4880" s="39" t="s">
        <v>4951</v>
      </c>
      <c r="M4880" s="39" t="s">
        <v>4951</v>
      </c>
      <c r="N4880" s="42">
        <v>50.247647787361203</v>
      </c>
      <c r="O4880" s="42">
        <v>-101.73200553756</v>
      </c>
      <c r="P4880" s="52" t="str">
        <f t="shared" si="152"/>
        <v>50.247648° , -101.732006°</v>
      </c>
      <c r="Q4880" s="51" t="str">
        <f t="shared" si="153"/>
        <v>Yes</v>
      </c>
      <c r="R4880" s="39" t="s">
        <v>356</v>
      </c>
    </row>
    <row r="4881" spans="1:18" ht="15" customHeight="1" x14ac:dyDescent="0.25">
      <c r="A4881" s="39" t="s">
        <v>221</v>
      </c>
      <c r="B4881" s="49" t="s">
        <v>5084</v>
      </c>
      <c r="C4881" s="39">
        <v>12</v>
      </c>
      <c r="D4881" s="50" t="s">
        <v>5096</v>
      </c>
      <c r="E4881" s="39">
        <v>2011</v>
      </c>
      <c r="F4881" s="4">
        <f>VALUE(RIGHT(Table2[[#This Row],[Commissioned]],4))</f>
        <v>2011</v>
      </c>
      <c r="G4881" s="39">
        <v>1650</v>
      </c>
      <c r="H4881" s="39">
        <v>82</v>
      </c>
      <c r="I4881" s="39">
        <v>80</v>
      </c>
      <c r="J4881" s="39" t="s">
        <v>227</v>
      </c>
      <c r="K4881" s="39" t="s">
        <v>263</v>
      </c>
      <c r="L4881" s="39" t="s">
        <v>4951</v>
      </c>
      <c r="M4881" s="39" t="s">
        <v>4951</v>
      </c>
      <c r="N4881" s="42">
        <v>50.243795151309001</v>
      </c>
      <c r="O4881" s="42">
        <v>-101.752140176347</v>
      </c>
      <c r="P4881" s="52" t="str">
        <f t="shared" si="152"/>
        <v>50.243795° , -101.752140°</v>
      </c>
      <c r="Q4881" s="51" t="str">
        <f t="shared" si="153"/>
        <v>Yes</v>
      </c>
      <c r="R4881" s="39" t="s">
        <v>356</v>
      </c>
    </row>
    <row r="4882" spans="1:18" ht="15" customHeight="1" x14ac:dyDescent="0.25">
      <c r="A4882" s="39" t="s">
        <v>221</v>
      </c>
      <c r="B4882" s="49" t="s">
        <v>5084</v>
      </c>
      <c r="C4882" s="39">
        <v>13</v>
      </c>
      <c r="D4882" s="50" t="s">
        <v>5097</v>
      </c>
      <c r="E4882" s="39">
        <v>2011</v>
      </c>
      <c r="F4882" s="4">
        <f>VALUE(RIGHT(Table2[[#This Row],[Commissioned]],4))</f>
        <v>2011</v>
      </c>
      <c r="G4882" s="39">
        <v>1650</v>
      </c>
      <c r="H4882" s="39">
        <v>82</v>
      </c>
      <c r="I4882" s="39">
        <v>80</v>
      </c>
      <c r="J4882" s="39" t="s">
        <v>227</v>
      </c>
      <c r="K4882" s="39" t="s">
        <v>263</v>
      </c>
      <c r="L4882" s="39" t="s">
        <v>4951</v>
      </c>
      <c r="M4882" s="39" t="s">
        <v>4951</v>
      </c>
      <c r="N4882" s="42">
        <v>50.218637762702699</v>
      </c>
      <c r="O4882" s="42">
        <v>-101.756341142978</v>
      </c>
      <c r="P4882" s="52" t="str">
        <f t="shared" si="152"/>
        <v>50.218638° , -101.756341°</v>
      </c>
      <c r="Q4882" s="51" t="str">
        <f t="shared" si="153"/>
        <v>Yes</v>
      </c>
      <c r="R4882" s="39" t="s">
        <v>356</v>
      </c>
    </row>
    <row r="4883" spans="1:18" ht="15" customHeight="1" x14ac:dyDescent="0.25">
      <c r="A4883" s="39" t="s">
        <v>221</v>
      </c>
      <c r="B4883" s="49" t="s">
        <v>5084</v>
      </c>
      <c r="C4883" s="39">
        <v>14</v>
      </c>
      <c r="D4883" s="50" t="s">
        <v>5098</v>
      </c>
      <c r="E4883" s="39">
        <v>2011</v>
      </c>
      <c r="F4883" s="4">
        <f>VALUE(RIGHT(Table2[[#This Row],[Commissioned]],4))</f>
        <v>2011</v>
      </c>
      <c r="G4883" s="39">
        <v>1650</v>
      </c>
      <c r="H4883" s="39">
        <v>82</v>
      </c>
      <c r="I4883" s="39">
        <v>80</v>
      </c>
      <c r="J4883" s="39" t="s">
        <v>227</v>
      </c>
      <c r="K4883" s="39" t="s">
        <v>263</v>
      </c>
      <c r="L4883" s="39" t="s">
        <v>4951</v>
      </c>
      <c r="M4883" s="39" t="s">
        <v>4951</v>
      </c>
      <c r="N4883" s="42">
        <v>50.227320481863202</v>
      </c>
      <c r="O4883" s="42">
        <v>-101.80371997602801</v>
      </c>
      <c r="P4883" s="52" t="str">
        <f t="shared" si="152"/>
        <v>50.227320° , -101.803720°</v>
      </c>
      <c r="Q4883" s="51" t="str">
        <f t="shared" si="153"/>
        <v>Yes</v>
      </c>
      <c r="R4883" s="39" t="s">
        <v>356</v>
      </c>
    </row>
    <row r="4884" spans="1:18" ht="15" customHeight="1" x14ac:dyDescent="0.25">
      <c r="A4884" s="39" t="s">
        <v>221</v>
      </c>
      <c r="B4884" s="49" t="s">
        <v>5084</v>
      </c>
      <c r="C4884" s="39">
        <v>15</v>
      </c>
      <c r="D4884" s="50" t="s">
        <v>5099</v>
      </c>
      <c r="E4884" s="39">
        <v>2011</v>
      </c>
      <c r="F4884" s="4">
        <f>VALUE(RIGHT(Table2[[#This Row],[Commissioned]],4))</f>
        <v>2011</v>
      </c>
      <c r="G4884" s="39">
        <v>1650</v>
      </c>
      <c r="H4884" s="39">
        <v>82</v>
      </c>
      <c r="I4884" s="39">
        <v>80</v>
      </c>
      <c r="J4884" s="39" t="s">
        <v>227</v>
      </c>
      <c r="K4884" s="39" t="s">
        <v>263</v>
      </c>
      <c r="L4884" s="39" t="s">
        <v>4951</v>
      </c>
      <c r="M4884" s="39" t="s">
        <v>4951</v>
      </c>
      <c r="N4884" s="42">
        <v>50.252079192197101</v>
      </c>
      <c r="O4884" s="42">
        <v>-101.836357875491</v>
      </c>
      <c r="P4884" s="52" t="str">
        <f t="shared" si="152"/>
        <v>50.252079° , -101.836358°</v>
      </c>
      <c r="Q4884" s="51" t="str">
        <f t="shared" si="153"/>
        <v>Yes</v>
      </c>
      <c r="R4884" s="39" t="s">
        <v>356</v>
      </c>
    </row>
    <row r="4885" spans="1:18" ht="15" customHeight="1" x14ac:dyDescent="0.25">
      <c r="A4885" s="39" t="s">
        <v>221</v>
      </c>
      <c r="B4885" s="49" t="s">
        <v>5084</v>
      </c>
      <c r="C4885" s="39">
        <v>16</v>
      </c>
      <c r="D4885" s="50" t="s">
        <v>5100</v>
      </c>
      <c r="E4885" s="39">
        <v>2011</v>
      </c>
      <c r="F4885" s="4">
        <f>VALUE(RIGHT(Table2[[#This Row],[Commissioned]],4))</f>
        <v>2011</v>
      </c>
      <c r="G4885" s="39">
        <v>1650</v>
      </c>
      <c r="H4885" s="39">
        <v>82</v>
      </c>
      <c r="I4885" s="39">
        <v>80</v>
      </c>
      <c r="J4885" s="39" t="s">
        <v>227</v>
      </c>
      <c r="K4885" s="39" t="s">
        <v>263</v>
      </c>
      <c r="L4885" s="39" t="s">
        <v>4951</v>
      </c>
      <c r="M4885" s="39" t="s">
        <v>4951</v>
      </c>
      <c r="N4885" s="42">
        <v>50.252897248274202</v>
      </c>
      <c r="O4885" s="42">
        <v>-101.770742036177</v>
      </c>
      <c r="P4885" s="52" t="str">
        <f t="shared" si="152"/>
        <v>50.252897° , -101.770742°</v>
      </c>
      <c r="Q4885" s="51" t="str">
        <f t="shared" si="153"/>
        <v>Yes</v>
      </c>
      <c r="R4885" s="39" t="s">
        <v>356</v>
      </c>
    </row>
    <row r="4886" spans="1:18" x14ac:dyDescent="0.25">
      <c r="A4886" s="39" t="s">
        <v>219</v>
      </c>
      <c r="B4886" s="49" t="s">
        <v>3695</v>
      </c>
      <c r="C4886" s="39">
        <v>1</v>
      </c>
      <c r="D4886" s="39" t="s">
        <v>3679</v>
      </c>
      <c r="E4886" s="39">
        <v>2010</v>
      </c>
      <c r="F4886" s="4">
        <f>VALUE(RIGHT(Table2[[#This Row],[Commissioned]],4))</f>
        <v>2010</v>
      </c>
      <c r="G4886" s="39">
        <v>2000</v>
      </c>
      <c r="H4886" s="39">
        <v>82</v>
      </c>
      <c r="I4886" s="39">
        <v>78</v>
      </c>
      <c r="J4886" s="39" t="s">
        <v>233</v>
      </c>
      <c r="K4886" s="39" t="s">
        <v>3501</v>
      </c>
      <c r="L4886" s="39" t="s">
        <v>4397</v>
      </c>
      <c r="M4886" s="42" t="s">
        <v>4397</v>
      </c>
      <c r="N4886" s="42">
        <v>42.241901418262401</v>
      </c>
      <c r="O4886" s="42">
        <v>-82.457504137414404</v>
      </c>
      <c r="P4886" s="52" t="str">
        <f t="shared" si="152"/>
        <v>42.241901° , -82.457504°</v>
      </c>
      <c r="Q4886" s="51" t="str">
        <f t="shared" si="153"/>
        <v>Yes</v>
      </c>
      <c r="R4886" s="39" t="s">
        <v>356</v>
      </c>
    </row>
    <row r="4887" spans="1:18" x14ac:dyDescent="0.25">
      <c r="A4887" s="39" t="s">
        <v>219</v>
      </c>
      <c r="B4887" s="49" t="s">
        <v>3695</v>
      </c>
      <c r="C4887" s="39">
        <v>2</v>
      </c>
      <c r="D4887" s="39" t="s">
        <v>3680</v>
      </c>
      <c r="E4887" s="39">
        <v>2010</v>
      </c>
      <c r="F4887" s="4">
        <f>VALUE(RIGHT(Table2[[#This Row],[Commissioned]],4))</f>
        <v>2010</v>
      </c>
      <c r="G4887" s="39">
        <v>2000</v>
      </c>
      <c r="H4887" s="39">
        <v>82</v>
      </c>
      <c r="I4887" s="39">
        <v>78</v>
      </c>
      <c r="J4887" s="39" t="s">
        <v>233</v>
      </c>
      <c r="K4887" s="39" t="s">
        <v>3501</v>
      </c>
      <c r="L4887" s="39" t="s">
        <v>4397</v>
      </c>
      <c r="M4887" s="42" t="s">
        <v>4397</v>
      </c>
      <c r="N4887" s="42">
        <v>42.236003816555801</v>
      </c>
      <c r="O4887" s="42">
        <v>-82.458476714507796</v>
      </c>
      <c r="P4887" s="52" t="str">
        <f t="shared" si="152"/>
        <v>42.236004° , -82.458477°</v>
      </c>
      <c r="Q4887" s="51" t="str">
        <f t="shared" si="153"/>
        <v>Yes</v>
      </c>
      <c r="R4887" s="39" t="s">
        <v>356</v>
      </c>
    </row>
    <row r="4888" spans="1:18" x14ac:dyDescent="0.25">
      <c r="A4888" s="39" t="s">
        <v>219</v>
      </c>
      <c r="B4888" s="49" t="s">
        <v>3695</v>
      </c>
      <c r="C4888" s="39">
        <v>3</v>
      </c>
      <c r="D4888" s="39" t="s">
        <v>3681</v>
      </c>
      <c r="E4888" s="39">
        <v>2010</v>
      </c>
      <c r="F4888" s="4">
        <f>VALUE(RIGHT(Table2[[#This Row],[Commissioned]],4))</f>
        <v>2010</v>
      </c>
      <c r="G4888" s="39">
        <v>2000</v>
      </c>
      <c r="H4888" s="39">
        <v>82</v>
      </c>
      <c r="I4888" s="39">
        <v>78</v>
      </c>
      <c r="J4888" s="39" t="s">
        <v>233</v>
      </c>
      <c r="K4888" s="39" t="s">
        <v>3501</v>
      </c>
      <c r="L4888" s="39" t="s">
        <v>4397</v>
      </c>
      <c r="M4888" s="42" t="s">
        <v>4397</v>
      </c>
      <c r="N4888" s="42">
        <v>42.2331795857977</v>
      </c>
      <c r="O4888" s="42">
        <v>-82.458701201397801</v>
      </c>
      <c r="P4888" s="52" t="str">
        <f t="shared" si="152"/>
        <v>42.233180° , -82.458701°</v>
      </c>
      <c r="Q4888" s="51" t="str">
        <f t="shared" si="153"/>
        <v>Yes</v>
      </c>
      <c r="R4888" s="39" t="s">
        <v>356</v>
      </c>
    </row>
    <row r="4889" spans="1:18" x14ac:dyDescent="0.25">
      <c r="A4889" s="39" t="s">
        <v>219</v>
      </c>
      <c r="B4889" s="49" t="s">
        <v>3695</v>
      </c>
      <c r="C4889" s="39">
        <v>4</v>
      </c>
      <c r="D4889" s="39" t="s">
        <v>3682</v>
      </c>
      <c r="E4889" s="39">
        <v>2010</v>
      </c>
      <c r="F4889" s="4">
        <f>VALUE(RIGHT(Table2[[#This Row],[Commissioned]],4))</f>
        <v>2010</v>
      </c>
      <c r="G4889" s="39">
        <v>2000</v>
      </c>
      <c r="H4889" s="39">
        <v>82</v>
      </c>
      <c r="I4889" s="39">
        <v>78</v>
      </c>
      <c r="J4889" s="39" t="s">
        <v>233</v>
      </c>
      <c r="K4889" s="39" t="s">
        <v>3501</v>
      </c>
      <c r="L4889" s="39" t="s">
        <v>4397</v>
      </c>
      <c r="M4889" s="42" t="s">
        <v>4397</v>
      </c>
      <c r="N4889" s="42">
        <v>42.231352110498399</v>
      </c>
      <c r="O4889" s="42">
        <v>-82.456532328746107</v>
      </c>
      <c r="P4889" s="52" t="str">
        <f t="shared" si="152"/>
        <v>42.231352° , -82.456532°</v>
      </c>
      <c r="Q4889" s="51" t="str">
        <f t="shared" si="153"/>
        <v>Yes</v>
      </c>
      <c r="R4889" s="39" t="s">
        <v>356</v>
      </c>
    </row>
    <row r="4890" spans="1:18" x14ac:dyDescent="0.25">
      <c r="A4890" s="39" t="s">
        <v>219</v>
      </c>
      <c r="B4890" s="49" t="s">
        <v>3695</v>
      </c>
      <c r="C4890" s="39">
        <v>5</v>
      </c>
      <c r="D4890" s="39" t="s">
        <v>3683</v>
      </c>
      <c r="E4890" s="39">
        <v>2010</v>
      </c>
      <c r="F4890" s="4">
        <f>VALUE(RIGHT(Table2[[#This Row],[Commissioned]],4))</f>
        <v>2010</v>
      </c>
      <c r="G4890" s="39">
        <v>2000</v>
      </c>
      <c r="H4890" s="39">
        <v>82</v>
      </c>
      <c r="I4890" s="39">
        <v>78</v>
      </c>
      <c r="J4890" s="39" t="s">
        <v>233</v>
      </c>
      <c r="K4890" s="39" t="s">
        <v>3501</v>
      </c>
      <c r="L4890" s="39" t="s">
        <v>4397</v>
      </c>
      <c r="M4890" s="42" t="s">
        <v>4397</v>
      </c>
      <c r="N4890" s="42">
        <v>42.221135089373703</v>
      </c>
      <c r="O4890" s="42">
        <v>-82.464197700294307</v>
      </c>
      <c r="P4890" s="52" t="str">
        <f t="shared" si="152"/>
        <v>42.221135° , -82.464198°</v>
      </c>
      <c r="Q4890" s="51" t="str">
        <f t="shared" si="153"/>
        <v>Yes</v>
      </c>
      <c r="R4890" s="39" t="s">
        <v>356</v>
      </c>
    </row>
    <row r="4891" spans="1:18" x14ac:dyDescent="0.25">
      <c r="A4891" s="39" t="s">
        <v>219</v>
      </c>
      <c r="B4891" s="49" t="s">
        <v>3500</v>
      </c>
      <c r="C4891" s="39">
        <v>1</v>
      </c>
      <c r="D4891" s="50" t="s">
        <v>3462</v>
      </c>
      <c r="E4891" s="39">
        <v>2007</v>
      </c>
      <c r="F4891" s="4">
        <f>VALUE(RIGHT(Table2[[#This Row],[Commissioned]],4))</f>
        <v>2007</v>
      </c>
      <c r="G4891" s="39">
        <v>2000</v>
      </c>
      <c r="H4891" s="39">
        <v>82</v>
      </c>
      <c r="I4891" s="39">
        <v>78</v>
      </c>
      <c r="J4891" s="39" t="s">
        <v>233</v>
      </c>
      <c r="K4891" s="39" t="s">
        <v>3501</v>
      </c>
      <c r="L4891" s="39" t="s">
        <v>915</v>
      </c>
      <c r="M4891" s="42" t="s">
        <v>3502</v>
      </c>
      <c r="N4891" s="42">
        <v>44.034346141940702</v>
      </c>
      <c r="O4891" s="42">
        <v>-81.683437864274097</v>
      </c>
      <c r="P4891" s="52" t="str">
        <f t="shared" si="152"/>
        <v>44.034346° , -81.683438°</v>
      </c>
      <c r="Q4891" s="51" t="str">
        <f t="shared" si="153"/>
        <v>Yes</v>
      </c>
      <c r="R4891" s="39" t="s">
        <v>356</v>
      </c>
    </row>
    <row r="4892" spans="1:18" x14ac:dyDescent="0.25">
      <c r="A4892" s="39" t="s">
        <v>219</v>
      </c>
      <c r="B4892" s="49" t="s">
        <v>3500</v>
      </c>
      <c r="C4892" s="39">
        <v>2</v>
      </c>
      <c r="D4892" s="50" t="s">
        <v>3463</v>
      </c>
      <c r="E4892" s="39">
        <v>2007</v>
      </c>
      <c r="F4892" s="4">
        <f>VALUE(RIGHT(Table2[[#This Row],[Commissioned]],4))</f>
        <v>2007</v>
      </c>
      <c r="G4892" s="39">
        <v>2000</v>
      </c>
      <c r="H4892" s="39">
        <v>82</v>
      </c>
      <c r="I4892" s="39">
        <v>78</v>
      </c>
      <c r="J4892" s="39" t="s">
        <v>233</v>
      </c>
      <c r="K4892" s="39" t="s">
        <v>3501</v>
      </c>
      <c r="L4892" s="39" t="s">
        <v>915</v>
      </c>
      <c r="M4892" s="42" t="s">
        <v>3502</v>
      </c>
      <c r="N4892" s="42">
        <v>44.040341957097397</v>
      </c>
      <c r="O4892" s="42">
        <v>-81.682089107480195</v>
      </c>
      <c r="P4892" s="52" t="str">
        <f t="shared" si="152"/>
        <v>44.040342° , -81.682089°</v>
      </c>
      <c r="Q4892" s="51" t="str">
        <f t="shared" si="153"/>
        <v>Yes</v>
      </c>
      <c r="R4892" s="39" t="s">
        <v>356</v>
      </c>
    </row>
    <row r="4893" spans="1:18" x14ac:dyDescent="0.25">
      <c r="A4893" s="39" t="s">
        <v>219</v>
      </c>
      <c r="B4893" s="49" t="s">
        <v>3500</v>
      </c>
      <c r="C4893" s="39">
        <v>3</v>
      </c>
      <c r="D4893" s="50" t="s">
        <v>3464</v>
      </c>
      <c r="E4893" s="39">
        <v>2007</v>
      </c>
      <c r="F4893" s="4">
        <f>VALUE(RIGHT(Table2[[#This Row],[Commissioned]],4))</f>
        <v>2007</v>
      </c>
      <c r="G4893" s="39">
        <v>2000</v>
      </c>
      <c r="H4893" s="39">
        <v>82</v>
      </c>
      <c r="I4893" s="39">
        <v>78</v>
      </c>
      <c r="J4893" s="39" t="s">
        <v>233</v>
      </c>
      <c r="K4893" s="39" t="s">
        <v>3501</v>
      </c>
      <c r="L4893" s="39" t="s">
        <v>915</v>
      </c>
      <c r="M4893" s="42" t="s">
        <v>3502</v>
      </c>
      <c r="N4893" s="42">
        <v>44.036711940270997</v>
      </c>
      <c r="O4893" s="42">
        <v>-81.678315911969605</v>
      </c>
      <c r="P4893" s="52" t="str">
        <f t="shared" si="152"/>
        <v>44.036712° , -81.678316°</v>
      </c>
      <c r="Q4893" s="51" t="str">
        <f t="shared" si="153"/>
        <v>Yes</v>
      </c>
      <c r="R4893" s="39" t="s">
        <v>356</v>
      </c>
    </row>
    <row r="4894" spans="1:18" x14ac:dyDescent="0.25">
      <c r="A4894" s="39" t="s">
        <v>219</v>
      </c>
      <c r="B4894" s="49" t="s">
        <v>3500</v>
      </c>
      <c r="C4894" s="39">
        <v>4</v>
      </c>
      <c r="D4894" s="50" t="s">
        <v>3465</v>
      </c>
      <c r="E4894" s="39">
        <v>2007</v>
      </c>
      <c r="F4894" s="4">
        <f>VALUE(RIGHT(Table2[[#This Row],[Commissioned]],4))</f>
        <v>2007</v>
      </c>
      <c r="G4894" s="39">
        <v>2000</v>
      </c>
      <c r="H4894" s="39">
        <v>82</v>
      </c>
      <c r="I4894" s="39">
        <v>78</v>
      </c>
      <c r="J4894" s="39" t="s">
        <v>233</v>
      </c>
      <c r="K4894" s="39" t="s">
        <v>3501</v>
      </c>
      <c r="L4894" s="39" t="s">
        <v>915</v>
      </c>
      <c r="M4894" s="42" t="s">
        <v>3502</v>
      </c>
      <c r="N4894" s="42">
        <v>44.039619300368599</v>
      </c>
      <c r="O4894" s="42">
        <v>-81.672801728090505</v>
      </c>
      <c r="P4894" s="52" t="str">
        <f t="shared" si="152"/>
        <v>44.039619° , -81.672802°</v>
      </c>
      <c r="Q4894" s="51" t="str">
        <f t="shared" si="153"/>
        <v>Yes</v>
      </c>
      <c r="R4894" s="39" t="s">
        <v>356</v>
      </c>
    </row>
    <row r="4895" spans="1:18" x14ac:dyDescent="0.25">
      <c r="A4895" s="39" t="s">
        <v>219</v>
      </c>
      <c r="B4895" s="49" t="s">
        <v>3500</v>
      </c>
      <c r="C4895" s="39">
        <v>5</v>
      </c>
      <c r="D4895" s="50" t="s">
        <v>3466</v>
      </c>
      <c r="E4895" s="39">
        <v>2007</v>
      </c>
      <c r="F4895" s="4">
        <f>VALUE(RIGHT(Table2[[#This Row],[Commissioned]],4))</f>
        <v>2007</v>
      </c>
      <c r="G4895" s="39">
        <v>2000</v>
      </c>
      <c r="H4895" s="39">
        <v>82</v>
      </c>
      <c r="I4895" s="39">
        <v>78</v>
      </c>
      <c r="J4895" s="39" t="s">
        <v>233</v>
      </c>
      <c r="K4895" s="39" t="s">
        <v>3501</v>
      </c>
      <c r="L4895" s="39" t="s">
        <v>915</v>
      </c>
      <c r="M4895" s="42" t="s">
        <v>3502</v>
      </c>
      <c r="N4895" s="42">
        <v>44.032701600848199</v>
      </c>
      <c r="O4895" s="42">
        <v>-81.673685570483798</v>
      </c>
      <c r="P4895" s="52" t="str">
        <f t="shared" si="152"/>
        <v>44.032702° , -81.673686°</v>
      </c>
      <c r="Q4895" s="51" t="str">
        <f t="shared" si="153"/>
        <v>Yes</v>
      </c>
      <c r="R4895" s="39" t="s">
        <v>356</v>
      </c>
    </row>
    <row r="4896" spans="1:18" x14ac:dyDescent="0.25">
      <c r="A4896" s="39" t="s">
        <v>219</v>
      </c>
      <c r="B4896" s="49" t="s">
        <v>3500</v>
      </c>
      <c r="C4896" s="39">
        <v>6</v>
      </c>
      <c r="D4896" s="50" t="s">
        <v>3467</v>
      </c>
      <c r="E4896" s="39">
        <v>2007</v>
      </c>
      <c r="F4896" s="4">
        <f>VALUE(RIGHT(Table2[[#This Row],[Commissioned]],4))</f>
        <v>2007</v>
      </c>
      <c r="G4896" s="39">
        <v>2000</v>
      </c>
      <c r="H4896" s="39">
        <v>82</v>
      </c>
      <c r="I4896" s="39">
        <v>78</v>
      </c>
      <c r="J4896" s="39" t="s">
        <v>233</v>
      </c>
      <c r="K4896" s="39" t="s">
        <v>3501</v>
      </c>
      <c r="L4896" s="39" t="s">
        <v>915</v>
      </c>
      <c r="M4896" s="42" t="s">
        <v>3502</v>
      </c>
      <c r="N4896" s="42">
        <v>44.029495350209601</v>
      </c>
      <c r="O4896" s="42">
        <v>-81.6577774858292</v>
      </c>
      <c r="P4896" s="52" t="str">
        <f t="shared" si="152"/>
        <v>44.029495° , -81.657777°</v>
      </c>
      <c r="Q4896" s="51" t="str">
        <f t="shared" si="153"/>
        <v>Yes</v>
      </c>
      <c r="R4896" s="39" t="s">
        <v>356</v>
      </c>
    </row>
    <row r="4897" spans="1:18" x14ac:dyDescent="0.25">
      <c r="A4897" s="39" t="s">
        <v>219</v>
      </c>
      <c r="B4897" s="49" t="s">
        <v>3500</v>
      </c>
      <c r="C4897" s="39">
        <v>7</v>
      </c>
      <c r="D4897" s="50" t="s">
        <v>3468</v>
      </c>
      <c r="E4897" s="39">
        <v>2007</v>
      </c>
      <c r="F4897" s="4">
        <f>VALUE(RIGHT(Table2[[#This Row],[Commissioned]],4))</f>
        <v>2007</v>
      </c>
      <c r="G4897" s="39">
        <v>2000</v>
      </c>
      <c r="H4897" s="39">
        <v>82</v>
      </c>
      <c r="I4897" s="39">
        <v>78</v>
      </c>
      <c r="J4897" s="39" t="s">
        <v>233</v>
      </c>
      <c r="K4897" s="39" t="s">
        <v>3501</v>
      </c>
      <c r="L4897" s="39" t="s">
        <v>915</v>
      </c>
      <c r="M4897" s="42" t="s">
        <v>3502</v>
      </c>
      <c r="N4897" s="42">
        <v>44.026599866522098</v>
      </c>
      <c r="O4897" s="42">
        <v>-81.662863074928296</v>
      </c>
      <c r="P4897" s="52" t="str">
        <f t="shared" si="152"/>
        <v>44.026600° , -81.662863°</v>
      </c>
      <c r="Q4897" s="51" t="str">
        <f t="shared" si="153"/>
        <v>Yes</v>
      </c>
      <c r="R4897" s="39" t="s">
        <v>356</v>
      </c>
    </row>
    <row r="4898" spans="1:18" x14ac:dyDescent="0.25">
      <c r="A4898" s="39" t="s">
        <v>219</v>
      </c>
      <c r="B4898" s="49" t="s">
        <v>3500</v>
      </c>
      <c r="C4898" s="39">
        <v>8</v>
      </c>
      <c r="D4898" s="50" t="s">
        <v>3469</v>
      </c>
      <c r="E4898" s="39">
        <v>2007</v>
      </c>
      <c r="F4898" s="4">
        <f>VALUE(RIGHT(Table2[[#This Row],[Commissioned]],4))</f>
        <v>2007</v>
      </c>
      <c r="G4898" s="39">
        <v>2000</v>
      </c>
      <c r="H4898" s="39">
        <v>82</v>
      </c>
      <c r="I4898" s="39">
        <v>78</v>
      </c>
      <c r="J4898" s="39" t="s">
        <v>233</v>
      </c>
      <c r="K4898" s="39" t="s">
        <v>3501</v>
      </c>
      <c r="L4898" s="39" t="s">
        <v>915</v>
      </c>
      <c r="M4898" s="42" t="s">
        <v>3502</v>
      </c>
      <c r="N4898" s="42">
        <v>44.046256210516098</v>
      </c>
      <c r="O4898" s="42">
        <v>-81.670595919729905</v>
      </c>
      <c r="P4898" s="52" t="str">
        <f t="shared" si="152"/>
        <v>44.046256° , -81.670596°</v>
      </c>
      <c r="Q4898" s="51" t="str">
        <f t="shared" si="153"/>
        <v>Yes</v>
      </c>
      <c r="R4898" s="39" t="s">
        <v>356</v>
      </c>
    </row>
    <row r="4899" spans="1:18" x14ac:dyDescent="0.25">
      <c r="A4899" s="39" t="s">
        <v>219</v>
      </c>
      <c r="B4899" s="49" t="s">
        <v>3500</v>
      </c>
      <c r="C4899" s="39">
        <v>9</v>
      </c>
      <c r="D4899" s="50" t="s">
        <v>3470</v>
      </c>
      <c r="E4899" s="39">
        <v>2007</v>
      </c>
      <c r="F4899" s="4">
        <f>VALUE(RIGHT(Table2[[#This Row],[Commissioned]],4))</f>
        <v>2007</v>
      </c>
      <c r="G4899" s="39">
        <v>2000</v>
      </c>
      <c r="H4899" s="39">
        <v>82</v>
      </c>
      <c r="I4899" s="39">
        <v>78</v>
      </c>
      <c r="J4899" s="39" t="s">
        <v>233</v>
      </c>
      <c r="K4899" s="39" t="s">
        <v>3501</v>
      </c>
      <c r="L4899" s="39" t="s">
        <v>915</v>
      </c>
      <c r="M4899" s="42" t="s">
        <v>3502</v>
      </c>
      <c r="N4899" s="42">
        <v>44.052377384917897</v>
      </c>
      <c r="O4899" s="42">
        <v>-81.665805706755705</v>
      </c>
      <c r="P4899" s="52" t="str">
        <f t="shared" si="152"/>
        <v>44.052377° , -81.665806°</v>
      </c>
      <c r="Q4899" s="51" t="str">
        <f t="shared" si="153"/>
        <v>Yes</v>
      </c>
      <c r="R4899" s="39" t="s">
        <v>356</v>
      </c>
    </row>
    <row r="4900" spans="1:18" x14ac:dyDescent="0.25">
      <c r="A4900" s="39" t="s">
        <v>219</v>
      </c>
      <c r="B4900" s="49" t="s">
        <v>3500</v>
      </c>
      <c r="C4900" s="39">
        <v>10</v>
      </c>
      <c r="D4900" s="50" t="s">
        <v>3471</v>
      </c>
      <c r="E4900" s="39">
        <v>2007</v>
      </c>
      <c r="F4900" s="4">
        <f>VALUE(RIGHT(Table2[[#This Row],[Commissioned]],4))</f>
        <v>2007</v>
      </c>
      <c r="G4900" s="39">
        <v>2000</v>
      </c>
      <c r="H4900" s="39">
        <v>82</v>
      </c>
      <c r="I4900" s="39">
        <v>78</v>
      </c>
      <c r="J4900" s="39" t="s">
        <v>233</v>
      </c>
      <c r="K4900" s="39" t="s">
        <v>3501</v>
      </c>
      <c r="L4900" s="39" t="s">
        <v>915</v>
      </c>
      <c r="M4900" s="42" t="s">
        <v>3502</v>
      </c>
      <c r="N4900" s="42">
        <v>44.052067775503403</v>
      </c>
      <c r="O4900" s="42">
        <v>-81.655966136949402</v>
      </c>
      <c r="P4900" s="52" t="str">
        <f t="shared" si="152"/>
        <v>44.052068° , -81.655966°</v>
      </c>
      <c r="Q4900" s="51" t="str">
        <f t="shared" si="153"/>
        <v>Yes</v>
      </c>
      <c r="R4900" s="39" t="s">
        <v>356</v>
      </c>
    </row>
    <row r="4901" spans="1:18" x14ac:dyDescent="0.25">
      <c r="A4901" s="39" t="s">
        <v>219</v>
      </c>
      <c r="B4901" s="49" t="s">
        <v>3500</v>
      </c>
      <c r="C4901" s="39">
        <v>11</v>
      </c>
      <c r="D4901" s="50" t="s">
        <v>3472</v>
      </c>
      <c r="E4901" s="39">
        <v>2007</v>
      </c>
      <c r="F4901" s="4">
        <f>VALUE(RIGHT(Table2[[#This Row],[Commissioned]],4))</f>
        <v>2007</v>
      </c>
      <c r="G4901" s="39">
        <v>2000</v>
      </c>
      <c r="H4901" s="39">
        <v>82</v>
      </c>
      <c r="I4901" s="39">
        <v>78</v>
      </c>
      <c r="J4901" s="39" t="s">
        <v>233</v>
      </c>
      <c r="K4901" s="39" t="s">
        <v>3501</v>
      </c>
      <c r="L4901" s="39" t="s">
        <v>915</v>
      </c>
      <c r="M4901" s="42" t="s">
        <v>3502</v>
      </c>
      <c r="N4901" s="42">
        <v>44.0461832448403</v>
      </c>
      <c r="O4901" s="42">
        <v>-81.657368955930906</v>
      </c>
      <c r="P4901" s="52" t="str">
        <f t="shared" si="152"/>
        <v>44.046183° , -81.657369°</v>
      </c>
      <c r="Q4901" s="51" t="str">
        <f t="shared" si="153"/>
        <v>Yes</v>
      </c>
      <c r="R4901" s="39" t="s">
        <v>356</v>
      </c>
    </row>
    <row r="4902" spans="1:18" x14ac:dyDescent="0.25">
      <c r="A4902" s="39" t="s">
        <v>219</v>
      </c>
      <c r="B4902" s="49" t="s">
        <v>3500</v>
      </c>
      <c r="C4902" s="39">
        <v>12</v>
      </c>
      <c r="D4902" s="50" t="s">
        <v>3473</v>
      </c>
      <c r="E4902" s="39">
        <v>2007</v>
      </c>
      <c r="F4902" s="4">
        <f>VALUE(RIGHT(Table2[[#This Row],[Commissioned]],4))</f>
        <v>2007</v>
      </c>
      <c r="G4902" s="39">
        <v>2000</v>
      </c>
      <c r="H4902" s="39">
        <v>82</v>
      </c>
      <c r="I4902" s="39">
        <v>78</v>
      </c>
      <c r="J4902" s="39" t="s">
        <v>233</v>
      </c>
      <c r="K4902" s="39" t="s">
        <v>3501</v>
      </c>
      <c r="L4902" s="39" t="s">
        <v>915</v>
      </c>
      <c r="M4902" s="42" t="s">
        <v>3502</v>
      </c>
      <c r="N4902" s="42">
        <v>44.047737462513098</v>
      </c>
      <c r="O4902" s="42">
        <v>-81.647811763890004</v>
      </c>
      <c r="P4902" s="52" t="str">
        <f t="shared" si="152"/>
        <v>44.047737° , -81.647812°</v>
      </c>
      <c r="Q4902" s="51" t="str">
        <f t="shared" si="153"/>
        <v>Yes</v>
      </c>
      <c r="R4902" s="39" t="s">
        <v>356</v>
      </c>
    </row>
    <row r="4903" spans="1:18" x14ac:dyDescent="0.25">
      <c r="A4903" s="39" t="s">
        <v>219</v>
      </c>
      <c r="B4903" s="49" t="s">
        <v>3500</v>
      </c>
      <c r="C4903" s="39">
        <v>13</v>
      </c>
      <c r="D4903" s="50" t="s">
        <v>3474</v>
      </c>
      <c r="E4903" s="39">
        <v>2007</v>
      </c>
      <c r="F4903" s="4">
        <f>VALUE(RIGHT(Table2[[#This Row],[Commissioned]],4))</f>
        <v>2007</v>
      </c>
      <c r="G4903" s="39">
        <v>2000</v>
      </c>
      <c r="H4903" s="39">
        <v>82</v>
      </c>
      <c r="I4903" s="39">
        <v>78</v>
      </c>
      <c r="J4903" s="39" t="s">
        <v>233</v>
      </c>
      <c r="K4903" s="39" t="s">
        <v>3501</v>
      </c>
      <c r="L4903" s="39" t="s">
        <v>915</v>
      </c>
      <c r="M4903" s="42" t="s">
        <v>3502</v>
      </c>
      <c r="N4903" s="42">
        <v>44.0429050686202</v>
      </c>
      <c r="O4903" s="42">
        <v>-81.639393423077905</v>
      </c>
      <c r="P4903" s="52" t="str">
        <f t="shared" si="152"/>
        <v>44.042905° , -81.639393°</v>
      </c>
      <c r="Q4903" s="51" t="str">
        <f t="shared" si="153"/>
        <v>Yes</v>
      </c>
      <c r="R4903" s="39" t="s">
        <v>356</v>
      </c>
    </row>
    <row r="4904" spans="1:18" x14ac:dyDescent="0.25">
      <c r="A4904" s="39" t="s">
        <v>219</v>
      </c>
      <c r="B4904" s="49" t="s">
        <v>3500</v>
      </c>
      <c r="C4904" s="39">
        <v>14</v>
      </c>
      <c r="D4904" s="50" t="s">
        <v>3475</v>
      </c>
      <c r="E4904" s="39">
        <v>2007</v>
      </c>
      <c r="F4904" s="4">
        <f>VALUE(RIGHT(Table2[[#This Row],[Commissioned]],4))</f>
        <v>2007</v>
      </c>
      <c r="G4904" s="39">
        <v>2000</v>
      </c>
      <c r="H4904" s="39">
        <v>82</v>
      </c>
      <c r="I4904" s="39">
        <v>78</v>
      </c>
      <c r="J4904" s="39" t="s">
        <v>233</v>
      </c>
      <c r="K4904" s="39" t="s">
        <v>3501</v>
      </c>
      <c r="L4904" s="39" t="s">
        <v>915</v>
      </c>
      <c r="M4904" s="42" t="s">
        <v>3502</v>
      </c>
      <c r="N4904" s="42">
        <v>44.038036363344503</v>
      </c>
      <c r="O4904" s="42">
        <v>-81.631011987495398</v>
      </c>
      <c r="P4904" s="52" t="str">
        <f t="shared" si="152"/>
        <v>44.038036° , -81.631012°</v>
      </c>
      <c r="Q4904" s="51" t="str">
        <f t="shared" si="153"/>
        <v>Yes</v>
      </c>
      <c r="R4904" s="39" t="s">
        <v>356</v>
      </c>
    </row>
    <row r="4905" spans="1:18" x14ac:dyDescent="0.25">
      <c r="A4905" s="39" t="s">
        <v>219</v>
      </c>
      <c r="B4905" s="49" t="s">
        <v>3500</v>
      </c>
      <c r="C4905" s="39">
        <v>15</v>
      </c>
      <c r="D4905" s="50" t="s">
        <v>3476</v>
      </c>
      <c r="E4905" s="39">
        <v>2007</v>
      </c>
      <c r="F4905" s="4">
        <f>VALUE(RIGHT(Table2[[#This Row],[Commissioned]],4))</f>
        <v>2007</v>
      </c>
      <c r="G4905" s="39">
        <v>2000</v>
      </c>
      <c r="H4905" s="39">
        <v>82</v>
      </c>
      <c r="I4905" s="39">
        <v>78</v>
      </c>
      <c r="J4905" s="39" t="s">
        <v>233</v>
      </c>
      <c r="K4905" s="39" t="s">
        <v>3501</v>
      </c>
      <c r="L4905" s="39" t="s">
        <v>915</v>
      </c>
      <c r="M4905" s="42" t="s">
        <v>3502</v>
      </c>
      <c r="N4905" s="42">
        <v>44.035588132304603</v>
      </c>
      <c r="O4905" s="42">
        <v>-81.625000601213102</v>
      </c>
      <c r="P4905" s="52" t="str">
        <f t="shared" si="152"/>
        <v>44.035588° , -81.625001°</v>
      </c>
      <c r="Q4905" s="51" t="str">
        <f t="shared" si="153"/>
        <v>Yes</v>
      </c>
      <c r="R4905" s="39" t="s">
        <v>356</v>
      </c>
    </row>
    <row r="4906" spans="1:18" x14ac:dyDescent="0.25">
      <c r="A4906" s="39" t="s">
        <v>219</v>
      </c>
      <c r="B4906" s="49" t="s">
        <v>3500</v>
      </c>
      <c r="C4906" s="39">
        <v>16</v>
      </c>
      <c r="D4906" s="50" t="s">
        <v>3477</v>
      </c>
      <c r="E4906" s="39">
        <v>2007</v>
      </c>
      <c r="F4906" s="4">
        <f>VALUE(RIGHT(Table2[[#This Row],[Commissioned]],4))</f>
        <v>2007</v>
      </c>
      <c r="G4906" s="39">
        <v>2000</v>
      </c>
      <c r="H4906" s="39">
        <v>82</v>
      </c>
      <c r="I4906" s="39">
        <v>78</v>
      </c>
      <c r="J4906" s="39" t="s">
        <v>233</v>
      </c>
      <c r="K4906" s="39" t="s">
        <v>3501</v>
      </c>
      <c r="L4906" s="39" t="s">
        <v>915</v>
      </c>
      <c r="M4906" s="42" t="s">
        <v>3502</v>
      </c>
      <c r="N4906" s="42">
        <v>44.052381930090498</v>
      </c>
      <c r="O4906" s="42">
        <v>-81.600848068198303</v>
      </c>
      <c r="P4906" s="52" t="str">
        <f t="shared" si="152"/>
        <v>44.052382° , -81.600848°</v>
      </c>
      <c r="Q4906" s="51" t="str">
        <f t="shared" si="153"/>
        <v>Yes</v>
      </c>
      <c r="R4906" s="39" t="s">
        <v>356</v>
      </c>
    </row>
    <row r="4907" spans="1:18" x14ac:dyDescent="0.25">
      <c r="A4907" s="39" t="s">
        <v>219</v>
      </c>
      <c r="B4907" s="49" t="s">
        <v>3500</v>
      </c>
      <c r="C4907" s="39">
        <v>17</v>
      </c>
      <c r="D4907" s="50" t="s">
        <v>3478</v>
      </c>
      <c r="E4907" s="39">
        <v>2007</v>
      </c>
      <c r="F4907" s="4">
        <f>VALUE(RIGHT(Table2[[#This Row],[Commissioned]],4))</f>
        <v>2007</v>
      </c>
      <c r="G4907" s="39">
        <v>2000</v>
      </c>
      <c r="H4907" s="39">
        <v>82</v>
      </c>
      <c r="I4907" s="39">
        <v>78</v>
      </c>
      <c r="J4907" s="39" t="s">
        <v>233</v>
      </c>
      <c r="K4907" s="39" t="s">
        <v>3501</v>
      </c>
      <c r="L4907" s="39" t="s">
        <v>915</v>
      </c>
      <c r="M4907" s="42" t="s">
        <v>3502</v>
      </c>
      <c r="N4907" s="42">
        <v>44.053039102876902</v>
      </c>
      <c r="O4907" s="42">
        <v>-81.609105991219096</v>
      </c>
      <c r="P4907" s="52" t="str">
        <f t="shared" si="152"/>
        <v>44.053039° , -81.609106°</v>
      </c>
      <c r="Q4907" s="51" t="str">
        <f t="shared" si="153"/>
        <v>Yes</v>
      </c>
      <c r="R4907" s="39" t="s">
        <v>356</v>
      </c>
    </row>
    <row r="4908" spans="1:18" x14ac:dyDescent="0.25">
      <c r="A4908" s="39" t="s">
        <v>219</v>
      </c>
      <c r="B4908" s="49" t="s">
        <v>3500</v>
      </c>
      <c r="C4908" s="39">
        <v>18</v>
      </c>
      <c r="D4908" s="50" t="s">
        <v>3479</v>
      </c>
      <c r="E4908" s="39">
        <v>2007</v>
      </c>
      <c r="F4908" s="4">
        <f>VALUE(RIGHT(Table2[[#This Row],[Commissioned]],4))</f>
        <v>2007</v>
      </c>
      <c r="G4908" s="39">
        <v>2000</v>
      </c>
      <c r="H4908" s="39">
        <v>82</v>
      </c>
      <c r="I4908" s="39">
        <v>78</v>
      </c>
      <c r="J4908" s="39" t="s">
        <v>233</v>
      </c>
      <c r="K4908" s="39" t="s">
        <v>3501</v>
      </c>
      <c r="L4908" s="39" t="s">
        <v>915</v>
      </c>
      <c r="M4908" s="42" t="s">
        <v>3502</v>
      </c>
      <c r="N4908" s="42">
        <v>44.058634742358301</v>
      </c>
      <c r="O4908" s="42">
        <v>-81.615318105046796</v>
      </c>
      <c r="P4908" s="52" t="str">
        <f t="shared" si="152"/>
        <v>44.058635° , -81.615318°</v>
      </c>
      <c r="Q4908" s="51" t="str">
        <f t="shared" si="153"/>
        <v>Yes</v>
      </c>
      <c r="R4908" s="39" t="s">
        <v>356</v>
      </c>
    </row>
    <row r="4909" spans="1:18" x14ac:dyDescent="0.25">
      <c r="A4909" s="39" t="s">
        <v>219</v>
      </c>
      <c r="B4909" s="49" t="s">
        <v>3500</v>
      </c>
      <c r="C4909" s="39">
        <v>19</v>
      </c>
      <c r="D4909" s="50" t="s">
        <v>3480</v>
      </c>
      <c r="E4909" s="39">
        <v>2007</v>
      </c>
      <c r="F4909" s="4">
        <f>VALUE(RIGHT(Table2[[#This Row],[Commissioned]],4))</f>
        <v>2007</v>
      </c>
      <c r="G4909" s="39">
        <v>2000</v>
      </c>
      <c r="H4909" s="39">
        <v>82</v>
      </c>
      <c r="I4909" s="39">
        <v>78</v>
      </c>
      <c r="J4909" s="39" t="s">
        <v>233</v>
      </c>
      <c r="K4909" s="39" t="s">
        <v>3501</v>
      </c>
      <c r="L4909" s="39" t="s">
        <v>915</v>
      </c>
      <c r="M4909" s="42" t="s">
        <v>3502</v>
      </c>
      <c r="N4909" s="42">
        <v>44.060527682084</v>
      </c>
      <c r="O4909" s="42">
        <v>-81.624572741128105</v>
      </c>
      <c r="P4909" s="52" t="str">
        <f t="shared" si="152"/>
        <v>44.060528° , -81.624573°</v>
      </c>
      <c r="Q4909" s="51" t="str">
        <f t="shared" si="153"/>
        <v>Yes</v>
      </c>
      <c r="R4909" s="39" t="s">
        <v>356</v>
      </c>
    </row>
    <row r="4910" spans="1:18" x14ac:dyDescent="0.25">
      <c r="A4910" s="39" t="s">
        <v>219</v>
      </c>
      <c r="B4910" s="49" t="s">
        <v>3500</v>
      </c>
      <c r="C4910" s="39">
        <v>20</v>
      </c>
      <c r="D4910" s="50" t="s">
        <v>3481</v>
      </c>
      <c r="E4910" s="39">
        <v>2007</v>
      </c>
      <c r="F4910" s="4">
        <f>VALUE(RIGHT(Table2[[#This Row],[Commissioned]],4))</f>
        <v>2007</v>
      </c>
      <c r="G4910" s="39">
        <v>2000</v>
      </c>
      <c r="H4910" s="39">
        <v>82</v>
      </c>
      <c r="I4910" s="39">
        <v>78</v>
      </c>
      <c r="J4910" s="39" t="s">
        <v>233</v>
      </c>
      <c r="K4910" s="39" t="s">
        <v>3501</v>
      </c>
      <c r="L4910" s="39" t="s">
        <v>915</v>
      </c>
      <c r="M4910" s="42" t="s">
        <v>3502</v>
      </c>
      <c r="N4910" s="42">
        <v>44.0622845252215</v>
      </c>
      <c r="O4910" s="42">
        <v>-81.631993109771201</v>
      </c>
      <c r="P4910" s="52" t="str">
        <f t="shared" si="152"/>
        <v>44.062285° , -81.631993°</v>
      </c>
      <c r="Q4910" s="51" t="str">
        <f t="shared" si="153"/>
        <v>Yes</v>
      </c>
      <c r="R4910" s="39" t="s">
        <v>356</v>
      </c>
    </row>
    <row r="4911" spans="1:18" x14ac:dyDescent="0.25">
      <c r="A4911" s="39" t="s">
        <v>219</v>
      </c>
      <c r="B4911" s="49" t="s">
        <v>3500</v>
      </c>
      <c r="C4911" s="39">
        <v>21</v>
      </c>
      <c r="D4911" s="50" t="s">
        <v>3482</v>
      </c>
      <c r="E4911" s="39">
        <v>2007</v>
      </c>
      <c r="F4911" s="4">
        <f>VALUE(RIGHT(Table2[[#This Row],[Commissioned]],4))</f>
        <v>2007</v>
      </c>
      <c r="G4911" s="39">
        <v>2000</v>
      </c>
      <c r="H4911" s="39">
        <v>82</v>
      </c>
      <c r="I4911" s="39">
        <v>78</v>
      </c>
      <c r="J4911" s="39" t="s">
        <v>233</v>
      </c>
      <c r="K4911" s="39" t="s">
        <v>3501</v>
      </c>
      <c r="L4911" s="39" t="s">
        <v>915</v>
      </c>
      <c r="M4911" s="42" t="s">
        <v>3502</v>
      </c>
      <c r="N4911" s="42">
        <v>44.064024518615703</v>
      </c>
      <c r="O4911" s="42">
        <v>-81.6397375603933</v>
      </c>
      <c r="P4911" s="52" t="str">
        <f t="shared" si="152"/>
        <v>44.064025° , -81.639738°</v>
      </c>
      <c r="Q4911" s="51" t="str">
        <f t="shared" si="153"/>
        <v>Yes</v>
      </c>
      <c r="R4911" s="39" t="s">
        <v>356</v>
      </c>
    </row>
    <row r="4912" spans="1:18" x14ac:dyDescent="0.25">
      <c r="A4912" s="39" t="s">
        <v>219</v>
      </c>
      <c r="B4912" s="49" t="s">
        <v>3500</v>
      </c>
      <c r="C4912" s="39">
        <v>22</v>
      </c>
      <c r="D4912" s="50" t="s">
        <v>3483</v>
      </c>
      <c r="E4912" s="39">
        <v>2007</v>
      </c>
      <c r="F4912" s="4">
        <f>VALUE(RIGHT(Table2[[#This Row],[Commissioned]],4))</f>
        <v>2007</v>
      </c>
      <c r="G4912" s="39">
        <v>2000</v>
      </c>
      <c r="H4912" s="39">
        <v>82</v>
      </c>
      <c r="I4912" s="39">
        <v>78</v>
      </c>
      <c r="J4912" s="39" t="s">
        <v>233</v>
      </c>
      <c r="K4912" s="39" t="s">
        <v>3501</v>
      </c>
      <c r="L4912" s="39" t="s">
        <v>915</v>
      </c>
      <c r="M4912" s="42" t="s">
        <v>3502</v>
      </c>
      <c r="N4912" s="42">
        <v>44.067007085794401</v>
      </c>
      <c r="O4912" s="42">
        <v>-81.647337485629393</v>
      </c>
      <c r="P4912" s="52" t="str">
        <f t="shared" si="152"/>
        <v>44.067007° , -81.647337°</v>
      </c>
      <c r="Q4912" s="51" t="str">
        <f t="shared" si="153"/>
        <v>Yes</v>
      </c>
      <c r="R4912" s="39" t="s">
        <v>356</v>
      </c>
    </row>
    <row r="4913" spans="1:18" x14ac:dyDescent="0.25">
      <c r="A4913" s="39" t="s">
        <v>219</v>
      </c>
      <c r="B4913" s="49" t="s">
        <v>3500</v>
      </c>
      <c r="C4913" s="39">
        <v>23</v>
      </c>
      <c r="D4913" s="50" t="s">
        <v>3484</v>
      </c>
      <c r="E4913" s="39">
        <v>2007</v>
      </c>
      <c r="F4913" s="4">
        <f>VALUE(RIGHT(Table2[[#This Row],[Commissioned]],4))</f>
        <v>2007</v>
      </c>
      <c r="G4913" s="39">
        <v>2000</v>
      </c>
      <c r="H4913" s="39">
        <v>82</v>
      </c>
      <c r="I4913" s="39">
        <v>78</v>
      </c>
      <c r="J4913" s="39" t="s">
        <v>233</v>
      </c>
      <c r="K4913" s="39" t="s">
        <v>3501</v>
      </c>
      <c r="L4913" s="39" t="s">
        <v>915</v>
      </c>
      <c r="M4913" s="42" t="s">
        <v>3502</v>
      </c>
      <c r="N4913" s="42">
        <v>44.068275717421798</v>
      </c>
      <c r="O4913" s="42">
        <v>-81.651293937750395</v>
      </c>
      <c r="P4913" s="52" t="str">
        <f t="shared" si="152"/>
        <v>44.068276° , -81.651294°</v>
      </c>
      <c r="Q4913" s="51" t="str">
        <f t="shared" si="153"/>
        <v>Yes</v>
      </c>
      <c r="R4913" s="39" t="s">
        <v>356</v>
      </c>
    </row>
    <row r="4914" spans="1:18" x14ac:dyDescent="0.25">
      <c r="A4914" s="39" t="s">
        <v>219</v>
      </c>
      <c r="B4914" s="49" t="s">
        <v>3500</v>
      </c>
      <c r="C4914" s="39">
        <v>24</v>
      </c>
      <c r="D4914" s="50" t="s">
        <v>3485</v>
      </c>
      <c r="E4914" s="39">
        <v>2007</v>
      </c>
      <c r="F4914" s="4">
        <f>VALUE(RIGHT(Table2[[#This Row],[Commissioned]],4))</f>
        <v>2007</v>
      </c>
      <c r="G4914" s="39">
        <v>2000</v>
      </c>
      <c r="H4914" s="39">
        <v>82</v>
      </c>
      <c r="I4914" s="39">
        <v>78</v>
      </c>
      <c r="J4914" s="39" t="s">
        <v>233</v>
      </c>
      <c r="K4914" s="39" t="s">
        <v>3501</v>
      </c>
      <c r="L4914" s="39" t="s">
        <v>915</v>
      </c>
      <c r="M4914" s="42" t="s">
        <v>3502</v>
      </c>
      <c r="N4914" s="42">
        <v>44.069040186718198</v>
      </c>
      <c r="O4914" s="42">
        <v>-81.656213573016004</v>
      </c>
      <c r="P4914" s="52" t="str">
        <f t="shared" si="152"/>
        <v>44.069040° , -81.656214°</v>
      </c>
      <c r="Q4914" s="51" t="str">
        <f t="shared" si="153"/>
        <v>Yes</v>
      </c>
      <c r="R4914" s="39" t="s">
        <v>356</v>
      </c>
    </row>
    <row r="4915" spans="1:18" x14ac:dyDescent="0.25">
      <c r="A4915" s="39" t="s">
        <v>219</v>
      </c>
      <c r="B4915" s="49" t="s">
        <v>3500</v>
      </c>
      <c r="C4915" s="39">
        <v>25</v>
      </c>
      <c r="D4915" s="50" t="s">
        <v>3486</v>
      </c>
      <c r="E4915" s="39">
        <v>2007</v>
      </c>
      <c r="F4915" s="4">
        <f>VALUE(RIGHT(Table2[[#This Row],[Commissioned]],4))</f>
        <v>2007</v>
      </c>
      <c r="G4915" s="39">
        <v>2000</v>
      </c>
      <c r="H4915" s="39">
        <v>82</v>
      </c>
      <c r="I4915" s="39">
        <v>78</v>
      </c>
      <c r="J4915" s="39" t="s">
        <v>233</v>
      </c>
      <c r="K4915" s="39" t="s">
        <v>3501</v>
      </c>
      <c r="L4915" s="39" t="s">
        <v>915</v>
      </c>
      <c r="M4915" s="42" t="s">
        <v>3502</v>
      </c>
      <c r="N4915" s="42">
        <v>44.073233118821797</v>
      </c>
      <c r="O4915" s="42">
        <v>-81.655295846251903</v>
      </c>
      <c r="P4915" s="52" t="str">
        <f t="shared" si="152"/>
        <v>44.073233° , -81.655296°</v>
      </c>
      <c r="Q4915" s="51" t="str">
        <f t="shared" si="153"/>
        <v>Yes</v>
      </c>
      <c r="R4915" s="39" t="s">
        <v>356</v>
      </c>
    </row>
    <row r="4916" spans="1:18" x14ac:dyDescent="0.25">
      <c r="A4916" s="39" t="s">
        <v>219</v>
      </c>
      <c r="B4916" s="49" t="s">
        <v>3500</v>
      </c>
      <c r="C4916" s="39">
        <v>26</v>
      </c>
      <c r="D4916" s="50" t="s">
        <v>3487</v>
      </c>
      <c r="E4916" s="39">
        <v>2007</v>
      </c>
      <c r="F4916" s="4">
        <f>VALUE(RIGHT(Table2[[#This Row],[Commissioned]],4))</f>
        <v>2007</v>
      </c>
      <c r="G4916" s="39">
        <v>2000</v>
      </c>
      <c r="H4916" s="39">
        <v>82</v>
      </c>
      <c r="I4916" s="39">
        <v>78</v>
      </c>
      <c r="J4916" s="39" t="s">
        <v>233</v>
      </c>
      <c r="K4916" s="39" t="s">
        <v>3501</v>
      </c>
      <c r="L4916" s="39" t="s">
        <v>915</v>
      </c>
      <c r="M4916" s="42" t="s">
        <v>3502</v>
      </c>
      <c r="N4916" s="42">
        <v>44.074856712529801</v>
      </c>
      <c r="O4916" s="42">
        <v>-81.664396531165494</v>
      </c>
      <c r="P4916" s="52" t="str">
        <f t="shared" si="152"/>
        <v>44.074857° , -81.664397°</v>
      </c>
      <c r="Q4916" s="51" t="str">
        <f t="shared" si="153"/>
        <v>Yes</v>
      </c>
      <c r="R4916" s="39" t="s">
        <v>356</v>
      </c>
    </row>
    <row r="4917" spans="1:18" x14ac:dyDescent="0.25">
      <c r="A4917" s="39" t="s">
        <v>219</v>
      </c>
      <c r="B4917" s="49" t="s">
        <v>3500</v>
      </c>
      <c r="C4917" s="39">
        <v>27</v>
      </c>
      <c r="D4917" s="50" t="s">
        <v>3488</v>
      </c>
      <c r="E4917" s="39">
        <v>2007</v>
      </c>
      <c r="F4917" s="4">
        <f>VALUE(RIGHT(Table2[[#This Row],[Commissioned]],4))</f>
        <v>2007</v>
      </c>
      <c r="G4917" s="39">
        <v>2000</v>
      </c>
      <c r="H4917" s="39">
        <v>82</v>
      </c>
      <c r="I4917" s="39">
        <v>78</v>
      </c>
      <c r="J4917" s="39" t="s">
        <v>233</v>
      </c>
      <c r="K4917" s="39" t="s">
        <v>3501</v>
      </c>
      <c r="L4917" s="39" t="s">
        <v>915</v>
      </c>
      <c r="M4917" s="42" t="s">
        <v>3502</v>
      </c>
      <c r="N4917" s="42">
        <v>44.075224498396899</v>
      </c>
      <c r="O4917" s="42">
        <v>-81.670000282826294</v>
      </c>
      <c r="P4917" s="52" t="str">
        <f t="shared" si="152"/>
        <v>44.075224° , -81.670000°</v>
      </c>
      <c r="Q4917" s="51" t="str">
        <f t="shared" si="153"/>
        <v>Yes</v>
      </c>
      <c r="R4917" s="39" t="s">
        <v>356</v>
      </c>
    </row>
    <row r="4918" spans="1:18" x14ac:dyDescent="0.25">
      <c r="A4918" s="39" t="s">
        <v>219</v>
      </c>
      <c r="B4918" s="49" t="s">
        <v>3500</v>
      </c>
      <c r="C4918" s="39">
        <v>28</v>
      </c>
      <c r="D4918" s="50" t="s">
        <v>3489</v>
      </c>
      <c r="E4918" s="39">
        <v>2007</v>
      </c>
      <c r="F4918" s="4">
        <f>VALUE(RIGHT(Table2[[#This Row],[Commissioned]],4))</f>
        <v>2007</v>
      </c>
      <c r="G4918" s="39">
        <v>2000</v>
      </c>
      <c r="H4918" s="39">
        <v>82</v>
      </c>
      <c r="I4918" s="39">
        <v>78</v>
      </c>
      <c r="J4918" s="39" t="s">
        <v>233</v>
      </c>
      <c r="K4918" s="39" t="s">
        <v>3501</v>
      </c>
      <c r="L4918" s="39" t="s">
        <v>915</v>
      </c>
      <c r="M4918" s="42" t="s">
        <v>3502</v>
      </c>
      <c r="N4918" s="42">
        <v>44.083310784528003</v>
      </c>
      <c r="O4918" s="42">
        <v>-81.678903505344707</v>
      </c>
      <c r="P4918" s="52" t="str">
        <f t="shared" si="152"/>
        <v>44.083311° , -81.678904°</v>
      </c>
      <c r="Q4918" s="51" t="str">
        <f t="shared" si="153"/>
        <v>Yes</v>
      </c>
      <c r="R4918" s="39" t="s">
        <v>356</v>
      </c>
    </row>
    <row r="4919" spans="1:18" x14ac:dyDescent="0.25">
      <c r="A4919" s="39" t="s">
        <v>219</v>
      </c>
      <c r="B4919" s="49" t="s">
        <v>3500</v>
      </c>
      <c r="C4919" s="39">
        <v>29</v>
      </c>
      <c r="D4919" s="50" t="s">
        <v>3490</v>
      </c>
      <c r="E4919" s="39">
        <v>2007</v>
      </c>
      <c r="F4919" s="4">
        <f>VALUE(RIGHT(Table2[[#This Row],[Commissioned]],4))</f>
        <v>2007</v>
      </c>
      <c r="G4919" s="39">
        <v>2000</v>
      </c>
      <c r="H4919" s="39">
        <v>82</v>
      </c>
      <c r="I4919" s="39">
        <v>78</v>
      </c>
      <c r="J4919" s="39" t="s">
        <v>233</v>
      </c>
      <c r="K4919" s="39" t="s">
        <v>3501</v>
      </c>
      <c r="L4919" s="39" t="s">
        <v>915</v>
      </c>
      <c r="M4919" s="42" t="s">
        <v>3502</v>
      </c>
      <c r="N4919" s="42">
        <v>44.083517058113003</v>
      </c>
      <c r="O4919" s="42">
        <v>-81.682666007390793</v>
      </c>
      <c r="P4919" s="52" t="str">
        <f t="shared" si="152"/>
        <v>44.083517° , -81.682666°</v>
      </c>
      <c r="Q4919" s="51" t="str">
        <f t="shared" si="153"/>
        <v>Yes</v>
      </c>
      <c r="R4919" s="39" t="s">
        <v>356</v>
      </c>
    </row>
    <row r="4920" spans="1:18" x14ac:dyDescent="0.25">
      <c r="A4920" s="39" t="s">
        <v>219</v>
      </c>
      <c r="B4920" s="49" t="s">
        <v>3500</v>
      </c>
      <c r="C4920" s="39">
        <v>30</v>
      </c>
      <c r="D4920" s="50" t="s">
        <v>3491</v>
      </c>
      <c r="E4920" s="39">
        <v>2007</v>
      </c>
      <c r="F4920" s="4">
        <f>VALUE(RIGHT(Table2[[#This Row],[Commissioned]],4))</f>
        <v>2007</v>
      </c>
      <c r="G4920" s="39">
        <v>2000</v>
      </c>
      <c r="H4920" s="39">
        <v>82</v>
      </c>
      <c r="I4920" s="39">
        <v>78</v>
      </c>
      <c r="J4920" s="39" t="s">
        <v>233</v>
      </c>
      <c r="K4920" s="39" t="s">
        <v>3501</v>
      </c>
      <c r="L4920" s="39" t="s">
        <v>915</v>
      </c>
      <c r="M4920" s="42" t="s">
        <v>3502</v>
      </c>
      <c r="N4920" s="42">
        <v>44.093324276509698</v>
      </c>
      <c r="O4920" s="42">
        <v>-81.663766047928107</v>
      </c>
      <c r="P4920" s="52" t="str">
        <f t="shared" si="152"/>
        <v>44.093324° , -81.663766°</v>
      </c>
      <c r="Q4920" s="51" t="str">
        <f t="shared" si="153"/>
        <v>Yes</v>
      </c>
      <c r="R4920" s="39" t="s">
        <v>356</v>
      </c>
    </row>
    <row r="4921" spans="1:18" x14ac:dyDescent="0.25">
      <c r="A4921" s="39" t="s">
        <v>219</v>
      </c>
      <c r="B4921" s="49" t="s">
        <v>3500</v>
      </c>
      <c r="C4921" s="39">
        <v>31</v>
      </c>
      <c r="D4921" s="50" t="s">
        <v>3492</v>
      </c>
      <c r="E4921" s="39">
        <v>2007</v>
      </c>
      <c r="F4921" s="4">
        <f>VALUE(RIGHT(Table2[[#This Row],[Commissioned]],4))</f>
        <v>2007</v>
      </c>
      <c r="G4921" s="39">
        <v>2000</v>
      </c>
      <c r="H4921" s="39">
        <v>82</v>
      </c>
      <c r="I4921" s="39">
        <v>78</v>
      </c>
      <c r="J4921" s="39" t="s">
        <v>233</v>
      </c>
      <c r="K4921" s="39" t="s">
        <v>3501</v>
      </c>
      <c r="L4921" s="39" t="s">
        <v>915</v>
      </c>
      <c r="M4921" s="42" t="s">
        <v>3502</v>
      </c>
      <c r="N4921" s="42">
        <v>44.095520807305398</v>
      </c>
      <c r="O4921" s="42">
        <v>-81.656034952222697</v>
      </c>
      <c r="P4921" s="52" t="str">
        <f t="shared" si="152"/>
        <v>44.095521° , -81.656035°</v>
      </c>
      <c r="Q4921" s="51" t="str">
        <f t="shared" si="153"/>
        <v>Yes</v>
      </c>
      <c r="R4921" s="39" t="s">
        <v>356</v>
      </c>
    </row>
    <row r="4922" spans="1:18" x14ac:dyDescent="0.25">
      <c r="A4922" s="39" t="s">
        <v>219</v>
      </c>
      <c r="B4922" s="49" t="s">
        <v>3500</v>
      </c>
      <c r="C4922" s="39">
        <v>32</v>
      </c>
      <c r="D4922" s="50" t="s">
        <v>3493</v>
      </c>
      <c r="E4922" s="39">
        <v>2007</v>
      </c>
      <c r="F4922" s="4">
        <f>VALUE(RIGHT(Table2[[#This Row],[Commissioned]],4))</f>
        <v>2007</v>
      </c>
      <c r="G4922" s="39">
        <v>2000</v>
      </c>
      <c r="H4922" s="39">
        <v>82</v>
      </c>
      <c r="I4922" s="39">
        <v>78</v>
      </c>
      <c r="J4922" s="39" t="s">
        <v>233</v>
      </c>
      <c r="K4922" s="39" t="s">
        <v>3501</v>
      </c>
      <c r="L4922" s="39" t="s">
        <v>915</v>
      </c>
      <c r="M4922" s="42" t="s">
        <v>3502</v>
      </c>
      <c r="N4922" s="42">
        <v>44.091491274732398</v>
      </c>
      <c r="O4922" s="42">
        <v>-81.658243682785098</v>
      </c>
      <c r="P4922" s="52" t="str">
        <f t="shared" si="152"/>
        <v>44.091491° , -81.658244°</v>
      </c>
      <c r="Q4922" s="51" t="str">
        <f t="shared" si="153"/>
        <v>Yes</v>
      </c>
      <c r="R4922" s="39" t="s">
        <v>356</v>
      </c>
    </row>
    <row r="4923" spans="1:18" x14ac:dyDescent="0.25">
      <c r="A4923" s="39" t="s">
        <v>219</v>
      </c>
      <c r="B4923" s="49" t="s">
        <v>3500</v>
      </c>
      <c r="C4923" s="39">
        <v>33</v>
      </c>
      <c r="D4923" s="50" t="s">
        <v>3494</v>
      </c>
      <c r="E4923" s="39">
        <v>2007</v>
      </c>
      <c r="F4923" s="4">
        <f>VALUE(RIGHT(Table2[[#This Row],[Commissioned]],4))</f>
        <v>2007</v>
      </c>
      <c r="G4923" s="39">
        <v>2000</v>
      </c>
      <c r="H4923" s="39">
        <v>82</v>
      </c>
      <c r="I4923" s="39">
        <v>78</v>
      </c>
      <c r="J4923" s="39" t="s">
        <v>233</v>
      </c>
      <c r="K4923" s="39" t="s">
        <v>3501</v>
      </c>
      <c r="L4923" s="39" t="s">
        <v>915</v>
      </c>
      <c r="M4923" s="42" t="s">
        <v>3502</v>
      </c>
      <c r="N4923" s="42">
        <v>44.090505347456201</v>
      </c>
      <c r="O4923" s="42">
        <v>-81.654080343107594</v>
      </c>
      <c r="P4923" s="52" t="str">
        <f t="shared" si="152"/>
        <v>44.090505° , -81.654080°</v>
      </c>
      <c r="Q4923" s="51" t="str">
        <f t="shared" si="153"/>
        <v>Yes</v>
      </c>
      <c r="R4923" s="39" t="s">
        <v>356</v>
      </c>
    </row>
    <row r="4924" spans="1:18" x14ac:dyDescent="0.25">
      <c r="A4924" s="39" t="s">
        <v>219</v>
      </c>
      <c r="B4924" s="49" t="s">
        <v>3500</v>
      </c>
      <c r="C4924" s="39">
        <v>34</v>
      </c>
      <c r="D4924" s="50" t="s">
        <v>3495</v>
      </c>
      <c r="E4924" s="39">
        <v>2007</v>
      </c>
      <c r="F4924" s="4">
        <f>VALUE(RIGHT(Table2[[#This Row],[Commissioned]],4))</f>
        <v>2007</v>
      </c>
      <c r="G4924" s="39">
        <v>2000</v>
      </c>
      <c r="H4924" s="39">
        <v>82</v>
      </c>
      <c r="I4924" s="39">
        <v>78</v>
      </c>
      <c r="J4924" s="39" t="s">
        <v>233</v>
      </c>
      <c r="K4924" s="39" t="s">
        <v>3501</v>
      </c>
      <c r="L4924" s="39" t="s">
        <v>915</v>
      </c>
      <c r="M4924" s="42" t="s">
        <v>3502</v>
      </c>
      <c r="N4924" s="42">
        <v>44.092140134733697</v>
      </c>
      <c r="O4924" s="42">
        <v>-81.650767131832396</v>
      </c>
      <c r="P4924" s="52" t="str">
        <f t="shared" si="152"/>
        <v>44.092140° , -81.650767°</v>
      </c>
      <c r="Q4924" s="51" t="str">
        <f t="shared" si="153"/>
        <v>Yes</v>
      </c>
      <c r="R4924" s="39" t="s">
        <v>356</v>
      </c>
    </row>
    <row r="4925" spans="1:18" x14ac:dyDescent="0.25">
      <c r="A4925" s="39" t="s">
        <v>219</v>
      </c>
      <c r="B4925" s="49" t="s">
        <v>3500</v>
      </c>
      <c r="C4925" s="39">
        <v>35</v>
      </c>
      <c r="D4925" s="50" t="s">
        <v>3496</v>
      </c>
      <c r="E4925" s="39">
        <v>2007</v>
      </c>
      <c r="F4925" s="4">
        <f>VALUE(RIGHT(Table2[[#This Row],[Commissioned]],4))</f>
        <v>2007</v>
      </c>
      <c r="G4925" s="39">
        <v>2000</v>
      </c>
      <c r="H4925" s="39">
        <v>82</v>
      </c>
      <c r="I4925" s="39">
        <v>78</v>
      </c>
      <c r="J4925" s="39" t="s">
        <v>233</v>
      </c>
      <c r="K4925" s="39" t="s">
        <v>3501</v>
      </c>
      <c r="L4925" s="39" t="s">
        <v>915</v>
      </c>
      <c r="M4925" s="42" t="s">
        <v>3502</v>
      </c>
      <c r="N4925" s="42">
        <v>44.0790282763977</v>
      </c>
      <c r="O4925" s="42">
        <v>-81.628480127638994</v>
      </c>
      <c r="P4925" s="52" t="str">
        <f t="shared" si="152"/>
        <v>44.079028° , -81.628480°</v>
      </c>
      <c r="Q4925" s="51" t="str">
        <f t="shared" si="153"/>
        <v>Yes</v>
      </c>
      <c r="R4925" s="39" t="s">
        <v>356</v>
      </c>
    </row>
    <row r="4926" spans="1:18" x14ac:dyDescent="0.25">
      <c r="A4926" s="39" t="s">
        <v>219</v>
      </c>
      <c r="B4926" s="49" t="s">
        <v>3500</v>
      </c>
      <c r="C4926" s="39">
        <v>36</v>
      </c>
      <c r="D4926" s="50" t="s">
        <v>3497</v>
      </c>
      <c r="E4926" s="39">
        <v>2007</v>
      </c>
      <c r="F4926" s="4">
        <f>VALUE(RIGHT(Table2[[#This Row],[Commissioned]],4))</f>
        <v>2007</v>
      </c>
      <c r="G4926" s="39">
        <v>2000</v>
      </c>
      <c r="H4926" s="39">
        <v>82</v>
      </c>
      <c r="I4926" s="39">
        <v>78</v>
      </c>
      <c r="J4926" s="39" t="s">
        <v>233</v>
      </c>
      <c r="K4926" s="39" t="s">
        <v>3501</v>
      </c>
      <c r="L4926" s="39" t="s">
        <v>915</v>
      </c>
      <c r="M4926" s="42" t="s">
        <v>3502</v>
      </c>
      <c r="N4926" s="42">
        <v>44.075610247280203</v>
      </c>
      <c r="O4926" s="42">
        <v>-81.619430996019005</v>
      </c>
      <c r="P4926" s="52" t="str">
        <f t="shared" si="152"/>
        <v>44.075610° , -81.619431°</v>
      </c>
      <c r="Q4926" s="51" t="str">
        <f t="shared" si="153"/>
        <v>Yes</v>
      </c>
      <c r="R4926" s="39" t="s">
        <v>356</v>
      </c>
    </row>
    <row r="4927" spans="1:18" x14ac:dyDescent="0.25">
      <c r="A4927" s="39" t="s">
        <v>219</v>
      </c>
      <c r="B4927" s="49" t="s">
        <v>3500</v>
      </c>
      <c r="C4927" s="39">
        <v>37</v>
      </c>
      <c r="D4927" s="50" t="s">
        <v>3498</v>
      </c>
      <c r="E4927" s="39">
        <v>2007</v>
      </c>
      <c r="F4927" s="4">
        <f>VALUE(RIGHT(Table2[[#This Row],[Commissioned]],4))</f>
        <v>2007</v>
      </c>
      <c r="G4927" s="39">
        <v>2000</v>
      </c>
      <c r="H4927" s="39">
        <v>82</v>
      </c>
      <c r="I4927" s="39">
        <v>78</v>
      </c>
      <c r="J4927" s="39" t="s">
        <v>233</v>
      </c>
      <c r="K4927" s="39" t="s">
        <v>3501</v>
      </c>
      <c r="L4927" s="39" t="s">
        <v>915</v>
      </c>
      <c r="M4927" s="42" t="s">
        <v>3502</v>
      </c>
      <c r="N4927" s="42">
        <v>44.072795015567102</v>
      </c>
      <c r="O4927" s="42">
        <v>-81.612626343218594</v>
      </c>
      <c r="P4927" s="52" t="str">
        <f t="shared" si="152"/>
        <v>44.072795° , -81.612626°</v>
      </c>
      <c r="Q4927" s="51" t="str">
        <f t="shared" si="153"/>
        <v>Yes</v>
      </c>
      <c r="R4927" s="39" t="s">
        <v>356</v>
      </c>
    </row>
    <row r="4928" spans="1:18" x14ac:dyDescent="0.25">
      <c r="A4928" s="39" t="s">
        <v>219</v>
      </c>
      <c r="B4928" s="49" t="s">
        <v>3500</v>
      </c>
      <c r="C4928" s="39">
        <v>38</v>
      </c>
      <c r="D4928" s="50" t="s">
        <v>3499</v>
      </c>
      <c r="E4928" s="39">
        <v>2007</v>
      </c>
      <c r="F4928" s="4">
        <f>VALUE(RIGHT(Table2[[#This Row],[Commissioned]],4))</f>
        <v>2007</v>
      </c>
      <c r="G4928" s="39">
        <v>2000</v>
      </c>
      <c r="H4928" s="39">
        <v>82</v>
      </c>
      <c r="I4928" s="39">
        <v>78</v>
      </c>
      <c r="J4928" s="39" t="s">
        <v>233</v>
      </c>
      <c r="K4928" s="39" t="s">
        <v>3501</v>
      </c>
      <c r="L4928" s="39" t="s">
        <v>915</v>
      </c>
      <c r="M4928" s="42" t="s">
        <v>3502</v>
      </c>
      <c r="N4928" s="42">
        <v>44.072016006106502</v>
      </c>
      <c r="O4928" s="42">
        <v>-81.603796553219297</v>
      </c>
      <c r="P4928" s="52" t="str">
        <f t="shared" si="152"/>
        <v>44.072016° , -81.603797°</v>
      </c>
      <c r="Q4928" s="51" t="str">
        <f t="shared" si="153"/>
        <v>Yes</v>
      </c>
      <c r="R4928" s="39" t="s">
        <v>356</v>
      </c>
    </row>
    <row r="4929" spans="1:18" ht="15" customHeight="1" x14ac:dyDescent="0.25">
      <c r="A4929" s="39" t="s">
        <v>220</v>
      </c>
      <c r="B4929" s="49" t="s">
        <v>5332</v>
      </c>
      <c r="C4929" s="39">
        <v>1</v>
      </c>
      <c r="D4929" s="50" t="s">
        <v>5333</v>
      </c>
      <c r="E4929" s="39" t="s">
        <v>5330</v>
      </c>
      <c r="F4929" s="4">
        <f>VALUE(RIGHT(Table2[[#This Row],[Commissioned]],4))</f>
        <v>2015</v>
      </c>
      <c r="G4929" s="39">
        <v>2000</v>
      </c>
      <c r="H4929" s="39">
        <v>82</v>
      </c>
      <c r="I4929" s="39">
        <v>80</v>
      </c>
      <c r="J4929" s="39" t="s">
        <v>237</v>
      </c>
      <c r="K4929" s="39" t="s">
        <v>3881</v>
      </c>
      <c r="L4929" s="42" t="s">
        <v>5508</v>
      </c>
      <c r="M4929" s="42" t="s">
        <v>5261</v>
      </c>
      <c r="N4929" s="42">
        <v>47.895231585864501</v>
      </c>
      <c r="O4929" s="42">
        <v>-71.059328266728102</v>
      </c>
      <c r="P4929" s="52" t="str">
        <f t="shared" si="152"/>
        <v>47.895232° , -71.059328°</v>
      </c>
      <c r="Q4929" s="51" t="str">
        <f t="shared" si="153"/>
        <v>Yes</v>
      </c>
      <c r="R4929" s="39" t="s">
        <v>356</v>
      </c>
    </row>
    <row r="4930" spans="1:18" ht="15" customHeight="1" x14ac:dyDescent="0.25">
      <c r="A4930" s="39" t="s">
        <v>220</v>
      </c>
      <c r="B4930" s="49" t="s">
        <v>5332</v>
      </c>
      <c r="C4930" s="39">
        <v>2</v>
      </c>
      <c r="D4930" s="50" t="s">
        <v>5334</v>
      </c>
      <c r="E4930" s="39" t="s">
        <v>5330</v>
      </c>
      <c r="F4930" s="4">
        <f>VALUE(RIGHT(Table2[[#This Row],[Commissioned]],4))</f>
        <v>2015</v>
      </c>
      <c r="G4930" s="39">
        <v>2000</v>
      </c>
      <c r="H4930" s="39">
        <v>82</v>
      </c>
      <c r="I4930" s="39">
        <v>80</v>
      </c>
      <c r="J4930" s="39" t="s">
        <v>237</v>
      </c>
      <c r="K4930" s="39" t="s">
        <v>3881</v>
      </c>
      <c r="L4930" s="42" t="s">
        <v>5508</v>
      </c>
      <c r="M4930" s="42" t="s">
        <v>5261</v>
      </c>
      <c r="N4930" s="42">
        <v>47.898004227077998</v>
      </c>
      <c r="O4930" s="42">
        <v>-71.062424702788405</v>
      </c>
      <c r="P4930" s="52" t="str">
        <f t="shared" ref="P4930:P4993" si="154">TEXT(N4930,"##0.000000")&amp;CHAR(176)&amp;" , "&amp;TEXT(O4930,"##0.000000")&amp;CHAR(176)</f>
        <v>47.898004° , -71.062425°</v>
      </c>
      <c r="Q4930" s="51" t="str">
        <f t="shared" ref="Q4930:Q4993" si="155">IF(OR(ISBLANK(N4930),ISBLANK(O4930)),"No","Yes")</f>
        <v>Yes</v>
      </c>
      <c r="R4930" s="39" t="s">
        <v>356</v>
      </c>
    </row>
    <row r="4931" spans="1:18" ht="15" customHeight="1" x14ac:dyDescent="0.25">
      <c r="A4931" s="39" t="s">
        <v>220</v>
      </c>
      <c r="B4931" s="49" t="s">
        <v>5332</v>
      </c>
      <c r="C4931" s="39">
        <v>3</v>
      </c>
      <c r="D4931" s="50" t="s">
        <v>5335</v>
      </c>
      <c r="E4931" s="39" t="s">
        <v>5330</v>
      </c>
      <c r="F4931" s="4">
        <f>VALUE(RIGHT(Table2[[#This Row],[Commissioned]],4))</f>
        <v>2015</v>
      </c>
      <c r="G4931" s="39">
        <v>2000</v>
      </c>
      <c r="H4931" s="39">
        <v>92</v>
      </c>
      <c r="I4931" s="39">
        <v>80</v>
      </c>
      <c r="J4931" s="39" t="s">
        <v>237</v>
      </c>
      <c r="K4931" s="39" t="s">
        <v>273</v>
      </c>
      <c r="L4931" s="42" t="s">
        <v>5508</v>
      </c>
      <c r="M4931" s="42" t="s">
        <v>5261</v>
      </c>
      <c r="N4931" s="42">
        <v>47.900150436189399</v>
      </c>
      <c r="O4931" s="42">
        <v>-71.068215354712194</v>
      </c>
      <c r="P4931" s="52" t="str">
        <f t="shared" si="154"/>
        <v>47.900150° , -71.068215°</v>
      </c>
      <c r="Q4931" s="51" t="str">
        <f t="shared" si="155"/>
        <v>Yes</v>
      </c>
      <c r="R4931" s="39" t="s">
        <v>356</v>
      </c>
    </row>
    <row r="4932" spans="1:18" ht="15" customHeight="1" x14ac:dyDescent="0.25">
      <c r="A4932" s="39" t="s">
        <v>220</v>
      </c>
      <c r="B4932" s="49" t="s">
        <v>5332</v>
      </c>
      <c r="C4932" s="39">
        <v>4</v>
      </c>
      <c r="D4932" s="50" t="s">
        <v>5336</v>
      </c>
      <c r="E4932" s="39" t="s">
        <v>5330</v>
      </c>
      <c r="F4932" s="4">
        <f>VALUE(RIGHT(Table2[[#This Row],[Commissioned]],4))</f>
        <v>2015</v>
      </c>
      <c r="G4932" s="39">
        <v>2000</v>
      </c>
      <c r="H4932" s="39">
        <v>92</v>
      </c>
      <c r="I4932" s="39">
        <v>80</v>
      </c>
      <c r="J4932" s="39" t="s">
        <v>237</v>
      </c>
      <c r="K4932" s="39" t="s">
        <v>273</v>
      </c>
      <c r="L4932" s="42" t="s">
        <v>5508</v>
      </c>
      <c r="M4932" s="42" t="s">
        <v>5261</v>
      </c>
      <c r="N4932" s="42">
        <v>47.910031591452203</v>
      </c>
      <c r="O4932" s="42">
        <v>-71.091457915342403</v>
      </c>
      <c r="P4932" s="52" t="str">
        <f t="shared" si="154"/>
        <v>47.910032° , -71.091458°</v>
      </c>
      <c r="Q4932" s="51" t="str">
        <f t="shared" si="155"/>
        <v>Yes</v>
      </c>
      <c r="R4932" s="39" t="s">
        <v>356</v>
      </c>
    </row>
    <row r="4933" spans="1:18" ht="15" customHeight="1" x14ac:dyDescent="0.25">
      <c r="A4933" s="39" t="s">
        <v>220</v>
      </c>
      <c r="B4933" s="49" t="s">
        <v>5332</v>
      </c>
      <c r="C4933" s="39">
        <v>5</v>
      </c>
      <c r="D4933" s="50" t="s">
        <v>5337</v>
      </c>
      <c r="E4933" s="39" t="s">
        <v>5330</v>
      </c>
      <c r="F4933" s="4">
        <f>VALUE(RIGHT(Table2[[#This Row],[Commissioned]],4))</f>
        <v>2015</v>
      </c>
      <c r="G4933" s="39">
        <v>2000</v>
      </c>
      <c r="H4933" s="39">
        <v>82</v>
      </c>
      <c r="I4933" s="39">
        <v>80</v>
      </c>
      <c r="J4933" s="39" t="s">
        <v>237</v>
      </c>
      <c r="K4933" s="39" t="s">
        <v>3881</v>
      </c>
      <c r="L4933" s="42" t="s">
        <v>5508</v>
      </c>
      <c r="M4933" s="42" t="s">
        <v>5261</v>
      </c>
      <c r="N4933" s="42">
        <v>47.910167102773698</v>
      </c>
      <c r="O4933" s="42">
        <v>-71.086060647120107</v>
      </c>
      <c r="P4933" s="52" t="str">
        <f t="shared" si="154"/>
        <v>47.910167° , -71.086061°</v>
      </c>
      <c r="Q4933" s="51" t="str">
        <f t="shared" si="155"/>
        <v>Yes</v>
      </c>
      <c r="R4933" s="39" t="s">
        <v>356</v>
      </c>
    </row>
    <row r="4934" spans="1:18" ht="15" customHeight="1" x14ac:dyDescent="0.25">
      <c r="A4934" s="39" t="s">
        <v>220</v>
      </c>
      <c r="B4934" s="49" t="s">
        <v>5332</v>
      </c>
      <c r="C4934" s="39">
        <v>6</v>
      </c>
      <c r="D4934" s="50" t="s">
        <v>5338</v>
      </c>
      <c r="E4934" s="39" t="s">
        <v>5330</v>
      </c>
      <c r="F4934" s="4">
        <f>VALUE(RIGHT(Table2[[#This Row],[Commissioned]],4))</f>
        <v>2015</v>
      </c>
      <c r="G4934" s="39">
        <v>2000</v>
      </c>
      <c r="H4934" s="39">
        <v>92</v>
      </c>
      <c r="I4934" s="39">
        <v>80</v>
      </c>
      <c r="J4934" s="39" t="s">
        <v>237</v>
      </c>
      <c r="K4934" s="39" t="s">
        <v>273</v>
      </c>
      <c r="L4934" s="42" t="s">
        <v>5508</v>
      </c>
      <c r="M4934" s="42" t="s">
        <v>5261</v>
      </c>
      <c r="N4934" s="42">
        <v>47.915981963457</v>
      </c>
      <c r="O4934" s="42">
        <v>-71.090789838758795</v>
      </c>
      <c r="P4934" s="52" t="str">
        <f t="shared" si="154"/>
        <v>47.915982° , -71.090790°</v>
      </c>
      <c r="Q4934" s="51" t="str">
        <f t="shared" si="155"/>
        <v>Yes</v>
      </c>
      <c r="R4934" s="39" t="s">
        <v>356</v>
      </c>
    </row>
    <row r="4935" spans="1:18" ht="15" customHeight="1" x14ac:dyDescent="0.25">
      <c r="A4935" s="39" t="s">
        <v>220</v>
      </c>
      <c r="B4935" s="49" t="s">
        <v>5332</v>
      </c>
      <c r="C4935" s="39">
        <v>7</v>
      </c>
      <c r="D4935" s="50" t="s">
        <v>5339</v>
      </c>
      <c r="E4935" s="39" t="s">
        <v>5330</v>
      </c>
      <c r="F4935" s="4">
        <f>VALUE(RIGHT(Table2[[#This Row],[Commissioned]],4))</f>
        <v>2015</v>
      </c>
      <c r="G4935" s="39">
        <v>2000</v>
      </c>
      <c r="H4935" s="39">
        <v>92</v>
      </c>
      <c r="I4935" s="39">
        <v>80</v>
      </c>
      <c r="J4935" s="39" t="s">
        <v>237</v>
      </c>
      <c r="K4935" s="39" t="s">
        <v>273</v>
      </c>
      <c r="L4935" s="42" t="s">
        <v>5508</v>
      </c>
      <c r="M4935" s="42" t="s">
        <v>5261</v>
      </c>
      <c r="N4935" s="42">
        <v>47.914072956061702</v>
      </c>
      <c r="O4935" s="42">
        <v>-71.086623876003202</v>
      </c>
      <c r="P4935" s="52" t="str">
        <f t="shared" si="154"/>
        <v>47.914073° , -71.086624°</v>
      </c>
      <c r="Q4935" s="51" t="str">
        <f t="shared" si="155"/>
        <v>Yes</v>
      </c>
      <c r="R4935" s="39" t="s">
        <v>356</v>
      </c>
    </row>
    <row r="4936" spans="1:18" ht="15" customHeight="1" x14ac:dyDescent="0.25">
      <c r="A4936" s="39" t="s">
        <v>220</v>
      </c>
      <c r="B4936" s="49" t="s">
        <v>5332</v>
      </c>
      <c r="C4936" s="39">
        <v>8</v>
      </c>
      <c r="D4936" s="50" t="s">
        <v>5340</v>
      </c>
      <c r="E4936" s="39" t="s">
        <v>5330</v>
      </c>
      <c r="F4936" s="4">
        <f>VALUE(RIGHT(Table2[[#This Row],[Commissioned]],4))</f>
        <v>2015</v>
      </c>
      <c r="G4936" s="39">
        <v>2000</v>
      </c>
      <c r="H4936" s="39">
        <v>92</v>
      </c>
      <c r="I4936" s="39">
        <v>80</v>
      </c>
      <c r="J4936" s="39" t="s">
        <v>237</v>
      </c>
      <c r="K4936" s="39" t="s">
        <v>273</v>
      </c>
      <c r="L4936" s="42" t="s">
        <v>5508</v>
      </c>
      <c r="M4936" s="42" t="s">
        <v>5261</v>
      </c>
      <c r="N4936" s="42">
        <v>47.903936122779299</v>
      </c>
      <c r="O4936" s="42">
        <v>-71.042398520279306</v>
      </c>
      <c r="P4936" s="52" t="str">
        <f t="shared" si="154"/>
        <v>47.903936° , -71.042399°</v>
      </c>
      <c r="Q4936" s="51" t="str">
        <f t="shared" si="155"/>
        <v>Yes</v>
      </c>
      <c r="R4936" s="39" t="s">
        <v>356</v>
      </c>
    </row>
    <row r="4937" spans="1:18" ht="15" customHeight="1" x14ac:dyDescent="0.25">
      <c r="A4937" s="39" t="s">
        <v>220</v>
      </c>
      <c r="B4937" s="49" t="s">
        <v>5332</v>
      </c>
      <c r="C4937" s="39">
        <v>9</v>
      </c>
      <c r="D4937" s="50" t="s">
        <v>5341</v>
      </c>
      <c r="E4937" s="39" t="s">
        <v>5330</v>
      </c>
      <c r="F4937" s="4">
        <f>VALUE(RIGHT(Table2[[#This Row],[Commissioned]],4))</f>
        <v>2015</v>
      </c>
      <c r="G4937" s="39">
        <v>2000</v>
      </c>
      <c r="H4937" s="39">
        <v>92</v>
      </c>
      <c r="I4937" s="39">
        <v>80</v>
      </c>
      <c r="J4937" s="39" t="s">
        <v>237</v>
      </c>
      <c r="K4937" s="39" t="s">
        <v>273</v>
      </c>
      <c r="L4937" s="42" t="s">
        <v>5508</v>
      </c>
      <c r="M4937" s="42" t="s">
        <v>5261</v>
      </c>
      <c r="N4937" s="42">
        <v>47.903715139405101</v>
      </c>
      <c r="O4937" s="42">
        <v>-71.036869792454297</v>
      </c>
      <c r="P4937" s="52" t="str">
        <f t="shared" si="154"/>
        <v>47.903715° , -71.036870°</v>
      </c>
      <c r="Q4937" s="51" t="str">
        <f t="shared" si="155"/>
        <v>Yes</v>
      </c>
      <c r="R4937" s="39" t="s">
        <v>356</v>
      </c>
    </row>
    <row r="4938" spans="1:18" ht="15" customHeight="1" x14ac:dyDescent="0.25">
      <c r="A4938" s="39" t="s">
        <v>220</v>
      </c>
      <c r="B4938" s="49" t="s">
        <v>5332</v>
      </c>
      <c r="C4938" s="39">
        <v>10</v>
      </c>
      <c r="D4938" s="50" t="s">
        <v>5342</v>
      </c>
      <c r="E4938" s="39" t="s">
        <v>5330</v>
      </c>
      <c r="F4938" s="4">
        <f>VALUE(RIGHT(Table2[[#This Row],[Commissioned]],4))</f>
        <v>2015</v>
      </c>
      <c r="G4938" s="39">
        <v>2000</v>
      </c>
      <c r="H4938" s="39">
        <v>82</v>
      </c>
      <c r="I4938" s="39">
        <v>80</v>
      </c>
      <c r="J4938" s="39" t="s">
        <v>237</v>
      </c>
      <c r="K4938" s="39" t="s">
        <v>3881</v>
      </c>
      <c r="L4938" s="42" t="s">
        <v>5508</v>
      </c>
      <c r="M4938" s="42" t="s">
        <v>5261</v>
      </c>
      <c r="N4938" s="42">
        <v>47.905361979620601</v>
      </c>
      <c r="O4938" s="42">
        <v>-71.033863096890897</v>
      </c>
      <c r="P4938" s="52" t="str">
        <f t="shared" si="154"/>
        <v>47.905362° , -71.033863°</v>
      </c>
      <c r="Q4938" s="51" t="str">
        <f t="shared" si="155"/>
        <v>Yes</v>
      </c>
      <c r="R4938" s="39" t="s">
        <v>356</v>
      </c>
    </row>
    <row r="4939" spans="1:18" ht="15" customHeight="1" x14ac:dyDescent="0.25">
      <c r="A4939" s="39" t="s">
        <v>220</v>
      </c>
      <c r="B4939" s="49" t="s">
        <v>5332</v>
      </c>
      <c r="C4939" s="39">
        <v>11</v>
      </c>
      <c r="D4939" s="50" t="s">
        <v>5343</v>
      </c>
      <c r="E4939" s="39" t="s">
        <v>5330</v>
      </c>
      <c r="F4939" s="4">
        <f>VALUE(RIGHT(Table2[[#This Row],[Commissioned]],4))</f>
        <v>2015</v>
      </c>
      <c r="G4939" s="39">
        <v>2000</v>
      </c>
      <c r="H4939" s="39">
        <v>82</v>
      </c>
      <c r="I4939" s="39">
        <v>80</v>
      </c>
      <c r="J4939" s="39" t="s">
        <v>237</v>
      </c>
      <c r="K4939" s="39" t="s">
        <v>3881</v>
      </c>
      <c r="L4939" s="42" t="s">
        <v>5508</v>
      </c>
      <c r="M4939" s="42" t="s">
        <v>5261</v>
      </c>
      <c r="N4939" s="42">
        <v>47.905393754631298</v>
      </c>
      <c r="O4939" s="42">
        <v>-71.019370844298194</v>
      </c>
      <c r="P4939" s="52" t="str">
        <f t="shared" si="154"/>
        <v>47.905394° , -71.019371°</v>
      </c>
      <c r="Q4939" s="51" t="str">
        <f t="shared" si="155"/>
        <v>Yes</v>
      </c>
      <c r="R4939" s="39" t="s">
        <v>356</v>
      </c>
    </row>
    <row r="4940" spans="1:18" ht="15" customHeight="1" x14ac:dyDescent="0.25">
      <c r="A4940" s="39" t="s">
        <v>220</v>
      </c>
      <c r="B4940" s="49" t="s">
        <v>5332</v>
      </c>
      <c r="C4940" s="39">
        <v>12</v>
      </c>
      <c r="D4940" s="50" t="s">
        <v>5344</v>
      </c>
      <c r="E4940" s="39" t="s">
        <v>5330</v>
      </c>
      <c r="F4940" s="4">
        <f>VALUE(RIGHT(Table2[[#This Row],[Commissioned]],4))</f>
        <v>2015</v>
      </c>
      <c r="G4940" s="39">
        <v>2000</v>
      </c>
      <c r="H4940" s="39">
        <v>92</v>
      </c>
      <c r="I4940" s="39">
        <v>80</v>
      </c>
      <c r="J4940" s="39" t="s">
        <v>237</v>
      </c>
      <c r="K4940" s="39" t="s">
        <v>273</v>
      </c>
      <c r="L4940" s="42" t="s">
        <v>5508</v>
      </c>
      <c r="M4940" s="42" t="s">
        <v>5261</v>
      </c>
      <c r="N4940" s="42">
        <v>47.9080186701351</v>
      </c>
      <c r="O4940" s="42">
        <v>-71.018517681947401</v>
      </c>
      <c r="P4940" s="52" t="str">
        <f t="shared" si="154"/>
        <v>47.908019° , -71.018518°</v>
      </c>
      <c r="Q4940" s="51" t="str">
        <f t="shared" si="155"/>
        <v>Yes</v>
      </c>
      <c r="R4940" s="39" t="s">
        <v>356</v>
      </c>
    </row>
    <row r="4941" spans="1:18" ht="15" customHeight="1" x14ac:dyDescent="0.25">
      <c r="A4941" s="39" t="s">
        <v>220</v>
      </c>
      <c r="B4941" s="49" t="s">
        <v>5332</v>
      </c>
      <c r="C4941" s="39">
        <v>13</v>
      </c>
      <c r="D4941" s="50" t="s">
        <v>5345</v>
      </c>
      <c r="E4941" s="39" t="s">
        <v>5330</v>
      </c>
      <c r="F4941" s="4">
        <f>VALUE(RIGHT(Table2[[#This Row],[Commissioned]],4))</f>
        <v>2015</v>
      </c>
      <c r="G4941" s="39">
        <v>2000</v>
      </c>
      <c r="H4941" s="39">
        <v>92</v>
      </c>
      <c r="I4941" s="39">
        <v>80</v>
      </c>
      <c r="J4941" s="39" t="s">
        <v>237</v>
      </c>
      <c r="K4941" s="39" t="s">
        <v>273</v>
      </c>
      <c r="L4941" s="42" t="s">
        <v>5508</v>
      </c>
      <c r="M4941" s="42" t="s">
        <v>5261</v>
      </c>
      <c r="N4941" s="42">
        <v>47.910569447641301</v>
      </c>
      <c r="O4941" s="42">
        <v>-71.018160628149204</v>
      </c>
      <c r="P4941" s="52" t="str">
        <f t="shared" si="154"/>
        <v>47.910569° , -71.018161°</v>
      </c>
      <c r="Q4941" s="51" t="str">
        <f t="shared" si="155"/>
        <v>Yes</v>
      </c>
      <c r="R4941" s="39" t="s">
        <v>356</v>
      </c>
    </row>
    <row r="4942" spans="1:18" ht="15" customHeight="1" x14ac:dyDescent="0.25">
      <c r="A4942" s="39" t="s">
        <v>220</v>
      </c>
      <c r="B4942" s="49" t="s">
        <v>5332</v>
      </c>
      <c r="C4942" s="39">
        <v>14</v>
      </c>
      <c r="D4942" s="50" t="s">
        <v>5346</v>
      </c>
      <c r="E4942" s="39" t="s">
        <v>5330</v>
      </c>
      <c r="F4942" s="4">
        <f>VALUE(RIGHT(Table2[[#This Row],[Commissioned]],4))</f>
        <v>2015</v>
      </c>
      <c r="G4942" s="39">
        <v>2000</v>
      </c>
      <c r="H4942" s="39">
        <v>92</v>
      </c>
      <c r="I4942" s="39">
        <v>80</v>
      </c>
      <c r="J4942" s="39" t="s">
        <v>237</v>
      </c>
      <c r="K4942" s="39" t="s">
        <v>273</v>
      </c>
      <c r="L4942" s="42" t="s">
        <v>5508</v>
      </c>
      <c r="M4942" s="42" t="s">
        <v>5261</v>
      </c>
      <c r="N4942" s="42">
        <v>47.910673565538097</v>
      </c>
      <c r="O4942" s="42">
        <v>-71.025860934852901</v>
      </c>
      <c r="P4942" s="52" t="str">
        <f t="shared" si="154"/>
        <v>47.910674° , -71.025861°</v>
      </c>
      <c r="Q4942" s="51" t="str">
        <f t="shared" si="155"/>
        <v>Yes</v>
      </c>
      <c r="R4942" s="39" t="s">
        <v>356</v>
      </c>
    </row>
    <row r="4943" spans="1:18" ht="15" customHeight="1" x14ac:dyDescent="0.25">
      <c r="A4943" s="39" t="s">
        <v>220</v>
      </c>
      <c r="B4943" s="49" t="s">
        <v>5332</v>
      </c>
      <c r="C4943" s="39">
        <v>15</v>
      </c>
      <c r="D4943" s="50" t="s">
        <v>5347</v>
      </c>
      <c r="E4943" s="39" t="s">
        <v>5330</v>
      </c>
      <c r="F4943" s="4">
        <f>VALUE(RIGHT(Table2[[#This Row],[Commissioned]],4))</f>
        <v>2015</v>
      </c>
      <c r="G4943" s="39">
        <v>2000</v>
      </c>
      <c r="H4943" s="39">
        <v>92</v>
      </c>
      <c r="I4943" s="39">
        <v>80</v>
      </c>
      <c r="J4943" s="39" t="s">
        <v>237</v>
      </c>
      <c r="K4943" s="39" t="s">
        <v>273</v>
      </c>
      <c r="L4943" s="42" t="s">
        <v>5508</v>
      </c>
      <c r="M4943" s="42" t="s">
        <v>5261</v>
      </c>
      <c r="N4943" s="42">
        <v>47.911909701981003</v>
      </c>
      <c r="O4943" s="42">
        <v>-71.029550748663794</v>
      </c>
      <c r="P4943" s="52" t="str">
        <f t="shared" si="154"/>
        <v>47.911910° , -71.029551°</v>
      </c>
      <c r="Q4943" s="51" t="str">
        <f t="shared" si="155"/>
        <v>Yes</v>
      </c>
      <c r="R4943" s="39" t="s">
        <v>356</v>
      </c>
    </row>
    <row r="4944" spans="1:18" ht="15" customHeight="1" x14ac:dyDescent="0.25">
      <c r="A4944" s="39" t="s">
        <v>220</v>
      </c>
      <c r="B4944" s="49" t="s">
        <v>5332</v>
      </c>
      <c r="C4944" s="39">
        <v>16</v>
      </c>
      <c r="D4944" s="50" t="s">
        <v>5348</v>
      </c>
      <c r="E4944" s="39" t="s">
        <v>5330</v>
      </c>
      <c r="F4944" s="4">
        <f>VALUE(RIGHT(Table2[[#This Row],[Commissioned]],4))</f>
        <v>2015</v>
      </c>
      <c r="G4944" s="39">
        <v>2000</v>
      </c>
      <c r="H4944" s="39">
        <v>92</v>
      </c>
      <c r="I4944" s="39">
        <v>80</v>
      </c>
      <c r="J4944" s="39" t="s">
        <v>237</v>
      </c>
      <c r="K4944" s="39" t="s">
        <v>273</v>
      </c>
      <c r="L4944" s="42" t="s">
        <v>5508</v>
      </c>
      <c r="M4944" s="42" t="s">
        <v>5261</v>
      </c>
      <c r="N4944" s="42">
        <v>47.911582954715399</v>
      </c>
      <c r="O4944" s="42">
        <v>-71.036863305500106</v>
      </c>
      <c r="P4944" s="52" t="str">
        <f t="shared" si="154"/>
        <v>47.911583° , -71.036863°</v>
      </c>
      <c r="Q4944" s="51" t="str">
        <f t="shared" si="155"/>
        <v>Yes</v>
      </c>
      <c r="R4944" s="39" t="s">
        <v>356</v>
      </c>
    </row>
    <row r="4945" spans="1:18" ht="15" customHeight="1" x14ac:dyDescent="0.25">
      <c r="A4945" s="39" t="s">
        <v>220</v>
      </c>
      <c r="B4945" s="49" t="s">
        <v>5332</v>
      </c>
      <c r="C4945" s="39">
        <v>17</v>
      </c>
      <c r="D4945" s="50" t="s">
        <v>5349</v>
      </c>
      <c r="E4945" s="39" t="s">
        <v>5330</v>
      </c>
      <c r="F4945" s="4">
        <f>VALUE(RIGHT(Table2[[#This Row],[Commissioned]],4))</f>
        <v>2015</v>
      </c>
      <c r="G4945" s="39">
        <v>2000</v>
      </c>
      <c r="H4945" s="39">
        <v>92</v>
      </c>
      <c r="I4945" s="39">
        <v>80</v>
      </c>
      <c r="J4945" s="39" t="s">
        <v>237</v>
      </c>
      <c r="K4945" s="39" t="s">
        <v>273</v>
      </c>
      <c r="L4945" s="42" t="s">
        <v>5508</v>
      </c>
      <c r="M4945" s="42" t="s">
        <v>5261</v>
      </c>
      <c r="N4945" s="42">
        <v>47.9116297302646</v>
      </c>
      <c r="O4945" s="42">
        <v>-71.045048340679898</v>
      </c>
      <c r="P4945" s="52" t="str">
        <f t="shared" si="154"/>
        <v>47.911630° , -71.045048°</v>
      </c>
      <c r="Q4945" s="51" t="str">
        <f t="shared" si="155"/>
        <v>Yes</v>
      </c>
      <c r="R4945" s="39" t="s">
        <v>356</v>
      </c>
    </row>
    <row r="4946" spans="1:18" ht="15" customHeight="1" x14ac:dyDescent="0.25">
      <c r="A4946" s="39" t="s">
        <v>220</v>
      </c>
      <c r="B4946" s="49" t="s">
        <v>5332</v>
      </c>
      <c r="C4946" s="39">
        <v>18</v>
      </c>
      <c r="D4946" s="50" t="s">
        <v>5350</v>
      </c>
      <c r="E4946" s="39" t="s">
        <v>5330</v>
      </c>
      <c r="F4946" s="4">
        <f>VALUE(RIGHT(Table2[[#This Row],[Commissioned]],4))</f>
        <v>2015</v>
      </c>
      <c r="G4946" s="39">
        <v>2000</v>
      </c>
      <c r="H4946" s="39">
        <v>92</v>
      </c>
      <c r="I4946" s="39">
        <v>80</v>
      </c>
      <c r="J4946" s="39" t="s">
        <v>237</v>
      </c>
      <c r="K4946" s="39" t="s">
        <v>273</v>
      </c>
      <c r="L4946" s="42" t="s">
        <v>5508</v>
      </c>
      <c r="M4946" s="42" t="s">
        <v>5261</v>
      </c>
      <c r="N4946" s="42">
        <v>47.911427906092001</v>
      </c>
      <c r="O4946" s="42">
        <v>-71.051867082882595</v>
      </c>
      <c r="P4946" s="52" t="str">
        <f t="shared" si="154"/>
        <v>47.911428° , -71.051867°</v>
      </c>
      <c r="Q4946" s="51" t="str">
        <f t="shared" si="155"/>
        <v>Yes</v>
      </c>
      <c r="R4946" s="39" t="s">
        <v>356</v>
      </c>
    </row>
    <row r="4947" spans="1:18" ht="15" customHeight="1" x14ac:dyDescent="0.25">
      <c r="A4947" s="39" t="s">
        <v>220</v>
      </c>
      <c r="B4947" s="49" t="s">
        <v>5332</v>
      </c>
      <c r="C4947" s="39">
        <v>19</v>
      </c>
      <c r="D4947" s="50" t="s">
        <v>5351</v>
      </c>
      <c r="E4947" s="39" t="s">
        <v>5330</v>
      </c>
      <c r="F4947" s="4">
        <f>VALUE(RIGHT(Table2[[#This Row],[Commissioned]],4))</f>
        <v>2015</v>
      </c>
      <c r="G4947" s="39">
        <v>2000</v>
      </c>
      <c r="H4947" s="39">
        <v>92</v>
      </c>
      <c r="I4947" s="39">
        <v>80</v>
      </c>
      <c r="J4947" s="39" t="s">
        <v>237</v>
      </c>
      <c r="K4947" s="39" t="s">
        <v>273</v>
      </c>
      <c r="L4947" s="42" t="s">
        <v>5508</v>
      </c>
      <c r="M4947" s="42" t="s">
        <v>5261</v>
      </c>
      <c r="N4947" s="42">
        <v>47.914180576331802</v>
      </c>
      <c r="O4947" s="42">
        <v>-71.053687926318602</v>
      </c>
      <c r="P4947" s="52" t="str">
        <f t="shared" si="154"/>
        <v>47.914181° , -71.053688°</v>
      </c>
      <c r="Q4947" s="51" t="str">
        <f t="shared" si="155"/>
        <v>Yes</v>
      </c>
      <c r="R4947" s="39" t="s">
        <v>356</v>
      </c>
    </row>
    <row r="4948" spans="1:18" ht="15" customHeight="1" x14ac:dyDescent="0.25">
      <c r="A4948" s="39" t="s">
        <v>220</v>
      </c>
      <c r="B4948" s="49" t="s">
        <v>5332</v>
      </c>
      <c r="C4948" s="39">
        <v>20</v>
      </c>
      <c r="D4948" s="50" t="s">
        <v>5352</v>
      </c>
      <c r="E4948" s="39" t="s">
        <v>5330</v>
      </c>
      <c r="F4948" s="4">
        <f>VALUE(RIGHT(Table2[[#This Row],[Commissioned]],4))</f>
        <v>2015</v>
      </c>
      <c r="G4948" s="39">
        <v>2000</v>
      </c>
      <c r="H4948" s="39">
        <v>92</v>
      </c>
      <c r="I4948" s="39">
        <v>80</v>
      </c>
      <c r="J4948" s="39" t="s">
        <v>237</v>
      </c>
      <c r="K4948" s="39" t="s">
        <v>273</v>
      </c>
      <c r="L4948" s="42" t="s">
        <v>5508</v>
      </c>
      <c r="M4948" s="42" t="s">
        <v>5261</v>
      </c>
      <c r="N4948" s="42">
        <v>47.914776480868802</v>
      </c>
      <c r="O4948" s="42">
        <v>-71.058542117593504</v>
      </c>
      <c r="P4948" s="52" t="str">
        <f t="shared" si="154"/>
        <v>47.914776° , -71.058542°</v>
      </c>
      <c r="Q4948" s="51" t="str">
        <f t="shared" si="155"/>
        <v>Yes</v>
      </c>
      <c r="R4948" s="39" t="s">
        <v>356</v>
      </c>
    </row>
    <row r="4949" spans="1:18" ht="15" customHeight="1" x14ac:dyDescent="0.25">
      <c r="A4949" s="39" t="s">
        <v>220</v>
      </c>
      <c r="B4949" s="49" t="s">
        <v>5332</v>
      </c>
      <c r="C4949" s="39">
        <v>21</v>
      </c>
      <c r="D4949" s="50" t="s">
        <v>5353</v>
      </c>
      <c r="E4949" s="39" t="s">
        <v>5330</v>
      </c>
      <c r="F4949" s="4">
        <f>VALUE(RIGHT(Table2[[#This Row],[Commissioned]],4))</f>
        <v>2015</v>
      </c>
      <c r="G4949" s="39">
        <v>2000</v>
      </c>
      <c r="H4949" s="39">
        <v>92</v>
      </c>
      <c r="I4949" s="39">
        <v>80</v>
      </c>
      <c r="J4949" s="39" t="s">
        <v>237</v>
      </c>
      <c r="K4949" s="39" t="s">
        <v>273</v>
      </c>
      <c r="L4949" s="42" t="s">
        <v>5508</v>
      </c>
      <c r="M4949" s="42" t="s">
        <v>5261</v>
      </c>
      <c r="N4949" s="42">
        <v>47.915687949474403</v>
      </c>
      <c r="O4949" s="42">
        <v>-71.063273502754299</v>
      </c>
      <c r="P4949" s="52" t="str">
        <f t="shared" si="154"/>
        <v>47.915688° , -71.063274°</v>
      </c>
      <c r="Q4949" s="51" t="str">
        <f t="shared" si="155"/>
        <v>Yes</v>
      </c>
      <c r="R4949" s="39" t="s">
        <v>356</v>
      </c>
    </row>
    <row r="4950" spans="1:18" ht="15" customHeight="1" x14ac:dyDescent="0.25">
      <c r="A4950" s="39" t="s">
        <v>220</v>
      </c>
      <c r="B4950" s="49" t="s">
        <v>5332</v>
      </c>
      <c r="C4950" s="39">
        <v>22</v>
      </c>
      <c r="D4950" s="50" t="s">
        <v>5354</v>
      </c>
      <c r="E4950" s="39" t="s">
        <v>5330</v>
      </c>
      <c r="F4950" s="4">
        <f>VALUE(RIGHT(Table2[[#This Row],[Commissioned]],4))</f>
        <v>2015</v>
      </c>
      <c r="G4950" s="39">
        <v>2000</v>
      </c>
      <c r="H4950" s="39">
        <v>92</v>
      </c>
      <c r="I4950" s="39">
        <v>80</v>
      </c>
      <c r="J4950" s="39" t="s">
        <v>237</v>
      </c>
      <c r="K4950" s="39" t="s">
        <v>273</v>
      </c>
      <c r="L4950" s="42" t="s">
        <v>5508</v>
      </c>
      <c r="M4950" s="42" t="s">
        <v>5261</v>
      </c>
      <c r="N4950" s="42">
        <v>47.918445162033102</v>
      </c>
      <c r="O4950" s="42">
        <v>-71.028248724658994</v>
      </c>
      <c r="P4950" s="52" t="str">
        <f t="shared" si="154"/>
        <v>47.918445° , -71.028249°</v>
      </c>
      <c r="Q4950" s="51" t="str">
        <f t="shared" si="155"/>
        <v>Yes</v>
      </c>
      <c r="R4950" s="39" t="s">
        <v>356</v>
      </c>
    </row>
    <row r="4951" spans="1:18" ht="15" customHeight="1" x14ac:dyDescent="0.25">
      <c r="A4951" s="39" t="s">
        <v>220</v>
      </c>
      <c r="B4951" s="49" t="s">
        <v>5332</v>
      </c>
      <c r="C4951" s="39">
        <v>23</v>
      </c>
      <c r="D4951" s="50" t="s">
        <v>5355</v>
      </c>
      <c r="E4951" s="39" t="s">
        <v>5330</v>
      </c>
      <c r="F4951" s="4">
        <f>VALUE(RIGHT(Table2[[#This Row],[Commissioned]],4))</f>
        <v>2015</v>
      </c>
      <c r="G4951" s="39">
        <v>2000</v>
      </c>
      <c r="H4951" s="39">
        <v>92</v>
      </c>
      <c r="I4951" s="39">
        <v>80</v>
      </c>
      <c r="J4951" s="39" t="s">
        <v>237</v>
      </c>
      <c r="K4951" s="39" t="s">
        <v>273</v>
      </c>
      <c r="L4951" s="42" t="s">
        <v>5508</v>
      </c>
      <c r="M4951" s="42" t="s">
        <v>5261</v>
      </c>
      <c r="N4951" s="42">
        <v>47.919213536751002</v>
      </c>
      <c r="O4951" s="42">
        <v>-71.031815250008805</v>
      </c>
      <c r="P4951" s="52" t="str">
        <f t="shared" si="154"/>
        <v>47.919214° , -71.031815°</v>
      </c>
      <c r="Q4951" s="51" t="str">
        <f t="shared" si="155"/>
        <v>Yes</v>
      </c>
      <c r="R4951" s="39" t="s">
        <v>356</v>
      </c>
    </row>
    <row r="4952" spans="1:18" ht="15" customHeight="1" x14ac:dyDescent="0.25">
      <c r="A4952" s="39" t="s">
        <v>220</v>
      </c>
      <c r="B4952" s="49" t="s">
        <v>5332</v>
      </c>
      <c r="C4952" s="39">
        <v>24</v>
      </c>
      <c r="D4952" s="50" t="s">
        <v>5356</v>
      </c>
      <c r="E4952" s="39" t="s">
        <v>5330</v>
      </c>
      <c r="F4952" s="4">
        <f>VALUE(RIGHT(Table2[[#This Row],[Commissioned]],4))</f>
        <v>2015</v>
      </c>
      <c r="G4952" s="39">
        <v>2000</v>
      </c>
      <c r="H4952" s="39">
        <v>92</v>
      </c>
      <c r="I4952" s="39">
        <v>80</v>
      </c>
      <c r="J4952" s="39" t="s">
        <v>237</v>
      </c>
      <c r="K4952" s="39" t="s">
        <v>273</v>
      </c>
      <c r="L4952" s="42" t="s">
        <v>5508</v>
      </c>
      <c r="M4952" s="42" t="s">
        <v>5261</v>
      </c>
      <c r="N4952" s="42">
        <v>47.919990318388301</v>
      </c>
      <c r="O4952" s="42">
        <v>-71.037017374998399</v>
      </c>
      <c r="P4952" s="52" t="str">
        <f t="shared" si="154"/>
        <v>47.919990° , -71.037017°</v>
      </c>
      <c r="Q4952" s="51" t="str">
        <f t="shared" si="155"/>
        <v>Yes</v>
      </c>
      <c r="R4952" s="39" t="s">
        <v>356</v>
      </c>
    </row>
    <row r="4953" spans="1:18" ht="15" customHeight="1" x14ac:dyDescent="0.25">
      <c r="A4953" s="39" t="s">
        <v>220</v>
      </c>
      <c r="B4953" s="49" t="s">
        <v>5332</v>
      </c>
      <c r="C4953" s="39">
        <v>25</v>
      </c>
      <c r="D4953" s="50" t="s">
        <v>5357</v>
      </c>
      <c r="E4953" s="39" t="s">
        <v>5330</v>
      </c>
      <c r="F4953" s="4">
        <f>VALUE(RIGHT(Table2[[#This Row],[Commissioned]],4))</f>
        <v>2015</v>
      </c>
      <c r="G4953" s="39">
        <v>2000</v>
      </c>
      <c r="H4953" s="39">
        <v>82</v>
      </c>
      <c r="I4953" s="39">
        <v>80</v>
      </c>
      <c r="J4953" s="39" t="s">
        <v>237</v>
      </c>
      <c r="K4953" s="39" t="s">
        <v>3881</v>
      </c>
      <c r="L4953" s="42" t="s">
        <v>5508</v>
      </c>
      <c r="M4953" s="42" t="s">
        <v>5261</v>
      </c>
      <c r="N4953" s="42">
        <v>47.925810038192502</v>
      </c>
      <c r="O4953" s="42">
        <v>-71.031083046811503</v>
      </c>
      <c r="P4953" s="52" t="str">
        <f t="shared" si="154"/>
        <v>47.925810° , -71.031083°</v>
      </c>
      <c r="Q4953" s="51" t="str">
        <f t="shared" si="155"/>
        <v>Yes</v>
      </c>
      <c r="R4953" s="39" t="s">
        <v>356</v>
      </c>
    </row>
    <row r="4954" spans="1:18" ht="15" customHeight="1" x14ac:dyDescent="0.25">
      <c r="A4954" s="39" t="s">
        <v>220</v>
      </c>
      <c r="B4954" s="49" t="s">
        <v>5332</v>
      </c>
      <c r="C4954" s="39">
        <v>26</v>
      </c>
      <c r="D4954" s="50" t="s">
        <v>5358</v>
      </c>
      <c r="E4954" s="39" t="s">
        <v>5330</v>
      </c>
      <c r="F4954" s="4">
        <f>VALUE(RIGHT(Table2[[#This Row],[Commissioned]],4))</f>
        <v>2015</v>
      </c>
      <c r="G4954" s="39">
        <v>2000</v>
      </c>
      <c r="H4954" s="39">
        <v>82</v>
      </c>
      <c r="I4954" s="39">
        <v>80</v>
      </c>
      <c r="J4954" s="39" t="s">
        <v>237</v>
      </c>
      <c r="K4954" s="39" t="s">
        <v>3881</v>
      </c>
      <c r="L4954" s="42" t="s">
        <v>5508</v>
      </c>
      <c r="M4954" s="42" t="s">
        <v>5261</v>
      </c>
      <c r="N4954" s="42">
        <v>47.926605075953901</v>
      </c>
      <c r="O4954" s="42">
        <v>-71.034222034140399</v>
      </c>
      <c r="P4954" s="52" t="str">
        <f t="shared" si="154"/>
        <v>47.926605° , -71.034222°</v>
      </c>
      <c r="Q4954" s="51" t="str">
        <f t="shared" si="155"/>
        <v>Yes</v>
      </c>
      <c r="R4954" s="39" t="s">
        <v>356</v>
      </c>
    </row>
    <row r="4955" spans="1:18" ht="15" customHeight="1" x14ac:dyDescent="0.25">
      <c r="A4955" s="39" t="s">
        <v>220</v>
      </c>
      <c r="B4955" s="49" t="s">
        <v>5332</v>
      </c>
      <c r="C4955" s="39">
        <v>27</v>
      </c>
      <c r="D4955" s="50" t="s">
        <v>5359</v>
      </c>
      <c r="E4955" s="39" t="s">
        <v>5330</v>
      </c>
      <c r="F4955" s="4">
        <f>VALUE(RIGHT(Table2[[#This Row],[Commissioned]],4))</f>
        <v>2015</v>
      </c>
      <c r="G4955" s="39">
        <v>2000</v>
      </c>
      <c r="H4955" s="39">
        <v>92</v>
      </c>
      <c r="I4955" s="39">
        <v>80</v>
      </c>
      <c r="J4955" s="39" t="s">
        <v>237</v>
      </c>
      <c r="K4955" s="39" t="s">
        <v>273</v>
      </c>
      <c r="L4955" s="42" t="s">
        <v>5508</v>
      </c>
      <c r="M4955" s="42" t="s">
        <v>5261</v>
      </c>
      <c r="N4955" s="42">
        <v>47.929831026250397</v>
      </c>
      <c r="O4955" s="42">
        <v>-71.019155863766201</v>
      </c>
      <c r="P4955" s="52" t="str">
        <f t="shared" si="154"/>
        <v>47.929831° , -71.019156°</v>
      </c>
      <c r="Q4955" s="51" t="str">
        <f t="shared" si="155"/>
        <v>Yes</v>
      </c>
      <c r="R4955" s="39" t="s">
        <v>356</v>
      </c>
    </row>
    <row r="4956" spans="1:18" ht="15" customHeight="1" x14ac:dyDescent="0.25">
      <c r="A4956" s="39" t="s">
        <v>220</v>
      </c>
      <c r="B4956" s="49" t="s">
        <v>5332</v>
      </c>
      <c r="C4956" s="39">
        <v>28</v>
      </c>
      <c r="D4956" s="50" t="s">
        <v>5360</v>
      </c>
      <c r="E4956" s="39" t="s">
        <v>5330</v>
      </c>
      <c r="F4956" s="4">
        <f>VALUE(RIGHT(Table2[[#This Row],[Commissioned]],4))</f>
        <v>2015</v>
      </c>
      <c r="G4956" s="39">
        <v>2000</v>
      </c>
      <c r="H4956" s="39">
        <v>82</v>
      </c>
      <c r="I4956" s="39">
        <v>80</v>
      </c>
      <c r="J4956" s="39" t="s">
        <v>237</v>
      </c>
      <c r="K4956" s="39" t="s">
        <v>3881</v>
      </c>
      <c r="L4956" s="42" t="s">
        <v>5508</v>
      </c>
      <c r="M4956" s="42" t="s">
        <v>5261</v>
      </c>
      <c r="N4956" s="42">
        <v>47.929829832061998</v>
      </c>
      <c r="O4956" s="42">
        <v>-71.013303564363696</v>
      </c>
      <c r="P4956" s="52" t="str">
        <f t="shared" si="154"/>
        <v>47.929830° , -71.013304°</v>
      </c>
      <c r="Q4956" s="51" t="str">
        <f t="shared" si="155"/>
        <v>Yes</v>
      </c>
      <c r="R4956" s="39" t="s">
        <v>356</v>
      </c>
    </row>
    <row r="4957" spans="1:18" ht="15" customHeight="1" x14ac:dyDescent="0.25">
      <c r="A4957" s="39" t="s">
        <v>220</v>
      </c>
      <c r="B4957" s="49" t="s">
        <v>5332</v>
      </c>
      <c r="C4957" s="39">
        <v>29</v>
      </c>
      <c r="D4957" s="50" t="s">
        <v>5361</v>
      </c>
      <c r="E4957" s="39" t="s">
        <v>5330</v>
      </c>
      <c r="F4957" s="4">
        <f>VALUE(RIGHT(Table2[[#This Row],[Commissioned]],4))</f>
        <v>2015</v>
      </c>
      <c r="G4957" s="39">
        <v>2000</v>
      </c>
      <c r="H4957" s="39">
        <v>92</v>
      </c>
      <c r="I4957" s="39">
        <v>80</v>
      </c>
      <c r="J4957" s="39" t="s">
        <v>237</v>
      </c>
      <c r="K4957" s="39" t="s">
        <v>273</v>
      </c>
      <c r="L4957" s="42" t="s">
        <v>5508</v>
      </c>
      <c r="M4957" s="42" t="s">
        <v>5261</v>
      </c>
      <c r="N4957" s="42">
        <v>47.923588708894499</v>
      </c>
      <c r="O4957" s="42">
        <v>-71.009466032640802</v>
      </c>
      <c r="P4957" s="52" t="str">
        <f t="shared" si="154"/>
        <v>47.923589° , -71.009466°</v>
      </c>
      <c r="Q4957" s="51" t="str">
        <f t="shared" si="155"/>
        <v>Yes</v>
      </c>
      <c r="R4957" s="39" t="s">
        <v>356</v>
      </c>
    </row>
    <row r="4958" spans="1:18" ht="15" customHeight="1" x14ac:dyDescent="0.25">
      <c r="A4958" s="39" t="s">
        <v>220</v>
      </c>
      <c r="B4958" s="49" t="s">
        <v>5332</v>
      </c>
      <c r="C4958" s="39">
        <v>30</v>
      </c>
      <c r="D4958" s="50" t="s">
        <v>5362</v>
      </c>
      <c r="E4958" s="39" t="s">
        <v>5330</v>
      </c>
      <c r="F4958" s="4">
        <f>VALUE(RIGHT(Table2[[#This Row],[Commissioned]],4))</f>
        <v>2015</v>
      </c>
      <c r="G4958" s="39">
        <v>2000</v>
      </c>
      <c r="H4958" s="39">
        <v>92</v>
      </c>
      <c r="I4958" s="39">
        <v>80</v>
      </c>
      <c r="J4958" s="39" t="s">
        <v>237</v>
      </c>
      <c r="K4958" s="39" t="s">
        <v>273</v>
      </c>
      <c r="L4958" s="42" t="s">
        <v>5508</v>
      </c>
      <c r="M4958" s="42" t="s">
        <v>5261</v>
      </c>
      <c r="N4958" s="42">
        <v>47.920821327251403</v>
      </c>
      <c r="O4958" s="42">
        <v>-71.007529541618396</v>
      </c>
      <c r="P4958" s="52" t="str">
        <f t="shared" si="154"/>
        <v>47.920821° , -71.007530°</v>
      </c>
      <c r="Q4958" s="51" t="str">
        <f t="shared" si="155"/>
        <v>Yes</v>
      </c>
      <c r="R4958" s="39" t="s">
        <v>356</v>
      </c>
    </row>
    <row r="4959" spans="1:18" ht="15" customHeight="1" x14ac:dyDescent="0.25">
      <c r="A4959" s="39" t="s">
        <v>220</v>
      </c>
      <c r="B4959" s="49" t="s">
        <v>5332</v>
      </c>
      <c r="C4959" s="39">
        <v>31</v>
      </c>
      <c r="D4959" s="50" t="s">
        <v>5363</v>
      </c>
      <c r="E4959" s="39" t="s">
        <v>5330</v>
      </c>
      <c r="F4959" s="4">
        <f>VALUE(RIGHT(Table2[[#This Row],[Commissioned]],4))</f>
        <v>2015</v>
      </c>
      <c r="G4959" s="39">
        <v>2000</v>
      </c>
      <c r="H4959" s="39">
        <v>82</v>
      </c>
      <c r="I4959" s="39">
        <v>80</v>
      </c>
      <c r="J4959" s="39" t="s">
        <v>237</v>
      </c>
      <c r="K4959" s="39" t="s">
        <v>3881</v>
      </c>
      <c r="L4959" s="42" t="s">
        <v>5508</v>
      </c>
      <c r="M4959" s="42" t="s">
        <v>5261</v>
      </c>
      <c r="N4959" s="42">
        <v>47.923503988388298</v>
      </c>
      <c r="O4959" s="42">
        <v>-71.015006312292797</v>
      </c>
      <c r="P4959" s="52" t="str">
        <f t="shared" si="154"/>
        <v>47.923504° , -71.015006°</v>
      </c>
      <c r="Q4959" s="51" t="str">
        <f t="shared" si="155"/>
        <v>Yes</v>
      </c>
      <c r="R4959" s="39" t="s">
        <v>356</v>
      </c>
    </row>
    <row r="4960" spans="1:18" ht="15" customHeight="1" x14ac:dyDescent="0.25">
      <c r="A4960" s="39" t="s">
        <v>220</v>
      </c>
      <c r="B4960" s="49" t="s">
        <v>5332</v>
      </c>
      <c r="C4960" s="39">
        <v>32</v>
      </c>
      <c r="D4960" s="50" t="s">
        <v>5364</v>
      </c>
      <c r="E4960" s="39" t="s">
        <v>5330</v>
      </c>
      <c r="F4960" s="4">
        <f>VALUE(RIGHT(Table2[[#This Row],[Commissioned]],4))</f>
        <v>2015</v>
      </c>
      <c r="G4960" s="39">
        <v>2000</v>
      </c>
      <c r="H4960" s="39">
        <v>92</v>
      </c>
      <c r="I4960" s="39">
        <v>80</v>
      </c>
      <c r="J4960" s="39" t="s">
        <v>237</v>
      </c>
      <c r="K4960" s="39" t="s">
        <v>273</v>
      </c>
      <c r="L4960" s="42" t="s">
        <v>5508</v>
      </c>
      <c r="M4960" s="42" t="s">
        <v>5261</v>
      </c>
      <c r="N4960" s="42">
        <v>47.924177274332102</v>
      </c>
      <c r="O4960" s="42">
        <v>-71.0667834539571</v>
      </c>
      <c r="P4960" s="52" t="str">
        <f t="shared" si="154"/>
        <v>47.924177° , -71.066783°</v>
      </c>
      <c r="Q4960" s="51" t="str">
        <f t="shared" si="155"/>
        <v>Yes</v>
      </c>
      <c r="R4960" s="39" t="s">
        <v>356</v>
      </c>
    </row>
    <row r="4961" spans="1:18" ht="15" customHeight="1" x14ac:dyDescent="0.25">
      <c r="A4961" s="39" t="s">
        <v>220</v>
      </c>
      <c r="B4961" s="49" t="s">
        <v>5332</v>
      </c>
      <c r="C4961" s="39">
        <v>33</v>
      </c>
      <c r="D4961" s="50" t="s">
        <v>5365</v>
      </c>
      <c r="E4961" s="39" t="s">
        <v>5330</v>
      </c>
      <c r="F4961" s="4">
        <f>VALUE(RIGHT(Table2[[#This Row],[Commissioned]],4))</f>
        <v>2015</v>
      </c>
      <c r="G4961" s="39">
        <v>2000</v>
      </c>
      <c r="H4961" s="39">
        <v>92</v>
      </c>
      <c r="I4961" s="39">
        <v>80</v>
      </c>
      <c r="J4961" s="39" t="s">
        <v>237</v>
      </c>
      <c r="K4961" s="39" t="s">
        <v>273</v>
      </c>
      <c r="L4961" s="42" t="s">
        <v>5508</v>
      </c>
      <c r="M4961" s="42" t="s">
        <v>5261</v>
      </c>
      <c r="N4961" s="42">
        <v>47.923757176524298</v>
      </c>
      <c r="O4961" s="42">
        <v>-71.061032217196697</v>
      </c>
      <c r="P4961" s="52" t="str">
        <f t="shared" si="154"/>
        <v>47.923757° , -71.061032°</v>
      </c>
      <c r="Q4961" s="51" t="str">
        <f t="shared" si="155"/>
        <v>Yes</v>
      </c>
      <c r="R4961" s="39" t="s">
        <v>356</v>
      </c>
    </row>
    <row r="4962" spans="1:18" ht="15" customHeight="1" x14ac:dyDescent="0.25">
      <c r="A4962" s="39" t="s">
        <v>220</v>
      </c>
      <c r="B4962" s="49" t="s">
        <v>5332</v>
      </c>
      <c r="C4962" s="39">
        <v>34</v>
      </c>
      <c r="D4962" s="50" t="s">
        <v>5366</v>
      </c>
      <c r="E4962" s="39" t="s">
        <v>5330</v>
      </c>
      <c r="F4962" s="4">
        <f>VALUE(RIGHT(Table2[[#This Row],[Commissioned]],4))</f>
        <v>2015</v>
      </c>
      <c r="G4962" s="39">
        <v>2000</v>
      </c>
      <c r="H4962" s="39">
        <v>92</v>
      </c>
      <c r="I4962" s="39">
        <v>80</v>
      </c>
      <c r="J4962" s="39" t="s">
        <v>237</v>
      </c>
      <c r="K4962" s="39" t="s">
        <v>273</v>
      </c>
      <c r="L4962" s="42" t="s">
        <v>5508</v>
      </c>
      <c r="M4962" s="42" t="s">
        <v>5261</v>
      </c>
      <c r="N4962" s="42">
        <v>47.921838756592201</v>
      </c>
      <c r="O4962" s="42">
        <v>-71.053881481148906</v>
      </c>
      <c r="P4962" s="52" t="str">
        <f t="shared" si="154"/>
        <v>47.921839° , -71.053881°</v>
      </c>
      <c r="Q4962" s="51" t="str">
        <f t="shared" si="155"/>
        <v>Yes</v>
      </c>
      <c r="R4962" s="39" t="s">
        <v>356</v>
      </c>
    </row>
    <row r="4963" spans="1:18" ht="15" customHeight="1" x14ac:dyDescent="0.25">
      <c r="A4963" s="39" t="s">
        <v>220</v>
      </c>
      <c r="B4963" s="49" t="s">
        <v>5332</v>
      </c>
      <c r="C4963" s="39">
        <v>35</v>
      </c>
      <c r="D4963" s="50" t="s">
        <v>5367</v>
      </c>
      <c r="E4963" s="39" t="s">
        <v>5330</v>
      </c>
      <c r="F4963" s="4">
        <f>VALUE(RIGHT(Table2[[#This Row],[Commissioned]],4))</f>
        <v>2015</v>
      </c>
      <c r="G4963" s="39">
        <v>2000</v>
      </c>
      <c r="H4963" s="39">
        <v>92</v>
      </c>
      <c r="I4963" s="39">
        <v>80</v>
      </c>
      <c r="J4963" s="39" t="s">
        <v>237</v>
      </c>
      <c r="K4963" s="39" t="s">
        <v>273</v>
      </c>
      <c r="L4963" s="42" t="s">
        <v>5508</v>
      </c>
      <c r="M4963" s="42" t="s">
        <v>5261</v>
      </c>
      <c r="N4963" s="42">
        <v>47.922339847392898</v>
      </c>
      <c r="O4963" s="42">
        <v>-71.045363712388095</v>
      </c>
      <c r="P4963" s="52" t="str">
        <f t="shared" si="154"/>
        <v>47.922340° , -71.045364°</v>
      </c>
      <c r="Q4963" s="51" t="str">
        <f t="shared" si="155"/>
        <v>Yes</v>
      </c>
      <c r="R4963" s="39" t="s">
        <v>356</v>
      </c>
    </row>
    <row r="4964" spans="1:18" ht="15" customHeight="1" x14ac:dyDescent="0.25">
      <c r="A4964" s="39" t="s">
        <v>220</v>
      </c>
      <c r="B4964" s="49" t="s">
        <v>5332</v>
      </c>
      <c r="C4964" s="39">
        <v>36</v>
      </c>
      <c r="D4964" s="50" t="s">
        <v>5368</v>
      </c>
      <c r="E4964" s="39" t="s">
        <v>5330</v>
      </c>
      <c r="F4964" s="4">
        <f>VALUE(RIGHT(Table2[[#This Row],[Commissioned]],4))</f>
        <v>2015</v>
      </c>
      <c r="G4964" s="39">
        <v>2000</v>
      </c>
      <c r="H4964" s="39">
        <v>92</v>
      </c>
      <c r="I4964" s="39">
        <v>80</v>
      </c>
      <c r="J4964" s="39" t="s">
        <v>237</v>
      </c>
      <c r="K4964" s="39" t="s">
        <v>273</v>
      </c>
      <c r="L4964" s="42" t="s">
        <v>5508</v>
      </c>
      <c r="M4964" s="42" t="s">
        <v>5261</v>
      </c>
      <c r="N4964" s="42">
        <v>47.926318067052797</v>
      </c>
      <c r="O4964" s="42">
        <v>-71.0449614505862</v>
      </c>
      <c r="P4964" s="52" t="str">
        <f t="shared" si="154"/>
        <v>47.926318° , -71.044961°</v>
      </c>
      <c r="Q4964" s="51" t="str">
        <f t="shared" si="155"/>
        <v>Yes</v>
      </c>
      <c r="R4964" s="39" t="s">
        <v>356</v>
      </c>
    </row>
    <row r="4965" spans="1:18" ht="15" customHeight="1" x14ac:dyDescent="0.25">
      <c r="A4965" s="39" t="s">
        <v>220</v>
      </c>
      <c r="B4965" s="49" t="s">
        <v>5332</v>
      </c>
      <c r="C4965" s="39">
        <v>37</v>
      </c>
      <c r="D4965" s="50" t="s">
        <v>5369</v>
      </c>
      <c r="E4965" s="39" t="s">
        <v>5330</v>
      </c>
      <c r="F4965" s="4">
        <f>VALUE(RIGHT(Table2[[#This Row],[Commissioned]],4))</f>
        <v>2015</v>
      </c>
      <c r="G4965" s="39">
        <v>2000</v>
      </c>
      <c r="H4965" s="39">
        <v>82</v>
      </c>
      <c r="I4965" s="39">
        <v>80</v>
      </c>
      <c r="J4965" s="39" t="s">
        <v>237</v>
      </c>
      <c r="K4965" s="39" t="s">
        <v>3881</v>
      </c>
      <c r="L4965" s="42" t="s">
        <v>5508</v>
      </c>
      <c r="M4965" s="42" t="s">
        <v>5261</v>
      </c>
      <c r="N4965" s="42">
        <v>47.934103021134902</v>
      </c>
      <c r="O4965" s="42">
        <v>-71.034024355302506</v>
      </c>
      <c r="P4965" s="52" t="str">
        <f t="shared" si="154"/>
        <v>47.934103° , -71.034024°</v>
      </c>
      <c r="Q4965" s="51" t="str">
        <f t="shared" si="155"/>
        <v>Yes</v>
      </c>
      <c r="R4965" s="39" t="s">
        <v>356</v>
      </c>
    </row>
    <row r="4966" spans="1:18" ht="15" customHeight="1" x14ac:dyDescent="0.25">
      <c r="A4966" s="39" t="s">
        <v>220</v>
      </c>
      <c r="B4966" s="49" t="s">
        <v>5332</v>
      </c>
      <c r="C4966" s="39">
        <v>38</v>
      </c>
      <c r="D4966" s="50" t="s">
        <v>5370</v>
      </c>
      <c r="E4966" s="39" t="s">
        <v>5330</v>
      </c>
      <c r="F4966" s="4">
        <f>VALUE(RIGHT(Table2[[#This Row],[Commissioned]],4))</f>
        <v>2015</v>
      </c>
      <c r="G4966" s="39">
        <v>2000</v>
      </c>
      <c r="H4966" s="39">
        <v>82</v>
      </c>
      <c r="I4966" s="39">
        <v>80</v>
      </c>
      <c r="J4966" s="39" t="s">
        <v>237</v>
      </c>
      <c r="K4966" s="39" t="s">
        <v>3881</v>
      </c>
      <c r="L4966" s="42" t="s">
        <v>5508</v>
      </c>
      <c r="M4966" s="42" t="s">
        <v>5261</v>
      </c>
      <c r="N4966" s="42">
        <v>47.936741948698803</v>
      </c>
      <c r="O4966" s="42">
        <v>-71.0345568771166</v>
      </c>
      <c r="P4966" s="52" t="str">
        <f t="shared" si="154"/>
        <v>47.936742° , -71.034557°</v>
      </c>
      <c r="Q4966" s="51" t="str">
        <f t="shared" si="155"/>
        <v>Yes</v>
      </c>
      <c r="R4966" s="39" t="s">
        <v>356</v>
      </c>
    </row>
    <row r="4967" spans="1:18" ht="15" customHeight="1" x14ac:dyDescent="0.25">
      <c r="A4967" s="39" t="s">
        <v>220</v>
      </c>
      <c r="B4967" s="49" t="s">
        <v>5332</v>
      </c>
      <c r="C4967" s="39">
        <v>39</v>
      </c>
      <c r="D4967" s="50" t="s">
        <v>5371</v>
      </c>
      <c r="E4967" s="39" t="s">
        <v>5330</v>
      </c>
      <c r="F4967" s="4">
        <f>VALUE(RIGHT(Table2[[#This Row],[Commissioned]],4))</f>
        <v>2015</v>
      </c>
      <c r="G4967" s="39">
        <v>2000</v>
      </c>
      <c r="H4967" s="39">
        <v>82</v>
      </c>
      <c r="I4967" s="39">
        <v>80</v>
      </c>
      <c r="J4967" s="39" t="s">
        <v>237</v>
      </c>
      <c r="K4967" s="39" t="s">
        <v>3881</v>
      </c>
      <c r="L4967" s="42" t="s">
        <v>5508</v>
      </c>
      <c r="M4967" s="42" t="s">
        <v>5261</v>
      </c>
      <c r="N4967" s="42">
        <v>47.937381774452597</v>
      </c>
      <c r="O4967" s="42">
        <v>-71.028578577284406</v>
      </c>
      <c r="P4967" s="52" t="str">
        <f t="shared" si="154"/>
        <v>47.937382° , -71.028579°</v>
      </c>
      <c r="Q4967" s="51" t="str">
        <f t="shared" si="155"/>
        <v>Yes</v>
      </c>
      <c r="R4967" s="39" t="s">
        <v>356</v>
      </c>
    </row>
    <row r="4968" spans="1:18" ht="15" customHeight="1" x14ac:dyDescent="0.25">
      <c r="A4968" s="39" t="s">
        <v>220</v>
      </c>
      <c r="B4968" s="49" t="s">
        <v>5332</v>
      </c>
      <c r="C4968" s="39">
        <v>40</v>
      </c>
      <c r="D4968" s="50" t="s">
        <v>5372</v>
      </c>
      <c r="E4968" s="39" t="s">
        <v>5330</v>
      </c>
      <c r="F4968" s="4">
        <f>VALUE(RIGHT(Table2[[#This Row],[Commissioned]],4))</f>
        <v>2015</v>
      </c>
      <c r="G4968" s="39">
        <v>2000</v>
      </c>
      <c r="H4968" s="39">
        <v>82</v>
      </c>
      <c r="I4968" s="39">
        <v>80</v>
      </c>
      <c r="J4968" s="39" t="s">
        <v>237</v>
      </c>
      <c r="K4968" s="39" t="s">
        <v>3881</v>
      </c>
      <c r="L4968" s="42" t="s">
        <v>5508</v>
      </c>
      <c r="M4968" s="42" t="s">
        <v>5261</v>
      </c>
      <c r="N4968" s="42">
        <v>47.935839742479999</v>
      </c>
      <c r="O4968" s="42">
        <v>-71.025637209026897</v>
      </c>
      <c r="P4968" s="52" t="str">
        <f t="shared" si="154"/>
        <v>47.935840° , -71.025637°</v>
      </c>
      <c r="Q4968" s="51" t="str">
        <f t="shared" si="155"/>
        <v>Yes</v>
      </c>
      <c r="R4968" s="39" t="s">
        <v>356</v>
      </c>
    </row>
    <row r="4969" spans="1:18" ht="15" customHeight="1" x14ac:dyDescent="0.25">
      <c r="A4969" s="39" t="s">
        <v>220</v>
      </c>
      <c r="B4969" s="49" t="s">
        <v>5332</v>
      </c>
      <c r="C4969" s="39">
        <v>41</v>
      </c>
      <c r="D4969" s="50" t="s">
        <v>5373</v>
      </c>
      <c r="E4969" s="39" t="s">
        <v>5330</v>
      </c>
      <c r="F4969" s="4">
        <f>VALUE(RIGHT(Table2[[#This Row],[Commissioned]],4))</f>
        <v>2015</v>
      </c>
      <c r="G4969" s="39">
        <v>2000</v>
      </c>
      <c r="H4969" s="39">
        <v>92</v>
      </c>
      <c r="I4969" s="39">
        <v>80</v>
      </c>
      <c r="J4969" s="39" t="s">
        <v>237</v>
      </c>
      <c r="K4969" s="39" t="s">
        <v>273</v>
      </c>
      <c r="L4969" s="42" t="s">
        <v>5508</v>
      </c>
      <c r="M4969" s="42" t="s">
        <v>5261</v>
      </c>
      <c r="N4969" s="42">
        <v>47.940166261688503</v>
      </c>
      <c r="O4969" s="42">
        <v>-71.032796434554299</v>
      </c>
      <c r="P4969" s="52" t="str">
        <f t="shared" si="154"/>
        <v>47.940166° , -71.032796°</v>
      </c>
      <c r="Q4969" s="51" t="str">
        <f t="shared" si="155"/>
        <v>Yes</v>
      </c>
      <c r="R4969" s="39" t="s">
        <v>356</v>
      </c>
    </row>
    <row r="4970" spans="1:18" ht="15" customHeight="1" x14ac:dyDescent="0.25">
      <c r="A4970" s="39" t="s">
        <v>220</v>
      </c>
      <c r="B4970" s="49" t="s">
        <v>5332</v>
      </c>
      <c r="C4970" s="39">
        <v>42</v>
      </c>
      <c r="D4970" s="50" t="s">
        <v>5374</v>
      </c>
      <c r="E4970" s="39" t="s">
        <v>5330</v>
      </c>
      <c r="F4970" s="4">
        <f>VALUE(RIGHT(Table2[[#This Row],[Commissioned]],4))</f>
        <v>2015</v>
      </c>
      <c r="G4970" s="39">
        <v>2000</v>
      </c>
      <c r="H4970" s="39">
        <v>92</v>
      </c>
      <c r="I4970" s="39">
        <v>80</v>
      </c>
      <c r="J4970" s="39" t="s">
        <v>237</v>
      </c>
      <c r="K4970" s="39" t="s">
        <v>273</v>
      </c>
      <c r="L4970" s="42" t="s">
        <v>5508</v>
      </c>
      <c r="M4970" s="42" t="s">
        <v>5261</v>
      </c>
      <c r="N4970" s="42">
        <v>47.943036339711</v>
      </c>
      <c r="O4970" s="42">
        <v>-71.032607266104904</v>
      </c>
      <c r="P4970" s="52" t="str">
        <f t="shared" si="154"/>
        <v>47.943036° , -71.032607°</v>
      </c>
      <c r="Q4970" s="51" t="str">
        <f t="shared" si="155"/>
        <v>Yes</v>
      </c>
      <c r="R4970" s="39" t="s">
        <v>356</v>
      </c>
    </row>
    <row r="4971" spans="1:18" ht="15" customHeight="1" x14ac:dyDescent="0.25">
      <c r="A4971" s="39" t="s">
        <v>220</v>
      </c>
      <c r="B4971" s="49" t="s">
        <v>5332</v>
      </c>
      <c r="C4971" s="39">
        <v>43</v>
      </c>
      <c r="D4971" s="50" t="s">
        <v>5375</v>
      </c>
      <c r="E4971" s="39" t="s">
        <v>5330</v>
      </c>
      <c r="F4971" s="4">
        <f>VALUE(RIGHT(Table2[[#This Row],[Commissioned]],4))</f>
        <v>2015</v>
      </c>
      <c r="G4971" s="39">
        <v>2000</v>
      </c>
      <c r="H4971" s="39">
        <v>92</v>
      </c>
      <c r="I4971" s="39">
        <v>80</v>
      </c>
      <c r="J4971" s="39" t="s">
        <v>237</v>
      </c>
      <c r="K4971" s="39" t="s">
        <v>273</v>
      </c>
      <c r="L4971" s="42" t="s">
        <v>5508</v>
      </c>
      <c r="M4971" s="42" t="s">
        <v>5261</v>
      </c>
      <c r="N4971" s="42">
        <v>47.940508651816799</v>
      </c>
      <c r="O4971" s="42">
        <v>-71.037987891456396</v>
      </c>
      <c r="P4971" s="52" t="str">
        <f t="shared" si="154"/>
        <v>47.940509° , -71.037988°</v>
      </c>
      <c r="Q4971" s="51" t="str">
        <f t="shared" si="155"/>
        <v>Yes</v>
      </c>
      <c r="R4971" s="39" t="s">
        <v>356</v>
      </c>
    </row>
    <row r="4972" spans="1:18" ht="15" customHeight="1" x14ac:dyDescent="0.25">
      <c r="A4972" s="39" t="s">
        <v>220</v>
      </c>
      <c r="B4972" s="49" t="s">
        <v>5332</v>
      </c>
      <c r="C4972" s="39">
        <v>44</v>
      </c>
      <c r="D4972" s="50" t="s">
        <v>5376</v>
      </c>
      <c r="E4972" s="39" t="s">
        <v>5330</v>
      </c>
      <c r="F4972" s="4">
        <f>VALUE(RIGHT(Table2[[#This Row],[Commissioned]],4))</f>
        <v>2015</v>
      </c>
      <c r="G4972" s="39">
        <v>2000</v>
      </c>
      <c r="H4972" s="39">
        <v>92</v>
      </c>
      <c r="I4972" s="39">
        <v>80</v>
      </c>
      <c r="J4972" s="39" t="s">
        <v>237</v>
      </c>
      <c r="K4972" s="39" t="s">
        <v>273</v>
      </c>
      <c r="L4972" s="42" t="s">
        <v>5508</v>
      </c>
      <c r="M4972" s="42" t="s">
        <v>5261</v>
      </c>
      <c r="N4972" s="42">
        <v>47.943469359089299</v>
      </c>
      <c r="O4972" s="42">
        <v>-71.040049673398499</v>
      </c>
      <c r="P4972" s="52" t="str">
        <f t="shared" si="154"/>
        <v>47.943469° , -71.040050°</v>
      </c>
      <c r="Q4972" s="51" t="str">
        <f t="shared" si="155"/>
        <v>Yes</v>
      </c>
      <c r="R4972" s="39" t="s">
        <v>356</v>
      </c>
    </row>
    <row r="4973" spans="1:18" ht="15" customHeight="1" x14ac:dyDescent="0.25">
      <c r="A4973" s="39" t="s">
        <v>220</v>
      </c>
      <c r="B4973" s="49" t="s">
        <v>5332</v>
      </c>
      <c r="C4973" s="39">
        <v>45</v>
      </c>
      <c r="D4973" s="50" t="s">
        <v>5377</v>
      </c>
      <c r="E4973" s="39" t="s">
        <v>5330</v>
      </c>
      <c r="F4973" s="4">
        <f>VALUE(RIGHT(Table2[[#This Row],[Commissioned]],4))</f>
        <v>2015</v>
      </c>
      <c r="G4973" s="39">
        <v>2000</v>
      </c>
      <c r="H4973" s="39">
        <v>92</v>
      </c>
      <c r="I4973" s="39">
        <v>80</v>
      </c>
      <c r="J4973" s="39" t="s">
        <v>237</v>
      </c>
      <c r="K4973" s="39" t="s">
        <v>273</v>
      </c>
      <c r="L4973" s="42" t="s">
        <v>5508</v>
      </c>
      <c r="M4973" s="42" t="s">
        <v>5261</v>
      </c>
      <c r="N4973" s="42">
        <v>47.930757747813601</v>
      </c>
      <c r="O4973" s="42">
        <v>-71.047332618502395</v>
      </c>
      <c r="P4973" s="52" t="str">
        <f t="shared" si="154"/>
        <v>47.930758° , -71.047333°</v>
      </c>
      <c r="Q4973" s="51" t="str">
        <f t="shared" si="155"/>
        <v>Yes</v>
      </c>
      <c r="R4973" s="39" t="s">
        <v>356</v>
      </c>
    </row>
    <row r="4974" spans="1:18" ht="15" customHeight="1" x14ac:dyDescent="0.25">
      <c r="A4974" s="39" t="s">
        <v>220</v>
      </c>
      <c r="B4974" s="49" t="s">
        <v>5332</v>
      </c>
      <c r="C4974" s="39">
        <v>46</v>
      </c>
      <c r="D4974" s="50" t="s">
        <v>5378</v>
      </c>
      <c r="E4974" s="39" t="s">
        <v>5330</v>
      </c>
      <c r="F4974" s="4">
        <f>VALUE(RIGHT(Table2[[#This Row],[Commissioned]],4))</f>
        <v>2015</v>
      </c>
      <c r="G4974" s="39">
        <v>2000</v>
      </c>
      <c r="H4974" s="39">
        <v>82</v>
      </c>
      <c r="I4974" s="39">
        <v>80</v>
      </c>
      <c r="J4974" s="39" t="s">
        <v>237</v>
      </c>
      <c r="K4974" s="39" t="s">
        <v>3881</v>
      </c>
      <c r="L4974" s="42" t="s">
        <v>5508</v>
      </c>
      <c r="M4974" s="42" t="s">
        <v>5261</v>
      </c>
      <c r="N4974" s="42">
        <v>47.933058761382199</v>
      </c>
      <c r="O4974" s="42">
        <v>-71.050194880180996</v>
      </c>
      <c r="P4974" s="52" t="str">
        <f t="shared" si="154"/>
        <v>47.933059° , -71.050195°</v>
      </c>
      <c r="Q4974" s="51" t="str">
        <f t="shared" si="155"/>
        <v>Yes</v>
      </c>
      <c r="R4974" s="39" t="s">
        <v>356</v>
      </c>
    </row>
    <row r="4975" spans="1:18" ht="15" customHeight="1" x14ac:dyDescent="0.25">
      <c r="A4975" s="39" t="s">
        <v>220</v>
      </c>
      <c r="B4975" s="49" t="s">
        <v>5332</v>
      </c>
      <c r="C4975" s="39">
        <v>47</v>
      </c>
      <c r="D4975" s="50" t="s">
        <v>5379</v>
      </c>
      <c r="E4975" s="39" t="s">
        <v>5330</v>
      </c>
      <c r="F4975" s="4">
        <f>VALUE(RIGHT(Table2[[#This Row],[Commissioned]],4))</f>
        <v>2015</v>
      </c>
      <c r="G4975" s="39">
        <v>2000</v>
      </c>
      <c r="H4975" s="39">
        <v>92</v>
      </c>
      <c r="I4975" s="39">
        <v>80</v>
      </c>
      <c r="J4975" s="39" t="s">
        <v>237</v>
      </c>
      <c r="K4975" s="39" t="s">
        <v>273</v>
      </c>
      <c r="L4975" s="42" t="s">
        <v>5508</v>
      </c>
      <c r="M4975" s="42" t="s">
        <v>5261</v>
      </c>
      <c r="N4975" s="42">
        <v>47.934568831813102</v>
      </c>
      <c r="O4975" s="42">
        <v>-71.053955360600298</v>
      </c>
      <c r="P4975" s="52" t="str">
        <f t="shared" si="154"/>
        <v>47.934569° , -71.053955°</v>
      </c>
      <c r="Q4975" s="51" t="str">
        <f t="shared" si="155"/>
        <v>Yes</v>
      </c>
      <c r="R4975" s="39" t="s">
        <v>356</v>
      </c>
    </row>
    <row r="4976" spans="1:18" ht="15" customHeight="1" x14ac:dyDescent="0.25">
      <c r="A4976" s="39" t="s">
        <v>220</v>
      </c>
      <c r="B4976" s="49" t="s">
        <v>5332</v>
      </c>
      <c r="C4976" s="39">
        <v>48</v>
      </c>
      <c r="D4976" s="50" t="s">
        <v>5380</v>
      </c>
      <c r="E4976" s="39" t="s">
        <v>5330</v>
      </c>
      <c r="F4976" s="4">
        <f>VALUE(RIGHT(Table2[[#This Row],[Commissioned]],4))</f>
        <v>2015</v>
      </c>
      <c r="G4976" s="39">
        <v>2000</v>
      </c>
      <c r="H4976" s="39">
        <v>82</v>
      </c>
      <c r="I4976" s="39">
        <v>80</v>
      </c>
      <c r="J4976" s="39" t="s">
        <v>237</v>
      </c>
      <c r="K4976" s="39" t="s">
        <v>3881</v>
      </c>
      <c r="L4976" s="42" t="s">
        <v>5508</v>
      </c>
      <c r="M4976" s="42" t="s">
        <v>5261</v>
      </c>
      <c r="N4976" s="42">
        <v>47.936475632220599</v>
      </c>
      <c r="O4976" s="42">
        <v>-71.056572872126097</v>
      </c>
      <c r="P4976" s="52" t="str">
        <f t="shared" si="154"/>
        <v>47.936476° , -71.056573°</v>
      </c>
      <c r="Q4976" s="51" t="str">
        <f t="shared" si="155"/>
        <v>Yes</v>
      </c>
      <c r="R4976" s="39" t="s">
        <v>356</v>
      </c>
    </row>
    <row r="4977" spans="1:18" ht="15" customHeight="1" x14ac:dyDescent="0.25">
      <c r="A4977" s="39" t="s">
        <v>220</v>
      </c>
      <c r="B4977" s="49" t="s">
        <v>5332</v>
      </c>
      <c r="C4977" s="39">
        <v>49</v>
      </c>
      <c r="D4977" s="50" t="s">
        <v>5381</v>
      </c>
      <c r="E4977" s="39" t="s">
        <v>5330</v>
      </c>
      <c r="F4977" s="4">
        <f>VALUE(RIGHT(Table2[[#This Row],[Commissioned]],4))</f>
        <v>2015</v>
      </c>
      <c r="G4977" s="39">
        <v>2000</v>
      </c>
      <c r="H4977" s="39">
        <v>82</v>
      </c>
      <c r="I4977" s="39">
        <v>80</v>
      </c>
      <c r="J4977" s="39" t="s">
        <v>237</v>
      </c>
      <c r="K4977" s="39" t="s">
        <v>3881</v>
      </c>
      <c r="L4977" s="42" t="s">
        <v>5508</v>
      </c>
      <c r="M4977" s="42" t="s">
        <v>5261</v>
      </c>
      <c r="N4977" s="42">
        <v>47.938078079271001</v>
      </c>
      <c r="O4977" s="42">
        <v>-71.059832970243704</v>
      </c>
      <c r="P4977" s="52" t="str">
        <f t="shared" si="154"/>
        <v>47.938078° , -71.059833°</v>
      </c>
      <c r="Q4977" s="51" t="str">
        <f t="shared" si="155"/>
        <v>Yes</v>
      </c>
      <c r="R4977" s="39" t="s">
        <v>356</v>
      </c>
    </row>
    <row r="4978" spans="1:18" ht="15" customHeight="1" x14ac:dyDescent="0.25">
      <c r="A4978" s="39" t="s">
        <v>220</v>
      </c>
      <c r="B4978" s="49" t="s">
        <v>5332</v>
      </c>
      <c r="C4978" s="39">
        <v>50</v>
      </c>
      <c r="D4978" s="50" t="s">
        <v>5382</v>
      </c>
      <c r="E4978" s="39" t="s">
        <v>5330</v>
      </c>
      <c r="F4978" s="4">
        <f>VALUE(RIGHT(Table2[[#This Row],[Commissioned]],4))</f>
        <v>2015</v>
      </c>
      <c r="G4978" s="39">
        <v>2000</v>
      </c>
      <c r="H4978" s="39">
        <v>92</v>
      </c>
      <c r="I4978" s="39">
        <v>80</v>
      </c>
      <c r="J4978" s="39" t="s">
        <v>237</v>
      </c>
      <c r="K4978" s="39" t="s">
        <v>273</v>
      </c>
      <c r="L4978" s="42" t="s">
        <v>5508</v>
      </c>
      <c r="M4978" s="42" t="s">
        <v>5261</v>
      </c>
      <c r="N4978" s="42">
        <v>47.939515088831399</v>
      </c>
      <c r="O4978" s="42">
        <v>-71.063186412186695</v>
      </c>
      <c r="P4978" s="52" t="str">
        <f t="shared" si="154"/>
        <v>47.939515° , -71.063186°</v>
      </c>
      <c r="Q4978" s="51" t="str">
        <f t="shared" si="155"/>
        <v>Yes</v>
      </c>
      <c r="R4978" s="39" t="s">
        <v>356</v>
      </c>
    </row>
    <row r="4979" spans="1:18" ht="15" customHeight="1" x14ac:dyDescent="0.25">
      <c r="A4979" s="39" t="s">
        <v>220</v>
      </c>
      <c r="B4979" s="49" t="s">
        <v>5332</v>
      </c>
      <c r="C4979" s="39">
        <v>51</v>
      </c>
      <c r="D4979" s="50" t="s">
        <v>5383</v>
      </c>
      <c r="E4979" s="39" t="s">
        <v>5330</v>
      </c>
      <c r="F4979" s="4">
        <f>VALUE(RIGHT(Table2[[#This Row],[Commissioned]],4))</f>
        <v>2015</v>
      </c>
      <c r="G4979" s="39">
        <v>2000</v>
      </c>
      <c r="H4979" s="39">
        <v>92</v>
      </c>
      <c r="I4979" s="39">
        <v>80</v>
      </c>
      <c r="J4979" s="39" t="s">
        <v>237</v>
      </c>
      <c r="K4979" s="39" t="s">
        <v>273</v>
      </c>
      <c r="L4979" s="42" t="s">
        <v>5508</v>
      </c>
      <c r="M4979" s="42" t="s">
        <v>5261</v>
      </c>
      <c r="N4979" s="42">
        <v>47.9405887934156</v>
      </c>
      <c r="O4979" s="42">
        <v>-71.067950829974905</v>
      </c>
      <c r="P4979" s="52" t="str">
        <f t="shared" si="154"/>
        <v>47.940589° , -71.067951°</v>
      </c>
      <c r="Q4979" s="51" t="str">
        <f t="shared" si="155"/>
        <v>Yes</v>
      </c>
      <c r="R4979" s="39" t="s">
        <v>356</v>
      </c>
    </row>
    <row r="4980" spans="1:18" ht="15" customHeight="1" x14ac:dyDescent="0.25">
      <c r="A4980" s="39" t="s">
        <v>220</v>
      </c>
      <c r="B4980" s="49" t="s">
        <v>5332</v>
      </c>
      <c r="C4980" s="39">
        <v>52</v>
      </c>
      <c r="D4980" s="50" t="s">
        <v>5384</v>
      </c>
      <c r="E4980" s="39" t="s">
        <v>5330</v>
      </c>
      <c r="F4980" s="4">
        <f>VALUE(RIGHT(Table2[[#This Row],[Commissioned]],4))</f>
        <v>2015</v>
      </c>
      <c r="G4980" s="39">
        <v>2000</v>
      </c>
      <c r="H4980" s="39">
        <v>92</v>
      </c>
      <c r="I4980" s="39">
        <v>80</v>
      </c>
      <c r="J4980" s="39" t="s">
        <v>237</v>
      </c>
      <c r="K4980" s="39" t="s">
        <v>273</v>
      </c>
      <c r="L4980" s="42" t="s">
        <v>5508</v>
      </c>
      <c r="M4980" s="42" t="s">
        <v>5261</v>
      </c>
      <c r="N4980" s="42">
        <v>47.941905268843001</v>
      </c>
      <c r="O4980" s="42">
        <v>-71.071569192292898</v>
      </c>
      <c r="P4980" s="52" t="str">
        <f t="shared" si="154"/>
        <v>47.941905° , -71.071569°</v>
      </c>
      <c r="Q4980" s="51" t="str">
        <f t="shared" si="155"/>
        <v>Yes</v>
      </c>
      <c r="R4980" s="39" t="s">
        <v>356</v>
      </c>
    </row>
    <row r="4981" spans="1:18" ht="15" customHeight="1" x14ac:dyDescent="0.25">
      <c r="A4981" s="39" t="s">
        <v>220</v>
      </c>
      <c r="B4981" s="49" t="s">
        <v>5332</v>
      </c>
      <c r="C4981" s="39">
        <v>53</v>
      </c>
      <c r="D4981" s="50" t="s">
        <v>5385</v>
      </c>
      <c r="E4981" s="39" t="s">
        <v>5330</v>
      </c>
      <c r="F4981" s="4">
        <f>VALUE(RIGHT(Table2[[#This Row],[Commissioned]],4))</f>
        <v>2015</v>
      </c>
      <c r="G4981" s="39">
        <v>2000</v>
      </c>
      <c r="H4981" s="39">
        <v>92</v>
      </c>
      <c r="I4981" s="39">
        <v>80</v>
      </c>
      <c r="J4981" s="39" t="s">
        <v>237</v>
      </c>
      <c r="K4981" s="39" t="s">
        <v>273</v>
      </c>
      <c r="L4981" s="42" t="s">
        <v>5508</v>
      </c>
      <c r="M4981" s="42" t="s">
        <v>5261</v>
      </c>
      <c r="N4981" s="42">
        <v>47.911222396428897</v>
      </c>
      <c r="O4981" s="42">
        <v>-71.121382939621398</v>
      </c>
      <c r="P4981" s="52" t="str">
        <f t="shared" si="154"/>
        <v>47.911222° , -71.121383°</v>
      </c>
      <c r="Q4981" s="51" t="str">
        <f t="shared" si="155"/>
        <v>Yes</v>
      </c>
      <c r="R4981" s="39" t="s">
        <v>356</v>
      </c>
    </row>
    <row r="4982" spans="1:18" ht="15" customHeight="1" x14ac:dyDescent="0.25">
      <c r="A4982" s="39" t="s">
        <v>220</v>
      </c>
      <c r="B4982" s="49" t="s">
        <v>5332</v>
      </c>
      <c r="C4982" s="39">
        <v>54</v>
      </c>
      <c r="D4982" s="50" t="s">
        <v>5386</v>
      </c>
      <c r="E4982" s="39" t="s">
        <v>5330</v>
      </c>
      <c r="F4982" s="4">
        <f>VALUE(RIGHT(Table2[[#This Row],[Commissioned]],4))</f>
        <v>2015</v>
      </c>
      <c r="G4982" s="39">
        <v>2000</v>
      </c>
      <c r="H4982" s="39">
        <v>92</v>
      </c>
      <c r="I4982" s="39">
        <v>80</v>
      </c>
      <c r="J4982" s="39" t="s">
        <v>237</v>
      </c>
      <c r="K4982" s="39" t="s">
        <v>273</v>
      </c>
      <c r="L4982" s="42" t="s">
        <v>5508</v>
      </c>
      <c r="M4982" s="42" t="s">
        <v>5261</v>
      </c>
      <c r="N4982" s="42">
        <v>47.913587145178099</v>
      </c>
      <c r="O4982" s="42">
        <v>-71.122701092719893</v>
      </c>
      <c r="P4982" s="52" t="str">
        <f t="shared" si="154"/>
        <v>47.913587° , -71.122701°</v>
      </c>
      <c r="Q4982" s="51" t="str">
        <f t="shared" si="155"/>
        <v>Yes</v>
      </c>
      <c r="R4982" s="39" t="s">
        <v>356</v>
      </c>
    </row>
    <row r="4983" spans="1:18" ht="15" customHeight="1" x14ac:dyDescent="0.25">
      <c r="A4983" s="39" t="s">
        <v>220</v>
      </c>
      <c r="B4983" s="49" t="s">
        <v>5332</v>
      </c>
      <c r="C4983" s="39">
        <v>55</v>
      </c>
      <c r="D4983" s="50" t="s">
        <v>5387</v>
      </c>
      <c r="E4983" s="39" t="s">
        <v>5330</v>
      </c>
      <c r="F4983" s="4">
        <f>VALUE(RIGHT(Table2[[#This Row],[Commissioned]],4))</f>
        <v>2015</v>
      </c>
      <c r="G4983" s="39">
        <v>2000</v>
      </c>
      <c r="H4983" s="39">
        <v>92</v>
      </c>
      <c r="I4983" s="39">
        <v>80</v>
      </c>
      <c r="J4983" s="39" t="s">
        <v>237</v>
      </c>
      <c r="K4983" s="39" t="s">
        <v>273</v>
      </c>
      <c r="L4983" s="42" t="s">
        <v>5508</v>
      </c>
      <c r="M4983" s="42" t="s">
        <v>5261</v>
      </c>
      <c r="N4983" s="42">
        <v>47.915603189999104</v>
      </c>
      <c r="O4983" s="42">
        <v>-71.126264238374105</v>
      </c>
      <c r="P4983" s="52" t="str">
        <f t="shared" si="154"/>
        <v>47.915603° , -71.126264°</v>
      </c>
      <c r="Q4983" s="51" t="str">
        <f t="shared" si="155"/>
        <v>Yes</v>
      </c>
      <c r="R4983" s="39" t="s">
        <v>356</v>
      </c>
    </row>
    <row r="4984" spans="1:18" ht="15" customHeight="1" x14ac:dyDescent="0.25">
      <c r="A4984" s="39" t="s">
        <v>220</v>
      </c>
      <c r="B4984" s="49" t="s">
        <v>5332</v>
      </c>
      <c r="C4984" s="39">
        <v>56</v>
      </c>
      <c r="D4984" s="50" t="s">
        <v>5388</v>
      </c>
      <c r="E4984" s="39" t="s">
        <v>5330</v>
      </c>
      <c r="F4984" s="4">
        <f>VALUE(RIGHT(Table2[[#This Row],[Commissioned]],4))</f>
        <v>2015</v>
      </c>
      <c r="G4984" s="39">
        <v>2000</v>
      </c>
      <c r="H4984" s="39">
        <v>92</v>
      </c>
      <c r="I4984" s="39">
        <v>80</v>
      </c>
      <c r="J4984" s="39" t="s">
        <v>237</v>
      </c>
      <c r="K4984" s="39" t="s">
        <v>273</v>
      </c>
      <c r="L4984" s="42" t="s">
        <v>5508</v>
      </c>
      <c r="M4984" s="42" t="s">
        <v>5261</v>
      </c>
      <c r="N4984" s="42">
        <v>47.917162586503203</v>
      </c>
      <c r="O4984" s="42">
        <v>-71.130453062656699</v>
      </c>
      <c r="P4984" s="52" t="str">
        <f t="shared" si="154"/>
        <v>47.917163° , -71.130453°</v>
      </c>
      <c r="Q4984" s="51" t="str">
        <f t="shared" si="155"/>
        <v>Yes</v>
      </c>
      <c r="R4984" s="39" t="s">
        <v>356</v>
      </c>
    </row>
    <row r="4985" spans="1:18" ht="15" customHeight="1" x14ac:dyDescent="0.25">
      <c r="A4985" s="39" t="s">
        <v>220</v>
      </c>
      <c r="B4985" s="49" t="s">
        <v>5332</v>
      </c>
      <c r="C4985" s="39">
        <v>57</v>
      </c>
      <c r="D4985" s="50" t="s">
        <v>5389</v>
      </c>
      <c r="E4985" s="39" t="s">
        <v>5330</v>
      </c>
      <c r="F4985" s="4">
        <f>VALUE(RIGHT(Table2[[#This Row],[Commissioned]],4))</f>
        <v>2015</v>
      </c>
      <c r="G4985" s="39">
        <v>2000</v>
      </c>
      <c r="H4985" s="39">
        <v>92</v>
      </c>
      <c r="I4985" s="39">
        <v>80</v>
      </c>
      <c r="J4985" s="39" t="s">
        <v>237</v>
      </c>
      <c r="K4985" s="39" t="s">
        <v>273</v>
      </c>
      <c r="L4985" s="42" t="s">
        <v>5508</v>
      </c>
      <c r="M4985" s="42" t="s">
        <v>5261</v>
      </c>
      <c r="N4985" s="42">
        <v>47.929536011738698</v>
      </c>
      <c r="O4985" s="42">
        <v>-71.135517061847196</v>
      </c>
      <c r="P4985" s="52" t="str">
        <f t="shared" si="154"/>
        <v>47.929536° , -71.135517°</v>
      </c>
      <c r="Q4985" s="51" t="str">
        <f t="shared" si="155"/>
        <v>Yes</v>
      </c>
      <c r="R4985" s="39" t="s">
        <v>356</v>
      </c>
    </row>
    <row r="4986" spans="1:18" ht="15" customHeight="1" x14ac:dyDescent="0.25">
      <c r="A4986" s="39" t="s">
        <v>220</v>
      </c>
      <c r="B4986" s="49" t="s">
        <v>5332</v>
      </c>
      <c r="C4986" s="39">
        <v>58</v>
      </c>
      <c r="D4986" s="50" t="s">
        <v>5390</v>
      </c>
      <c r="E4986" s="39" t="s">
        <v>5330</v>
      </c>
      <c r="F4986" s="4">
        <f>VALUE(RIGHT(Table2[[#This Row],[Commissioned]],4))</f>
        <v>2015</v>
      </c>
      <c r="G4986" s="39">
        <v>2000</v>
      </c>
      <c r="H4986" s="39">
        <v>92</v>
      </c>
      <c r="I4986" s="39">
        <v>80</v>
      </c>
      <c r="J4986" s="39" t="s">
        <v>237</v>
      </c>
      <c r="K4986" s="39" t="s">
        <v>273</v>
      </c>
      <c r="L4986" s="42" t="s">
        <v>5508</v>
      </c>
      <c r="M4986" s="42" t="s">
        <v>5261</v>
      </c>
      <c r="N4986" s="42">
        <v>47.926647963229499</v>
      </c>
      <c r="O4986" s="42">
        <v>-71.132187589940003</v>
      </c>
      <c r="P4986" s="52" t="str">
        <f t="shared" si="154"/>
        <v>47.926648° , -71.132188°</v>
      </c>
      <c r="Q4986" s="51" t="str">
        <f t="shared" si="155"/>
        <v>Yes</v>
      </c>
      <c r="R4986" s="39" t="s">
        <v>356</v>
      </c>
    </row>
    <row r="4987" spans="1:18" ht="15" customHeight="1" x14ac:dyDescent="0.25">
      <c r="A4987" s="39" t="s">
        <v>220</v>
      </c>
      <c r="B4987" s="49" t="s">
        <v>5332</v>
      </c>
      <c r="C4987" s="39">
        <v>59</v>
      </c>
      <c r="D4987" s="50" t="s">
        <v>5391</v>
      </c>
      <c r="E4987" s="39" t="s">
        <v>5330</v>
      </c>
      <c r="F4987" s="4">
        <f>VALUE(RIGHT(Table2[[#This Row],[Commissioned]],4))</f>
        <v>2015</v>
      </c>
      <c r="G4987" s="39">
        <v>2000</v>
      </c>
      <c r="H4987" s="39">
        <v>92</v>
      </c>
      <c r="I4987" s="39">
        <v>80</v>
      </c>
      <c r="J4987" s="39" t="s">
        <v>237</v>
      </c>
      <c r="K4987" s="39" t="s">
        <v>273</v>
      </c>
      <c r="L4987" s="42" t="s">
        <v>5508</v>
      </c>
      <c r="M4987" s="42" t="s">
        <v>5261</v>
      </c>
      <c r="N4987" s="42">
        <v>47.927860315931603</v>
      </c>
      <c r="O4987" s="42">
        <v>-71.127193368014304</v>
      </c>
      <c r="P4987" s="52" t="str">
        <f t="shared" si="154"/>
        <v>47.927860° , -71.127193°</v>
      </c>
      <c r="Q4987" s="51" t="str">
        <f t="shared" si="155"/>
        <v>Yes</v>
      </c>
      <c r="R4987" s="39" t="s">
        <v>356</v>
      </c>
    </row>
    <row r="4988" spans="1:18" ht="15" customHeight="1" x14ac:dyDescent="0.25">
      <c r="A4988" s="39" t="s">
        <v>220</v>
      </c>
      <c r="B4988" s="49" t="s">
        <v>5332</v>
      </c>
      <c r="C4988" s="39">
        <v>60</v>
      </c>
      <c r="D4988" s="50" t="s">
        <v>5392</v>
      </c>
      <c r="E4988" s="39" t="s">
        <v>5330</v>
      </c>
      <c r="F4988" s="4">
        <f>VALUE(RIGHT(Table2[[#This Row],[Commissioned]],4))</f>
        <v>2015</v>
      </c>
      <c r="G4988" s="39">
        <v>2000</v>
      </c>
      <c r="H4988" s="39">
        <v>92</v>
      </c>
      <c r="I4988" s="39">
        <v>80</v>
      </c>
      <c r="J4988" s="39" t="s">
        <v>237</v>
      </c>
      <c r="K4988" s="39" t="s">
        <v>273</v>
      </c>
      <c r="L4988" s="42" t="s">
        <v>5508</v>
      </c>
      <c r="M4988" s="42" t="s">
        <v>5261</v>
      </c>
      <c r="N4988" s="42">
        <v>47.9262196665115</v>
      </c>
      <c r="O4988" s="42">
        <v>-71.123875605816707</v>
      </c>
      <c r="P4988" s="52" t="str">
        <f t="shared" si="154"/>
        <v>47.926220° , -71.123876°</v>
      </c>
      <c r="Q4988" s="51" t="str">
        <f t="shared" si="155"/>
        <v>Yes</v>
      </c>
      <c r="R4988" s="39" t="s">
        <v>356</v>
      </c>
    </row>
    <row r="4989" spans="1:18" ht="15" customHeight="1" x14ac:dyDescent="0.25">
      <c r="A4989" s="39" t="s">
        <v>220</v>
      </c>
      <c r="B4989" s="49" t="s">
        <v>5332</v>
      </c>
      <c r="C4989" s="39">
        <v>61</v>
      </c>
      <c r="D4989" s="50" t="s">
        <v>5393</v>
      </c>
      <c r="E4989" s="39" t="s">
        <v>5330</v>
      </c>
      <c r="F4989" s="4">
        <f>VALUE(RIGHT(Table2[[#This Row],[Commissioned]],4))</f>
        <v>2015</v>
      </c>
      <c r="G4989" s="39">
        <v>2000</v>
      </c>
      <c r="H4989" s="39">
        <v>92</v>
      </c>
      <c r="I4989" s="39">
        <v>80</v>
      </c>
      <c r="J4989" s="39" t="s">
        <v>237</v>
      </c>
      <c r="K4989" s="39" t="s">
        <v>273</v>
      </c>
      <c r="L4989" s="42" t="s">
        <v>5508</v>
      </c>
      <c r="M4989" s="42" t="s">
        <v>5261</v>
      </c>
      <c r="N4989" s="42">
        <v>47.9251330494371</v>
      </c>
      <c r="O4989" s="42">
        <v>-71.112702054350294</v>
      </c>
      <c r="P4989" s="52" t="str">
        <f t="shared" si="154"/>
        <v>47.925133° , -71.112702°</v>
      </c>
      <c r="Q4989" s="51" t="str">
        <f t="shared" si="155"/>
        <v>Yes</v>
      </c>
      <c r="R4989" s="39" t="s">
        <v>356</v>
      </c>
    </row>
    <row r="4990" spans="1:18" ht="15" customHeight="1" x14ac:dyDescent="0.25">
      <c r="A4990" s="39" t="s">
        <v>220</v>
      </c>
      <c r="B4990" s="49" t="s">
        <v>5332</v>
      </c>
      <c r="C4990" s="39">
        <v>62</v>
      </c>
      <c r="D4990" s="50" t="s">
        <v>5394</v>
      </c>
      <c r="E4990" s="39" t="s">
        <v>5330</v>
      </c>
      <c r="F4990" s="4">
        <f>VALUE(RIGHT(Table2[[#This Row],[Commissioned]],4))</f>
        <v>2015</v>
      </c>
      <c r="G4990" s="39">
        <v>2000</v>
      </c>
      <c r="H4990" s="39">
        <v>92</v>
      </c>
      <c r="I4990" s="39">
        <v>80</v>
      </c>
      <c r="J4990" s="39" t="s">
        <v>237</v>
      </c>
      <c r="K4990" s="39" t="s">
        <v>273</v>
      </c>
      <c r="L4990" s="42" t="s">
        <v>5508</v>
      </c>
      <c r="M4990" s="42" t="s">
        <v>5261</v>
      </c>
      <c r="N4990" s="42">
        <v>47.932699519261</v>
      </c>
      <c r="O4990" s="42">
        <v>-71.1012556570779</v>
      </c>
      <c r="P4990" s="52" t="str">
        <f t="shared" si="154"/>
        <v>47.932700° , -71.101256°</v>
      </c>
      <c r="Q4990" s="51" t="str">
        <f t="shared" si="155"/>
        <v>Yes</v>
      </c>
      <c r="R4990" s="39" t="s">
        <v>356</v>
      </c>
    </row>
    <row r="4991" spans="1:18" ht="15" customHeight="1" x14ac:dyDescent="0.25">
      <c r="A4991" s="39" t="s">
        <v>220</v>
      </c>
      <c r="B4991" s="49" t="s">
        <v>5332</v>
      </c>
      <c r="C4991" s="39">
        <v>63</v>
      </c>
      <c r="D4991" s="50" t="s">
        <v>5395</v>
      </c>
      <c r="E4991" s="39" t="s">
        <v>5330</v>
      </c>
      <c r="F4991" s="4">
        <f>VALUE(RIGHT(Table2[[#This Row],[Commissioned]],4))</f>
        <v>2015</v>
      </c>
      <c r="G4991" s="39">
        <v>2000</v>
      </c>
      <c r="H4991" s="39">
        <v>92</v>
      </c>
      <c r="I4991" s="39">
        <v>80</v>
      </c>
      <c r="J4991" s="39" t="s">
        <v>237</v>
      </c>
      <c r="K4991" s="39" t="s">
        <v>273</v>
      </c>
      <c r="L4991" s="42" t="s">
        <v>5508</v>
      </c>
      <c r="M4991" s="42" t="s">
        <v>5261</v>
      </c>
      <c r="N4991" s="42">
        <v>47.937752797018398</v>
      </c>
      <c r="O4991" s="42">
        <v>-71.097417905536304</v>
      </c>
      <c r="P4991" s="52" t="str">
        <f t="shared" si="154"/>
        <v>47.937753° , -71.097418°</v>
      </c>
      <c r="Q4991" s="51" t="str">
        <f t="shared" si="155"/>
        <v>Yes</v>
      </c>
      <c r="R4991" s="39" t="s">
        <v>356</v>
      </c>
    </row>
    <row r="4992" spans="1:18" ht="15" customHeight="1" x14ac:dyDescent="0.25">
      <c r="A4992" s="39" t="s">
        <v>220</v>
      </c>
      <c r="B4992" s="49" t="s">
        <v>5332</v>
      </c>
      <c r="C4992" s="39">
        <v>64</v>
      </c>
      <c r="D4992" s="50" t="s">
        <v>5396</v>
      </c>
      <c r="E4992" s="39" t="s">
        <v>5330</v>
      </c>
      <c r="F4992" s="4">
        <f>VALUE(RIGHT(Table2[[#This Row],[Commissioned]],4))</f>
        <v>2015</v>
      </c>
      <c r="G4992" s="39">
        <v>2000</v>
      </c>
      <c r="H4992" s="39">
        <v>92</v>
      </c>
      <c r="I4992" s="39">
        <v>80</v>
      </c>
      <c r="J4992" s="39" t="s">
        <v>237</v>
      </c>
      <c r="K4992" s="39" t="s">
        <v>273</v>
      </c>
      <c r="L4992" s="42" t="s">
        <v>5508</v>
      </c>
      <c r="M4992" s="42" t="s">
        <v>5261</v>
      </c>
      <c r="N4992" s="42">
        <v>47.935321844338198</v>
      </c>
      <c r="O4992" s="42">
        <v>-71.093394090741796</v>
      </c>
      <c r="P4992" s="52" t="str">
        <f t="shared" si="154"/>
        <v>47.935322° , -71.093394°</v>
      </c>
      <c r="Q4992" s="51" t="str">
        <f t="shared" si="155"/>
        <v>Yes</v>
      </c>
      <c r="R4992" s="39" t="s">
        <v>356</v>
      </c>
    </row>
    <row r="4993" spans="1:18" ht="15" customHeight="1" x14ac:dyDescent="0.25">
      <c r="A4993" s="39" t="s">
        <v>220</v>
      </c>
      <c r="B4993" s="49" t="s">
        <v>5332</v>
      </c>
      <c r="C4993" s="39">
        <v>65</v>
      </c>
      <c r="D4993" s="50" t="s">
        <v>5397</v>
      </c>
      <c r="E4993" s="39" t="s">
        <v>5330</v>
      </c>
      <c r="F4993" s="4">
        <f>VALUE(RIGHT(Table2[[#This Row],[Commissioned]],4))</f>
        <v>2015</v>
      </c>
      <c r="G4993" s="39">
        <v>2000</v>
      </c>
      <c r="H4993" s="39">
        <v>82</v>
      </c>
      <c r="I4993" s="39">
        <v>80</v>
      </c>
      <c r="J4993" s="39" t="s">
        <v>237</v>
      </c>
      <c r="K4993" s="39" t="s">
        <v>3881</v>
      </c>
      <c r="L4993" s="42" t="s">
        <v>5508</v>
      </c>
      <c r="M4993" s="42" t="s">
        <v>5261</v>
      </c>
      <c r="N4993" s="42">
        <v>47.9325066452773</v>
      </c>
      <c r="O4993" s="42">
        <v>-71.091172768708603</v>
      </c>
      <c r="P4993" s="52" t="str">
        <f t="shared" si="154"/>
        <v>47.932507° , -71.091173°</v>
      </c>
      <c r="Q4993" s="51" t="str">
        <f t="shared" si="155"/>
        <v>Yes</v>
      </c>
      <c r="R4993" s="39" t="s">
        <v>356</v>
      </c>
    </row>
    <row r="4994" spans="1:18" ht="15" customHeight="1" x14ac:dyDescent="0.25">
      <c r="A4994" s="39" t="s">
        <v>220</v>
      </c>
      <c r="B4994" s="49" t="s">
        <v>5332</v>
      </c>
      <c r="C4994" s="39">
        <v>66</v>
      </c>
      <c r="D4994" s="50" t="s">
        <v>5398</v>
      </c>
      <c r="E4994" s="39" t="s">
        <v>5330</v>
      </c>
      <c r="F4994" s="4">
        <f>VALUE(RIGHT(Table2[[#This Row],[Commissioned]],4))</f>
        <v>2015</v>
      </c>
      <c r="G4994" s="39">
        <v>2000</v>
      </c>
      <c r="H4994" s="39">
        <v>92</v>
      </c>
      <c r="I4994" s="39">
        <v>80</v>
      </c>
      <c r="J4994" s="39" t="s">
        <v>237</v>
      </c>
      <c r="K4994" s="39" t="s">
        <v>273</v>
      </c>
      <c r="L4994" s="42" t="s">
        <v>5508</v>
      </c>
      <c r="M4994" s="42" t="s">
        <v>5261</v>
      </c>
      <c r="N4994" s="42">
        <v>47.9300834130729</v>
      </c>
      <c r="O4994" s="42">
        <v>-71.088831903247097</v>
      </c>
      <c r="P4994" s="52" t="str">
        <f t="shared" ref="P4994:P5057" si="156">TEXT(N4994,"##0.000000")&amp;CHAR(176)&amp;" , "&amp;TEXT(O4994,"##0.000000")&amp;CHAR(176)</f>
        <v>47.930083° , -71.088832°</v>
      </c>
      <c r="Q4994" s="51" t="str">
        <f t="shared" ref="Q4994:Q5057" si="157">IF(OR(ISBLANK(N4994),ISBLANK(O4994)),"No","Yes")</f>
        <v>Yes</v>
      </c>
      <c r="R4994" s="39" t="s">
        <v>356</v>
      </c>
    </row>
    <row r="4995" spans="1:18" ht="15" customHeight="1" x14ac:dyDescent="0.25">
      <c r="A4995" s="39" t="s">
        <v>220</v>
      </c>
      <c r="B4995" s="49" t="s">
        <v>5332</v>
      </c>
      <c r="C4995" s="39">
        <v>67</v>
      </c>
      <c r="D4995" s="50" t="s">
        <v>5399</v>
      </c>
      <c r="E4995" s="39" t="s">
        <v>5330</v>
      </c>
      <c r="F4995" s="4">
        <f>VALUE(RIGHT(Table2[[#This Row],[Commissioned]],4))</f>
        <v>2015</v>
      </c>
      <c r="G4995" s="39">
        <v>2000</v>
      </c>
      <c r="H4995" s="39">
        <v>92</v>
      </c>
      <c r="I4995" s="39">
        <v>80</v>
      </c>
      <c r="J4995" s="39" t="s">
        <v>237</v>
      </c>
      <c r="K4995" s="39" t="s">
        <v>273</v>
      </c>
      <c r="L4995" s="42" t="s">
        <v>5508</v>
      </c>
      <c r="M4995" s="42" t="s">
        <v>5261</v>
      </c>
      <c r="N4995" s="42">
        <v>47.939464031763301</v>
      </c>
      <c r="O4995" s="42">
        <v>-71.111421784743399</v>
      </c>
      <c r="P4995" s="52" t="str">
        <f t="shared" si="156"/>
        <v>47.939464° , -71.111422°</v>
      </c>
      <c r="Q4995" s="51" t="str">
        <f t="shared" si="157"/>
        <v>Yes</v>
      </c>
      <c r="R4995" s="39" t="s">
        <v>356</v>
      </c>
    </row>
    <row r="4996" spans="1:18" ht="15" customHeight="1" x14ac:dyDescent="0.25">
      <c r="A4996" s="39" t="s">
        <v>220</v>
      </c>
      <c r="B4996" s="49" t="s">
        <v>5332</v>
      </c>
      <c r="C4996" s="39">
        <v>68</v>
      </c>
      <c r="D4996" s="50" t="s">
        <v>5400</v>
      </c>
      <c r="E4996" s="39" t="s">
        <v>5330</v>
      </c>
      <c r="F4996" s="4">
        <f>VALUE(RIGHT(Table2[[#This Row],[Commissioned]],4))</f>
        <v>2015</v>
      </c>
      <c r="G4996" s="39">
        <v>2000</v>
      </c>
      <c r="H4996" s="39">
        <v>92</v>
      </c>
      <c r="I4996" s="39">
        <v>80</v>
      </c>
      <c r="J4996" s="39" t="s">
        <v>237</v>
      </c>
      <c r="K4996" s="39" t="s">
        <v>273</v>
      </c>
      <c r="L4996" s="42" t="s">
        <v>5508</v>
      </c>
      <c r="M4996" s="42" t="s">
        <v>5261</v>
      </c>
      <c r="N4996" s="42">
        <v>47.942040317063999</v>
      </c>
      <c r="O4996" s="42">
        <v>-71.108970880170602</v>
      </c>
      <c r="P4996" s="52" t="str">
        <f t="shared" si="156"/>
        <v>47.942040° , -71.108971°</v>
      </c>
      <c r="Q4996" s="51" t="str">
        <f t="shared" si="157"/>
        <v>Yes</v>
      </c>
      <c r="R4996" s="39" t="s">
        <v>356</v>
      </c>
    </row>
    <row r="4997" spans="1:18" ht="15" customHeight="1" x14ac:dyDescent="0.25">
      <c r="A4997" s="39" t="s">
        <v>220</v>
      </c>
      <c r="B4997" s="49" t="s">
        <v>5332</v>
      </c>
      <c r="C4997" s="39">
        <v>69</v>
      </c>
      <c r="D4997" s="50" t="s">
        <v>5401</v>
      </c>
      <c r="E4997" s="39" t="s">
        <v>5330</v>
      </c>
      <c r="F4997" s="4">
        <f>VALUE(RIGHT(Table2[[#This Row],[Commissioned]],4))</f>
        <v>2015</v>
      </c>
      <c r="G4997" s="39">
        <v>2000</v>
      </c>
      <c r="H4997" s="39">
        <v>92</v>
      </c>
      <c r="I4997" s="39">
        <v>80</v>
      </c>
      <c r="J4997" s="39" t="s">
        <v>237</v>
      </c>
      <c r="K4997" s="39" t="s">
        <v>273</v>
      </c>
      <c r="L4997" s="42" t="s">
        <v>5508</v>
      </c>
      <c r="M4997" s="42" t="s">
        <v>5261</v>
      </c>
      <c r="N4997" s="42">
        <v>47.944134520956297</v>
      </c>
      <c r="O4997" s="42">
        <v>-71.106036034658402</v>
      </c>
      <c r="P4997" s="52" t="str">
        <f t="shared" si="156"/>
        <v>47.944135° , -71.106036°</v>
      </c>
      <c r="Q4997" s="51" t="str">
        <f t="shared" si="157"/>
        <v>Yes</v>
      </c>
      <c r="R4997" s="39" t="s">
        <v>356</v>
      </c>
    </row>
    <row r="4998" spans="1:18" ht="15" customHeight="1" x14ac:dyDescent="0.25">
      <c r="A4998" s="39" t="s">
        <v>220</v>
      </c>
      <c r="B4998" s="49" t="s">
        <v>5332</v>
      </c>
      <c r="C4998" s="39">
        <v>70</v>
      </c>
      <c r="D4998" s="50" t="s">
        <v>5402</v>
      </c>
      <c r="E4998" s="39" t="s">
        <v>5330</v>
      </c>
      <c r="F4998" s="4">
        <f>VALUE(RIGHT(Table2[[#This Row],[Commissioned]],4))</f>
        <v>2015</v>
      </c>
      <c r="G4998" s="39">
        <v>2000</v>
      </c>
      <c r="H4998" s="39">
        <v>82</v>
      </c>
      <c r="I4998" s="39">
        <v>80</v>
      </c>
      <c r="J4998" s="39" t="s">
        <v>237</v>
      </c>
      <c r="K4998" s="39" t="s">
        <v>3881</v>
      </c>
      <c r="L4998" s="42" t="s">
        <v>5508</v>
      </c>
      <c r="M4998" s="42" t="s">
        <v>5261</v>
      </c>
      <c r="N4998" s="42">
        <v>47.950041286026</v>
      </c>
      <c r="O4998" s="42">
        <v>-71.028014525236998</v>
      </c>
      <c r="P4998" s="52" t="str">
        <f t="shared" si="156"/>
        <v>47.950041° , -71.028015°</v>
      </c>
      <c r="Q4998" s="51" t="str">
        <f t="shared" si="157"/>
        <v>Yes</v>
      </c>
      <c r="R4998" s="39" t="s">
        <v>356</v>
      </c>
    </row>
    <row r="4999" spans="1:18" ht="15" customHeight="1" x14ac:dyDescent="0.25">
      <c r="A4999" s="39" t="s">
        <v>220</v>
      </c>
      <c r="B4999" s="49" t="s">
        <v>5332</v>
      </c>
      <c r="C4999" s="39">
        <v>71</v>
      </c>
      <c r="D4999" s="50" t="s">
        <v>5403</v>
      </c>
      <c r="E4999" s="39" t="s">
        <v>5330</v>
      </c>
      <c r="F4999" s="4">
        <f>VALUE(RIGHT(Table2[[#This Row],[Commissioned]],4))</f>
        <v>2015</v>
      </c>
      <c r="G4999" s="39">
        <v>2000</v>
      </c>
      <c r="H4999" s="39">
        <v>92</v>
      </c>
      <c r="I4999" s="39">
        <v>80</v>
      </c>
      <c r="J4999" s="39" t="s">
        <v>237</v>
      </c>
      <c r="K4999" s="39" t="s">
        <v>273</v>
      </c>
      <c r="L4999" s="42" t="s">
        <v>5508</v>
      </c>
      <c r="M4999" s="42" t="s">
        <v>5261</v>
      </c>
      <c r="N4999" s="42">
        <v>47.952601028090797</v>
      </c>
      <c r="O4999" s="42">
        <v>-71.036358199533396</v>
      </c>
      <c r="P4999" s="52" t="str">
        <f t="shared" si="156"/>
        <v>47.952601° , -71.036358°</v>
      </c>
      <c r="Q4999" s="51" t="str">
        <f t="shared" si="157"/>
        <v>Yes</v>
      </c>
      <c r="R4999" s="39" t="s">
        <v>356</v>
      </c>
    </row>
    <row r="5000" spans="1:18" ht="15" customHeight="1" x14ac:dyDescent="0.25">
      <c r="A5000" s="39" t="s">
        <v>220</v>
      </c>
      <c r="B5000" s="49" t="s">
        <v>5332</v>
      </c>
      <c r="C5000" s="39">
        <v>72</v>
      </c>
      <c r="D5000" s="50" t="s">
        <v>5404</v>
      </c>
      <c r="E5000" s="39" t="s">
        <v>5330</v>
      </c>
      <c r="F5000" s="4">
        <f>VALUE(RIGHT(Table2[[#This Row],[Commissioned]],4))</f>
        <v>2015</v>
      </c>
      <c r="G5000" s="39">
        <v>2000</v>
      </c>
      <c r="H5000" s="39">
        <v>92</v>
      </c>
      <c r="I5000" s="39">
        <v>80</v>
      </c>
      <c r="J5000" s="39" t="s">
        <v>237</v>
      </c>
      <c r="K5000" s="39" t="s">
        <v>273</v>
      </c>
      <c r="L5000" s="42" t="s">
        <v>5508</v>
      </c>
      <c r="M5000" s="42" t="s">
        <v>5261</v>
      </c>
      <c r="N5000" s="42">
        <v>47.954988769057799</v>
      </c>
      <c r="O5000" s="42">
        <v>-71.038182465081604</v>
      </c>
      <c r="P5000" s="52" t="str">
        <f t="shared" si="156"/>
        <v>47.954989° , -71.038182°</v>
      </c>
      <c r="Q5000" s="51" t="str">
        <f t="shared" si="157"/>
        <v>Yes</v>
      </c>
      <c r="R5000" s="39" t="s">
        <v>356</v>
      </c>
    </row>
    <row r="5001" spans="1:18" ht="15" customHeight="1" x14ac:dyDescent="0.25">
      <c r="A5001" s="39" t="s">
        <v>220</v>
      </c>
      <c r="B5001" s="49" t="s">
        <v>5332</v>
      </c>
      <c r="C5001" s="39">
        <v>73</v>
      </c>
      <c r="D5001" s="50" t="s">
        <v>5405</v>
      </c>
      <c r="E5001" s="39" t="s">
        <v>5330</v>
      </c>
      <c r="F5001" s="4">
        <f>VALUE(RIGHT(Table2[[#This Row],[Commissioned]],4))</f>
        <v>2015</v>
      </c>
      <c r="G5001" s="39">
        <v>2000</v>
      </c>
      <c r="H5001" s="39">
        <v>92</v>
      </c>
      <c r="I5001" s="39">
        <v>80</v>
      </c>
      <c r="J5001" s="39" t="s">
        <v>237</v>
      </c>
      <c r="K5001" s="39" t="s">
        <v>273</v>
      </c>
      <c r="L5001" s="42" t="s">
        <v>5508</v>
      </c>
      <c r="M5001" s="42" t="s">
        <v>5261</v>
      </c>
      <c r="N5001" s="42">
        <v>47.957219681059598</v>
      </c>
      <c r="O5001" s="42">
        <v>-71.040740371014095</v>
      </c>
      <c r="P5001" s="52" t="str">
        <f t="shared" si="156"/>
        <v>47.957220° , -71.040740°</v>
      </c>
      <c r="Q5001" s="51" t="str">
        <f t="shared" si="157"/>
        <v>Yes</v>
      </c>
      <c r="R5001" s="39" t="s">
        <v>356</v>
      </c>
    </row>
    <row r="5002" spans="1:18" ht="15" customHeight="1" x14ac:dyDescent="0.25">
      <c r="A5002" s="39" t="s">
        <v>220</v>
      </c>
      <c r="B5002" s="49" t="s">
        <v>5332</v>
      </c>
      <c r="C5002" s="39">
        <v>74</v>
      </c>
      <c r="D5002" s="50" t="s">
        <v>5406</v>
      </c>
      <c r="E5002" s="39" t="s">
        <v>5330</v>
      </c>
      <c r="F5002" s="4">
        <f>VALUE(RIGHT(Table2[[#This Row],[Commissioned]],4))</f>
        <v>2015</v>
      </c>
      <c r="G5002" s="39">
        <v>2000</v>
      </c>
      <c r="H5002" s="39">
        <v>92</v>
      </c>
      <c r="I5002" s="39">
        <v>80</v>
      </c>
      <c r="J5002" s="39" t="s">
        <v>237</v>
      </c>
      <c r="K5002" s="39" t="s">
        <v>273</v>
      </c>
      <c r="L5002" s="42" t="s">
        <v>5508</v>
      </c>
      <c r="M5002" s="42" t="s">
        <v>5261</v>
      </c>
      <c r="N5002" s="42">
        <v>47.950375001870697</v>
      </c>
      <c r="O5002" s="42">
        <v>-71.042304728276207</v>
      </c>
      <c r="P5002" s="52" t="str">
        <f t="shared" si="156"/>
        <v>47.950375° , -71.042305°</v>
      </c>
      <c r="Q5002" s="51" t="str">
        <f t="shared" si="157"/>
        <v>Yes</v>
      </c>
      <c r="R5002" s="39" t="s">
        <v>356</v>
      </c>
    </row>
    <row r="5003" spans="1:18" ht="15" customHeight="1" x14ac:dyDescent="0.25">
      <c r="A5003" s="39" t="s">
        <v>220</v>
      </c>
      <c r="B5003" s="49" t="s">
        <v>5332</v>
      </c>
      <c r="C5003" s="39">
        <v>75</v>
      </c>
      <c r="D5003" s="50" t="s">
        <v>5407</v>
      </c>
      <c r="E5003" s="39" t="s">
        <v>5330</v>
      </c>
      <c r="F5003" s="4">
        <f>VALUE(RIGHT(Table2[[#This Row],[Commissioned]],4))</f>
        <v>2015</v>
      </c>
      <c r="G5003" s="39">
        <v>2000</v>
      </c>
      <c r="H5003" s="39">
        <v>92</v>
      </c>
      <c r="I5003" s="39">
        <v>80</v>
      </c>
      <c r="J5003" s="39" t="s">
        <v>237</v>
      </c>
      <c r="K5003" s="39" t="s">
        <v>273</v>
      </c>
      <c r="L5003" s="42" t="s">
        <v>5508</v>
      </c>
      <c r="M5003" s="42" t="s">
        <v>5261</v>
      </c>
      <c r="N5003" s="42">
        <v>47.952263739348098</v>
      </c>
      <c r="O5003" s="42">
        <v>-71.044990037196399</v>
      </c>
      <c r="P5003" s="52" t="str">
        <f t="shared" si="156"/>
        <v>47.952264° , -71.044990°</v>
      </c>
      <c r="Q5003" s="51" t="str">
        <f t="shared" si="157"/>
        <v>Yes</v>
      </c>
      <c r="R5003" s="39" t="s">
        <v>356</v>
      </c>
    </row>
    <row r="5004" spans="1:18" ht="15" customHeight="1" x14ac:dyDescent="0.25">
      <c r="A5004" s="39" t="s">
        <v>220</v>
      </c>
      <c r="B5004" s="49" t="s">
        <v>5332</v>
      </c>
      <c r="C5004" s="39">
        <v>76</v>
      </c>
      <c r="D5004" s="50" t="s">
        <v>5408</v>
      </c>
      <c r="E5004" s="39" t="s">
        <v>5330</v>
      </c>
      <c r="F5004" s="4">
        <f>VALUE(RIGHT(Table2[[#This Row],[Commissioned]],4))</f>
        <v>2015</v>
      </c>
      <c r="G5004" s="39">
        <v>2000</v>
      </c>
      <c r="H5004" s="39">
        <v>92</v>
      </c>
      <c r="I5004" s="39">
        <v>80</v>
      </c>
      <c r="J5004" s="39" t="s">
        <v>237</v>
      </c>
      <c r="K5004" s="39" t="s">
        <v>273</v>
      </c>
      <c r="L5004" s="42" t="s">
        <v>5508</v>
      </c>
      <c r="M5004" s="42" t="s">
        <v>5261</v>
      </c>
      <c r="N5004" s="42">
        <v>47.953965911861502</v>
      </c>
      <c r="O5004" s="42">
        <v>-71.048984645134993</v>
      </c>
      <c r="P5004" s="52" t="str">
        <f t="shared" si="156"/>
        <v>47.953966° , -71.048985°</v>
      </c>
      <c r="Q5004" s="51" t="str">
        <f t="shared" si="157"/>
        <v>Yes</v>
      </c>
      <c r="R5004" s="39" t="s">
        <v>356</v>
      </c>
    </row>
    <row r="5005" spans="1:18" ht="15" customHeight="1" x14ac:dyDescent="0.25">
      <c r="A5005" s="39" t="s">
        <v>220</v>
      </c>
      <c r="B5005" s="49" t="s">
        <v>5332</v>
      </c>
      <c r="C5005" s="39">
        <v>77</v>
      </c>
      <c r="D5005" s="50" t="s">
        <v>5409</v>
      </c>
      <c r="E5005" s="39" t="s">
        <v>5330</v>
      </c>
      <c r="F5005" s="4">
        <f>VALUE(RIGHT(Table2[[#This Row],[Commissioned]],4))</f>
        <v>2015</v>
      </c>
      <c r="G5005" s="39">
        <v>2000</v>
      </c>
      <c r="H5005" s="39">
        <v>92</v>
      </c>
      <c r="I5005" s="39">
        <v>80</v>
      </c>
      <c r="J5005" s="39" t="s">
        <v>237</v>
      </c>
      <c r="K5005" s="39" t="s">
        <v>273</v>
      </c>
      <c r="L5005" s="42" t="s">
        <v>5508</v>
      </c>
      <c r="M5005" s="42" t="s">
        <v>5261</v>
      </c>
      <c r="N5005" s="42">
        <v>47.9567814543379</v>
      </c>
      <c r="O5005" s="42">
        <v>-71.051389623553803</v>
      </c>
      <c r="P5005" s="52" t="str">
        <f t="shared" si="156"/>
        <v>47.956781° , -71.051390°</v>
      </c>
      <c r="Q5005" s="51" t="str">
        <f t="shared" si="157"/>
        <v>Yes</v>
      </c>
      <c r="R5005" s="39" t="s">
        <v>356</v>
      </c>
    </row>
    <row r="5006" spans="1:18" ht="15" customHeight="1" x14ac:dyDescent="0.25">
      <c r="A5006" s="39" t="s">
        <v>220</v>
      </c>
      <c r="B5006" s="49" t="s">
        <v>5332</v>
      </c>
      <c r="C5006" s="39">
        <v>78</v>
      </c>
      <c r="D5006" s="50" t="s">
        <v>5410</v>
      </c>
      <c r="E5006" s="39" t="s">
        <v>5330</v>
      </c>
      <c r="F5006" s="4">
        <f>VALUE(RIGHT(Table2[[#This Row],[Commissioned]],4))</f>
        <v>2015</v>
      </c>
      <c r="G5006" s="39">
        <v>2000</v>
      </c>
      <c r="H5006" s="39">
        <v>92</v>
      </c>
      <c r="I5006" s="39">
        <v>80</v>
      </c>
      <c r="J5006" s="39" t="s">
        <v>237</v>
      </c>
      <c r="K5006" s="39" t="s">
        <v>273</v>
      </c>
      <c r="L5006" s="42" t="s">
        <v>5508</v>
      </c>
      <c r="M5006" s="42" t="s">
        <v>5261</v>
      </c>
      <c r="N5006" s="42">
        <v>47.955126340928302</v>
      </c>
      <c r="O5006" s="42">
        <v>-71.060890614771907</v>
      </c>
      <c r="P5006" s="52" t="str">
        <f t="shared" si="156"/>
        <v>47.955126° , -71.060891°</v>
      </c>
      <c r="Q5006" s="51" t="str">
        <f t="shared" si="157"/>
        <v>Yes</v>
      </c>
      <c r="R5006" s="39" t="s">
        <v>356</v>
      </c>
    </row>
    <row r="5007" spans="1:18" ht="15" customHeight="1" x14ac:dyDescent="0.25">
      <c r="A5007" s="39" t="s">
        <v>220</v>
      </c>
      <c r="B5007" s="49" t="s">
        <v>5332</v>
      </c>
      <c r="C5007" s="39">
        <v>79</v>
      </c>
      <c r="D5007" s="50" t="s">
        <v>5411</v>
      </c>
      <c r="E5007" s="39" t="s">
        <v>5330</v>
      </c>
      <c r="F5007" s="4">
        <f>VALUE(RIGHT(Table2[[#This Row],[Commissioned]],4))</f>
        <v>2015</v>
      </c>
      <c r="G5007" s="39">
        <v>2000</v>
      </c>
      <c r="H5007" s="39">
        <v>92</v>
      </c>
      <c r="I5007" s="39">
        <v>80</v>
      </c>
      <c r="J5007" s="39" t="s">
        <v>237</v>
      </c>
      <c r="K5007" s="39" t="s">
        <v>273</v>
      </c>
      <c r="L5007" s="42" t="s">
        <v>5508</v>
      </c>
      <c r="M5007" s="42" t="s">
        <v>5261</v>
      </c>
      <c r="N5007" s="42">
        <v>47.958007734109898</v>
      </c>
      <c r="O5007" s="42">
        <v>-71.060774663703</v>
      </c>
      <c r="P5007" s="52" t="str">
        <f t="shared" si="156"/>
        <v>47.958008° , -71.060775°</v>
      </c>
      <c r="Q5007" s="51" t="str">
        <f t="shared" si="157"/>
        <v>Yes</v>
      </c>
      <c r="R5007" s="39" t="s">
        <v>356</v>
      </c>
    </row>
    <row r="5008" spans="1:18" ht="15" customHeight="1" x14ac:dyDescent="0.25">
      <c r="A5008" s="39" t="s">
        <v>220</v>
      </c>
      <c r="B5008" s="49" t="s">
        <v>5332</v>
      </c>
      <c r="C5008" s="39">
        <v>80</v>
      </c>
      <c r="D5008" s="50" t="s">
        <v>5412</v>
      </c>
      <c r="E5008" s="39" t="s">
        <v>5330</v>
      </c>
      <c r="F5008" s="4">
        <f>VALUE(RIGHT(Table2[[#This Row],[Commissioned]],4))</f>
        <v>2015</v>
      </c>
      <c r="G5008" s="39">
        <v>2000</v>
      </c>
      <c r="H5008" s="39">
        <v>92</v>
      </c>
      <c r="I5008" s="39">
        <v>80</v>
      </c>
      <c r="J5008" s="39" t="s">
        <v>237</v>
      </c>
      <c r="K5008" s="39" t="s">
        <v>273</v>
      </c>
      <c r="L5008" s="42" t="s">
        <v>5508</v>
      </c>
      <c r="M5008" s="42" t="s">
        <v>5261</v>
      </c>
      <c r="N5008" s="42">
        <v>47.960656437815999</v>
      </c>
      <c r="O5008" s="42">
        <v>-71.064838260722794</v>
      </c>
      <c r="P5008" s="52" t="str">
        <f t="shared" si="156"/>
        <v>47.960656° , -71.064838°</v>
      </c>
      <c r="Q5008" s="51" t="str">
        <f t="shared" si="157"/>
        <v>Yes</v>
      </c>
      <c r="R5008" s="39" t="s">
        <v>356</v>
      </c>
    </row>
    <row r="5009" spans="1:18" ht="15" customHeight="1" x14ac:dyDescent="0.25">
      <c r="A5009" s="39" t="s">
        <v>220</v>
      </c>
      <c r="B5009" s="49" t="s">
        <v>5332</v>
      </c>
      <c r="C5009" s="39">
        <v>81</v>
      </c>
      <c r="D5009" s="50" t="s">
        <v>5413</v>
      </c>
      <c r="E5009" s="39" t="s">
        <v>5330</v>
      </c>
      <c r="F5009" s="4">
        <f>VALUE(RIGHT(Table2[[#This Row],[Commissioned]],4))</f>
        <v>2015</v>
      </c>
      <c r="G5009" s="39">
        <v>2000</v>
      </c>
      <c r="H5009" s="39">
        <v>92</v>
      </c>
      <c r="I5009" s="39">
        <v>80</v>
      </c>
      <c r="J5009" s="39" t="s">
        <v>237</v>
      </c>
      <c r="K5009" s="39" t="s">
        <v>273</v>
      </c>
      <c r="L5009" s="42" t="s">
        <v>5508</v>
      </c>
      <c r="M5009" s="42" t="s">
        <v>5261</v>
      </c>
      <c r="N5009" s="42">
        <v>47.965005073354597</v>
      </c>
      <c r="O5009" s="42">
        <v>-71.068607447161497</v>
      </c>
      <c r="P5009" s="52" t="str">
        <f t="shared" si="156"/>
        <v>47.965005° , -71.068607°</v>
      </c>
      <c r="Q5009" s="51" t="str">
        <f t="shared" si="157"/>
        <v>Yes</v>
      </c>
      <c r="R5009" s="39" t="s">
        <v>356</v>
      </c>
    </row>
    <row r="5010" spans="1:18" ht="15" customHeight="1" x14ac:dyDescent="0.25">
      <c r="A5010" s="39" t="s">
        <v>220</v>
      </c>
      <c r="B5010" s="49" t="s">
        <v>5332</v>
      </c>
      <c r="C5010" s="39">
        <v>82</v>
      </c>
      <c r="D5010" s="50" t="s">
        <v>5414</v>
      </c>
      <c r="E5010" s="39" t="s">
        <v>5330</v>
      </c>
      <c r="F5010" s="4">
        <f>VALUE(RIGHT(Table2[[#This Row],[Commissioned]],4))</f>
        <v>2015</v>
      </c>
      <c r="G5010" s="39">
        <v>2000</v>
      </c>
      <c r="H5010" s="39">
        <v>92</v>
      </c>
      <c r="I5010" s="39">
        <v>80</v>
      </c>
      <c r="J5010" s="39" t="s">
        <v>237</v>
      </c>
      <c r="K5010" s="39" t="s">
        <v>273</v>
      </c>
      <c r="L5010" s="42" t="s">
        <v>5508</v>
      </c>
      <c r="M5010" s="42" t="s">
        <v>5261</v>
      </c>
      <c r="N5010" s="42">
        <v>47.967070235001401</v>
      </c>
      <c r="O5010" s="42">
        <v>-71.070636013589706</v>
      </c>
      <c r="P5010" s="52" t="str">
        <f t="shared" si="156"/>
        <v>47.967070° , -71.070636°</v>
      </c>
      <c r="Q5010" s="51" t="str">
        <f t="shared" si="157"/>
        <v>Yes</v>
      </c>
      <c r="R5010" s="39" t="s">
        <v>356</v>
      </c>
    </row>
    <row r="5011" spans="1:18" ht="15" customHeight="1" x14ac:dyDescent="0.25">
      <c r="A5011" s="39" t="s">
        <v>220</v>
      </c>
      <c r="B5011" s="49" t="s">
        <v>5332</v>
      </c>
      <c r="C5011" s="39">
        <v>83</v>
      </c>
      <c r="D5011" s="50" t="s">
        <v>5415</v>
      </c>
      <c r="E5011" s="39" t="s">
        <v>5330</v>
      </c>
      <c r="F5011" s="4">
        <f>VALUE(RIGHT(Table2[[#This Row],[Commissioned]],4))</f>
        <v>2015</v>
      </c>
      <c r="G5011" s="39">
        <v>2000</v>
      </c>
      <c r="H5011" s="39">
        <v>92</v>
      </c>
      <c r="I5011" s="39">
        <v>80</v>
      </c>
      <c r="J5011" s="39" t="s">
        <v>237</v>
      </c>
      <c r="K5011" s="39" t="s">
        <v>273</v>
      </c>
      <c r="L5011" s="42" t="s">
        <v>5508</v>
      </c>
      <c r="M5011" s="42" t="s">
        <v>5261</v>
      </c>
      <c r="N5011" s="42">
        <v>47.945725659039198</v>
      </c>
      <c r="O5011" s="42">
        <v>-71.054637762507497</v>
      </c>
      <c r="P5011" s="52" t="str">
        <f t="shared" si="156"/>
        <v>47.945726° , -71.054638°</v>
      </c>
      <c r="Q5011" s="51" t="str">
        <f t="shared" si="157"/>
        <v>Yes</v>
      </c>
      <c r="R5011" s="39" t="s">
        <v>356</v>
      </c>
    </row>
    <row r="5012" spans="1:18" ht="15" customHeight="1" x14ac:dyDescent="0.25">
      <c r="A5012" s="39" t="s">
        <v>220</v>
      </c>
      <c r="B5012" s="49" t="s">
        <v>5332</v>
      </c>
      <c r="C5012" s="39">
        <v>84</v>
      </c>
      <c r="D5012" s="50" t="s">
        <v>5416</v>
      </c>
      <c r="E5012" s="39" t="s">
        <v>5330</v>
      </c>
      <c r="F5012" s="4">
        <f>VALUE(RIGHT(Table2[[#This Row],[Commissioned]],4))</f>
        <v>2015</v>
      </c>
      <c r="G5012" s="39">
        <v>2000</v>
      </c>
      <c r="H5012" s="39">
        <v>92</v>
      </c>
      <c r="I5012" s="39">
        <v>80</v>
      </c>
      <c r="J5012" s="39" t="s">
        <v>237</v>
      </c>
      <c r="K5012" s="39" t="s">
        <v>273</v>
      </c>
      <c r="L5012" s="42" t="s">
        <v>5508</v>
      </c>
      <c r="M5012" s="42" t="s">
        <v>5261</v>
      </c>
      <c r="N5012" s="42">
        <v>47.946283614984203</v>
      </c>
      <c r="O5012" s="42">
        <v>-71.061767676281804</v>
      </c>
      <c r="P5012" s="52" t="str">
        <f t="shared" si="156"/>
        <v>47.946284° , -71.061768°</v>
      </c>
      <c r="Q5012" s="51" t="str">
        <f t="shared" si="157"/>
        <v>Yes</v>
      </c>
      <c r="R5012" s="39" t="s">
        <v>356</v>
      </c>
    </row>
    <row r="5013" spans="1:18" ht="15" customHeight="1" x14ac:dyDescent="0.25">
      <c r="A5013" s="39" t="s">
        <v>220</v>
      </c>
      <c r="B5013" s="49" t="s">
        <v>5332</v>
      </c>
      <c r="C5013" s="39">
        <v>85</v>
      </c>
      <c r="D5013" s="50" t="s">
        <v>5417</v>
      </c>
      <c r="E5013" s="39" t="s">
        <v>5330</v>
      </c>
      <c r="F5013" s="4">
        <f>VALUE(RIGHT(Table2[[#This Row],[Commissioned]],4))</f>
        <v>2015</v>
      </c>
      <c r="G5013" s="39">
        <v>2000</v>
      </c>
      <c r="H5013" s="39">
        <v>92</v>
      </c>
      <c r="I5013" s="39">
        <v>80</v>
      </c>
      <c r="J5013" s="39" t="s">
        <v>237</v>
      </c>
      <c r="K5013" s="39" t="s">
        <v>273</v>
      </c>
      <c r="L5013" s="42" t="s">
        <v>5508</v>
      </c>
      <c r="M5013" s="42" t="s">
        <v>5261</v>
      </c>
      <c r="N5013" s="42">
        <v>47.948273367000802</v>
      </c>
      <c r="O5013" s="42">
        <v>-71.069200621297398</v>
      </c>
      <c r="P5013" s="52" t="str">
        <f t="shared" si="156"/>
        <v>47.948273° , -71.069201°</v>
      </c>
      <c r="Q5013" s="51" t="str">
        <f t="shared" si="157"/>
        <v>Yes</v>
      </c>
      <c r="R5013" s="39" t="s">
        <v>356</v>
      </c>
    </row>
    <row r="5014" spans="1:18" ht="15" customHeight="1" x14ac:dyDescent="0.25">
      <c r="A5014" s="39" t="s">
        <v>220</v>
      </c>
      <c r="B5014" s="49" t="s">
        <v>5332</v>
      </c>
      <c r="C5014" s="39">
        <v>86</v>
      </c>
      <c r="D5014" s="50" t="s">
        <v>5418</v>
      </c>
      <c r="E5014" s="39" t="s">
        <v>5330</v>
      </c>
      <c r="F5014" s="4">
        <f>VALUE(RIGHT(Table2[[#This Row],[Commissioned]],4))</f>
        <v>2015</v>
      </c>
      <c r="G5014" s="39">
        <v>2000</v>
      </c>
      <c r="H5014" s="39">
        <v>92</v>
      </c>
      <c r="I5014" s="39">
        <v>80</v>
      </c>
      <c r="J5014" s="39" t="s">
        <v>237</v>
      </c>
      <c r="K5014" s="39" t="s">
        <v>273</v>
      </c>
      <c r="L5014" s="42" t="s">
        <v>5508</v>
      </c>
      <c r="M5014" s="42" t="s">
        <v>5261</v>
      </c>
      <c r="N5014" s="42">
        <v>47.950518005288203</v>
      </c>
      <c r="O5014" s="42">
        <v>-71.071248013101794</v>
      </c>
      <c r="P5014" s="52" t="str">
        <f t="shared" si="156"/>
        <v>47.950518° , -71.071248°</v>
      </c>
      <c r="Q5014" s="51" t="str">
        <f t="shared" si="157"/>
        <v>Yes</v>
      </c>
      <c r="R5014" s="39" t="s">
        <v>356</v>
      </c>
    </row>
    <row r="5015" spans="1:18" ht="15" customHeight="1" x14ac:dyDescent="0.25">
      <c r="A5015" s="39" t="s">
        <v>220</v>
      </c>
      <c r="B5015" s="49" t="s">
        <v>5332</v>
      </c>
      <c r="C5015" s="39">
        <v>87</v>
      </c>
      <c r="D5015" s="50" t="s">
        <v>5419</v>
      </c>
      <c r="E5015" s="39" t="s">
        <v>5330</v>
      </c>
      <c r="F5015" s="4">
        <f>VALUE(RIGHT(Table2[[#This Row],[Commissioned]],4))</f>
        <v>2015</v>
      </c>
      <c r="G5015" s="39">
        <v>2000</v>
      </c>
      <c r="H5015" s="39">
        <v>92</v>
      </c>
      <c r="I5015" s="39">
        <v>80</v>
      </c>
      <c r="J5015" s="39" t="s">
        <v>237</v>
      </c>
      <c r="K5015" s="39" t="s">
        <v>273</v>
      </c>
      <c r="L5015" s="42" t="s">
        <v>5508</v>
      </c>
      <c r="M5015" s="42" t="s">
        <v>5261</v>
      </c>
      <c r="N5015" s="42">
        <v>47.956043308812397</v>
      </c>
      <c r="O5015" s="42">
        <v>-71.019460510691005</v>
      </c>
      <c r="P5015" s="52" t="str">
        <f t="shared" si="156"/>
        <v>47.956043° , -71.019461°</v>
      </c>
      <c r="Q5015" s="51" t="str">
        <f t="shared" si="157"/>
        <v>Yes</v>
      </c>
      <c r="R5015" s="39" t="s">
        <v>356</v>
      </c>
    </row>
    <row r="5016" spans="1:18" ht="15" customHeight="1" x14ac:dyDescent="0.25">
      <c r="A5016" s="39" t="s">
        <v>220</v>
      </c>
      <c r="B5016" s="49" t="s">
        <v>5332</v>
      </c>
      <c r="C5016" s="39">
        <v>88</v>
      </c>
      <c r="D5016" s="50" t="s">
        <v>5420</v>
      </c>
      <c r="E5016" s="39" t="s">
        <v>5330</v>
      </c>
      <c r="F5016" s="4">
        <f>VALUE(RIGHT(Table2[[#This Row],[Commissioned]],4))</f>
        <v>2015</v>
      </c>
      <c r="G5016" s="39">
        <v>2000</v>
      </c>
      <c r="H5016" s="39">
        <v>92</v>
      </c>
      <c r="I5016" s="39">
        <v>80</v>
      </c>
      <c r="J5016" s="39" t="s">
        <v>237</v>
      </c>
      <c r="K5016" s="39" t="s">
        <v>273</v>
      </c>
      <c r="L5016" s="42" t="s">
        <v>5508</v>
      </c>
      <c r="M5016" s="42" t="s">
        <v>5261</v>
      </c>
      <c r="N5016" s="42">
        <v>47.9587163117614</v>
      </c>
      <c r="O5016" s="42">
        <v>-71.025855729465903</v>
      </c>
      <c r="P5016" s="52" t="str">
        <f t="shared" si="156"/>
        <v>47.958716° , -71.025856°</v>
      </c>
      <c r="Q5016" s="51" t="str">
        <f t="shared" si="157"/>
        <v>Yes</v>
      </c>
      <c r="R5016" s="39" t="s">
        <v>356</v>
      </c>
    </row>
    <row r="5017" spans="1:18" ht="15" customHeight="1" x14ac:dyDescent="0.25">
      <c r="A5017" s="39" t="s">
        <v>220</v>
      </c>
      <c r="B5017" s="49" t="s">
        <v>5332</v>
      </c>
      <c r="C5017" s="39">
        <v>89</v>
      </c>
      <c r="D5017" s="50" t="s">
        <v>5421</v>
      </c>
      <c r="E5017" s="39" t="s">
        <v>5330</v>
      </c>
      <c r="F5017" s="4">
        <f>VALUE(RIGHT(Table2[[#This Row],[Commissioned]],4))</f>
        <v>2015</v>
      </c>
      <c r="G5017" s="39">
        <v>2000</v>
      </c>
      <c r="H5017" s="39">
        <v>82</v>
      </c>
      <c r="I5017" s="39">
        <v>80</v>
      </c>
      <c r="J5017" s="39" t="s">
        <v>237</v>
      </c>
      <c r="K5017" s="39" t="s">
        <v>3881</v>
      </c>
      <c r="L5017" s="42" t="s">
        <v>5508</v>
      </c>
      <c r="M5017" s="42" t="s">
        <v>5261</v>
      </c>
      <c r="N5017" s="42">
        <v>47.959215858233001</v>
      </c>
      <c r="O5017" s="42">
        <v>-71.034046077824996</v>
      </c>
      <c r="P5017" s="52" t="str">
        <f t="shared" si="156"/>
        <v>47.959216° , -71.034046°</v>
      </c>
      <c r="Q5017" s="51" t="str">
        <f t="shared" si="157"/>
        <v>Yes</v>
      </c>
      <c r="R5017" s="39" t="s">
        <v>356</v>
      </c>
    </row>
    <row r="5018" spans="1:18" ht="15" customHeight="1" x14ac:dyDescent="0.25">
      <c r="A5018" s="39" t="s">
        <v>220</v>
      </c>
      <c r="B5018" s="49" t="s">
        <v>5332</v>
      </c>
      <c r="C5018" s="39">
        <v>90</v>
      </c>
      <c r="D5018" s="50" t="s">
        <v>5422</v>
      </c>
      <c r="E5018" s="39" t="s">
        <v>5330</v>
      </c>
      <c r="F5018" s="4">
        <f>VALUE(RIGHT(Table2[[#This Row],[Commissioned]],4))</f>
        <v>2015</v>
      </c>
      <c r="G5018" s="39">
        <v>2000</v>
      </c>
      <c r="H5018" s="39">
        <v>82</v>
      </c>
      <c r="I5018" s="39">
        <v>80</v>
      </c>
      <c r="J5018" s="39" t="s">
        <v>237</v>
      </c>
      <c r="K5018" s="39" t="s">
        <v>3881</v>
      </c>
      <c r="L5018" s="42" t="s">
        <v>5508</v>
      </c>
      <c r="M5018" s="42" t="s">
        <v>5261</v>
      </c>
      <c r="N5018" s="42">
        <v>47.961315673161302</v>
      </c>
      <c r="O5018" s="42">
        <v>-71.037546590802506</v>
      </c>
      <c r="P5018" s="52" t="str">
        <f t="shared" si="156"/>
        <v>47.961316° , -71.037547°</v>
      </c>
      <c r="Q5018" s="51" t="str">
        <f t="shared" si="157"/>
        <v>Yes</v>
      </c>
      <c r="R5018" s="39" t="s">
        <v>356</v>
      </c>
    </row>
    <row r="5019" spans="1:18" ht="15" customHeight="1" x14ac:dyDescent="0.25">
      <c r="A5019" s="39" t="s">
        <v>220</v>
      </c>
      <c r="B5019" s="49" t="s">
        <v>5332</v>
      </c>
      <c r="C5019" s="39">
        <v>91</v>
      </c>
      <c r="D5019" s="50" t="s">
        <v>5423</v>
      </c>
      <c r="E5019" s="39" t="s">
        <v>5330</v>
      </c>
      <c r="F5019" s="4">
        <f>VALUE(RIGHT(Table2[[#This Row],[Commissioned]],4))</f>
        <v>2015</v>
      </c>
      <c r="G5019" s="39">
        <v>2000</v>
      </c>
      <c r="H5019" s="39">
        <v>82</v>
      </c>
      <c r="I5019" s="39">
        <v>80</v>
      </c>
      <c r="J5019" s="39" t="s">
        <v>237</v>
      </c>
      <c r="K5019" s="39" t="s">
        <v>3881</v>
      </c>
      <c r="L5019" s="42" t="s">
        <v>5508</v>
      </c>
      <c r="M5019" s="42" t="s">
        <v>5261</v>
      </c>
      <c r="N5019" s="42">
        <v>47.965267974473598</v>
      </c>
      <c r="O5019" s="42">
        <v>-71.042996557845697</v>
      </c>
      <c r="P5019" s="52" t="str">
        <f t="shared" si="156"/>
        <v>47.965268° , -71.042997°</v>
      </c>
      <c r="Q5019" s="51" t="str">
        <f t="shared" si="157"/>
        <v>Yes</v>
      </c>
      <c r="R5019" s="39" t="s">
        <v>356</v>
      </c>
    </row>
    <row r="5020" spans="1:18" ht="15" customHeight="1" x14ac:dyDescent="0.25">
      <c r="A5020" s="39" t="s">
        <v>220</v>
      </c>
      <c r="B5020" s="49" t="s">
        <v>5332</v>
      </c>
      <c r="C5020" s="39">
        <v>92</v>
      </c>
      <c r="D5020" s="50" t="s">
        <v>5424</v>
      </c>
      <c r="E5020" s="39" t="s">
        <v>5330</v>
      </c>
      <c r="F5020" s="4">
        <f>VALUE(RIGHT(Table2[[#This Row],[Commissioned]],4))</f>
        <v>2015</v>
      </c>
      <c r="G5020" s="39">
        <v>2000</v>
      </c>
      <c r="H5020" s="39">
        <v>82</v>
      </c>
      <c r="I5020" s="39">
        <v>80</v>
      </c>
      <c r="J5020" s="39" t="s">
        <v>237</v>
      </c>
      <c r="K5020" s="39" t="s">
        <v>3881</v>
      </c>
      <c r="L5020" s="42" t="s">
        <v>5508</v>
      </c>
      <c r="M5020" s="42" t="s">
        <v>5261</v>
      </c>
      <c r="N5020" s="42">
        <v>47.967768542713202</v>
      </c>
      <c r="O5020" s="42">
        <v>-71.044445296100093</v>
      </c>
      <c r="P5020" s="52" t="str">
        <f t="shared" si="156"/>
        <v>47.967769° , -71.044445°</v>
      </c>
      <c r="Q5020" s="51" t="str">
        <f t="shared" si="157"/>
        <v>Yes</v>
      </c>
      <c r="R5020" s="39" t="s">
        <v>356</v>
      </c>
    </row>
    <row r="5021" spans="1:18" ht="15" customHeight="1" x14ac:dyDescent="0.25">
      <c r="A5021" s="39" t="s">
        <v>220</v>
      </c>
      <c r="B5021" s="49" t="s">
        <v>5332</v>
      </c>
      <c r="C5021" s="39">
        <v>93</v>
      </c>
      <c r="D5021" s="50" t="s">
        <v>5425</v>
      </c>
      <c r="E5021" s="39" t="s">
        <v>5330</v>
      </c>
      <c r="F5021" s="4">
        <f>VALUE(RIGHT(Table2[[#This Row],[Commissioned]],4))</f>
        <v>2015</v>
      </c>
      <c r="G5021" s="39">
        <v>2000</v>
      </c>
      <c r="H5021" s="39">
        <v>92</v>
      </c>
      <c r="I5021" s="39">
        <v>80</v>
      </c>
      <c r="J5021" s="39" t="s">
        <v>237</v>
      </c>
      <c r="K5021" s="39" t="s">
        <v>273</v>
      </c>
      <c r="L5021" s="42" t="s">
        <v>5508</v>
      </c>
      <c r="M5021" s="42" t="s">
        <v>5261</v>
      </c>
      <c r="N5021" s="42">
        <v>47.970149453601998</v>
      </c>
      <c r="O5021" s="42">
        <v>-71.045851658000004</v>
      </c>
      <c r="P5021" s="52" t="str">
        <f t="shared" si="156"/>
        <v>47.970149° , -71.045852°</v>
      </c>
      <c r="Q5021" s="51" t="str">
        <f t="shared" si="157"/>
        <v>Yes</v>
      </c>
      <c r="R5021" s="39" t="s">
        <v>356</v>
      </c>
    </row>
    <row r="5022" spans="1:18" ht="15" customHeight="1" x14ac:dyDescent="0.25">
      <c r="A5022" s="39" t="s">
        <v>220</v>
      </c>
      <c r="B5022" s="49" t="s">
        <v>5332</v>
      </c>
      <c r="C5022" s="39">
        <v>94</v>
      </c>
      <c r="D5022" s="50" t="s">
        <v>5426</v>
      </c>
      <c r="E5022" s="39" t="s">
        <v>5330</v>
      </c>
      <c r="F5022" s="4">
        <f>VALUE(RIGHT(Table2[[#This Row],[Commissioned]],4))</f>
        <v>2015</v>
      </c>
      <c r="G5022" s="39">
        <v>2000</v>
      </c>
      <c r="H5022" s="39">
        <v>92</v>
      </c>
      <c r="I5022" s="39">
        <v>80</v>
      </c>
      <c r="J5022" s="39" t="s">
        <v>237</v>
      </c>
      <c r="K5022" s="39" t="s">
        <v>273</v>
      </c>
      <c r="L5022" s="42" t="s">
        <v>5508</v>
      </c>
      <c r="M5022" s="42" t="s">
        <v>5261</v>
      </c>
      <c r="N5022" s="42">
        <v>47.967055400469</v>
      </c>
      <c r="O5022" s="42">
        <v>-71.052363740651899</v>
      </c>
      <c r="P5022" s="52" t="str">
        <f t="shared" si="156"/>
        <v>47.967055° , -71.052364°</v>
      </c>
      <c r="Q5022" s="51" t="str">
        <f t="shared" si="157"/>
        <v>Yes</v>
      </c>
      <c r="R5022" s="39" t="s">
        <v>356</v>
      </c>
    </row>
    <row r="5023" spans="1:18" ht="15" customHeight="1" x14ac:dyDescent="0.25">
      <c r="A5023" s="39" t="s">
        <v>220</v>
      </c>
      <c r="B5023" s="49" t="s">
        <v>5332</v>
      </c>
      <c r="C5023" s="39">
        <v>95</v>
      </c>
      <c r="D5023" s="50" t="s">
        <v>5427</v>
      </c>
      <c r="E5023" s="39" t="s">
        <v>5330</v>
      </c>
      <c r="F5023" s="4">
        <f>VALUE(RIGHT(Table2[[#This Row],[Commissioned]],4))</f>
        <v>2015</v>
      </c>
      <c r="G5023" s="39">
        <v>2000</v>
      </c>
      <c r="H5023" s="39">
        <v>92</v>
      </c>
      <c r="I5023" s="39">
        <v>80</v>
      </c>
      <c r="J5023" s="39" t="s">
        <v>237</v>
      </c>
      <c r="K5023" s="39" t="s">
        <v>273</v>
      </c>
      <c r="L5023" s="42" t="s">
        <v>5508</v>
      </c>
      <c r="M5023" s="42" t="s">
        <v>5261</v>
      </c>
      <c r="N5023" s="42">
        <v>47.968501473447702</v>
      </c>
      <c r="O5023" s="42">
        <v>-71.055395483613495</v>
      </c>
      <c r="P5023" s="52" t="str">
        <f t="shared" si="156"/>
        <v>47.968501° , -71.055395°</v>
      </c>
      <c r="Q5023" s="51" t="str">
        <f t="shared" si="157"/>
        <v>Yes</v>
      </c>
      <c r="R5023" s="39" t="s">
        <v>356</v>
      </c>
    </row>
    <row r="5024" spans="1:18" ht="15" customHeight="1" x14ac:dyDescent="0.25">
      <c r="A5024" s="39" t="s">
        <v>220</v>
      </c>
      <c r="B5024" s="49" t="s">
        <v>5332</v>
      </c>
      <c r="C5024" s="39">
        <v>96</v>
      </c>
      <c r="D5024" s="50" t="s">
        <v>5428</v>
      </c>
      <c r="E5024" s="39" t="s">
        <v>5330</v>
      </c>
      <c r="F5024" s="4">
        <f>VALUE(RIGHT(Table2[[#This Row],[Commissioned]],4))</f>
        <v>2015</v>
      </c>
      <c r="G5024" s="39">
        <v>2000</v>
      </c>
      <c r="H5024" s="39">
        <v>92</v>
      </c>
      <c r="I5024" s="39">
        <v>80</v>
      </c>
      <c r="J5024" s="39" t="s">
        <v>237</v>
      </c>
      <c r="K5024" s="39" t="s">
        <v>273</v>
      </c>
      <c r="L5024" s="42" t="s">
        <v>5508</v>
      </c>
      <c r="M5024" s="42" t="s">
        <v>5261</v>
      </c>
      <c r="N5024" s="42">
        <v>47.970523462645097</v>
      </c>
      <c r="O5024" s="42">
        <v>-71.058298592035797</v>
      </c>
      <c r="P5024" s="52" t="str">
        <f t="shared" si="156"/>
        <v>47.970523° , -71.058299°</v>
      </c>
      <c r="Q5024" s="51" t="str">
        <f t="shared" si="157"/>
        <v>Yes</v>
      </c>
      <c r="R5024" s="39" t="s">
        <v>356</v>
      </c>
    </row>
    <row r="5025" spans="1:18" ht="15" customHeight="1" x14ac:dyDescent="0.25">
      <c r="A5025" s="39" t="s">
        <v>220</v>
      </c>
      <c r="B5025" s="49" t="s">
        <v>5332</v>
      </c>
      <c r="C5025" s="39">
        <v>97</v>
      </c>
      <c r="D5025" s="50" t="s">
        <v>5429</v>
      </c>
      <c r="E5025" s="39" t="s">
        <v>5330</v>
      </c>
      <c r="F5025" s="4">
        <f>VALUE(RIGHT(Table2[[#This Row],[Commissioned]],4))</f>
        <v>2015</v>
      </c>
      <c r="G5025" s="39">
        <v>2000</v>
      </c>
      <c r="H5025" s="39">
        <v>92</v>
      </c>
      <c r="I5025" s="39">
        <v>80</v>
      </c>
      <c r="J5025" s="39" t="s">
        <v>237</v>
      </c>
      <c r="K5025" s="39" t="s">
        <v>273</v>
      </c>
      <c r="L5025" s="42" t="s">
        <v>5508</v>
      </c>
      <c r="M5025" s="42" t="s">
        <v>5261</v>
      </c>
      <c r="N5025" s="42">
        <v>47.972512901499897</v>
      </c>
      <c r="O5025" s="42">
        <v>-71.061299268022495</v>
      </c>
      <c r="P5025" s="52" t="str">
        <f t="shared" si="156"/>
        <v>47.972513° , -71.061299°</v>
      </c>
      <c r="Q5025" s="51" t="str">
        <f t="shared" si="157"/>
        <v>Yes</v>
      </c>
      <c r="R5025" s="39" t="s">
        <v>356</v>
      </c>
    </row>
    <row r="5026" spans="1:18" ht="15" customHeight="1" x14ac:dyDescent="0.25">
      <c r="A5026" s="39" t="s">
        <v>220</v>
      </c>
      <c r="B5026" s="49" t="s">
        <v>5332</v>
      </c>
      <c r="C5026" s="39">
        <v>98</v>
      </c>
      <c r="D5026" s="50" t="s">
        <v>5430</v>
      </c>
      <c r="E5026" s="39" t="s">
        <v>5330</v>
      </c>
      <c r="F5026" s="4">
        <f>VALUE(RIGHT(Table2[[#This Row],[Commissioned]],4))</f>
        <v>2015</v>
      </c>
      <c r="G5026" s="39">
        <v>2000</v>
      </c>
      <c r="H5026" s="39">
        <v>92</v>
      </c>
      <c r="I5026" s="39">
        <v>80</v>
      </c>
      <c r="J5026" s="39" t="s">
        <v>237</v>
      </c>
      <c r="K5026" s="39" t="s">
        <v>273</v>
      </c>
      <c r="L5026" s="42" t="s">
        <v>5508</v>
      </c>
      <c r="M5026" s="42" t="s">
        <v>5261</v>
      </c>
      <c r="N5026" s="42">
        <v>47.974572920655199</v>
      </c>
      <c r="O5026" s="42">
        <v>-71.065003420498698</v>
      </c>
      <c r="P5026" s="52" t="str">
        <f t="shared" si="156"/>
        <v>47.974573° , -71.065003°</v>
      </c>
      <c r="Q5026" s="51" t="str">
        <f t="shared" si="157"/>
        <v>Yes</v>
      </c>
      <c r="R5026" s="39" t="s">
        <v>356</v>
      </c>
    </row>
    <row r="5027" spans="1:18" ht="15" customHeight="1" x14ac:dyDescent="0.25">
      <c r="A5027" s="39" t="s">
        <v>220</v>
      </c>
      <c r="B5027" s="49" t="s">
        <v>5332</v>
      </c>
      <c r="C5027" s="39">
        <v>99</v>
      </c>
      <c r="D5027" s="50" t="s">
        <v>5431</v>
      </c>
      <c r="E5027" s="39" t="s">
        <v>5330</v>
      </c>
      <c r="F5027" s="4">
        <f>VALUE(RIGHT(Table2[[#This Row],[Commissioned]],4))</f>
        <v>2015</v>
      </c>
      <c r="G5027" s="39">
        <v>2000</v>
      </c>
      <c r="H5027" s="39">
        <v>92</v>
      </c>
      <c r="I5027" s="39">
        <v>80</v>
      </c>
      <c r="J5027" s="39" t="s">
        <v>237</v>
      </c>
      <c r="K5027" s="39" t="s">
        <v>273</v>
      </c>
      <c r="L5027" s="42" t="s">
        <v>5508</v>
      </c>
      <c r="M5027" s="42" t="s">
        <v>5261</v>
      </c>
      <c r="N5027" s="42">
        <v>47.9807500830427</v>
      </c>
      <c r="O5027" s="42">
        <v>-71.062279449641196</v>
      </c>
      <c r="P5027" s="52" t="str">
        <f t="shared" si="156"/>
        <v>47.980750° , -71.062279°</v>
      </c>
      <c r="Q5027" s="51" t="str">
        <f t="shared" si="157"/>
        <v>Yes</v>
      </c>
      <c r="R5027" s="39" t="s">
        <v>356</v>
      </c>
    </row>
    <row r="5028" spans="1:18" ht="15" customHeight="1" x14ac:dyDescent="0.25">
      <c r="A5028" s="39" t="s">
        <v>220</v>
      </c>
      <c r="B5028" s="49" t="s">
        <v>5332</v>
      </c>
      <c r="C5028" s="39">
        <v>100</v>
      </c>
      <c r="D5028" s="50" t="s">
        <v>5432</v>
      </c>
      <c r="E5028" s="39" t="s">
        <v>5330</v>
      </c>
      <c r="F5028" s="4">
        <f>VALUE(RIGHT(Table2[[#This Row],[Commissioned]],4))</f>
        <v>2015</v>
      </c>
      <c r="G5028" s="39">
        <v>2000</v>
      </c>
      <c r="H5028" s="39">
        <v>92</v>
      </c>
      <c r="I5028" s="39">
        <v>80</v>
      </c>
      <c r="J5028" s="39" t="s">
        <v>237</v>
      </c>
      <c r="K5028" s="39" t="s">
        <v>273</v>
      </c>
      <c r="L5028" s="42" t="s">
        <v>5508</v>
      </c>
      <c r="M5028" s="42" t="s">
        <v>5261</v>
      </c>
      <c r="N5028" s="42">
        <v>47.983454066244299</v>
      </c>
      <c r="O5028" s="42">
        <v>-71.063349479025803</v>
      </c>
      <c r="P5028" s="52" t="str">
        <f t="shared" si="156"/>
        <v>47.983454° , -71.063349°</v>
      </c>
      <c r="Q5028" s="51" t="str">
        <f t="shared" si="157"/>
        <v>Yes</v>
      </c>
      <c r="R5028" s="39" t="s">
        <v>356</v>
      </c>
    </row>
    <row r="5029" spans="1:18" ht="15" customHeight="1" x14ac:dyDescent="0.25">
      <c r="A5029" s="39" t="s">
        <v>220</v>
      </c>
      <c r="B5029" s="49" t="s">
        <v>5332</v>
      </c>
      <c r="C5029" s="39">
        <v>101</v>
      </c>
      <c r="D5029" s="50" t="s">
        <v>5433</v>
      </c>
      <c r="E5029" s="39" t="s">
        <v>5330</v>
      </c>
      <c r="F5029" s="4">
        <f>VALUE(RIGHT(Table2[[#This Row],[Commissioned]],4))</f>
        <v>2015</v>
      </c>
      <c r="G5029" s="39">
        <v>2000</v>
      </c>
      <c r="H5029" s="39">
        <v>92</v>
      </c>
      <c r="I5029" s="39">
        <v>80</v>
      </c>
      <c r="J5029" s="39" t="s">
        <v>237</v>
      </c>
      <c r="K5029" s="39" t="s">
        <v>273</v>
      </c>
      <c r="L5029" s="42" t="s">
        <v>5508</v>
      </c>
      <c r="M5029" s="42" t="s">
        <v>5261</v>
      </c>
      <c r="N5029" s="42">
        <v>47.9863940387417</v>
      </c>
      <c r="O5029" s="42">
        <v>-71.064640737476097</v>
      </c>
      <c r="P5029" s="52" t="str">
        <f t="shared" si="156"/>
        <v>47.986394° , -71.064641°</v>
      </c>
      <c r="Q5029" s="51" t="str">
        <f t="shared" si="157"/>
        <v>Yes</v>
      </c>
      <c r="R5029" s="39" t="s">
        <v>356</v>
      </c>
    </row>
    <row r="5030" spans="1:18" ht="15" customHeight="1" x14ac:dyDescent="0.25">
      <c r="A5030" s="39" t="s">
        <v>220</v>
      </c>
      <c r="B5030" s="49" t="s">
        <v>5332</v>
      </c>
      <c r="C5030" s="39">
        <v>102</v>
      </c>
      <c r="D5030" s="50" t="s">
        <v>5434</v>
      </c>
      <c r="E5030" s="39" t="s">
        <v>5330</v>
      </c>
      <c r="F5030" s="4">
        <f>VALUE(RIGHT(Table2[[#This Row],[Commissioned]],4))</f>
        <v>2015</v>
      </c>
      <c r="G5030" s="39">
        <v>2000</v>
      </c>
      <c r="H5030" s="39">
        <v>92</v>
      </c>
      <c r="I5030" s="39">
        <v>80</v>
      </c>
      <c r="J5030" s="39" t="s">
        <v>237</v>
      </c>
      <c r="K5030" s="39" t="s">
        <v>273</v>
      </c>
      <c r="L5030" s="42" t="s">
        <v>5508</v>
      </c>
      <c r="M5030" s="42" t="s">
        <v>5261</v>
      </c>
      <c r="N5030" s="42">
        <v>47.944533143481301</v>
      </c>
      <c r="O5030" s="42">
        <v>-71.087330736608607</v>
      </c>
      <c r="P5030" s="52" t="str">
        <f t="shared" si="156"/>
        <v>47.944533° , -71.087331°</v>
      </c>
      <c r="Q5030" s="51" t="str">
        <f t="shared" si="157"/>
        <v>Yes</v>
      </c>
      <c r="R5030" s="39" t="s">
        <v>356</v>
      </c>
    </row>
    <row r="5031" spans="1:18" ht="15" customHeight="1" x14ac:dyDescent="0.25">
      <c r="A5031" s="39" t="s">
        <v>220</v>
      </c>
      <c r="B5031" s="49" t="s">
        <v>5332</v>
      </c>
      <c r="C5031" s="39">
        <v>103</v>
      </c>
      <c r="D5031" s="50" t="s">
        <v>5435</v>
      </c>
      <c r="E5031" s="39" t="s">
        <v>5330</v>
      </c>
      <c r="F5031" s="4">
        <f>VALUE(RIGHT(Table2[[#This Row],[Commissioned]],4))</f>
        <v>2015</v>
      </c>
      <c r="G5031" s="39">
        <v>2000</v>
      </c>
      <c r="H5031" s="39">
        <v>92</v>
      </c>
      <c r="I5031" s="39">
        <v>80</v>
      </c>
      <c r="J5031" s="39" t="s">
        <v>237</v>
      </c>
      <c r="K5031" s="39" t="s">
        <v>273</v>
      </c>
      <c r="L5031" s="42" t="s">
        <v>5508</v>
      </c>
      <c r="M5031" s="42" t="s">
        <v>5261</v>
      </c>
      <c r="N5031" s="42">
        <v>47.946779812640301</v>
      </c>
      <c r="O5031" s="42">
        <v>-71.087717455856605</v>
      </c>
      <c r="P5031" s="52" t="str">
        <f t="shared" si="156"/>
        <v>47.946780° , -71.087717°</v>
      </c>
      <c r="Q5031" s="51" t="str">
        <f t="shared" si="157"/>
        <v>Yes</v>
      </c>
      <c r="R5031" s="39" t="s">
        <v>356</v>
      </c>
    </row>
    <row r="5032" spans="1:18" ht="15" customHeight="1" x14ac:dyDescent="0.25">
      <c r="A5032" s="39" t="s">
        <v>220</v>
      </c>
      <c r="B5032" s="49" t="s">
        <v>5332</v>
      </c>
      <c r="C5032" s="39">
        <v>104</v>
      </c>
      <c r="D5032" s="50" t="s">
        <v>5436</v>
      </c>
      <c r="E5032" s="39" t="s">
        <v>5330</v>
      </c>
      <c r="F5032" s="4">
        <f>VALUE(RIGHT(Table2[[#This Row],[Commissioned]],4))</f>
        <v>2015</v>
      </c>
      <c r="G5032" s="39">
        <v>2000</v>
      </c>
      <c r="H5032" s="39">
        <v>92</v>
      </c>
      <c r="I5032" s="39">
        <v>80</v>
      </c>
      <c r="J5032" s="39" t="s">
        <v>237</v>
      </c>
      <c r="K5032" s="39" t="s">
        <v>273</v>
      </c>
      <c r="L5032" s="42" t="s">
        <v>5508</v>
      </c>
      <c r="M5032" s="42" t="s">
        <v>5261</v>
      </c>
      <c r="N5032" s="42">
        <v>47.956109451994003</v>
      </c>
      <c r="O5032" s="42">
        <v>-71.087554445458196</v>
      </c>
      <c r="P5032" s="52" t="str">
        <f t="shared" si="156"/>
        <v>47.956109° , -71.087554°</v>
      </c>
      <c r="Q5032" s="51" t="str">
        <f t="shared" si="157"/>
        <v>Yes</v>
      </c>
      <c r="R5032" s="39" t="s">
        <v>356</v>
      </c>
    </row>
    <row r="5033" spans="1:18" ht="15" customHeight="1" x14ac:dyDescent="0.25">
      <c r="A5033" s="39" t="s">
        <v>220</v>
      </c>
      <c r="B5033" s="49" t="s">
        <v>5332</v>
      </c>
      <c r="C5033" s="39">
        <v>105</v>
      </c>
      <c r="D5033" s="50" t="s">
        <v>5437</v>
      </c>
      <c r="E5033" s="39" t="s">
        <v>5330</v>
      </c>
      <c r="F5033" s="4">
        <f>VALUE(RIGHT(Table2[[#This Row],[Commissioned]],4))</f>
        <v>2015</v>
      </c>
      <c r="G5033" s="39">
        <v>2000</v>
      </c>
      <c r="H5033" s="39">
        <v>82</v>
      </c>
      <c r="I5033" s="39">
        <v>80</v>
      </c>
      <c r="J5033" s="39" t="s">
        <v>237</v>
      </c>
      <c r="K5033" s="39" t="s">
        <v>3881</v>
      </c>
      <c r="L5033" s="42" t="s">
        <v>5508</v>
      </c>
      <c r="M5033" s="42" t="s">
        <v>5261</v>
      </c>
      <c r="N5033" s="42">
        <v>47.953492325145703</v>
      </c>
      <c r="O5033" s="42">
        <v>-71.089552505359606</v>
      </c>
      <c r="P5033" s="52" t="str">
        <f t="shared" si="156"/>
        <v>47.953492° , -71.089553°</v>
      </c>
      <c r="Q5033" s="51" t="str">
        <f t="shared" si="157"/>
        <v>Yes</v>
      </c>
      <c r="R5033" s="39" t="s">
        <v>356</v>
      </c>
    </row>
    <row r="5034" spans="1:18" ht="15" customHeight="1" x14ac:dyDescent="0.25">
      <c r="A5034" s="39" t="s">
        <v>220</v>
      </c>
      <c r="B5034" s="49" t="s">
        <v>5332</v>
      </c>
      <c r="C5034" s="39">
        <v>106</v>
      </c>
      <c r="D5034" s="50" t="s">
        <v>5438</v>
      </c>
      <c r="E5034" s="39" t="s">
        <v>5330</v>
      </c>
      <c r="F5034" s="4">
        <f>VALUE(RIGHT(Table2[[#This Row],[Commissioned]],4))</f>
        <v>2015</v>
      </c>
      <c r="G5034" s="39">
        <v>2000</v>
      </c>
      <c r="H5034" s="39">
        <v>92</v>
      </c>
      <c r="I5034" s="39">
        <v>80</v>
      </c>
      <c r="J5034" s="39" t="s">
        <v>237</v>
      </c>
      <c r="K5034" s="39" t="s">
        <v>273</v>
      </c>
      <c r="L5034" s="42" t="s">
        <v>5508</v>
      </c>
      <c r="M5034" s="42" t="s">
        <v>5261</v>
      </c>
      <c r="N5034" s="42">
        <v>47.954932041815198</v>
      </c>
      <c r="O5034" s="42">
        <v>-71.094689671642001</v>
      </c>
      <c r="P5034" s="52" t="str">
        <f t="shared" si="156"/>
        <v>47.954932° , -71.094690°</v>
      </c>
      <c r="Q5034" s="51" t="str">
        <f t="shared" si="157"/>
        <v>Yes</v>
      </c>
      <c r="R5034" s="39" t="s">
        <v>356</v>
      </c>
    </row>
    <row r="5035" spans="1:18" ht="15" customHeight="1" x14ac:dyDescent="0.25">
      <c r="A5035" s="39" t="s">
        <v>220</v>
      </c>
      <c r="B5035" s="49" t="s">
        <v>5332</v>
      </c>
      <c r="C5035" s="39">
        <v>107</v>
      </c>
      <c r="D5035" s="50" t="s">
        <v>5439</v>
      </c>
      <c r="E5035" s="39" t="s">
        <v>5330</v>
      </c>
      <c r="F5035" s="4">
        <f>VALUE(RIGHT(Table2[[#This Row],[Commissioned]],4))</f>
        <v>2015</v>
      </c>
      <c r="G5035" s="39">
        <v>2000</v>
      </c>
      <c r="H5035" s="39">
        <v>92</v>
      </c>
      <c r="I5035" s="39">
        <v>80</v>
      </c>
      <c r="J5035" s="39" t="s">
        <v>237</v>
      </c>
      <c r="K5035" s="39" t="s">
        <v>273</v>
      </c>
      <c r="L5035" s="42" t="s">
        <v>5508</v>
      </c>
      <c r="M5035" s="42" t="s">
        <v>5261</v>
      </c>
      <c r="N5035" s="42">
        <v>47.958643488803098</v>
      </c>
      <c r="O5035" s="42">
        <v>-71.095304561763797</v>
      </c>
      <c r="P5035" s="52" t="str">
        <f t="shared" si="156"/>
        <v>47.958643° , -71.095305°</v>
      </c>
      <c r="Q5035" s="51" t="str">
        <f t="shared" si="157"/>
        <v>Yes</v>
      </c>
      <c r="R5035" s="39" t="s">
        <v>356</v>
      </c>
    </row>
    <row r="5036" spans="1:18" ht="15" customHeight="1" x14ac:dyDescent="0.25">
      <c r="A5036" s="39" t="s">
        <v>220</v>
      </c>
      <c r="B5036" s="49" t="s">
        <v>5332</v>
      </c>
      <c r="C5036" s="39">
        <v>108</v>
      </c>
      <c r="D5036" s="50" t="s">
        <v>5440</v>
      </c>
      <c r="E5036" s="39" t="s">
        <v>5330</v>
      </c>
      <c r="F5036" s="4">
        <f>VALUE(RIGHT(Table2[[#This Row],[Commissioned]],4))</f>
        <v>2015</v>
      </c>
      <c r="G5036" s="39">
        <v>2000</v>
      </c>
      <c r="H5036" s="39">
        <v>92</v>
      </c>
      <c r="I5036" s="39">
        <v>80</v>
      </c>
      <c r="J5036" s="39" t="s">
        <v>237</v>
      </c>
      <c r="K5036" s="39" t="s">
        <v>273</v>
      </c>
      <c r="L5036" s="42" t="s">
        <v>5508</v>
      </c>
      <c r="M5036" s="42" t="s">
        <v>5261</v>
      </c>
      <c r="N5036" s="42">
        <v>47.961220016929602</v>
      </c>
      <c r="O5036" s="42">
        <v>-71.0970201891176</v>
      </c>
      <c r="P5036" s="52" t="str">
        <f t="shared" si="156"/>
        <v>47.961220° , -71.097020°</v>
      </c>
      <c r="Q5036" s="51" t="str">
        <f t="shared" si="157"/>
        <v>Yes</v>
      </c>
      <c r="R5036" s="39" t="s">
        <v>356</v>
      </c>
    </row>
    <row r="5037" spans="1:18" ht="15" customHeight="1" x14ac:dyDescent="0.25">
      <c r="A5037" s="39" t="s">
        <v>220</v>
      </c>
      <c r="B5037" s="49" t="s">
        <v>5332</v>
      </c>
      <c r="C5037" s="39">
        <v>109</v>
      </c>
      <c r="D5037" s="50" t="s">
        <v>5441</v>
      </c>
      <c r="E5037" s="39" t="s">
        <v>5330</v>
      </c>
      <c r="F5037" s="4">
        <f>VALUE(RIGHT(Table2[[#This Row],[Commissioned]],4))</f>
        <v>2015</v>
      </c>
      <c r="G5037" s="39">
        <v>2000</v>
      </c>
      <c r="H5037" s="39">
        <v>82</v>
      </c>
      <c r="I5037" s="39">
        <v>80</v>
      </c>
      <c r="J5037" s="39" t="s">
        <v>237</v>
      </c>
      <c r="K5037" s="39" t="s">
        <v>3881</v>
      </c>
      <c r="L5037" s="42" t="s">
        <v>5508</v>
      </c>
      <c r="M5037" s="42" t="s">
        <v>5261</v>
      </c>
      <c r="N5037" s="42">
        <v>47.990355164603898</v>
      </c>
      <c r="O5037" s="42">
        <v>-71.038388384999905</v>
      </c>
      <c r="P5037" s="52" t="str">
        <f t="shared" si="156"/>
        <v>47.990355° , -71.038388°</v>
      </c>
      <c r="Q5037" s="51" t="str">
        <f t="shared" si="157"/>
        <v>Yes</v>
      </c>
      <c r="R5037" s="39" t="s">
        <v>356</v>
      </c>
    </row>
    <row r="5038" spans="1:18" ht="15" customHeight="1" x14ac:dyDescent="0.25">
      <c r="A5038" s="39" t="s">
        <v>220</v>
      </c>
      <c r="B5038" s="49" t="s">
        <v>5332</v>
      </c>
      <c r="C5038" s="39">
        <v>110</v>
      </c>
      <c r="D5038" s="50" t="s">
        <v>5442</v>
      </c>
      <c r="E5038" s="39" t="s">
        <v>5330</v>
      </c>
      <c r="F5038" s="4">
        <f>VALUE(RIGHT(Table2[[#This Row],[Commissioned]],4))</f>
        <v>2015</v>
      </c>
      <c r="G5038" s="39">
        <v>2000</v>
      </c>
      <c r="H5038" s="39">
        <v>82</v>
      </c>
      <c r="I5038" s="39">
        <v>80</v>
      </c>
      <c r="J5038" s="39" t="s">
        <v>237</v>
      </c>
      <c r="K5038" s="39" t="s">
        <v>3881</v>
      </c>
      <c r="L5038" s="42" t="s">
        <v>5508</v>
      </c>
      <c r="M5038" s="42" t="s">
        <v>5261</v>
      </c>
      <c r="N5038" s="42">
        <v>47.991973578728697</v>
      </c>
      <c r="O5038" s="42">
        <v>-71.042412547730606</v>
      </c>
      <c r="P5038" s="52" t="str">
        <f t="shared" si="156"/>
        <v>47.991974° , -71.042413°</v>
      </c>
      <c r="Q5038" s="51" t="str">
        <f t="shared" si="157"/>
        <v>Yes</v>
      </c>
      <c r="R5038" s="39" t="s">
        <v>356</v>
      </c>
    </row>
    <row r="5039" spans="1:18" ht="15" customHeight="1" x14ac:dyDescent="0.25">
      <c r="A5039" s="39" t="s">
        <v>220</v>
      </c>
      <c r="B5039" s="49" t="s">
        <v>5332</v>
      </c>
      <c r="C5039" s="39">
        <v>111</v>
      </c>
      <c r="D5039" s="50" t="s">
        <v>5443</v>
      </c>
      <c r="E5039" s="39" t="s">
        <v>5330</v>
      </c>
      <c r="F5039" s="4">
        <f>VALUE(RIGHT(Table2[[#This Row],[Commissioned]],4))</f>
        <v>2015</v>
      </c>
      <c r="G5039" s="39">
        <v>2000</v>
      </c>
      <c r="H5039" s="39">
        <v>82</v>
      </c>
      <c r="I5039" s="39">
        <v>80</v>
      </c>
      <c r="J5039" s="39" t="s">
        <v>237</v>
      </c>
      <c r="K5039" s="39" t="s">
        <v>3881</v>
      </c>
      <c r="L5039" s="42" t="s">
        <v>5508</v>
      </c>
      <c r="M5039" s="42" t="s">
        <v>5261</v>
      </c>
      <c r="N5039" s="42">
        <v>47.9948800180834</v>
      </c>
      <c r="O5039" s="42">
        <v>-71.044445773545803</v>
      </c>
      <c r="P5039" s="52" t="str">
        <f t="shared" si="156"/>
        <v>47.994880° , -71.044446°</v>
      </c>
      <c r="Q5039" s="51" t="str">
        <f t="shared" si="157"/>
        <v>Yes</v>
      </c>
      <c r="R5039" s="39" t="s">
        <v>356</v>
      </c>
    </row>
    <row r="5040" spans="1:18" ht="15" customHeight="1" x14ac:dyDescent="0.25">
      <c r="A5040" s="39" t="s">
        <v>220</v>
      </c>
      <c r="B5040" s="49" t="s">
        <v>5332</v>
      </c>
      <c r="C5040" s="39">
        <v>112</v>
      </c>
      <c r="D5040" s="50" t="s">
        <v>5444</v>
      </c>
      <c r="E5040" s="39" t="s">
        <v>5330</v>
      </c>
      <c r="F5040" s="4">
        <f>VALUE(RIGHT(Table2[[#This Row],[Commissioned]],4))</f>
        <v>2015</v>
      </c>
      <c r="G5040" s="39">
        <v>2000</v>
      </c>
      <c r="H5040" s="39">
        <v>82</v>
      </c>
      <c r="I5040" s="39">
        <v>80</v>
      </c>
      <c r="J5040" s="39" t="s">
        <v>237</v>
      </c>
      <c r="K5040" s="39" t="s">
        <v>3881</v>
      </c>
      <c r="L5040" s="42" t="s">
        <v>5508</v>
      </c>
      <c r="M5040" s="42" t="s">
        <v>5261</v>
      </c>
      <c r="N5040" s="42">
        <v>47.997005204736901</v>
      </c>
      <c r="O5040" s="42">
        <v>-71.040197692455294</v>
      </c>
      <c r="P5040" s="52" t="str">
        <f t="shared" si="156"/>
        <v>47.997005° , -71.040198°</v>
      </c>
      <c r="Q5040" s="51" t="str">
        <f t="shared" si="157"/>
        <v>Yes</v>
      </c>
      <c r="R5040" s="39" t="s">
        <v>356</v>
      </c>
    </row>
    <row r="5041" spans="1:18" ht="15" customHeight="1" x14ac:dyDescent="0.25">
      <c r="A5041" s="39" t="s">
        <v>220</v>
      </c>
      <c r="B5041" s="49" t="s">
        <v>5332</v>
      </c>
      <c r="C5041" s="39">
        <v>113</v>
      </c>
      <c r="D5041" s="50" t="s">
        <v>5445</v>
      </c>
      <c r="E5041" s="39" t="s">
        <v>5330</v>
      </c>
      <c r="F5041" s="4">
        <f>VALUE(RIGHT(Table2[[#This Row],[Commissioned]],4))</f>
        <v>2015</v>
      </c>
      <c r="G5041" s="39">
        <v>2000</v>
      </c>
      <c r="H5041" s="39">
        <v>82</v>
      </c>
      <c r="I5041" s="39">
        <v>80</v>
      </c>
      <c r="J5041" s="39" t="s">
        <v>237</v>
      </c>
      <c r="K5041" s="39" t="s">
        <v>3881</v>
      </c>
      <c r="L5041" s="42" t="s">
        <v>5508</v>
      </c>
      <c r="M5041" s="42" t="s">
        <v>5261</v>
      </c>
      <c r="N5041" s="42">
        <v>47.9993378261657</v>
      </c>
      <c r="O5041" s="42">
        <v>-71.039464669540394</v>
      </c>
      <c r="P5041" s="52" t="str">
        <f t="shared" si="156"/>
        <v>47.999338° , -71.039465°</v>
      </c>
      <c r="Q5041" s="51" t="str">
        <f t="shared" si="157"/>
        <v>Yes</v>
      </c>
      <c r="R5041" s="39" t="s">
        <v>356</v>
      </c>
    </row>
    <row r="5042" spans="1:18" ht="15" customHeight="1" x14ac:dyDescent="0.25">
      <c r="A5042" s="39" t="s">
        <v>220</v>
      </c>
      <c r="B5042" s="49" t="s">
        <v>5332</v>
      </c>
      <c r="C5042" s="39">
        <v>114</v>
      </c>
      <c r="D5042" s="50" t="s">
        <v>5446</v>
      </c>
      <c r="E5042" s="39" t="s">
        <v>5330</v>
      </c>
      <c r="F5042" s="4">
        <f>VALUE(RIGHT(Table2[[#This Row],[Commissioned]],4))</f>
        <v>2015</v>
      </c>
      <c r="G5042" s="39">
        <v>2000</v>
      </c>
      <c r="H5042" s="39">
        <v>82</v>
      </c>
      <c r="I5042" s="39">
        <v>80</v>
      </c>
      <c r="J5042" s="39" t="s">
        <v>237</v>
      </c>
      <c r="K5042" s="39" t="s">
        <v>3881</v>
      </c>
      <c r="L5042" s="42" t="s">
        <v>5508</v>
      </c>
      <c r="M5042" s="42" t="s">
        <v>5261</v>
      </c>
      <c r="N5042" s="42">
        <v>48.003449774835403</v>
      </c>
      <c r="O5042" s="42">
        <v>-71.039300956124094</v>
      </c>
      <c r="P5042" s="52" t="str">
        <f t="shared" si="156"/>
        <v>48.003450° , -71.039301°</v>
      </c>
      <c r="Q5042" s="51" t="str">
        <f t="shared" si="157"/>
        <v>Yes</v>
      </c>
      <c r="R5042" s="39" t="s">
        <v>356</v>
      </c>
    </row>
    <row r="5043" spans="1:18" ht="15" customHeight="1" x14ac:dyDescent="0.25">
      <c r="A5043" s="39" t="s">
        <v>220</v>
      </c>
      <c r="B5043" s="49" t="s">
        <v>5332</v>
      </c>
      <c r="C5043" s="39">
        <v>115</v>
      </c>
      <c r="D5043" s="50" t="s">
        <v>5447</v>
      </c>
      <c r="E5043" s="39" t="s">
        <v>5330</v>
      </c>
      <c r="F5043" s="4">
        <f>VALUE(RIGHT(Table2[[#This Row],[Commissioned]],4))</f>
        <v>2015</v>
      </c>
      <c r="G5043" s="39">
        <v>2000</v>
      </c>
      <c r="H5043" s="39">
        <v>82</v>
      </c>
      <c r="I5043" s="39">
        <v>80</v>
      </c>
      <c r="J5043" s="39" t="s">
        <v>237</v>
      </c>
      <c r="K5043" s="39" t="s">
        <v>3881</v>
      </c>
      <c r="L5043" s="42" t="s">
        <v>5508</v>
      </c>
      <c r="M5043" s="42" t="s">
        <v>5261</v>
      </c>
      <c r="N5043" s="42">
        <v>47.997072029800599</v>
      </c>
      <c r="O5043" s="42">
        <v>-71.045280706820407</v>
      </c>
      <c r="P5043" s="52" t="str">
        <f t="shared" si="156"/>
        <v>47.997072° , -71.045281°</v>
      </c>
      <c r="Q5043" s="51" t="str">
        <f t="shared" si="157"/>
        <v>Yes</v>
      </c>
      <c r="R5043" s="39" t="s">
        <v>356</v>
      </c>
    </row>
    <row r="5044" spans="1:18" ht="15" customHeight="1" x14ac:dyDescent="0.25">
      <c r="A5044" s="39" t="s">
        <v>220</v>
      </c>
      <c r="B5044" s="49" t="s">
        <v>5332</v>
      </c>
      <c r="C5044" s="39">
        <v>116</v>
      </c>
      <c r="D5044" s="50" t="s">
        <v>5448</v>
      </c>
      <c r="E5044" s="39" t="s">
        <v>5330</v>
      </c>
      <c r="F5044" s="4">
        <f>VALUE(RIGHT(Table2[[#This Row],[Commissioned]],4))</f>
        <v>2015</v>
      </c>
      <c r="G5044" s="39">
        <v>2000</v>
      </c>
      <c r="H5044" s="39">
        <v>82</v>
      </c>
      <c r="I5044" s="39">
        <v>80</v>
      </c>
      <c r="J5044" s="39" t="s">
        <v>237</v>
      </c>
      <c r="K5044" s="39" t="s">
        <v>3881</v>
      </c>
      <c r="L5044" s="42" t="s">
        <v>5508</v>
      </c>
      <c r="M5044" s="42" t="s">
        <v>5261</v>
      </c>
      <c r="N5044" s="42">
        <v>47.990238361956997</v>
      </c>
      <c r="O5044" s="42">
        <v>-71.048653637631304</v>
      </c>
      <c r="P5044" s="52" t="str">
        <f t="shared" si="156"/>
        <v>47.990238° , -71.048654°</v>
      </c>
      <c r="Q5044" s="51" t="str">
        <f t="shared" si="157"/>
        <v>Yes</v>
      </c>
      <c r="R5044" s="39" t="s">
        <v>356</v>
      </c>
    </row>
    <row r="5045" spans="1:18" ht="15" customHeight="1" x14ac:dyDescent="0.25">
      <c r="A5045" s="39" t="s">
        <v>220</v>
      </c>
      <c r="B5045" s="49" t="s">
        <v>5332</v>
      </c>
      <c r="C5045" s="39">
        <v>117</v>
      </c>
      <c r="D5045" s="50" t="s">
        <v>5449</v>
      </c>
      <c r="E5045" s="39" t="s">
        <v>5330</v>
      </c>
      <c r="F5045" s="4">
        <f>VALUE(RIGHT(Table2[[#This Row],[Commissioned]],4))</f>
        <v>2015</v>
      </c>
      <c r="G5045" s="39">
        <v>2000</v>
      </c>
      <c r="H5045" s="39">
        <v>82</v>
      </c>
      <c r="I5045" s="39">
        <v>80</v>
      </c>
      <c r="J5045" s="39" t="s">
        <v>237</v>
      </c>
      <c r="K5045" s="39" t="s">
        <v>3881</v>
      </c>
      <c r="L5045" s="42" t="s">
        <v>5508</v>
      </c>
      <c r="M5045" s="42" t="s">
        <v>5261</v>
      </c>
      <c r="N5045" s="42">
        <v>47.992113896176797</v>
      </c>
      <c r="O5045" s="42">
        <v>-71.051890704799803</v>
      </c>
      <c r="P5045" s="52" t="str">
        <f t="shared" si="156"/>
        <v>47.992114° , -71.051891°</v>
      </c>
      <c r="Q5045" s="51" t="str">
        <f t="shared" si="157"/>
        <v>Yes</v>
      </c>
      <c r="R5045" s="39" t="s">
        <v>356</v>
      </c>
    </row>
    <row r="5046" spans="1:18" ht="15" customHeight="1" x14ac:dyDescent="0.25">
      <c r="A5046" s="39" t="s">
        <v>220</v>
      </c>
      <c r="B5046" s="49" t="s">
        <v>5332</v>
      </c>
      <c r="C5046" s="39">
        <v>118</v>
      </c>
      <c r="D5046" s="50" t="s">
        <v>5450</v>
      </c>
      <c r="E5046" s="39" t="s">
        <v>5330</v>
      </c>
      <c r="F5046" s="4">
        <f>VALUE(RIGHT(Table2[[#This Row],[Commissioned]],4))</f>
        <v>2015</v>
      </c>
      <c r="G5046" s="39">
        <v>2000</v>
      </c>
      <c r="H5046" s="39">
        <v>82</v>
      </c>
      <c r="I5046" s="39">
        <v>80</v>
      </c>
      <c r="J5046" s="39" t="s">
        <v>237</v>
      </c>
      <c r="K5046" s="39" t="s">
        <v>3881</v>
      </c>
      <c r="L5046" s="42" t="s">
        <v>5508</v>
      </c>
      <c r="M5046" s="42" t="s">
        <v>5261</v>
      </c>
      <c r="N5046" s="42">
        <v>47.9940817093551</v>
      </c>
      <c r="O5046" s="42">
        <v>-71.053573346869101</v>
      </c>
      <c r="P5046" s="52" t="str">
        <f t="shared" si="156"/>
        <v>47.994082° , -71.053573°</v>
      </c>
      <c r="Q5046" s="51" t="str">
        <f t="shared" si="157"/>
        <v>Yes</v>
      </c>
      <c r="R5046" s="39" t="s">
        <v>356</v>
      </c>
    </row>
    <row r="5047" spans="1:18" ht="15" customHeight="1" x14ac:dyDescent="0.25">
      <c r="A5047" s="39" t="s">
        <v>220</v>
      </c>
      <c r="B5047" s="49" t="s">
        <v>5332</v>
      </c>
      <c r="C5047" s="39">
        <v>119</v>
      </c>
      <c r="D5047" s="50" t="s">
        <v>5451</v>
      </c>
      <c r="E5047" s="39" t="s">
        <v>5330</v>
      </c>
      <c r="F5047" s="4">
        <f>VALUE(RIGHT(Table2[[#This Row],[Commissioned]],4))</f>
        <v>2015</v>
      </c>
      <c r="G5047" s="39">
        <v>2000</v>
      </c>
      <c r="H5047" s="39">
        <v>82</v>
      </c>
      <c r="I5047" s="39">
        <v>80</v>
      </c>
      <c r="J5047" s="39" t="s">
        <v>237</v>
      </c>
      <c r="K5047" s="39" t="s">
        <v>3881</v>
      </c>
      <c r="L5047" s="42" t="s">
        <v>5508</v>
      </c>
      <c r="M5047" s="42" t="s">
        <v>5261</v>
      </c>
      <c r="N5047" s="42">
        <v>47.996646981791599</v>
      </c>
      <c r="O5047" s="42">
        <v>-71.055646029453101</v>
      </c>
      <c r="P5047" s="52" t="str">
        <f t="shared" si="156"/>
        <v>47.996647° , -71.055646°</v>
      </c>
      <c r="Q5047" s="51" t="str">
        <f t="shared" si="157"/>
        <v>Yes</v>
      </c>
      <c r="R5047" s="39" t="s">
        <v>356</v>
      </c>
    </row>
    <row r="5048" spans="1:18" ht="15" customHeight="1" x14ac:dyDescent="0.25">
      <c r="A5048" s="39" t="s">
        <v>220</v>
      </c>
      <c r="B5048" s="49" t="s">
        <v>5332</v>
      </c>
      <c r="C5048" s="39">
        <v>120</v>
      </c>
      <c r="D5048" s="50" t="s">
        <v>5452</v>
      </c>
      <c r="E5048" s="39" t="s">
        <v>5330</v>
      </c>
      <c r="F5048" s="4">
        <f>VALUE(RIGHT(Table2[[#This Row],[Commissioned]],4))</f>
        <v>2015</v>
      </c>
      <c r="G5048" s="39">
        <v>2000</v>
      </c>
      <c r="H5048" s="39">
        <v>82</v>
      </c>
      <c r="I5048" s="39">
        <v>80</v>
      </c>
      <c r="J5048" s="39" t="s">
        <v>237</v>
      </c>
      <c r="K5048" s="39" t="s">
        <v>3881</v>
      </c>
      <c r="L5048" s="42" t="s">
        <v>5508</v>
      </c>
      <c r="M5048" s="42" t="s">
        <v>5261</v>
      </c>
      <c r="N5048" s="42">
        <v>47.999625913928497</v>
      </c>
      <c r="O5048" s="42">
        <v>-71.048159676365799</v>
      </c>
      <c r="P5048" s="52" t="str">
        <f t="shared" si="156"/>
        <v>47.999626° , -71.048160°</v>
      </c>
      <c r="Q5048" s="51" t="str">
        <f t="shared" si="157"/>
        <v>Yes</v>
      </c>
      <c r="R5048" s="39" t="s">
        <v>356</v>
      </c>
    </row>
    <row r="5049" spans="1:18" ht="15" customHeight="1" x14ac:dyDescent="0.25">
      <c r="A5049" s="39" t="s">
        <v>220</v>
      </c>
      <c r="B5049" s="49" t="s">
        <v>5332</v>
      </c>
      <c r="C5049" s="39">
        <v>121</v>
      </c>
      <c r="D5049" s="50" t="s">
        <v>5453</v>
      </c>
      <c r="E5049" s="39" t="s">
        <v>5330</v>
      </c>
      <c r="F5049" s="4">
        <f>VALUE(RIGHT(Table2[[#This Row],[Commissioned]],4))</f>
        <v>2015</v>
      </c>
      <c r="G5049" s="39">
        <v>2000</v>
      </c>
      <c r="H5049" s="39">
        <v>82</v>
      </c>
      <c r="I5049" s="39">
        <v>80</v>
      </c>
      <c r="J5049" s="39" t="s">
        <v>237</v>
      </c>
      <c r="K5049" s="39" t="s">
        <v>3881</v>
      </c>
      <c r="L5049" s="42" t="s">
        <v>5508</v>
      </c>
      <c r="M5049" s="42" t="s">
        <v>5261</v>
      </c>
      <c r="N5049" s="42">
        <v>48.006775553170499</v>
      </c>
      <c r="O5049" s="42">
        <v>-71.036760557472107</v>
      </c>
      <c r="P5049" s="52" t="str">
        <f t="shared" si="156"/>
        <v>48.006776° , -71.036761°</v>
      </c>
      <c r="Q5049" s="51" t="str">
        <f t="shared" si="157"/>
        <v>Yes</v>
      </c>
      <c r="R5049" s="39" t="s">
        <v>356</v>
      </c>
    </row>
    <row r="5050" spans="1:18" ht="15" customHeight="1" x14ac:dyDescent="0.25">
      <c r="A5050" s="39" t="s">
        <v>220</v>
      </c>
      <c r="B5050" s="49" t="s">
        <v>5332</v>
      </c>
      <c r="C5050" s="39">
        <v>122</v>
      </c>
      <c r="D5050" s="50" t="s">
        <v>5454</v>
      </c>
      <c r="E5050" s="39" t="s">
        <v>5330</v>
      </c>
      <c r="F5050" s="4">
        <f>VALUE(RIGHT(Table2[[#This Row],[Commissioned]],4))</f>
        <v>2015</v>
      </c>
      <c r="G5050" s="39">
        <v>2000</v>
      </c>
      <c r="H5050" s="39">
        <v>82</v>
      </c>
      <c r="I5050" s="39">
        <v>80</v>
      </c>
      <c r="J5050" s="39" t="s">
        <v>237</v>
      </c>
      <c r="K5050" s="39" t="s">
        <v>3881</v>
      </c>
      <c r="L5050" s="42" t="s">
        <v>5508</v>
      </c>
      <c r="M5050" s="42" t="s">
        <v>5261</v>
      </c>
      <c r="N5050" s="42">
        <v>48.010006902463203</v>
      </c>
      <c r="O5050" s="42">
        <v>-71.039270014025405</v>
      </c>
      <c r="P5050" s="52" t="str">
        <f t="shared" si="156"/>
        <v>48.010007° , -71.039270°</v>
      </c>
      <c r="Q5050" s="51" t="str">
        <f t="shared" si="157"/>
        <v>Yes</v>
      </c>
      <c r="R5050" s="39" t="s">
        <v>356</v>
      </c>
    </row>
    <row r="5051" spans="1:18" ht="15" customHeight="1" x14ac:dyDescent="0.25">
      <c r="A5051" s="39" t="s">
        <v>220</v>
      </c>
      <c r="B5051" s="49" t="s">
        <v>5332</v>
      </c>
      <c r="C5051" s="39">
        <v>123</v>
      </c>
      <c r="D5051" s="50" t="s">
        <v>5455</v>
      </c>
      <c r="E5051" s="39" t="s">
        <v>5330</v>
      </c>
      <c r="F5051" s="4">
        <f>VALUE(RIGHT(Table2[[#This Row],[Commissioned]],4))</f>
        <v>2015</v>
      </c>
      <c r="G5051" s="39">
        <v>2000</v>
      </c>
      <c r="H5051" s="39">
        <v>82</v>
      </c>
      <c r="I5051" s="39">
        <v>80</v>
      </c>
      <c r="J5051" s="39" t="s">
        <v>237</v>
      </c>
      <c r="K5051" s="39" t="s">
        <v>3881</v>
      </c>
      <c r="L5051" s="42" t="s">
        <v>5508</v>
      </c>
      <c r="M5051" s="42" t="s">
        <v>5261</v>
      </c>
      <c r="N5051" s="42">
        <v>48.012074863155902</v>
      </c>
      <c r="O5051" s="42">
        <v>-71.041022791897703</v>
      </c>
      <c r="P5051" s="52" t="str">
        <f t="shared" si="156"/>
        <v>48.012075° , -71.041023°</v>
      </c>
      <c r="Q5051" s="51" t="str">
        <f t="shared" si="157"/>
        <v>Yes</v>
      </c>
      <c r="R5051" s="39" t="s">
        <v>356</v>
      </c>
    </row>
    <row r="5052" spans="1:18" ht="15" customHeight="1" x14ac:dyDescent="0.25">
      <c r="A5052" s="39" t="s">
        <v>220</v>
      </c>
      <c r="B5052" s="49" t="s">
        <v>5332</v>
      </c>
      <c r="C5052" s="39">
        <v>124</v>
      </c>
      <c r="D5052" s="50" t="s">
        <v>5456</v>
      </c>
      <c r="E5052" s="39" t="s">
        <v>5330</v>
      </c>
      <c r="F5052" s="4">
        <f>VALUE(RIGHT(Table2[[#This Row],[Commissioned]],4))</f>
        <v>2015</v>
      </c>
      <c r="G5052" s="39">
        <v>2000</v>
      </c>
      <c r="H5052" s="39">
        <v>82</v>
      </c>
      <c r="I5052" s="39">
        <v>80</v>
      </c>
      <c r="J5052" s="39" t="s">
        <v>237</v>
      </c>
      <c r="K5052" s="39" t="s">
        <v>3881</v>
      </c>
      <c r="L5052" s="42" t="s">
        <v>5508</v>
      </c>
      <c r="M5052" s="42" t="s">
        <v>5261</v>
      </c>
      <c r="N5052" s="42">
        <v>48.013535838508602</v>
      </c>
      <c r="O5052" s="42">
        <v>-71.045013892691699</v>
      </c>
      <c r="P5052" s="52" t="str">
        <f t="shared" si="156"/>
        <v>48.013536° , -71.045014°</v>
      </c>
      <c r="Q5052" s="51" t="str">
        <f t="shared" si="157"/>
        <v>Yes</v>
      </c>
      <c r="R5052" s="39" t="s">
        <v>356</v>
      </c>
    </row>
    <row r="5053" spans="1:18" ht="15" customHeight="1" x14ac:dyDescent="0.25">
      <c r="A5053" s="39" t="s">
        <v>220</v>
      </c>
      <c r="B5053" s="49" t="s">
        <v>5332</v>
      </c>
      <c r="C5053" s="39">
        <v>125</v>
      </c>
      <c r="D5053" s="50" t="s">
        <v>5457</v>
      </c>
      <c r="E5053" s="39" t="s">
        <v>5330</v>
      </c>
      <c r="F5053" s="4">
        <f>VALUE(RIGHT(Table2[[#This Row],[Commissioned]],4))</f>
        <v>2015</v>
      </c>
      <c r="G5053" s="39">
        <v>2000</v>
      </c>
      <c r="H5053" s="39">
        <v>82</v>
      </c>
      <c r="I5053" s="39">
        <v>80</v>
      </c>
      <c r="J5053" s="39" t="s">
        <v>237</v>
      </c>
      <c r="K5053" s="39" t="s">
        <v>3881</v>
      </c>
      <c r="L5053" s="42" t="s">
        <v>5508</v>
      </c>
      <c r="M5053" s="42" t="s">
        <v>5261</v>
      </c>
      <c r="N5053" s="42">
        <v>48.013512022997297</v>
      </c>
      <c r="O5053" s="42">
        <v>-71.064984080856703</v>
      </c>
      <c r="P5053" s="52" t="str">
        <f t="shared" si="156"/>
        <v>48.013512° , -71.064984°</v>
      </c>
      <c r="Q5053" s="51" t="str">
        <f t="shared" si="157"/>
        <v>Yes</v>
      </c>
      <c r="R5053" s="39" t="s">
        <v>356</v>
      </c>
    </row>
    <row r="5054" spans="1:18" ht="15" customHeight="1" x14ac:dyDescent="0.25">
      <c r="A5054" s="39" t="s">
        <v>220</v>
      </c>
      <c r="B5054" s="49" t="s">
        <v>5332</v>
      </c>
      <c r="C5054" s="39">
        <v>126</v>
      </c>
      <c r="D5054" s="50" t="s">
        <v>5458</v>
      </c>
      <c r="E5054" s="39" t="s">
        <v>5330</v>
      </c>
      <c r="F5054" s="4">
        <f>VALUE(RIGHT(Table2[[#This Row],[Commissioned]],4))</f>
        <v>2015</v>
      </c>
      <c r="G5054" s="39">
        <v>2000</v>
      </c>
      <c r="H5054" s="39">
        <v>82</v>
      </c>
      <c r="I5054" s="39">
        <v>80</v>
      </c>
      <c r="J5054" s="39" t="s">
        <v>237</v>
      </c>
      <c r="K5054" s="39" t="s">
        <v>3881</v>
      </c>
      <c r="L5054" s="42" t="s">
        <v>5508</v>
      </c>
      <c r="M5054" s="42" t="s">
        <v>5261</v>
      </c>
      <c r="N5054" s="42">
        <v>48.014165236674302</v>
      </c>
      <c r="O5054" s="42">
        <v>-71.068727228785505</v>
      </c>
      <c r="P5054" s="52" t="str">
        <f t="shared" si="156"/>
        <v>48.014165° , -71.068727°</v>
      </c>
      <c r="Q5054" s="51" t="str">
        <f t="shared" si="157"/>
        <v>Yes</v>
      </c>
      <c r="R5054" s="39" t="s">
        <v>356</v>
      </c>
    </row>
    <row r="5055" spans="1:18" ht="15" customHeight="1" x14ac:dyDescent="0.25">
      <c r="A5055" s="39" t="s">
        <v>220</v>
      </c>
      <c r="B5055" s="49" t="s">
        <v>5332</v>
      </c>
      <c r="C5055" s="39">
        <v>127</v>
      </c>
      <c r="D5055" s="50" t="s">
        <v>5459</v>
      </c>
      <c r="E5055" s="39" t="s">
        <v>5330</v>
      </c>
      <c r="F5055" s="4">
        <f>VALUE(RIGHT(Table2[[#This Row],[Commissioned]],4))</f>
        <v>2015</v>
      </c>
      <c r="G5055" s="39">
        <v>2000</v>
      </c>
      <c r="H5055" s="39">
        <v>92</v>
      </c>
      <c r="I5055" s="39">
        <v>80</v>
      </c>
      <c r="J5055" s="39" t="s">
        <v>237</v>
      </c>
      <c r="K5055" s="39" t="s">
        <v>273</v>
      </c>
      <c r="L5055" s="42" t="s">
        <v>5508</v>
      </c>
      <c r="M5055" s="42" t="s">
        <v>5261</v>
      </c>
      <c r="N5055" s="42">
        <v>48.007542777956701</v>
      </c>
      <c r="O5055" s="42">
        <v>-71.074660026226397</v>
      </c>
      <c r="P5055" s="52" t="str">
        <f t="shared" si="156"/>
        <v>48.007543° , -71.074660°</v>
      </c>
      <c r="Q5055" s="51" t="str">
        <f t="shared" si="157"/>
        <v>Yes</v>
      </c>
      <c r="R5055" s="39" t="s">
        <v>356</v>
      </c>
    </row>
    <row r="5056" spans="1:18" ht="15" customHeight="1" x14ac:dyDescent="0.25">
      <c r="A5056" s="39" t="s">
        <v>220</v>
      </c>
      <c r="B5056" s="49" t="s">
        <v>5332</v>
      </c>
      <c r="C5056" s="39">
        <v>128</v>
      </c>
      <c r="D5056" s="50" t="s">
        <v>5460</v>
      </c>
      <c r="E5056" s="39" t="s">
        <v>5330</v>
      </c>
      <c r="F5056" s="4">
        <f>VALUE(RIGHT(Table2[[#This Row],[Commissioned]],4))</f>
        <v>2015</v>
      </c>
      <c r="G5056" s="39">
        <v>2000</v>
      </c>
      <c r="H5056" s="39">
        <v>92</v>
      </c>
      <c r="I5056" s="39">
        <v>80</v>
      </c>
      <c r="J5056" s="39" t="s">
        <v>237</v>
      </c>
      <c r="K5056" s="39" t="s">
        <v>273</v>
      </c>
      <c r="L5056" s="42" t="s">
        <v>5508</v>
      </c>
      <c r="M5056" s="42" t="s">
        <v>5261</v>
      </c>
      <c r="N5056" s="42">
        <v>48.006308659809598</v>
      </c>
      <c r="O5056" s="42">
        <v>-71.071070668789801</v>
      </c>
      <c r="P5056" s="52" t="str">
        <f t="shared" si="156"/>
        <v>48.006309° , -71.071071°</v>
      </c>
      <c r="Q5056" s="51" t="str">
        <f t="shared" si="157"/>
        <v>Yes</v>
      </c>
      <c r="R5056" s="39" t="s">
        <v>356</v>
      </c>
    </row>
    <row r="5057" spans="1:18" ht="15" customHeight="1" x14ac:dyDescent="0.25">
      <c r="A5057" s="39" t="s">
        <v>220</v>
      </c>
      <c r="B5057" s="49" t="s">
        <v>5332</v>
      </c>
      <c r="C5057" s="39">
        <v>129</v>
      </c>
      <c r="D5057" s="50" t="s">
        <v>5461</v>
      </c>
      <c r="E5057" s="39" t="s">
        <v>5330</v>
      </c>
      <c r="F5057" s="4">
        <f>VALUE(RIGHT(Table2[[#This Row],[Commissioned]],4))</f>
        <v>2015</v>
      </c>
      <c r="G5057" s="39">
        <v>2000</v>
      </c>
      <c r="H5057" s="39">
        <v>82</v>
      </c>
      <c r="I5057" s="39">
        <v>80</v>
      </c>
      <c r="J5057" s="39" t="s">
        <v>237</v>
      </c>
      <c r="K5057" s="39" t="s">
        <v>3881</v>
      </c>
      <c r="L5057" s="42" t="s">
        <v>5508</v>
      </c>
      <c r="M5057" s="42" t="s">
        <v>5261</v>
      </c>
      <c r="N5057" s="42">
        <v>47.991417990662299</v>
      </c>
      <c r="O5057" s="42">
        <v>-71.075462385170695</v>
      </c>
      <c r="P5057" s="52" t="str">
        <f t="shared" si="156"/>
        <v>47.991418° , -71.075462°</v>
      </c>
      <c r="Q5057" s="51" t="str">
        <f t="shared" si="157"/>
        <v>Yes</v>
      </c>
      <c r="R5057" s="39" t="s">
        <v>356</v>
      </c>
    </row>
    <row r="5058" spans="1:18" ht="15" customHeight="1" x14ac:dyDescent="0.25">
      <c r="A5058" s="39" t="s">
        <v>220</v>
      </c>
      <c r="B5058" s="49" t="s">
        <v>5332</v>
      </c>
      <c r="C5058" s="39">
        <v>130</v>
      </c>
      <c r="D5058" s="50" t="s">
        <v>5462</v>
      </c>
      <c r="E5058" s="39" t="s">
        <v>5330</v>
      </c>
      <c r="F5058" s="4">
        <f>VALUE(RIGHT(Table2[[#This Row],[Commissioned]],4))</f>
        <v>2015</v>
      </c>
      <c r="G5058" s="39">
        <v>2000</v>
      </c>
      <c r="H5058" s="39">
        <v>82</v>
      </c>
      <c r="I5058" s="39">
        <v>80</v>
      </c>
      <c r="J5058" s="39" t="s">
        <v>237</v>
      </c>
      <c r="K5058" s="39" t="s">
        <v>3881</v>
      </c>
      <c r="L5058" s="42" t="s">
        <v>5508</v>
      </c>
      <c r="M5058" s="42" t="s">
        <v>5261</v>
      </c>
      <c r="N5058" s="42">
        <v>47.993649622387501</v>
      </c>
      <c r="O5058" s="42">
        <v>-71.077291173679399</v>
      </c>
      <c r="P5058" s="52" t="str">
        <f t="shared" ref="P5058:P5121" si="158">TEXT(N5058,"##0.000000")&amp;CHAR(176)&amp;" , "&amp;TEXT(O5058,"##0.000000")&amp;CHAR(176)</f>
        <v>47.993650° , -71.077291°</v>
      </c>
      <c r="Q5058" s="51" t="str">
        <f t="shared" ref="Q5058:Q5121" si="159">IF(OR(ISBLANK(N5058),ISBLANK(O5058)),"No","Yes")</f>
        <v>Yes</v>
      </c>
      <c r="R5058" s="39" t="s">
        <v>356</v>
      </c>
    </row>
    <row r="5059" spans="1:18" ht="15" customHeight="1" x14ac:dyDescent="0.25">
      <c r="A5059" s="39" t="s">
        <v>220</v>
      </c>
      <c r="B5059" s="49" t="s">
        <v>5332</v>
      </c>
      <c r="C5059" s="39">
        <v>131</v>
      </c>
      <c r="D5059" s="50" t="s">
        <v>5463</v>
      </c>
      <c r="E5059" s="39" t="s">
        <v>5330</v>
      </c>
      <c r="F5059" s="4">
        <f>VALUE(RIGHT(Table2[[#This Row],[Commissioned]],4))</f>
        <v>2015</v>
      </c>
      <c r="G5059" s="39">
        <v>2000</v>
      </c>
      <c r="H5059" s="39">
        <v>82</v>
      </c>
      <c r="I5059" s="39">
        <v>80</v>
      </c>
      <c r="J5059" s="39" t="s">
        <v>237</v>
      </c>
      <c r="K5059" s="39" t="s">
        <v>3881</v>
      </c>
      <c r="L5059" s="42" t="s">
        <v>5508</v>
      </c>
      <c r="M5059" s="42" t="s">
        <v>5261</v>
      </c>
      <c r="N5059" s="42">
        <v>47.995932366200698</v>
      </c>
      <c r="O5059" s="42">
        <v>-71.078941924096597</v>
      </c>
      <c r="P5059" s="52" t="str">
        <f t="shared" si="158"/>
        <v>47.995932° , -71.078942°</v>
      </c>
      <c r="Q5059" s="51" t="str">
        <f t="shared" si="159"/>
        <v>Yes</v>
      </c>
      <c r="R5059" s="39" t="s">
        <v>356</v>
      </c>
    </row>
    <row r="5060" spans="1:18" ht="15" customHeight="1" x14ac:dyDescent="0.25">
      <c r="A5060" s="39" t="s">
        <v>220</v>
      </c>
      <c r="B5060" s="49" t="s">
        <v>5332</v>
      </c>
      <c r="C5060" s="39">
        <v>132</v>
      </c>
      <c r="D5060" s="50" t="s">
        <v>5464</v>
      </c>
      <c r="E5060" s="39" t="s">
        <v>5330</v>
      </c>
      <c r="F5060" s="4">
        <f>VALUE(RIGHT(Table2[[#This Row],[Commissioned]],4))</f>
        <v>2015</v>
      </c>
      <c r="G5060" s="39">
        <v>2000</v>
      </c>
      <c r="H5060" s="39">
        <v>92</v>
      </c>
      <c r="I5060" s="39">
        <v>80</v>
      </c>
      <c r="J5060" s="39" t="s">
        <v>237</v>
      </c>
      <c r="K5060" s="39" t="s">
        <v>273</v>
      </c>
      <c r="L5060" s="42" t="s">
        <v>5508</v>
      </c>
      <c r="M5060" s="42" t="s">
        <v>5261</v>
      </c>
      <c r="N5060" s="42">
        <v>47.997350473252801</v>
      </c>
      <c r="O5060" s="42">
        <v>-71.082075463314595</v>
      </c>
      <c r="P5060" s="52" t="str">
        <f t="shared" si="158"/>
        <v>47.997350° , -71.082075°</v>
      </c>
      <c r="Q5060" s="51" t="str">
        <f t="shared" si="159"/>
        <v>Yes</v>
      </c>
      <c r="R5060" s="39" t="s">
        <v>356</v>
      </c>
    </row>
    <row r="5061" spans="1:18" ht="15" customHeight="1" x14ac:dyDescent="0.25">
      <c r="A5061" s="39" t="s">
        <v>220</v>
      </c>
      <c r="B5061" s="49" t="s">
        <v>5332</v>
      </c>
      <c r="C5061" s="39">
        <v>133</v>
      </c>
      <c r="D5061" s="50" t="s">
        <v>5465</v>
      </c>
      <c r="E5061" s="39" t="s">
        <v>5330</v>
      </c>
      <c r="F5061" s="4">
        <f>VALUE(RIGHT(Table2[[#This Row],[Commissioned]],4))</f>
        <v>2015</v>
      </c>
      <c r="G5061" s="39">
        <v>2000</v>
      </c>
      <c r="H5061" s="39">
        <v>92</v>
      </c>
      <c r="I5061" s="39">
        <v>80</v>
      </c>
      <c r="J5061" s="39" t="s">
        <v>237</v>
      </c>
      <c r="K5061" s="39" t="s">
        <v>273</v>
      </c>
      <c r="L5061" s="42" t="s">
        <v>5508</v>
      </c>
      <c r="M5061" s="42" t="s">
        <v>5261</v>
      </c>
      <c r="N5061" s="42">
        <v>47.991729248057702</v>
      </c>
      <c r="O5061" s="42">
        <v>-71.107441695834197</v>
      </c>
      <c r="P5061" s="52" t="str">
        <f t="shared" si="158"/>
        <v>47.991729° , -71.107442°</v>
      </c>
      <c r="Q5061" s="51" t="str">
        <f t="shared" si="159"/>
        <v>Yes</v>
      </c>
      <c r="R5061" s="39" t="s">
        <v>356</v>
      </c>
    </row>
    <row r="5062" spans="1:18" ht="15" customHeight="1" x14ac:dyDescent="0.25">
      <c r="A5062" s="39" t="s">
        <v>220</v>
      </c>
      <c r="B5062" s="49" t="s">
        <v>5332</v>
      </c>
      <c r="C5062" s="39">
        <v>134</v>
      </c>
      <c r="D5062" s="50" t="s">
        <v>5466</v>
      </c>
      <c r="E5062" s="39" t="s">
        <v>5330</v>
      </c>
      <c r="F5062" s="4">
        <f>VALUE(RIGHT(Table2[[#This Row],[Commissioned]],4))</f>
        <v>2015</v>
      </c>
      <c r="G5062" s="39">
        <v>2000</v>
      </c>
      <c r="H5062" s="39">
        <v>82</v>
      </c>
      <c r="I5062" s="39">
        <v>80</v>
      </c>
      <c r="J5062" s="39" t="s">
        <v>237</v>
      </c>
      <c r="K5062" s="39" t="s">
        <v>3881</v>
      </c>
      <c r="L5062" s="42" t="s">
        <v>5508</v>
      </c>
      <c r="M5062" s="42" t="s">
        <v>5261</v>
      </c>
      <c r="N5062" s="42">
        <v>47.995366433308298</v>
      </c>
      <c r="O5062" s="42">
        <v>-71.101869803979</v>
      </c>
      <c r="P5062" s="52" t="str">
        <f t="shared" si="158"/>
        <v>47.995366° , -71.101870°</v>
      </c>
      <c r="Q5062" s="51" t="str">
        <f t="shared" si="159"/>
        <v>Yes</v>
      </c>
      <c r="R5062" s="39" t="s">
        <v>356</v>
      </c>
    </row>
    <row r="5063" spans="1:18" ht="15" customHeight="1" x14ac:dyDescent="0.25">
      <c r="A5063" s="39" t="s">
        <v>220</v>
      </c>
      <c r="B5063" s="49" t="s">
        <v>5332</v>
      </c>
      <c r="C5063" s="39">
        <v>135</v>
      </c>
      <c r="D5063" s="50" t="s">
        <v>5467</v>
      </c>
      <c r="E5063" s="39" t="s">
        <v>5330</v>
      </c>
      <c r="F5063" s="4">
        <f>VALUE(RIGHT(Table2[[#This Row],[Commissioned]],4))</f>
        <v>2015</v>
      </c>
      <c r="G5063" s="39">
        <v>2000</v>
      </c>
      <c r="H5063" s="39">
        <v>82</v>
      </c>
      <c r="I5063" s="39">
        <v>80</v>
      </c>
      <c r="J5063" s="39" t="s">
        <v>237</v>
      </c>
      <c r="K5063" s="39" t="s">
        <v>3881</v>
      </c>
      <c r="L5063" s="42" t="s">
        <v>5508</v>
      </c>
      <c r="M5063" s="42" t="s">
        <v>5261</v>
      </c>
      <c r="N5063" s="42">
        <v>47.998556355690503</v>
      </c>
      <c r="O5063" s="42">
        <v>-71.099740041757698</v>
      </c>
      <c r="P5063" s="52" t="str">
        <f t="shared" si="158"/>
        <v>47.998556° , -71.099740°</v>
      </c>
      <c r="Q5063" s="51" t="str">
        <f t="shared" si="159"/>
        <v>Yes</v>
      </c>
      <c r="R5063" s="39" t="s">
        <v>356</v>
      </c>
    </row>
    <row r="5064" spans="1:18" ht="15" customHeight="1" x14ac:dyDescent="0.25">
      <c r="A5064" s="39" t="s">
        <v>220</v>
      </c>
      <c r="B5064" s="49" t="s">
        <v>5332</v>
      </c>
      <c r="C5064" s="39">
        <v>136</v>
      </c>
      <c r="D5064" s="50" t="s">
        <v>5468</v>
      </c>
      <c r="E5064" s="39" t="s">
        <v>5330</v>
      </c>
      <c r="F5064" s="4">
        <f>VALUE(RIGHT(Table2[[#This Row],[Commissioned]],4))</f>
        <v>2015</v>
      </c>
      <c r="G5064" s="39">
        <v>2000</v>
      </c>
      <c r="H5064" s="39">
        <v>82</v>
      </c>
      <c r="I5064" s="39">
        <v>80</v>
      </c>
      <c r="J5064" s="39" t="s">
        <v>237</v>
      </c>
      <c r="K5064" s="39" t="s">
        <v>3881</v>
      </c>
      <c r="L5064" s="42" t="s">
        <v>5508</v>
      </c>
      <c r="M5064" s="42" t="s">
        <v>5261</v>
      </c>
      <c r="N5064" s="42">
        <v>48.000991819679903</v>
      </c>
      <c r="O5064" s="42">
        <v>-71.100768866122493</v>
      </c>
      <c r="P5064" s="52" t="str">
        <f t="shared" si="158"/>
        <v>48.000992° , -71.100769°</v>
      </c>
      <c r="Q5064" s="51" t="str">
        <f t="shared" si="159"/>
        <v>Yes</v>
      </c>
      <c r="R5064" s="39" t="s">
        <v>356</v>
      </c>
    </row>
    <row r="5065" spans="1:18" ht="15" customHeight="1" x14ac:dyDescent="0.25">
      <c r="A5065" s="39" t="s">
        <v>220</v>
      </c>
      <c r="B5065" s="49" t="s">
        <v>5332</v>
      </c>
      <c r="C5065" s="39">
        <v>137</v>
      </c>
      <c r="D5065" s="50" t="s">
        <v>5469</v>
      </c>
      <c r="E5065" s="39" t="s">
        <v>5330</v>
      </c>
      <c r="F5065" s="4">
        <f>VALUE(RIGHT(Table2[[#This Row],[Commissioned]],4))</f>
        <v>2015</v>
      </c>
      <c r="G5065" s="39">
        <v>2000</v>
      </c>
      <c r="H5065" s="39">
        <v>92</v>
      </c>
      <c r="I5065" s="39">
        <v>80</v>
      </c>
      <c r="J5065" s="39" t="s">
        <v>237</v>
      </c>
      <c r="K5065" s="39" t="s">
        <v>273</v>
      </c>
      <c r="L5065" s="42" t="s">
        <v>5508</v>
      </c>
      <c r="M5065" s="42" t="s">
        <v>5261</v>
      </c>
      <c r="N5065" s="42">
        <v>48.004661254120499</v>
      </c>
      <c r="O5065" s="42">
        <v>-71.101637978255994</v>
      </c>
      <c r="P5065" s="52" t="str">
        <f t="shared" si="158"/>
        <v>48.004661° , -71.101638°</v>
      </c>
      <c r="Q5065" s="51" t="str">
        <f t="shared" si="159"/>
        <v>Yes</v>
      </c>
      <c r="R5065" s="39" t="s">
        <v>356</v>
      </c>
    </row>
    <row r="5066" spans="1:18" ht="15" customHeight="1" x14ac:dyDescent="0.25">
      <c r="A5066" s="39" t="s">
        <v>220</v>
      </c>
      <c r="B5066" s="49" t="s">
        <v>5332</v>
      </c>
      <c r="C5066" s="39">
        <v>138</v>
      </c>
      <c r="D5066" s="50" t="s">
        <v>5470</v>
      </c>
      <c r="E5066" s="39" t="s">
        <v>5330</v>
      </c>
      <c r="F5066" s="4">
        <f>VALUE(RIGHT(Table2[[#This Row],[Commissioned]],4))</f>
        <v>2015</v>
      </c>
      <c r="G5066" s="39">
        <v>2000</v>
      </c>
      <c r="H5066" s="39">
        <v>92</v>
      </c>
      <c r="I5066" s="39">
        <v>80</v>
      </c>
      <c r="J5066" s="39" t="s">
        <v>237</v>
      </c>
      <c r="K5066" s="39" t="s">
        <v>273</v>
      </c>
      <c r="L5066" s="42" t="s">
        <v>5508</v>
      </c>
      <c r="M5066" s="42" t="s">
        <v>5261</v>
      </c>
      <c r="N5066" s="42">
        <v>47.998780873090702</v>
      </c>
      <c r="O5066" s="42">
        <v>-71.107005922836805</v>
      </c>
      <c r="P5066" s="52" t="str">
        <f t="shared" si="158"/>
        <v>47.998781° , -71.107006°</v>
      </c>
      <c r="Q5066" s="51" t="str">
        <f t="shared" si="159"/>
        <v>Yes</v>
      </c>
      <c r="R5066" s="39" t="s">
        <v>356</v>
      </c>
    </row>
    <row r="5067" spans="1:18" ht="15" customHeight="1" x14ac:dyDescent="0.25">
      <c r="A5067" s="39" t="s">
        <v>220</v>
      </c>
      <c r="B5067" s="49" t="s">
        <v>5332</v>
      </c>
      <c r="C5067" s="39">
        <v>139</v>
      </c>
      <c r="D5067" s="50" t="s">
        <v>5471</v>
      </c>
      <c r="E5067" s="39" t="s">
        <v>5330</v>
      </c>
      <c r="F5067" s="4">
        <f>VALUE(RIGHT(Table2[[#This Row],[Commissioned]],4))</f>
        <v>2015</v>
      </c>
      <c r="G5067" s="39">
        <v>2000</v>
      </c>
      <c r="H5067" s="39">
        <v>92</v>
      </c>
      <c r="I5067" s="39">
        <v>80</v>
      </c>
      <c r="J5067" s="39" t="s">
        <v>237</v>
      </c>
      <c r="K5067" s="39" t="s">
        <v>273</v>
      </c>
      <c r="L5067" s="42" t="s">
        <v>5508</v>
      </c>
      <c r="M5067" s="42" t="s">
        <v>5261</v>
      </c>
      <c r="N5067" s="42">
        <v>47.996281905981697</v>
      </c>
      <c r="O5067" s="42">
        <v>-71.108563264728502</v>
      </c>
      <c r="P5067" s="52" t="str">
        <f t="shared" si="158"/>
        <v>47.996282° , -71.108563°</v>
      </c>
      <c r="Q5067" s="51" t="str">
        <f t="shared" si="159"/>
        <v>Yes</v>
      </c>
      <c r="R5067" s="39" t="s">
        <v>356</v>
      </c>
    </row>
    <row r="5068" spans="1:18" ht="15" customHeight="1" x14ac:dyDescent="0.25">
      <c r="A5068" s="39" t="s">
        <v>220</v>
      </c>
      <c r="B5068" s="49" t="s">
        <v>5332</v>
      </c>
      <c r="C5068" s="39">
        <v>140</v>
      </c>
      <c r="D5068" s="50" t="s">
        <v>5472</v>
      </c>
      <c r="E5068" s="39" t="s">
        <v>5330</v>
      </c>
      <c r="F5068" s="4">
        <f>VALUE(RIGHT(Table2[[#This Row],[Commissioned]],4))</f>
        <v>2015</v>
      </c>
      <c r="G5068" s="39">
        <v>2000</v>
      </c>
      <c r="H5068" s="39">
        <v>92</v>
      </c>
      <c r="I5068" s="39">
        <v>80</v>
      </c>
      <c r="J5068" s="39" t="s">
        <v>237</v>
      </c>
      <c r="K5068" s="39" t="s">
        <v>273</v>
      </c>
      <c r="L5068" s="42" t="s">
        <v>5508</v>
      </c>
      <c r="M5068" s="42" t="s">
        <v>5261</v>
      </c>
      <c r="N5068" s="42">
        <v>47.959737134489103</v>
      </c>
      <c r="O5068" s="42">
        <v>-71.123385436502701</v>
      </c>
      <c r="P5068" s="52" t="str">
        <f t="shared" si="158"/>
        <v>47.959737° , -71.123385°</v>
      </c>
      <c r="Q5068" s="51" t="str">
        <f t="shared" si="159"/>
        <v>Yes</v>
      </c>
      <c r="R5068" s="39" t="s">
        <v>356</v>
      </c>
    </row>
    <row r="5069" spans="1:18" ht="15" customHeight="1" x14ac:dyDescent="0.25">
      <c r="A5069" s="39" t="s">
        <v>220</v>
      </c>
      <c r="B5069" s="49" t="s">
        <v>5332</v>
      </c>
      <c r="C5069" s="39">
        <v>141</v>
      </c>
      <c r="D5069" s="50" t="s">
        <v>5473</v>
      </c>
      <c r="E5069" s="39" t="s">
        <v>5330</v>
      </c>
      <c r="F5069" s="4">
        <f>VALUE(RIGHT(Table2[[#This Row],[Commissioned]],4))</f>
        <v>2015</v>
      </c>
      <c r="G5069" s="39">
        <v>2000</v>
      </c>
      <c r="H5069" s="39">
        <v>82</v>
      </c>
      <c r="I5069" s="39">
        <v>80</v>
      </c>
      <c r="J5069" s="39" t="s">
        <v>237</v>
      </c>
      <c r="K5069" s="39" t="s">
        <v>3881</v>
      </c>
      <c r="L5069" s="42" t="s">
        <v>5508</v>
      </c>
      <c r="M5069" s="42" t="s">
        <v>5261</v>
      </c>
      <c r="N5069" s="42">
        <v>47.962797641121099</v>
      </c>
      <c r="O5069" s="42">
        <v>-71.117435076132494</v>
      </c>
      <c r="P5069" s="52" t="str">
        <f t="shared" si="158"/>
        <v>47.962798° , -71.117435°</v>
      </c>
      <c r="Q5069" s="51" t="str">
        <f t="shared" si="159"/>
        <v>Yes</v>
      </c>
      <c r="R5069" s="39" t="s">
        <v>356</v>
      </c>
    </row>
    <row r="5070" spans="1:18" ht="15" customHeight="1" x14ac:dyDescent="0.25">
      <c r="A5070" s="39" t="s">
        <v>220</v>
      </c>
      <c r="B5070" s="49" t="s">
        <v>5332</v>
      </c>
      <c r="C5070" s="39">
        <v>142</v>
      </c>
      <c r="D5070" s="50" t="s">
        <v>5474</v>
      </c>
      <c r="E5070" s="39" t="s">
        <v>5330</v>
      </c>
      <c r="F5070" s="4">
        <f>VALUE(RIGHT(Table2[[#This Row],[Commissioned]],4))</f>
        <v>2015</v>
      </c>
      <c r="G5070" s="39">
        <v>2000</v>
      </c>
      <c r="H5070" s="39">
        <v>92</v>
      </c>
      <c r="I5070" s="39">
        <v>80</v>
      </c>
      <c r="J5070" s="39" t="s">
        <v>237</v>
      </c>
      <c r="K5070" s="39" t="s">
        <v>273</v>
      </c>
      <c r="L5070" s="42" t="s">
        <v>5508</v>
      </c>
      <c r="M5070" s="42" t="s">
        <v>5261</v>
      </c>
      <c r="N5070" s="42">
        <v>47.967205483022802</v>
      </c>
      <c r="O5070" s="42">
        <v>-71.121512842427293</v>
      </c>
      <c r="P5070" s="52" t="str">
        <f t="shared" si="158"/>
        <v>47.967205° , -71.121513°</v>
      </c>
      <c r="Q5070" s="51" t="str">
        <f t="shared" si="159"/>
        <v>Yes</v>
      </c>
      <c r="R5070" s="39" t="s">
        <v>356</v>
      </c>
    </row>
    <row r="5071" spans="1:18" ht="15" customHeight="1" x14ac:dyDescent="0.25">
      <c r="A5071" s="39" t="s">
        <v>220</v>
      </c>
      <c r="B5071" s="49" t="s">
        <v>5332</v>
      </c>
      <c r="C5071" s="39">
        <v>143</v>
      </c>
      <c r="D5071" s="50" t="s">
        <v>5475</v>
      </c>
      <c r="E5071" s="39" t="s">
        <v>5330</v>
      </c>
      <c r="F5071" s="4">
        <f>VALUE(RIGHT(Table2[[#This Row],[Commissioned]],4))</f>
        <v>2015</v>
      </c>
      <c r="G5071" s="39">
        <v>2000</v>
      </c>
      <c r="H5071" s="39">
        <v>92</v>
      </c>
      <c r="I5071" s="39">
        <v>80</v>
      </c>
      <c r="J5071" s="39" t="s">
        <v>237</v>
      </c>
      <c r="K5071" s="39" t="s">
        <v>273</v>
      </c>
      <c r="L5071" s="42" t="s">
        <v>5508</v>
      </c>
      <c r="M5071" s="42" t="s">
        <v>5261</v>
      </c>
      <c r="N5071" s="42">
        <v>47.968905528638302</v>
      </c>
      <c r="O5071" s="42">
        <v>-71.126408561153795</v>
      </c>
      <c r="P5071" s="52" t="str">
        <f t="shared" si="158"/>
        <v>47.968906° , -71.126409°</v>
      </c>
      <c r="Q5071" s="51" t="str">
        <f t="shared" si="159"/>
        <v>Yes</v>
      </c>
      <c r="R5071" s="39" t="s">
        <v>356</v>
      </c>
    </row>
    <row r="5072" spans="1:18" ht="15" customHeight="1" x14ac:dyDescent="0.25">
      <c r="A5072" s="39" t="s">
        <v>220</v>
      </c>
      <c r="B5072" s="49" t="s">
        <v>5332</v>
      </c>
      <c r="C5072" s="39">
        <v>144</v>
      </c>
      <c r="D5072" s="50" t="s">
        <v>5476</v>
      </c>
      <c r="E5072" s="39" t="s">
        <v>5330</v>
      </c>
      <c r="F5072" s="4">
        <f>VALUE(RIGHT(Table2[[#This Row],[Commissioned]],4))</f>
        <v>2015</v>
      </c>
      <c r="G5072" s="39">
        <v>2000</v>
      </c>
      <c r="H5072" s="39">
        <v>92</v>
      </c>
      <c r="I5072" s="39">
        <v>80</v>
      </c>
      <c r="J5072" s="39" t="s">
        <v>237</v>
      </c>
      <c r="K5072" s="39" t="s">
        <v>273</v>
      </c>
      <c r="L5072" s="42" t="s">
        <v>5508</v>
      </c>
      <c r="M5072" s="42" t="s">
        <v>5261</v>
      </c>
      <c r="N5072" s="42">
        <v>47.968383888295101</v>
      </c>
      <c r="O5072" s="42">
        <v>-71.138341487804098</v>
      </c>
      <c r="P5072" s="52" t="str">
        <f t="shared" si="158"/>
        <v>47.968384° , -71.138341°</v>
      </c>
      <c r="Q5072" s="51" t="str">
        <f t="shared" si="159"/>
        <v>Yes</v>
      </c>
      <c r="R5072" s="39" t="s">
        <v>356</v>
      </c>
    </row>
    <row r="5073" spans="1:18" ht="15" customHeight="1" x14ac:dyDescent="0.25">
      <c r="A5073" s="39" t="s">
        <v>220</v>
      </c>
      <c r="B5073" s="49" t="s">
        <v>5332</v>
      </c>
      <c r="C5073" s="39">
        <v>145</v>
      </c>
      <c r="D5073" s="50" t="s">
        <v>5477</v>
      </c>
      <c r="E5073" s="39" t="s">
        <v>5330</v>
      </c>
      <c r="F5073" s="4">
        <f>VALUE(RIGHT(Table2[[#This Row],[Commissioned]],4))</f>
        <v>2015</v>
      </c>
      <c r="G5073" s="39">
        <v>2000</v>
      </c>
      <c r="H5073" s="39">
        <v>92</v>
      </c>
      <c r="I5073" s="39">
        <v>80</v>
      </c>
      <c r="J5073" s="39" t="s">
        <v>237</v>
      </c>
      <c r="K5073" s="39" t="s">
        <v>273</v>
      </c>
      <c r="L5073" s="42" t="s">
        <v>5508</v>
      </c>
      <c r="M5073" s="42" t="s">
        <v>5261</v>
      </c>
      <c r="N5073" s="42">
        <v>47.968940224248499</v>
      </c>
      <c r="O5073" s="42">
        <v>-71.144925050328098</v>
      </c>
      <c r="P5073" s="52" t="str">
        <f t="shared" si="158"/>
        <v>47.968940° , -71.144925°</v>
      </c>
      <c r="Q5073" s="51" t="str">
        <f t="shared" si="159"/>
        <v>Yes</v>
      </c>
      <c r="R5073" s="39" t="s">
        <v>356</v>
      </c>
    </row>
    <row r="5074" spans="1:18" ht="15" customHeight="1" x14ac:dyDescent="0.25">
      <c r="A5074" s="39" t="s">
        <v>220</v>
      </c>
      <c r="B5074" s="49" t="s">
        <v>5332</v>
      </c>
      <c r="C5074" s="39">
        <v>146</v>
      </c>
      <c r="D5074" s="50" t="s">
        <v>5478</v>
      </c>
      <c r="E5074" s="39" t="s">
        <v>5330</v>
      </c>
      <c r="F5074" s="4">
        <f>VALUE(RIGHT(Table2[[#This Row],[Commissioned]],4))</f>
        <v>2015</v>
      </c>
      <c r="G5074" s="39">
        <v>2000</v>
      </c>
      <c r="H5074" s="39">
        <v>92</v>
      </c>
      <c r="I5074" s="39">
        <v>80</v>
      </c>
      <c r="J5074" s="39" t="s">
        <v>237</v>
      </c>
      <c r="K5074" s="39" t="s">
        <v>273</v>
      </c>
      <c r="L5074" s="42" t="s">
        <v>5508</v>
      </c>
      <c r="M5074" s="42" t="s">
        <v>5261</v>
      </c>
      <c r="N5074" s="42">
        <v>47.974579409315503</v>
      </c>
      <c r="O5074" s="42">
        <v>-71.136899657232604</v>
      </c>
      <c r="P5074" s="52" t="str">
        <f t="shared" si="158"/>
        <v>47.974579° , -71.136900°</v>
      </c>
      <c r="Q5074" s="51" t="str">
        <f t="shared" si="159"/>
        <v>Yes</v>
      </c>
      <c r="R5074" s="39" t="s">
        <v>356</v>
      </c>
    </row>
    <row r="5075" spans="1:18" ht="15" customHeight="1" x14ac:dyDescent="0.25">
      <c r="A5075" s="39" t="s">
        <v>220</v>
      </c>
      <c r="B5075" s="49" t="s">
        <v>5332</v>
      </c>
      <c r="C5075" s="39">
        <v>147</v>
      </c>
      <c r="D5075" s="50" t="s">
        <v>5479</v>
      </c>
      <c r="E5075" s="39" t="s">
        <v>5330</v>
      </c>
      <c r="F5075" s="4">
        <f>VALUE(RIGHT(Table2[[#This Row],[Commissioned]],4))</f>
        <v>2015</v>
      </c>
      <c r="G5075" s="39">
        <v>2000</v>
      </c>
      <c r="H5075" s="39">
        <v>92</v>
      </c>
      <c r="I5075" s="39">
        <v>80</v>
      </c>
      <c r="J5075" s="39" t="s">
        <v>237</v>
      </c>
      <c r="K5075" s="39" t="s">
        <v>273</v>
      </c>
      <c r="L5075" s="42" t="s">
        <v>5508</v>
      </c>
      <c r="M5075" s="42" t="s">
        <v>5261</v>
      </c>
      <c r="N5075" s="42">
        <v>47.975764228819997</v>
      </c>
      <c r="O5075" s="42">
        <v>-71.130885582614994</v>
      </c>
      <c r="P5075" s="52" t="str">
        <f t="shared" si="158"/>
        <v>47.975764° , -71.130886°</v>
      </c>
      <c r="Q5075" s="51" t="str">
        <f t="shared" si="159"/>
        <v>Yes</v>
      </c>
      <c r="R5075" s="39" t="s">
        <v>356</v>
      </c>
    </row>
    <row r="5076" spans="1:18" ht="15" customHeight="1" x14ac:dyDescent="0.25">
      <c r="A5076" s="39" t="s">
        <v>220</v>
      </c>
      <c r="B5076" s="49" t="s">
        <v>5332</v>
      </c>
      <c r="C5076" s="39">
        <v>148</v>
      </c>
      <c r="D5076" s="50" t="s">
        <v>5480</v>
      </c>
      <c r="E5076" s="39" t="s">
        <v>5330</v>
      </c>
      <c r="F5076" s="4">
        <f>VALUE(RIGHT(Table2[[#This Row],[Commissioned]],4))</f>
        <v>2015</v>
      </c>
      <c r="G5076" s="39">
        <v>2000</v>
      </c>
      <c r="H5076" s="39">
        <v>92</v>
      </c>
      <c r="I5076" s="39">
        <v>80</v>
      </c>
      <c r="J5076" s="39" t="s">
        <v>237</v>
      </c>
      <c r="K5076" s="39" t="s">
        <v>273</v>
      </c>
      <c r="L5076" s="42" t="s">
        <v>5508</v>
      </c>
      <c r="M5076" s="42" t="s">
        <v>5261</v>
      </c>
      <c r="N5076" s="42">
        <v>47.978835368595</v>
      </c>
      <c r="O5076" s="42">
        <v>-71.127789895646103</v>
      </c>
      <c r="P5076" s="52" t="str">
        <f t="shared" si="158"/>
        <v>47.978835° , -71.127790°</v>
      </c>
      <c r="Q5076" s="51" t="str">
        <f t="shared" si="159"/>
        <v>Yes</v>
      </c>
      <c r="R5076" s="39" t="s">
        <v>356</v>
      </c>
    </row>
    <row r="5077" spans="1:18" ht="15" customHeight="1" x14ac:dyDescent="0.25">
      <c r="A5077" s="39" t="s">
        <v>220</v>
      </c>
      <c r="B5077" s="49" t="s">
        <v>5332</v>
      </c>
      <c r="C5077" s="39">
        <v>149</v>
      </c>
      <c r="D5077" s="50" t="s">
        <v>5481</v>
      </c>
      <c r="E5077" s="39" t="s">
        <v>5330</v>
      </c>
      <c r="F5077" s="4">
        <f>VALUE(RIGHT(Table2[[#This Row],[Commissioned]],4))</f>
        <v>2015</v>
      </c>
      <c r="G5077" s="39">
        <v>2000</v>
      </c>
      <c r="H5077" s="39">
        <v>92</v>
      </c>
      <c r="I5077" s="39">
        <v>80</v>
      </c>
      <c r="J5077" s="39" t="s">
        <v>237</v>
      </c>
      <c r="K5077" s="39" t="s">
        <v>273</v>
      </c>
      <c r="L5077" s="42" t="s">
        <v>5508</v>
      </c>
      <c r="M5077" s="42" t="s">
        <v>5261</v>
      </c>
      <c r="N5077" s="42">
        <v>47.983582863887399</v>
      </c>
      <c r="O5077" s="42">
        <v>-71.137959661966804</v>
      </c>
      <c r="P5077" s="52" t="str">
        <f t="shared" si="158"/>
        <v>47.983583° , -71.137960°</v>
      </c>
      <c r="Q5077" s="51" t="str">
        <f t="shared" si="159"/>
        <v>Yes</v>
      </c>
      <c r="R5077" s="39" t="s">
        <v>356</v>
      </c>
    </row>
    <row r="5078" spans="1:18" ht="15" customHeight="1" x14ac:dyDescent="0.25">
      <c r="A5078" s="39" t="s">
        <v>220</v>
      </c>
      <c r="B5078" s="49" t="s">
        <v>5332</v>
      </c>
      <c r="C5078" s="39">
        <v>150</v>
      </c>
      <c r="D5078" s="50" t="s">
        <v>5482</v>
      </c>
      <c r="E5078" s="39" t="s">
        <v>5330</v>
      </c>
      <c r="F5078" s="4">
        <f>VALUE(RIGHT(Table2[[#This Row],[Commissioned]],4))</f>
        <v>2015</v>
      </c>
      <c r="G5078" s="39">
        <v>2000</v>
      </c>
      <c r="H5078" s="39">
        <v>92</v>
      </c>
      <c r="I5078" s="39">
        <v>80</v>
      </c>
      <c r="J5078" s="39" t="s">
        <v>237</v>
      </c>
      <c r="K5078" s="39" t="s">
        <v>273</v>
      </c>
      <c r="L5078" s="42" t="s">
        <v>5508</v>
      </c>
      <c r="M5078" s="42" t="s">
        <v>5261</v>
      </c>
      <c r="N5078" s="42">
        <v>47.984975445425498</v>
      </c>
      <c r="O5078" s="42">
        <v>-71.147234454161406</v>
      </c>
      <c r="P5078" s="52" t="str">
        <f t="shared" si="158"/>
        <v>47.984975° , -71.147234°</v>
      </c>
      <c r="Q5078" s="51" t="str">
        <f t="shared" si="159"/>
        <v>Yes</v>
      </c>
      <c r="R5078" s="39" t="s">
        <v>356</v>
      </c>
    </row>
    <row r="5079" spans="1:18" ht="15" customHeight="1" x14ac:dyDescent="0.25">
      <c r="A5079" s="39" t="s">
        <v>220</v>
      </c>
      <c r="B5079" s="49" t="s">
        <v>5332</v>
      </c>
      <c r="C5079" s="39">
        <v>151</v>
      </c>
      <c r="D5079" s="50" t="s">
        <v>5483</v>
      </c>
      <c r="E5079" s="39" t="s">
        <v>5330</v>
      </c>
      <c r="F5079" s="4">
        <f>VALUE(RIGHT(Table2[[#This Row],[Commissioned]],4))</f>
        <v>2015</v>
      </c>
      <c r="G5079" s="39">
        <v>2000</v>
      </c>
      <c r="H5079" s="39">
        <v>82</v>
      </c>
      <c r="I5079" s="39">
        <v>80</v>
      </c>
      <c r="J5079" s="39" t="s">
        <v>237</v>
      </c>
      <c r="K5079" s="39" t="s">
        <v>3881</v>
      </c>
      <c r="L5079" s="42" t="s">
        <v>5508</v>
      </c>
      <c r="M5079" s="42" t="s">
        <v>5261</v>
      </c>
      <c r="N5079" s="42">
        <v>47.985780524941802</v>
      </c>
      <c r="O5079" s="42">
        <v>-71.151681227611903</v>
      </c>
      <c r="P5079" s="52" t="str">
        <f t="shared" si="158"/>
        <v>47.985781° , -71.151681°</v>
      </c>
      <c r="Q5079" s="51" t="str">
        <f t="shared" si="159"/>
        <v>Yes</v>
      </c>
      <c r="R5079" s="39" t="s">
        <v>356</v>
      </c>
    </row>
    <row r="5080" spans="1:18" ht="15" customHeight="1" x14ac:dyDescent="0.25">
      <c r="A5080" s="39" t="s">
        <v>220</v>
      </c>
      <c r="B5080" s="49" t="s">
        <v>5332</v>
      </c>
      <c r="C5080" s="39">
        <v>152</v>
      </c>
      <c r="D5080" s="50" t="s">
        <v>5484</v>
      </c>
      <c r="E5080" s="39" t="s">
        <v>5330</v>
      </c>
      <c r="F5080" s="4">
        <f>VALUE(RIGHT(Table2[[#This Row],[Commissioned]],4))</f>
        <v>2015</v>
      </c>
      <c r="G5080" s="39">
        <v>2000</v>
      </c>
      <c r="H5080" s="39">
        <v>92</v>
      </c>
      <c r="I5080" s="39">
        <v>80</v>
      </c>
      <c r="J5080" s="39" t="s">
        <v>237</v>
      </c>
      <c r="K5080" s="39" t="s">
        <v>273</v>
      </c>
      <c r="L5080" s="42" t="s">
        <v>5508</v>
      </c>
      <c r="M5080" s="42" t="s">
        <v>5261</v>
      </c>
      <c r="N5080" s="42">
        <v>47.987869001063899</v>
      </c>
      <c r="O5080" s="42">
        <v>-71.156376248697995</v>
      </c>
      <c r="P5080" s="52" t="str">
        <f t="shared" si="158"/>
        <v>47.987869° , -71.156376°</v>
      </c>
      <c r="Q5080" s="51" t="str">
        <f t="shared" si="159"/>
        <v>Yes</v>
      </c>
      <c r="R5080" s="39" t="s">
        <v>356</v>
      </c>
    </row>
    <row r="5081" spans="1:18" ht="15" customHeight="1" x14ac:dyDescent="0.25">
      <c r="A5081" s="39" t="s">
        <v>220</v>
      </c>
      <c r="B5081" s="49" t="s">
        <v>5332</v>
      </c>
      <c r="C5081" s="39">
        <v>153</v>
      </c>
      <c r="D5081" s="50" t="s">
        <v>5485</v>
      </c>
      <c r="E5081" s="39" t="s">
        <v>5330</v>
      </c>
      <c r="F5081" s="4">
        <f>VALUE(RIGHT(Table2[[#This Row],[Commissioned]],4))</f>
        <v>2015</v>
      </c>
      <c r="G5081" s="39">
        <v>2000</v>
      </c>
      <c r="H5081" s="39">
        <v>92</v>
      </c>
      <c r="I5081" s="39">
        <v>80</v>
      </c>
      <c r="J5081" s="39" t="s">
        <v>237</v>
      </c>
      <c r="K5081" s="39" t="s">
        <v>273</v>
      </c>
      <c r="L5081" s="42" t="s">
        <v>5508</v>
      </c>
      <c r="M5081" s="42" t="s">
        <v>5261</v>
      </c>
      <c r="N5081" s="42">
        <v>47.990108169023799</v>
      </c>
      <c r="O5081" s="42">
        <v>-71.161288708169295</v>
      </c>
      <c r="P5081" s="52" t="str">
        <f t="shared" si="158"/>
        <v>47.990108° , -71.161289°</v>
      </c>
      <c r="Q5081" s="51" t="str">
        <f t="shared" si="159"/>
        <v>Yes</v>
      </c>
      <c r="R5081" s="39" t="s">
        <v>356</v>
      </c>
    </row>
    <row r="5082" spans="1:18" ht="15" customHeight="1" x14ac:dyDescent="0.25">
      <c r="A5082" s="39" t="s">
        <v>220</v>
      </c>
      <c r="B5082" s="49" t="s">
        <v>5332</v>
      </c>
      <c r="C5082" s="39">
        <v>154</v>
      </c>
      <c r="D5082" s="50" t="s">
        <v>5486</v>
      </c>
      <c r="E5082" s="39" t="s">
        <v>5330</v>
      </c>
      <c r="F5082" s="4">
        <f>VALUE(RIGHT(Table2[[#This Row],[Commissioned]],4))</f>
        <v>2015</v>
      </c>
      <c r="G5082" s="39">
        <v>2000</v>
      </c>
      <c r="H5082" s="39">
        <v>92</v>
      </c>
      <c r="I5082" s="39">
        <v>80</v>
      </c>
      <c r="J5082" s="39" t="s">
        <v>237</v>
      </c>
      <c r="K5082" s="39" t="s">
        <v>273</v>
      </c>
      <c r="L5082" s="42" t="s">
        <v>5508</v>
      </c>
      <c r="M5082" s="42" t="s">
        <v>5261</v>
      </c>
      <c r="N5082" s="42">
        <v>47.992302406709499</v>
      </c>
      <c r="O5082" s="42">
        <v>-71.174048890668502</v>
      </c>
      <c r="P5082" s="52" t="str">
        <f t="shared" si="158"/>
        <v>47.992302° , -71.174049°</v>
      </c>
      <c r="Q5082" s="51" t="str">
        <f t="shared" si="159"/>
        <v>Yes</v>
      </c>
      <c r="R5082" s="39" t="s">
        <v>356</v>
      </c>
    </row>
    <row r="5083" spans="1:18" ht="15" customHeight="1" x14ac:dyDescent="0.25">
      <c r="A5083" s="39" t="s">
        <v>220</v>
      </c>
      <c r="B5083" s="49" t="s">
        <v>5332</v>
      </c>
      <c r="C5083" s="39">
        <v>155</v>
      </c>
      <c r="D5083" s="50" t="s">
        <v>5487</v>
      </c>
      <c r="E5083" s="39" t="s">
        <v>5330</v>
      </c>
      <c r="F5083" s="4">
        <f>VALUE(RIGHT(Table2[[#This Row],[Commissioned]],4))</f>
        <v>2015</v>
      </c>
      <c r="G5083" s="39">
        <v>2000</v>
      </c>
      <c r="H5083" s="39">
        <v>92</v>
      </c>
      <c r="I5083" s="39">
        <v>80</v>
      </c>
      <c r="J5083" s="39" t="s">
        <v>237</v>
      </c>
      <c r="K5083" s="39" t="s">
        <v>273</v>
      </c>
      <c r="L5083" s="42" t="s">
        <v>5508</v>
      </c>
      <c r="M5083" s="42" t="s">
        <v>5261</v>
      </c>
      <c r="N5083" s="42">
        <v>47.990533698176101</v>
      </c>
      <c r="O5083" s="42">
        <v>-71.168328665623704</v>
      </c>
      <c r="P5083" s="52" t="str">
        <f t="shared" si="158"/>
        <v>47.990534° , -71.168329°</v>
      </c>
      <c r="Q5083" s="51" t="str">
        <f t="shared" si="159"/>
        <v>Yes</v>
      </c>
      <c r="R5083" s="39" t="s">
        <v>356</v>
      </c>
    </row>
    <row r="5084" spans="1:18" ht="15" customHeight="1" x14ac:dyDescent="0.25">
      <c r="A5084" s="39" t="s">
        <v>220</v>
      </c>
      <c r="B5084" s="49" t="s">
        <v>5332</v>
      </c>
      <c r="C5084" s="39">
        <v>156</v>
      </c>
      <c r="D5084" s="50" t="s">
        <v>5488</v>
      </c>
      <c r="E5084" s="39" t="s">
        <v>5330</v>
      </c>
      <c r="F5084" s="4">
        <f>VALUE(RIGHT(Table2[[#This Row],[Commissioned]],4))</f>
        <v>2015</v>
      </c>
      <c r="G5084" s="39">
        <v>2000</v>
      </c>
      <c r="H5084" s="39">
        <v>92</v>
      </c>
      <c r="I5084" s="39">
        <v>80</v>
      </c>
      <c r="J5084" s="39" t="s">
        <v>237</v>
      </c>
      <c r="K5084" s="39" t="s">
        <v>273</v>
      </c>
      <c r="L5084" s="42" t="s">
        <v>5508</v>
      </c>
      <c r="M5084" s="42" t="s">
        <v>5261</v>
      </c>
      <c r="N5084" s="42">
        <v>47.992588500226901</v>
      </c>
      <c r="O5084" s="42">
        <v>-71.154246861985001</v>
      </c>
      <c r="P5084" s="52" t="str">
        <f t="shared" si="158"/>
        <v>47.992589° , -71.154247°</v>
      </c>
      <c r="Q5084" s="51" t="str">
        <f t="shared" si="159"/>
        <v>Yes</v>
      </c>
      <c r="R5084" s="39" t="s">
        <v>356</v>
      </c>
    </row>
    <row r="5085" spans="1:18" ht="15" customHeight="1" x14ac:dyDescent="0.25">
      <c r="A5085" s="39" t="s">
        <v>220</v>
      </c>
      <c r="B5085" s="49" t="s">
        <v>5332</v>
      </c>
      <c r="C5085" s="39">
        <v>157</v>
      </c>
      <c r="D5085" s="50" t="s">
        <v>5489</v>
      </c>
      <c r="E5085" s="39" t="s">
        <v>5330</v>
      </c>
      <c r="F5085" s="4">
        <f>VALUE(RIGHT(Table2[[#This Row],[Commissioned]],4))</f>
        <v>2015</v>
      </c>
      <c r="G5085" s="39">
        <v>2000</v>
      </c>
      <c r="H5085" s="39">
        <v>82</v>
      </c>
      <c r="I5085" s="39">
        <v>80</v>
      </c>
      <c r="J5085" s="39" t="s">
        <v>237</v>
      </c>
      <c r="K5085" s="39" t="s">
        <v>3881</v>
      </c>
      <c r="L5085" s="42" t="s">
        <v>5508</v>
      </c>
      <c r="M5085" s="42" t="s">
        <v>5261</v>
      </c>
      <c r="N5085" s="42">
        <v>47.994956697383998</v>
      </c>
      <c r="O5085" s="42">
        <v>-71.146303507790094</v>
      </c>
      <c r="P5085" s="52" t="str">
        <f t="shared" si="158"/>
        <v>47.994957° , -71.146304°</v>
      </c>
      <c r="Q5085" s="51" t="str">
        <f t="shared" si="159"/>
        <v>Yes</v>
      </c>
      <c r="R5085" s="39" t="s">
        <v>356</v>
      </c>
    </row>
    <row r="5086" spans="1:18" ht="15" customHeight="1" x14ac:dyDescent="0.25">
      <c r="A5086" s="39" t="s">
        <v>220</v>
      </c>
      <c r="B5086" s="49" t="s">
        <v>5332</v>
      </c>
      <c r="C5086" s="39">
        <v>158</v>
      </c>
      <c r="D5086" s="50" t="s">
        <v>5490</v>
      </c>
      <c r="E5086" s="39" t="s">
        <v>5330</v>
      </c>
      <c r="F5086" s="4">
        <f>VALUE(RIGHT(Table2[[#This Row],[Commissioned]],4))</f>
        <v>2015</v>
      </c>
      <c r="G5086" s="39">
        <v>2000</v>
      </c>
      <c r="H5086" s="39">
        <v>92</v>
      </c>
      <c r="I5086" s="39">
        <v>80</v>
      </c>
      <c r="J5086" s="39" t="s">
        <v>237</v>
      </c>
      <c r="K5086" s="39" t="s">
        <v>273</v>
      </c>
      <c r="L5086" s="42" t="s">
        <v>5508</v>
      </c>
      <c r="M5086" s="42" t="s">
        <v>5261</v>
      </c>
      <c r="N5086" s="42">
        <v>47.996291510361999</v>
      </c>
      <c r="O5086" s="42">
        <v>-71.151141393974697</v>
      </c>
      <c r="P5086" s="52" t="str">
        <f t="shared" si="158"/>
        <v>47.996292° , -71.151141°</v>
      </c>
      <c r="Q5086" s="51" t="str">
        <f t="shared" si="159"/>
        <v>Yes</v>
      </c>
      <c r="R5086" s="39" t="s">
        <v>356</v>
      </c>
    </row>
    <row r="5087" spans="1:18" ht="15" customHeight="1" x14ac:dyDescent="0.25">
      <c r="A5087" s="39" t="s">
        <v>220</v>
      </c>
      <c r="B5087" s="49" t="s">
        <v>5332</v>
      </c>
      <c r="C5087" s="39">
        <v>159</v>
      </c>
      <c r="D5087" s="50" t="s">
        <v>5491</v>
      </c>
      <c r="E5087" s="39" t="s">
        <v>5330</v>
      </c>
      <c r="F5087" s="4">
        <f>VALUE(RIGHT(Table2[[#This Row],[Commissioned]],4))</f>
        <v>2015</v>
      </c>
      <c r="G5087" s="39">
        <v>2000</v>
      </c>
      <c r="H5087" s="39">
        <v>92</v>
      </c>
      <c r="I5087" s="39">
        <v>80</v>
      </c>
      <c r="J5087" s="39" t="s">
        <v>237</v>
      </c>
      <c r="K5087" s="39" t="s">
        <v>273</v>
      </c>
      <c r="L5087" s="42" t="s">
        <v>5508</v>
      </c>
      <c r="M5087" s="42" t="s">
        <v>5261</v>
      </c>
      <c r="N5087" s="42">
        <v>47.998815448671003</v>
      </c>
      <c r="O5087" s="42">
        <v>-71.151342838435397</v>
      </c>
      <c r="P5087" s="52" t="str">
        <f t="shared" si="158"/>
        <v>47.998815° , -71.151343°</v>
      </c>
      <c r="Q5087" s="51" t="str">
        <f t="shared" si="159"/>
        <v>Yes</v>
      </c>
      <c r="R5087" s="39" t="s">
        <v>356</v>
      </c>
    </row>
    <row r="5088" spans="1:18" ht="15" customHeight="1" x14ac:dyDescent="0.25">
      <c r="A5088" s="39" t="s">
        <v>220</v>
      </c>
      <c r="B5088" s="49" t="s">
        <v>5332</v>
      </c>
      <c r="C5088" s="39">
        <v>160</v>
      </c>
      <c r="D5088" s="50" t="s">
        <v>5492</v>
      </c>
      <c r="E5088" s="39" t="s">
        <v>5330</v>
      </c>
      <c r="F5088" s="4">
        <f>VALUE(RIGHT(Table2[[#This Row],[Commissioned]],4))</f>
        <v>2015</v>
      </c>
      <c r="G5088" s="39">
        <v>2000</v>
      </c>
      <c r="H5088" s="39">
        <v>92</v>
      </c>
      <c r="I5088" s="39">
        <v>80</v>
      </c>
      <c r="J5088" s="39" t="s">
        <v>237</v>
      </c>
      <c r="K5088" s="39" t="s">
        <v>273</v>
      </c>
      <c r="L5088" s="42" t="s">
        <v>5508</v>
      </c>
      <c r="M5088" s="42" t="s">
        <v>5261</v>
      </c>
      <c r="N5088" s="42">
        <v>48.000764859512302</v>
      </c>
      <c r="O5088" s="42">
        <v>-71.157277293790301</v>
      </c>
      <c r="P5088" s="52" t="str">
        <f t="shared" si="158"/>
        <v>48.000765° , -71.157277°</v>
      </c>
      <c r="Q5088" s="51" t="str">
        <f t="shared" si="159"/>
        <v>Yes</v>
      </c>
      <c r="R5088" s="39" t="s">
        <v>356</v>
      </c>
    </row>
    <row r="5089" spans="1:18" ht="15" customHeight="1" x14ac:dyDescent="0.25">
      <c r="A5089" s="39" t="s">
        <v>220</v>
      </c>
      <c r="B5089" s="49" t="s">
        <v>5332</v>
      </c>
      <c r="C5089" s="39">
        <v>161</v>
      </c>
      <c r="D5089" s="50" t="s">
        <v>5493</v>
      </c>
      <c r="E5089" s="39" t="s">
        <v>5330</v>
      </c>
      <c r="F5089" s="4">
        <f>VALUE(RIGHT(Table2[[#This Row],[Commissioned]],4))</f>
        <v>2015</v>
      </c>
      <c r="G5089" s="39">
        <v>2000</v>
      </c>
      <c r="H5089" s="39">
        <v>92</v>
      </c>
      <c r="I5089" s="39">
        <v>80</v>
      </c>
      <c r="J5089" s="39" t="s">
        <v>237</v>
      </c>
      <c r="K5089" s="39" t="s">
        <v>273</v>
      </c>
      <c r="L5089" s="42" t="s">
        <v>5508</v>
      </c>
      <c r="M5089" s="42" t="s">
        <v>5261</v>
      </c>
      <c r="N5089" s="42">
        <v>48.002598506784103</v>
      </c>
      <c r="O5089" s="42">
        <v>-71.153809340524106</v>
      </c>
      <c r="P5089" s="52" t="str">
        <f t="shared" si="158"/>
        <v>48.002599° , -71.153809°</v>
      </c>
      <c r="Q5089" s="51" t="str">
        <f t="shared" si="159"/>
        <v>Yes</v>
      </c>
      <c r="R5089" s="39" t="s">
        <v>356</v>
      </c>
    </row>
    <row r="5090" spans="1:18" ht="15" customHeight="1" x14ac:dyDescent="0.25">
      <c r="A5090" s="39" t="s">
        <v>220</v>
      </c>
      <c r="B5090" s="49" t="s">
        <v>5332</v>
      </c>
      <c r="C5090" s="39">
        <v>162</v>
      </c>
      <c r="D5090" s="50" t="s">
        <v>5494</v>
      </c>
      <c r="E5090" s="39" t="s">
        <v>5330</v>
      </c>
      <c r="F5090" s="4">
        <f>VALUE(RIGHT(Table2[[#This Row],[Commissioned]],4))</f>
        <v>2015</v>
      </c>
      <c r="G5090" s="39">
        <v>2000</v>
      </c>
      <c r="H5090" s="39">
        <v>82</v>
      </c>
      <c r="I5090" s="39">
        <v>80</v>
      </c>
      <c r="J5090" s="39" t="s">
        <v>237</v>
      </c>
      <c r="K5090" s="39" t="s">
        <v>3881</v>
      </c>
      <c r="L5090" s="42" t="s">
        <v>5508</v>
      </c>
      <c r="M5090" s="42" t="s">
        <v>5261</v>
      </c>
      <c r="N5090" s="42">
        <v>48.004872182452601</v>
      </c>
      <c r="O5090" s="42">
        <v>-71.150493469353194</v>
      </c>
      <c r="P5090" s="52" t="str">
        <f t="shared" si="158"/>
        <v>48.004872° , -71.150493°</v>
      </c>
      <c r="Q5090" s="51" t="str">
        <f t="shared" si="159"/>
        <v>Yes</v>
      </c>
      <c r="R5090" s="39" t="s">
        <v>356</v>
      </c>
    </row>
    <row r="5091" spans="1:18" ht="15" customHeight="1" x14ac:dyDescent="0.25">
      <c r="A5091" s="39" t="s">
        <v>220</v>
      </c>
      <c r="B5091" s="49" t="s">
        <v>5332</v>
      </c>
      <c r="C5091" s="39">
        <v>163</v>
      </c>
      <c r="D5091" s="50" t="s">
        <v>5495</v>
      </c>
      <c r="E5091" s="39" t="s">
        <v>5330</v>
      </c>
      <c r="F5091" s="4">
        <f>VALUE(RIGHT(Table2[[#This Row],[Commissioned]],4))</f>
        <v>2015</v>
      </c>
      <c r="G5091" s="39">
        <v>2000</v>
      </c>
      <c r="H5091" s="39">
        <v>82</v>
      </c>
      <c r="I5091" s="39">
        <v>80</v>
      </c>
      <c r="J5091" s="39" t="s">
        <v>237</v>
      </c>
      <c r="K5091" s="39" t="s">
        <v>3881</v>
      </c>
      <c r="L5091" s="42" t="s">
        <v>5508</v>
      </c>
      <c r="M5091" s="42" t="s">
        <v>5261</v>
      </c>
      <c r="N5091" s="42">
        <v>48.007854281675002</v>
      </c>
      <c r="O5091" s="42">
        <v>-71.150219559705903</v>
      </c>
      <c r="P5091" s="52" t="str">
        <f t="shared" si="158"/>
        <v>48.007854° , -71.150220°</v>
      </c>
      <c r="Q5091" s="51" t="str">
        <f t="shared" si="159"/>
        <v>Yes</v>
      </c>
      <c r="R5091" s="39" t="s">
        <v>356</v>
      </c>
    </row>
    <row r="5092" spans="1:18" ht="15" customHeight="1" x14ac:dyDescent="0.25">
      <c r="A5092" s="39" t="s">
        <v>220</v>
      </c>
      <c r="B5092" s="49" t="s">
        <v>5332</v>
      </c>
      <c r="C5092" s="39">
        <v>164</v>
      </c>
      <c r="D5092" s="50" t="s">
        <v>5496</v>
      </c>
      <c r="E5092" s="39" t="s">
        <v>5330</v>
      </c>
      <c r="F5092" s="4">
        <f>VALUE(RIGHT(Table2[[#This Row],[Commissioned]],4))</f>
        <v>2015</v>
      </c>
      <c r="G5092" s="39">
        <v>2000</v>
      </c>
      <c r="H5092" s="39">
        <v>82</v>
      </c>
      <c r="I5092" s="39">
        <v>80</v>
      </c>
      <c r="J5092" s="39" t="s">
        <v>237</v>
      </c>
      <c r="K5092" s="39" t="s">
        <v>3881</v>
      </c>
      <c r="L5092" s="42" t="s">
        <v>5508</v>
      </c>
      <c r="M5092" s="42" t="s">
        <v>5261</v>
      </c>
      <c r="N5092" s="42">
        <v>48.0089087153656</v>
      </c>
      <c r="O5092" s="42">
        <v>-71.154145922832896</v>
      </c>
      <c r="P5092" s="52" t="str">
        <f t="shared" si="158"/>
        <v>48.008909° , -71.154146°</v>
      </c>
      <c r="Q5092" s="51" t="str">
        <f t="shared" si="159"/>
        <v>Yes</v>
      </c>
      <c r="R5092" s="39" t="s">
        <v>356</v>
      </c>
    </row>
    <row r="5093" spans="1:18" ht="15" customHeight="1" x14ac:dyDescent="0.25">
      <c r="A5093" s="39" t="s">
        <v>220</v>
      </c>
      <c r="B5093" s="49" t="s">
        <v>5332</v>
      </c>
      <c r="C5093" s="39">
        <v>165</v>
      </c>
      <c r="D5093" s="50" t="s">
        <v>5497</v>
      </c>
      <c r="E5093" s="39" t="s">
        <v>5330</v>
      </c>
      <c r="F5093" s="4">
        <f>VALUE(RIGHT(Table2[[#This Row],[Commissioned]],4))</f>
        <v>2015</v>
      </c>
      <c r="G5093" s="39">
        <v>2000</v>
      </c>
      <c r="H5093" s="39">
        <v>92</v>
      </c>
      <c r="I5093" s="39">
        <v>80</v>
      </c>
      <c r="J5093" s="39" t="s">
        <v>237</v>
      </c>
      <c r="K5093" s="39" t="s">
        <v>273</v>
      </c>
      <c r="L5093" s="42" t="s">
        <v>5508</v>
      </c>
      <c r="M5093" s="42" t="s">
        <v>5261</v>
      </c>
      <c r="N5093" s="42">
        <v>48.039807999999901</v>
      </c>
      <c r="O5093" s="42">
        <v>-71.115531999999902</v>
      </c>
      <c r="P5093" s="52" t="str">
        <f t="shared" si="158"/>
        <v>48.039808° , -71.115532°</v>
      </c>
      <c r="Q5093" s="51" t="str">
        <f t="shared" si="159"/>
        <v>Yes</v>
      </c>
      <c r="R5093" s="39" t="s">
        <v>355</v>
      </c>
    </row>
    <row r="5094" spans="1:18" ht="15" customHeight="1" x14ac:dyDescent="0.25">
      <c r="A5094" s="39" t="s">
        <v>220</v>
      </c>
      <c r="B5094" s="49" t="s">
        <v>5332</v>
      </c>
      <c r="C5094" s="39">
        <v>166</v>
      </c>
      <c r="D5094" s="50" t="s">
        <v>5498</v>
      </c>
      <c r="E5094" s="39" t="s">
        <v>5330</v>
      </c>
      <c r="F5094" s="4">
        <f>VALUE(RIGHT(Table2[[#This Row],[Commissioned]],4))</f>
        <v>2015</v>
      </c>
      <c r="G5094" s="39">
        <v>2000</v>
      </c>
      <c r="H5094" s="39">
        <v>92</v>
      </c>
      <c r="I5094" s="39">
        <v>80</v>
      </c>
      <c r="J5094" s="39" t="s">
        <v>237</v>
      </c>
      <c r="K5094" s="39" t="s">
        <v>273</v>
      </c>
      <c r="L5094" s="42" t="s">
        <v>5508</v>
      </c>
      <c r="M5094" s="42" t="s">
        <v>5261</v>
      </c>
      <c r="N5094" s="42">
        <v>48.036095000000003</v>
      </c>
      <c r="O5094" s="42">
        <v>-71.115531999999803</v>
      </c>
      <c r="P5094" s="52" t="str">
        <f t="shared" si="158"/>
        <v>48.036095° , -71.115532°</v>
      </c>
      <c r="Q5094" s="51" t="str">
        <f t="shared" si="159"/>
        <v>Yes</v>
      </c>
      <c r="R5094" s="39" t="s">
        <v>355</v>
      </c>
    </row>
    <row r="5095" spans="1:18" ht="15" customHeight="1" x14ac:dyDescent="0.25">
      <c r="A5095" s="39" t="s">
        <v>220</v>
      </c>
      <c r="B5095" s="49" t="s">
        <v>5332</v>
      </c>
      <c r="C5095" s="39">
        <v>167</v>
      </c>
      <c r="D5095" s="50" t="s">
        <v>5499</v>
      </c>
      <c r="E5095" s="39" t="s">
        <v>5330</v>
      </c>
      <c r="F5095" s="4">
        <f>VALUE(RIGHT(Table2[[#This Row],[Commissioned]],4))</f>
        <v>2015</v>
      </c>
      <c r="G5095" s="39">
        <v>2000</v>
      </c>
      <c r="H5095" s="39">
        <v>92</v>
      </c>
      <c r="I5095" s="39">
        <v>80</v>
      </c>
      <c r="J5095" s="39" t="s">
        <v>237</v>
      </c>
      <c r="K5095" s="39" t="s">
        <v>273</v>
      </c>
      <c r="L5095" s="42" t="s">
        <v>5508</v>
      </c>
      <c r="M5095" s="42" t="s">
        <v>5261</v>
      </c>
      <c r="N5095" s="42">
        <v>48.033647999999999</v>
      </c>
      <c r="O5095" s="42">
        <v>-71.114115999999896</v>
      </c>
      <c r="P5095" s="52" t="str">
        <f t="shared" si="158"/>
        <v>48.033648° , -71.114116°</v>
      </c>
      <c r="Q5095" s="51" t="str">
        <f t="shared" si="159"/>
        <v>Yes</v>
      </c>
      <c r="R5095" s="39" t="s">
        <v>355</v>
      </c>
    </row>
    <row r="5096" spans="1:18" ht="15" customHeight="1" x14ac:dyDescent="0.25">
      <c r="A5096" s="39" t="s">
        <v>220</v>
      </c>
      <c r="B5096" s="49" t="s">
        <v>5332</v>
      </c>
      <c r="C5096" s="39">
        <v>168</v>
      </c>
      <c r="D5096" s="50" t="s">
        <v>5500</v>
      </c>
      <c r="E5096" s="39" t="s">
        <v>5330</v>
      </c>
      <c r="F5096" s="4">
        <f>VALUE(RIGHT(Table2[[#This Row],[Commissioned]],4))</f>
        <v>2015</v>
      </c>
      <c r="G5096" s="39">
        <v>2000</v>
      </c>
      <c r="H5096" s="39">
        <v>92</v>
      </c>
      <c r="I5096" s="39">
        <v>80</v>
      </c>
      <c r="J5096" s="39" t="s">
        <v>237</v>
      </c>
      <c r="K5096" s="39" t="s">
        <v>273</v>
      </c>
      <c r="L5096" s="42" t="s">
        <v>5508</v>
      </c>
      <c r="M5096" s="42" t="s">
        <v>5261</v>
      </c>
      <c r="N5096" s="42">
        <v>48.032064999999903</v>
      </c>
      <c r="O5096" s="42">
        <v>-71.110210999999893</v>
      </c>
      <c r="P5096" s="52" t="str">
        <f t="shared" si="158"/>
        <v>48.032065° , -71.110211°</v>
      </c>
      <c r="Q5096" s="51" t="str">
        <f t="shared" si="159"/>
        <v>Yes</v>
      </c>
      <c r="R5096" s="39" t="s">
        <v>355</v>
      </c>
    </row>
    <row r="5097" spans="1:18" ht="15" customHeight="1" x14ac:dyDescent="0.25">
      <c r="A5097" s="39" t="s">
        <v>220</v>
      </c>
      <c r="B5097" s="49" t="s">
        <v>5332</v>
      </c>
      <c r="C5097" s="39">
        <v>169</v>
      </c>
      <c r="D5097" s="50" t="s">
        <v>5501</v>
      </c>
      <c r="E5097" s="39" t="s">
        <v>5330</v>
      </c>
      <c r="F5097" s="4">
        <f>VALUE(RIGHT(Table2[[#This Row],[Commissioned]],4))</f>
        <v>2015</v>
      </c>
      <c r="G5097" s="39">
        <v>2000</v>
      </c>
      <c r="H5097" s="39">
        <v>92</v>
      </c>
      <c r="I5097" s="39">
        <v>80</v>
      </c>
      <c r="J5097" s="39" t="s">
        <v>237</v>
      </c>
      <c r="K5097" s="39" t="s">
        <v>273</v>
      </c>
      <c r="L5097" s="42" t="s">
        <v>5508</v>
      </c>
      <c r="M5097" s="42" t="s">
        <v>5261</v>
      </c>
      <c r="N5097" s="42">
        <v>48.029474999999998</v>
      </c>
      <c r="O5097" s="42">
        <v>-71.108922999999905</v>
      </c>
      <c r="P5097" s="52" t="str">
        <f t="shared" si="158"/>
        <v>48.029475° , -71.108923°</v>
      </c>
      <c r="Q5097" s="51" t="str">
        <f t="shared" si="159"/>
        <v>Yes</v>
      </c>
      <c r="R5097" s="39" t="s">
        <v>355</v>
      </c>
    </row>
    <row r="5098" spans="1:18" ht="15" customHeight="1" x14ac:dyDescent="0.25">
      <c r="A5098" s="39" t="s">
        <v>220</v>
      </c>
      <c r="B5098" s="49" t="s">
        <v>5332</v>
      </c>
      <c r="C5098" s="39">
        <v>170</v>
      </c>
      <c r="D5098" s="50" t="s">
        <v>5502</v>
      </c>
      <c r="E5098" s="39" t="s">
        <v>5330</v>
      </c>
      <c r="F5098" s="4">
        <f>VALUE(RIGHT(Table2[[#This Row],[Commissioned]],4))</f>
        <v>2015</v>
      </c>
      <c r="G5098" s="39">
        <v>2000</v>
      </c>
      <c r="H5098" s="39">
        <v>92</v>
      </c>
      <c r="I5098" s="39">
        <v>80</v>
      </c>
      <c r="J5098" s="39" t="s">
        <v>237</v>
      </c>
      <c r="K5098" s="39" t="s">
        <v>273</v>
      </c>
      <c r="L5098" s="42" t="s">
        <v>5508</v>
      </c>
      <c r="M5098" s="42" t="s">
        <v>5261</v>
      </c>
      <c r="N5098" s="42">
        <v>48.032958000000001</v>
      </c>
      <c r="O5098" s="42">
        <v>-71.096305999999899</v>
      </c>
      <c r="P5098" s="52" t="str">
        <f t="shared" si="158"/>
        <v>48.032958° , -71.096306°</v>
      </c>
      <c r="Q5098" s="51" t="str">
        <f t="shared" si="159"/>
        <v>Yes</v>
      </c>
      <c r="R5098" s="39" t="s">
        <v>355</v>
      </c>
    </row>
    <row r="5099" spans="1:18" ht="15" customHeight="1" x14ac:dyDescent="0.25">
      <c r="A5099" s="39" t="s">
        <v>220</v>
      </c>
      <c r="B5099" s="49" t="s">
        <v>5332</v>
      </c>
      <c r="C5099" s="39">
        <v>171</v>
      </c>
      <c r="D5099" s="50" t="s">
        <v>5503</v>
      </c>
      <c r="E5099" s="39" t="s">
        <v>5330</v>
      </c>
      <c r="F5099" s="4">
        <f>VALUE(RIGHT(Table2[[#This Row],[Commissioned]],4))</f>
        <v>2015</v>
      </c>
      <c r="G5099" s="39">
        <v>2000</v>
      </c>
      <c r="H5099" s="39">
        <v>92</v>
      </c>
      <c r="I5099" s="39">
        <v>80</v>
      </c>
      <c r="J5099" s="39" t="s">
        <v>237</v>
      </c>
      <c r="K5099" s="39" t="s">
        <v>273</v>
      </c>
      <c r="L5099" s="42" t="s">
        <v>5508</v>
      </c>
      <c r="M5099" s="42" t="s">
        <v>5261</v>
      </c>
      <c r="N5099" s="42">
        <v>48.034944000000003</v>
      </c>
      <c r="O5099" s="42">
        <v>-71.082273000000001</v>
      </c>
      <c r="P5099" s="52" t="str">
        <f t="shared" si="158"/>
        <v>48.034944° , -71.082273°</v>
      </c>
      <c r="Q5099" s="51" t="str">
        <f t="shared" si="159"/>
        <v>Yes</v>
      </c>
      <c r="R5099" s="39" t="s">
        <v>355</v>
      </c>
    </row>
    <row r="5100" spans="1:18" ht="15" customHeight="1" x14ac:dyDescent="0.25">
      <c r="A5100" s="39" t="s">
        <v>220</v>
      </c>
      <c r="B5100" s="49" t="s">
        <v>5332</v>
      </c>
      <c r="C5100" s="39">
        <v>172</v>
      </c>
      <c r="D5100" s="50" t="s">
        <v>5504</v>
      </c>
      <c r="E5100" s="39" t="s">
        <v>5330</v>
      </c>
      <c r="F5100" s="4">
        <f>VALUE(RIGHT(Table2[[#This Row],[Commissioned]],4))</f>
        <v>2015</v>
      </c>
      <c r="G5100" s="39">
        <v>2000</v>
      </c>
      <c r="H5100" s="39">
        <v>92</v>
      </c>
      <c r="I5100" s="39">
        <v>80</v>
      </c>
      <c r="J5100" s="39" t="s">
        <v>237</v>
      </c>
      <c r="K5100" s="39" t="s">
        <v>273</v>
      </c>
      <c r="L5100" s="42" t="s">
        <v>5508</v>
      </c>
      <c r="M5100" s="42" t="s">
        <v>5261</v>
      </c>
      <c r="N5100" s="42">
        <v>48.037908000000002</v>
      </c>
      <c r="O5100" s="42">
        <v>-71.085920999999999</v>
      </c>
      <c r="P5100" s="52" t="str">
        <f t="shared" si="158"/>
        <v>48.037908° , -71.085921°</v>
      </c>
      <c r="Q5100" s="51" t="str">
        <f t="shared" si="159"/>
        <v>Yes</v>
      </c>
      <c r="R5100" s="39" t="s">
        <v>355</v>
      </c>
    </row>
    <row r="5101" spans="1:18" ht="15" customHeight="1" x14ac:dyDescent="0.25">
      <c r="A5101" s="39" t="s">
        <v>220</v>
      </c>
      <c r="B5101" s="49" t="s">
        <v>5332</v>
      </c>
      <c r="C5101" s="39">
        <v>173</v>
      </c>
      <c r="D5101" s="50" t="s">
        <v>5505</v>
      </c>
      <c r="E5101" s="39" t="s">
        <v>5330</v>
      </c>
      <c r="F5101" s="4">
        <f>VALUE(RIGHT(Table2[[#This Row],[Commissioned]],4))</f>
        <v>2015</v>
      </c>
      <c r="G5101" s="39">
        <v>2000</v>
      </c>
      <c r="H5101" s="39">
        <v>92</v>
      </c>
      <c r="I5101" s="39">
        <v>80</v>
      </c>
      <c r="J5101" s="39" t="s">
        <v>237</v>
      </c>
      <c r="K5101" s="39" t="s">
        <v>273</v>
      </c>
      <c r="L5101" s="42" t="s">
        <v>5508</v>
      </c>
      <c r="M5101" s="42" t="s">
        <v>5261</v>
      </c>
      <c r="N5101" s="42">
        <v>48.041553</v>
      </c>
      <c r="O5101" s="42">
        <v>-71.089005999999898</v>
      </c>
      <c r="P5101" s="52" t="str">
        <f t="shared" si="158"/>
        <v>48.041553° , -71.089006°</v>
      </c>
      <c r="Q5101" s="51" t="str">
        <f t="shared" si="159"/>
        <v>Yes</v>
      </c>
      <c r="R5101" s="39" t="s">
        <v>355</v>
      </c>
    </row>
    <row r="5102" spans="1:18" ht="15" customHeight="1" x14ac:dyDescent="0.25">
      <c r="A5102" s="39" t="s">
        <v>220</v>
      </c>
      <c r="B5102" s="49" t="s">
        <v>5332</v>
      </c>
      <c r="C5102" s="39">
        <v>174</v>
      </c>
      <c r="D5102" s="50" t="s">
        <v>5506</v>
      </c>
      <c r="E5102" s="39" t="s">
        <v>5330</v>
      </c>
      <c r="F5102" s="4">
        <f>VALUE(RIGHT(Table2[[#This Row],[Commissioned]],4))</f>
        <v>2015</v>
      </c>
      <c r="G5102" s="39">
        <v>2000</v>
      </c>
      <c r="H5102" s="39">
        <v>92</v>
      </c>
      <c r="I5102" s="39">
        <v>80</v>
      </c>
      <c r="J5102" s="39" t="s">
        <v>237</v>
      </c>
      <c r="K5102" s="39" t="s">
        <v>273</v>
      </c>
      <c r="L5102" s="42" t="s">
        <v>5508</v>
      </c>
      <c r="M5102" s="42" t="s">
        <v>5261</v>
      </c>
      <c r="N5102" s="42">
        <v>48.042214000000001</v>
      </c>
      <c r="O5102" s="42">
        <v>-71.080250999999905</v>
      </c>
      <c r="P5102" s="52" t="str">
        <f t="shared" si="158"/>
        <v>48.042214° , -71.080251°</v>
      </c>
      <c r="Q5102" s="51" t="str">
        <f t="shared" si="159"/>
        <v>Yes</v>
      </c>
      <c r="R5102" s="39" t="s">
        <v>355</v>
      </c>
    </row>
    <row r="5103" spans="1:18" ht="15" customHeight="1" x14ac:dyDescent="0.25">
      <c r="A5103" s="39" t="s">
        <v>220</v>
      </c>
      <c r="B5103" s="49" t="s">
        <v>5332</v>
      </c>
      <c r="C5103" s="39">
        <v>175</v>
      </c>
      <c r="D5103" s="50" t="s">
        <v>5507</v>
      </c>
      <c r="E5103" s="39" t="s">
        <v>5330</v>
      </c>
      <c r="F5103" s="4">
        <f>VALUE(RIGHT(Table2[[#This Row],[Commissioned]],4))</f>
        <v>2015</v>
      </c>
      <c r="G5103" s="39">
        <v>2000</v>
      </c>
      <c r="H5103" s="39">
        <v>82</v>
      </c>
      <c r="I5103" s="39">
        <v>80</v>
      </c>
      <c r="J5103" s="39" t="s">
        <v>237</v>
      </c>
      <c r="K5103" s="39" t="s">
        <v>3881</v>
      </c>
      <c r="L5103" s="42" t="s">
        <v>5508</v>
      </c>
      <c r="M5103" s="42" t="s">
        <v>5261</v>
      </c>
      <c r="N5103" s="42">
        <v>48.040056</v>
      </c>
      <c r="O5103" s="42">
        <v>-71.077504000000005</v>
      </c>
      <c r="P5103" s="52" t="str">
        <f t="shared" si="158"/>
        <v>48.040056° , -71.077504°</v>
      </c>
      <c r="Q5103" s="51" t="str">
        <f t="shared" si="159"/>
        <v>Yes</v>
      </c>
      <c r="R5103" s="39" t="s">
        <v>355</v>
      </c>
    </row>
    <row r="5104" spans="1:18" ht="15" customHeight="1" x14ac:dyDescent="0.25">
      <c r="A5104" s="39" t="s">
        <v>220</v>
      </c>
      <c r="B5104" s="49" t="s">
        <v>6723</v>
      </c>
      <c r="C5104" s="39">
        <v>1</v>
      </c>
      <c r="D5104" s="50" t="s">
        <v>6724</v>
      </c>
      <c r="E5104" s="39">
        <v>2016</v>
      </c>
      <c r="F5104" s="4">
        <f>VALUE(RIGHT(Table2[[#This Row],[Commissioned]],4))</f>
        <v>2016</v>
      </c>
      <c r="G5104" s="39">
        <v>2200</v>
      </c>
      <c r="H5104" s="39">
        <v>107</v>
      </c>
      <c r="I5104" s="39">
        <v>80</v>
      </c>
      <c r="J5104" s="39" t="s">
        <v>605</v>
      </c>
      <c r="K5104" s="39" t="s">
        <v>336</v>
      </c>
      <c r="L5104" s="39" t="s">
        <v>4397</v>
      </c>
      <c r="M5104" s="39" t="s">
        <v>4397</v>
      </c>
      <c r="N5104" s="42">
        <v>48.109823999999897</v>
      </c>
      <c r="O5104" s="42">
        <v>-67.440218999999999</v>
      </c>
      <c r="P5104" s="52" t="str">
        <f t="shared" si="158"/>
        <v>48.109824° , -67.440219°</v>
      </c>
      <c r="Q5104" s="51" t="str">
        <f t="shared" si="159"/>
        <v>Yes</v>
      </c>
      <c r="R5104" s="39" t="s">
        <v>356</v>
      </c>
    </row>
    <row r="5105" spans="1:18" ht="15" customHeight="1" x14ac:dyDescent="0.25">
      <c r="A5105" s="39" t="s">
        <v>220</v>
      </c>
      <c r="B5105" s="49" t="s">
        <v>6723</v>
      </c>
      <c r="C5105" s="39">
        <v>2</v>
      </c>
      <c r="D5105" s="50" t="s">
        <v>6725</v>
      </c>
      <c r="E5105" s="39">
        <v>2016</v>
      </c>
      <c r="F5105" s="4">
        <f>VALUE(RIGHT(Table2[[#This Row],[Commissioned]],4))</f>
        <v>2016</v>
      </c>
      <c r="G5105" s="39">
        <v>2200</v>
      </c>
      <c r="H5105" s="39">
        <v>107</v>
      </c>
      <c r="I5105" s="39">
        <v>80</v>
      </c>
      <c r="J5105" s="39" t="s">
        <v>605</v>
      </c>
      <c r="K5105" s="39" t="s">
        <v>336</v>
      </c>
      <c r="L5105" s="39" t="s">
        <v>4397</v>
      </c>
      <c r="M5105" s="39" t="s">
        <v>4397</v>
      </c>
      <c r="N5105" s="42">
        <v>48.112344999999998</v>
      </c>
      <c r="O5105" s="42">
        <v>-67.437386999999902</v>
      </c>
      <c r="P5105" s="52" t="str">
        <f t="shared" si="158"/>
        <v>48.112345° , -67.437387°</v>
      </c>
      <c r="Q5105" s="51" t="str">
        <f t="shared" si="159"/>
        <v>Yes</v>
      </c>
      <c r="R5105" s="39" t="s">
        <v>356</v>
      </c>
    </row>
    <row r="5106" spans="1:18" ht="15" customHeight="1" x14ac:dyDescent="0.25">
      <c r="A5106" s="39" t="s">
        <v>220</v>
      </c>
      <c r="B5106" s="49" t="s">
        <v>6723</v>
      </c>
      <c r="C5106" s="39">
        <v>3</v>
      </c>
      <c r="D5106" s="50" t="s">
        <v>6726</v>
      </c>
      <c r="E5106" s="39">
        <v>2016</v>
      </c>
      <c r="F5106" s="4">
        <f>VALUE(RIGHT(Table2[[#This Row],[Commissioned]],4))</f>
        <v>2016</v>
      </c>
      <c r="G5106" s="39">
        <v>2200</v>
      </c>
      <c r="H5106" s="39">
        <v>107</v>
      </c>
      <c r="I5106" s="39">
        <v>80</v>
      </c>
      <c r="J5106" s="39" t="s">
        <v>605</v>
      </c>
      <c r="K5106" s="39" t="s">
        <v>336</v>
      </c>
      <c r="L5106" s="39" t="s">
        <v>4397</v>
      </c>
      <c r="M5106" s="39" t="s">
        <v>4397</v>
      </c>
      <c r="N5106" s="42">
        <v>48.116872999999998</v>
      </c>
      <c r="O5106" s="42">
        <v>-67.440733999999907</v>
      </c>
      <c r="P5106" s="52" t="str">
        <f t="shared" si="158"/>
        <v>48.116873° , -67.440734°</v>
      </c>
      <c r="Q5106" s="51" t="str">
        <f t="shared" si="159"/>
        <v>Yes</v>
      </c>
      <c r="R5106" s="39" t="s">
        <v>356</v>
      </c>
    </row>
    <row r="5107" spans="1:18" ht="15" customHeight="1" x14ac:dyDescent="0.25">
      <c r="A5107" s="39" t="s">
        <v>220</v>
      </c>
      <c r="B5107" s="49" t="s">
        <v>6723</v>
      </c>
      <c r="C5107" s="39">
        <v>4</v>
      </c>
      <c r="D5107" s="50" t="s">
        <v>6727</v>
      </c>
      <c r="E5107" s="39">
        <v>2016</v>
      </c>
      <c r="F5107" s="4">
        <f>VALUE(RIGHT(Table2[[#This Row],[Commissioned]],4))</f>
        <v>2016</v>
      </c>
      <c r="G5107" s="39">
        <v>2200</v>
      </c>
      <c r="H5107" s="39">
        <v>107</v>
      </c>
      <c r="I5107" s="39">
        <v>80</v>
      </c>
      <c r="J5107" s="39" t="s">
        <v>605</v>
      </c>
      <c r="K5107" s="39" t="s">
        <v>336</v>
      </c>
      <c r="L5107" s="39" t="s">
        <v>4397</v>
      </c>
      <c r="M5107" s="39" t="s">
        <v>4397</v>
      </c>
      <c r="N5107" s="42">
        <v>48.119107</v>
      </c>
      <c r="O5107" s="42">
        <v>-67.437343999999996</v>
      </c>
      <c r="P5107" s="52" t="str">
        <f t="shared" si="158"/>
        <v>48.119107° , -67.437344°</v>
      </c>
      <c r="Q5107" s="51" t="str">
        <f t="shared" si="159"/>
        <v>Yes</v>
      </c>
      <c r="R5107" s="39" t="s">
        <v>356</v>
      </c>
    </row>
    <row r="5108" spans="1:18" ht="15" customHeight="1" x14ac:dyDescent="0.25">
      <c r="A5108" s="39" t="s">
        <v>220</v>
      </c>
      <c r="B5108" s="49" t="s">
        <v>6723</v>
      </c>
      <c r="C5108" s="39">
        <v>5</v>
      </c>
      <c r="D5108" s="50" t="s">
        <v>6728</v>
      </c>
      <c r="E5108" s="39">
        <v>2016</v>
      </c>
      <c r="F5108" s="4">
        <f>VALUE(RIGHT(Table2[[#This Row],[Commissioned]],4))</f>
        <v>2016</v>
      </c>
      <c r="G5108" s="39">
        <v>2200</v>
      </c>
      <c r="H5108" s="39">
        <v>107</v>
      </c>
      <c r="I5108" s="39">
        <v>80</v>
      </c>
      <c r="J5108" s="39" t="s">
        <v>605</v>
      </c>
      <c r="K5108" s="39" t="s">
        <v>336</v>
      </c>
      <c r="L5108" s="39" t="s">
        <v>4397</v>
      </c>
      <c r="M5108" s="39" t="s">
        <v>4397</v>
      </c>
      <c r="N5108" s="42">
        <v>48.120941000000002</v>
      </c>
      <c r="O5108" s="42">
        <v>-67.432665999999898</v>
      </c>
      <c r="P5108" s="52" t="str">
        <f t="shared" si="158"/>
        <v>48.120941° , -67.432666°</v>
      </c>
      <c r="Q5108" s="51" t="str">
        <f t="shared" si="159"/>
        <v>Yes</v>
      </c>
      <c r="R5108" s="39" t="s">
        <v>356</v>
      </c>
    </row>
    <row r="5109" spans="1:18" ht="15" customHeight="1" x14ac:dyDescent="0.25">
      <c r="A5109" s="39" t="s">
        <v>220</v>
      </c>
      <c r="B5109" s="49" t="s">
        <v>6723</v>
      </c>
      <c r="C5109" s="39">
        <v>6</v>
      </c>
      <c r="D5109" s="50" t="s">
        <v>6729</v>
      </c>
      <c r="E5109" s="39">
        <v>2016</v>
      </c>
      <c r="F5109" s="4">
        <f>VALUE(RIGHT(Table2[[#This Row],[Commissioned]],4))</f>
        <v>2016</v>
      </c>
      <c r="G5109" s="39">
        <v>2200</v>
      </c>
      <c r="H5109" s="39">
        <v>107</v>
      </c>
      <c r="I5109" s="39">
        <v>80</v>
      </c>
      <c r="J5109" s="39" t="s">
        <v>605</v>
      </c>
      <c r="K5109" s="39" t="s">
        <v>336</v>
      </c>
      <c r="L5109" s="39" t="s">
        <v>4397</v>
      </c>
      <c r="M5109" s="39" t="s">
        <v>4397</v>
      </c>
      <c r="N5109" s="42">
        <v>48.125094999999902</v>
      </c>
      <c r="O5109" s="42">
        <v>-67.445454999999995</v>
      </c>
      <c r="P5109" s="52" t="str">
        <f t="shared" si="158"/>
        <v>48.125095° , -67.445455°</v>
      </c>
      <c r="Q5109" s="51" t="str">
        <f t="shared" si="159"/>
        <v>Yes</v>
      </c>
      <c r="R5109" s="39" t="s">
        <v>356</v>
      </c>
    </row>
    <row r="5110" spans="1:18" ht="15" customHeight="1" x14ac:dyDescent="0.25">
      <c r="A5110" s="39" t="s">
        <v>220</v>
      </c>
      <c r="B5110" s="49" t="s">
        <v>6723</v>
      </c>
      <c r="C5110" s="39">
        <v>7</v>
      </c>
      <c r="D5110" s="50" t="s">
        <v>6730</v>
      </c>
      <c r="E5110" s="39">
        <v>2016</v>
      </c>
      <c r="F5110" s="4">
        <f>VALUE(RIGHT(Table2[[#This Row],[Commissioned]],4))</f>
        <v>2016</v>
      </c>
      <c r="G5110" s="39">
        <v>2200</v>
      </c>
      <c r="H5110" s="39">
        <v>107</v>
      </c>
      <c r="I5110" s="39">
        <v>80</v>
      </c>
      <c r="J5110" s="39" t="s">
        <v>605</v>
      </c>
      <c r="K5110" s="39" t="s">
        <v>336</v>
      </c>
      <c r="L5110" s="39" t="s">
        <v>4397</v>
      </c>
      <c r="M5110" s="39" t="s">
        <v>4397</v>
      </c>
      <c r="N5110" s="42">
        <v>48.130336999999997</v>
      </c>
      <c r="O5110" s="42">
        <v>-67.453522999999905</v>
      </c>
      <c r="P5110" s="52" t="str">
        <f t="shared" si="158"/>
        <v>48.130337° , -67.453523°</v>
      </c>
      <c r="Q5110" s="51" t="str">
        <f t="shared" si="159"/>
        <v>Yes</v>
      </c>
      <c r="R5110" s="39" t="s">
        <v>356</v>
      </c>
    </row>
    <row r="5111" spans="1:18" ht="15" customHeight="1" x14ac:dyDescent="0.25">
      <c r="A5111" s="39" t="s">
        <v>220</v>
      </c>
      <c r="B5111" s="49" t="s">
        <v>6723</v>
      </c>
      <c r="C5111" s="39">
        <v>8</v>
      </c>
      <c r="D5111" s="50" t="s">
        <v>6731</v>
      </c>
      <c r="E5111" s="39">
        <v>2016</v>
      </c>
      <c r="F5111" s="4">
        <f>VALUE(RIGHT(Table2[[#This Row],[Commissioned]],4))</f>
        <v>2016</v>
      </c>
      <c r="G5111" s="39">
        <v>2200</v>
      </c>
      <c r="H5111" s="39">
        <v>107</v>
      </c>
      <c r="I5111" s="39">
        <v>80</v>
      </c>
      <c r="J5111" s="39" t="s">
        <v>605</v>
      </c>
      <c r="K5111" s="39" t="s">
        <v>336</v>
      </c>
      <c r="L5111" s="39" t="s">
        <v>4397</v>
      </c>
      <c r="M5111" s="39" t="s">
        <v>4397</v>
      </c>
      <c r="N5111" s="42">
        <v>48.134661999999999</v>
      </c>
      <c r="O5111" s="42">
        <v>-67.455882999999901</v>
      </c>
      <c r="P5111" s="52" t="str">
        <f t="shared" si="158"/>
        <v>48.134662° , -67.455883°</v>
      </c>
      <c r="Q5111" s="51" t="str">
        <f t="shared" si="159"/>
        <v>Yes</v>
      </c>
      <c r="R5111" s="39" t="s">
        <v>356</v>
      </c>
    </row>
    <row r="5112" spans="1:18" ht="15" customHeight="1" x14ac:dyDescent="0.25">
      <c r="A5112" s="39" t="s">
        <v>220</v>
      </c>
      <c r="B5112" s="49" t="s">
        <v>6723</v>
      </c>
      <c r="C5112" s="39">
        <v>9</v>
      </c>
      <c r="D5112" s="50" t="s">
        <v>6732</v>
      </c>
      <c r="E5112" s="39">
        <v>2016</v>
      </c>
      <c r="F5112" s="4">
        <f>VALUE(RIGHT(Table2[[#This Row],[Commissioned]],4))</f>
        <v>2016</v>
      </c>
      <c r="G5112" s="39">
        <v>2200</v>
      </c>
      <c r="H5112" s="39">
        <v>107</v>
      </c>
      <c r="I5112" s="39">
        <v>80</v>
      </c>
      <c r="J5112" s="39" t="s">
        <v>605</v>
      </c>
      <c r="K5112" s="39" t="s">
        <v>336</v>
      </c>
      <c r="L5112" s="39" t="s">
        <v>4397</v>
      </c>
      <c r="M5112" s="39" t="s">
        <v>4397</v>
      </c>
      <c r="N5112" s="42">
        <v>48.104723</v>
      </c>
      <c r="O5112" s="42">
        <v>-67.464937999999904</v>
      </c>
      <c r="P5112" s="52" t="str">
        <f t="shared" si="158"/>
        <v>48.104723° , -67.464938°</v>
      </c>
      <c r="Q5112" s="51" t="str">
        <f t="shared" si="159"/>
        <v>Yes</v>
      </c>
      <c r="R5112" s="39" t="s">
        <v>356</v>
      </c>
    </row>
    <row r="5113" spans="1:18" ht="15" customHeight="1" x14ac:dyDescent="0.25">
      <c r="A5113" s="39" t="s">
        <v>220</v>
      </c>
      <c r="B5113" s="49" t="s">
        <v>6723</v>
      </c>
      <c r="C5113" s="39">
        <v>10</v>
      </c>
      <c r="D5113" s="50" t="s">
        <v>6733</v>
      </c>
      <c r="E5113" s="39">
        <v>2016</v>
      </c>
      <c r="F5113" s="4">
        <f>VALUE(RIGHT(Table2[[#This Row],[Commissioned]],4))</f>
        <v>2016</v>
      </c>
      <c r="G5113" s="39">
        <v>2200</v>
      </c>
      <c r="H5113" s="39">
        <v>107</v>
      </c>
      <c r="I5113" s="39">
        <v>80</v>
      </c>
      <c r="J5113" s="39" t="s">
        <v>605</v>
      </c>
      <c r="K5113" s="39" t="s">
        <v>336</v>
      </c>
      <c r="L5113" s="39" t="s">
        <v>4397</v>
      </c>
      <c r="M5113" s="39" t="s">
        <v>4397</v>
      </c>
      <c r="N5113" s="42">
        <v>48.109737999999901</v>
      </c>
      <c r="O5113" s="42">
        <v>-67.465624999999903</v>
      </c>
      <c r="P5113" s="52" t="str">
        <f t="shared" si="158"/>
        <v>48.109738° , -67.465625°</v>
      </c>
      <c r="Q5113" s="51" t="str">
        <f t="shared" si="159"/>
        <v>Yes</v>
      </c>
      <c r="R5113" s="39" t="s">
        <v>356</v>
      </c>
    </row>
    <row r="5114" spans="1:18" ht="15" customHeight="1" x14ac:dyDescent="0.25">
      <c r="A5114" s="39" t="s">
        <v>220</v>
      </c>
      <c r="B5114" s="49" t="s">
        <v>6723</v>
      </c>
      <c r="C5114" s="39">
        <v>11</v>
      </c>
      <c r="D5114" s="50" t="s">
        <v>6734</v>
      </c>
      <c r="E5114" s="39">
        <v>2016</v>
      </c>
      <c r="F5114" s="4">
        <f>VALUE(RIGHT(Table2[[#This Row],[Commissioned]],4))</f>
        <v>2016</v>
      </c>
      <c r="G5114" s="39">
        <v>2200</v>
      </c>
      <c r="H5114" s="39">
        <v>107</v>
      </c>
      <c r="I5114" s="39">
        <v>80</v>
      </c>
      <c r="J5114" s="39" t="s">
        <v>605</v>
      </c>
      <c r="K5114" s="39" t="s">
        <v>336</v>
      </c>
      <c r="L5114" s="39" t="s">
        <v>4397</v>
      </c>
      <c r="M5114" s="39" t="s">
        <v>4397</v>
      </c>
      <c r="N5114" s="42">
        <v>48.113892999999997</v>
      </c>
      <c r="O5114" s="42">
        <v>-67.358636999999902</v>
      </c>
      <c r="P5114" s="52" t="str">
        <f t="shared" si="158"/>
        <v>48.113893° , -67.358637°</v>
      </c>
      <c r="Q5114" s="51" t="str">
        <f t="shared" si="159"/>
        <v>Yes</v>
      </c>
      <c r="R5114" s="39" t="s">
        <v>356</v>
      </c>
    </row>
    <row r="5115" spans="1:18" ht="15" customHeight="1" x14ac:dyDescent="0.25">
      <c r="A5115" s="39" t="s">
        <v>220</v>
      </c>
      <c r="B5115" s="49" t="s">
        <v>6723</v>
      </c>
      <c r="C5115" s="39">
        <v>12</v>
      </c>
      <c r="D5115" s="50" t="s">
        <v>6735</v>
      </c>
      <c r="E5115" s="39">
        <v>2016</v>
      </c>
      <c r="F5115" s="4">
        <f>VALUE(RIGHT(Table2[[#This Row],[Commissioned]],4))</f>
        <v>2016</v>
      </c>
      <c r="G5115" s="39">
        <v>2200</v>
      </c>
      <c r="H5115" s="39">
        <v>107</v>
      </c>
      <c r="I5115" s="39">
        <v>80</v>
      </c>
      <c r="J5115" s="39" t="s">
        <v>605</v>
      </c>
      <c r="K5115" s="39" t="s">
        <v>336</v>
      </c>
      <c r="L5115" s="39" t="s">
        <v>4397</v>
      </c>
      <c r="M5115" s="39" t="s">
        <v>4397</v>
      </c>
      <c r="N5115" s="42">
        <v>48.116700999999999</v>
      </c>
      <c r="O5115" s="42">
        <v>-67.371768999999901</v>
      </c>
      <c r="P5115" s="52" t="str">
        <f t="shared" si="158"/>
        <v>48.116701° , -67.371769°</v>
      </c>
      <c r="Q5115" s="51" t="str">
        <f t="shared" si="159"/>
        <v>Yes</v>
      </c>
      <c r="R5115" s="39" t="s">
        <v>356</v>
      </c>
    </row>
    <row r="5116" spans="1:18" ht="15" customHeight="1" x14ac:dyDescent="0.25">
      <c r="A5116" s="39" t="s">
        <v>220</v>
      </c>
      <c r="B5116" s="49" t="s">
        <v>6723</v>
      </c>
      <c r="C5116" s="39">
        <v>13</v>
      </c>
      <c r="D5116" s="50" t="s">
        <v>6736</v>
      </c>
      <c r="E5116" s="39">
        <v>2016</v>
      </c>
      <c r="F5116" s="4">
        <f>VALUE(RIGHT(Table2[[#This Row],[Commissioned]],4))</f>
        <v>2016</v>
      </c>
      <c r="G5116" s="39">
        <v>2200</v>
      </c>
      <c r="H5116" s="39">
        <v>107</v>
      </c>
      <c r="I5116" s="39">
        <v>80</v>
      </c>
      <c r="J5116" s="39" t="s">
        <v>605</v>
      </c>
      <c r="K5116" s="39" t="s">
        <v>336</v>
      </c>
      <c r="L5116" s="39" t="s">
        <v>4397</v>
      </c>
      <c r="M5116" s="39" t="s">
        <v>4397</v>
      </c>
      <c r="N5116" s="42">
        <v>48.120567999999999</v>
      </c>
      <c r="O5116" s="42">
        <v>-67.371596999999994</v>
      </c>
      <c r="P5116" s="52" t="str">
        <f t="shared" si="158"/>
        <v>48.120568° , -67.371597°</v>
      </c>
      <c r="Q5116" s="51" t="str">
        <f t="shared" si="159"/>
        <v>Yes</v>
      </c>
      <c r="R5116" s="39" t="s">
        <v>356</v>
      </c>
    </row>
    <row r="5117" spans="1:18" ht="15" customHeight="1" x14ac:dyDescent="0.25">
      <c r="A5117" s="39" t="s">
        <v>220</v>
      </c>
      <c r="B5117" s="49" t="s">
        <v>6723</v>
      </c>
      <c r="C5117" s="39">
        <v>14</v>
      </c>
      <c r="D5117" s="50" t="s">
        <v>6737</v>
      </c>
      <c r="E5117" s="39">
        <v>2016</v>
      </c>
      <c r="F5117" s="4">
        <f>VALUE(RIGHT(Table2[[#This Row],[Commissioned]],4))</f>
        <v>2016</v>
      </c>
      <c r="G5117" s="39">
        <v>2200</v>
      </c>
      <c r="H5117" s="39">
        <v>107</v>
      </c>
      <c r="I5117" s="39">
        <v>80</v>
      </c>
      <c r="J5117" s="39" t="s">
        <v>605</v>
      </c>
      <c r="K5117" s="39" t="s">
        <v>336</v>
      </c>
      <c r="L5117" s="39" t="s">
        <v>4397</v>
      </c>
      <c r="M5117" s="39" t="s">
        <v>4397</v>
      </c>
      <c r="N5117" s="42">
        <v>48.121541999999899</v>
      </c>
      <c r="O5117" s="42">
        <v>-67.3655889999999</v>
      </c>
      <c r="P5117" s="52" t="str">
        <f t="shared" si="158"/>
        <v>48.121542° , -67.365589°</v>
      </c>
      <c r="Q5117" s="51" t="str">
        <f t="shared" si="159"/>
        <v>Yes</v>
      </c>
      <c r="R5117" s="39" t="s">
        <v>356</v>
      </c>
    </row>
    <row r="5118" spans="1:18" ht="15" customHeight="1" x14ac:dyDescent="0.25">
      <c r="A5118" s="39" t="s">
        <v>220</v>
      </c>
      <c r="B5118" s="49" t="s">
        <v>6723</v>
      </c>
      <c r="C5118" s="39">
        <v>15</v>
      </c>
      <c r="D5118" s="50" t="s">
        <v>6738</v>
      </c>
      <c r="E5118" s="39">
        <v>2016</v>
      </c>
      <c r="F5118" s="4">
        <f>VALUE(RIGHT(Table2[[#This Row],[Commissioned]],4))</f>
        <v>2016</v>
      </c>
      <c r="G5118" s="39">
        <v>2200</v>
      </c>
      <c r="H5118" s="39">
        <v>107</v>
      </c>
      <c r="I5118" s="39">
        <v>80</v>
      </c>
      <c r="J5118" s="39" t="s">
        <v>605</v>
      </c>
      <c r="K5118" s="39" t="s">
        <v>336</v>
      </c>
      <c r="L5118" s="39" t="s">
        <v>4397</v>
      </c>
      <c r="M5118" s="39" t="s">
        <v>4397</v>
      </c>
      <c r="N5118" s="42">
        <v>48.122373000000003</v>
      </c>
      <c r="O5118" s="42">
        <v>-67.392067999999995</v>
      </c>
      <c r="P5118" s="52" t="str">
        <f t="shared" si="158"/>
        <v>48.122373° , -67.392068°</v>
      </c>
      <c r="Q5118" s="51" t="str">
        <f t="shared" si="159"/>
        <v>Yes</v>
      </c>
      <c r="R5118" s="39" t="s">
        <v>356</v>
      </c>
    </row>
    <row r="5119" spans="1:18" ht="15" customHeight="1" x14ac:dyDescent="0.25">
      <c r="A5119" s="39" t="s">
        <v>220</v>
      </c>
      <c r="B5119" s="49" t="s">
        <v>6723</v>
      </c>
      <c r="C5119" s="39">
        <v>16</v>
      </c>
      <c r="D5119" s="50" t="s">
        <v>6739</v>
      </c>
      <c r="E5119" s="39">
        <v>2016</v>
      </c>
      <c r="F5119" s="4">
        <f>VALUE(RIGHT(Table2[[#This Row],[Commissioned]],4))</f>
        <v>2016</v>
      </c>
      <c r="G5119" s="39">
        <v>2200</v>
      </c>
      <c r="H5119" s="39">
        <v>107</v>
      </c>
      <c r="I5119" s="39">
        <v>80</v>
      </c>
      <c r="J5119" s="39" t="s">
        <v>605</v>
      </c>
      <c r="K5119" s="39" t="s">
        <v>336</v>
      </c>
      <c r="L5119" s="39" t="s">
        <v>4397</v>
      </c>
      <c r="M5119" s="39" t="s">
        <v>4397</v>
      </c>
      <c r="N5119" s="42">
        <v>48.128216999999999</v>
      </c>
      <c r="O5119" s="42">
        <v>-67.393955999999903</v>
      </c>
      <c r="P5119" s="52" t="str">
        <f t="shared" si="158"/>
        <v>48.128217° , -67.393956°</v>
      </c>
      <c r="Q5119" s="51" t="str">
        <f t="shared" si="159"/>
        <v>Yes</v>
      </c>
      <c r="R5119" s="39" t="s">
        <v>356</v>
      </c>
    </row>
    <row r="5120" spans="1:18" ht="15" customHeight="1" x14ac:dyDescent="0.25">
      <c r="A5120" s="39" t="s">
        <v>220</v>
      </c>
      <c r="B5120" s="49" t="s">
        <v>6723</v>
      </c>
      <c r="C5120" s="39">
        <v>17</v>
      </c>
      <c r="D5120" s="50" t="s">
        <v>6740</v>
      </c>
      <c r="E5120" s="39">
        <v>2016</v>
      </c>
      <c r="F5120" s="4">
        <f>VALUE(RIGHT(Table2[[#This Row],[Commissioned]],4))</f>
        <v>2016</v>
      </c>
      <c r="G5120" s="39">
        <v>2200</v>
      </c>
      <c r="H5120" s="39">
        <v>107</v>
      </c>
      <c r="I5120" s="39">
        <v>80</v>
      </c>
      <c r="J5120" s="39" t="s">
        <v>605</v>
      </c>
      <c r="K5120" s="39" t="s">
        <v>336</v>
      </c>
      <c r="L5120" s="39" t="s">
        <v>4397</v>
      </c>
      <c r="M5120" s="39" t="s">
        <v>4397</v>
      </c>
      <c r="N5120" s="42">
        <v>48.129219999999997</v>
      </c>
      <c r="O5120" s="42">
        <v>-67.386745999999903</v>
      </c>
      <c r="P5120" s="52" t="str">
        <f t="shared" si="158"/>
        <v>48.129220° , -67.386746°</v>
      </c>
      <c r="Q5120" s="51" t="str">
        <f t="shared" si="159"/>
        <v>Yes</v>
      </c>
      <c r="R5120" s="39" t="s">
        <v>356</v>
      </c>
    </row>
    <row r="5121" spans="1:18" ht="15" customHeight="1" x14ac:dyDescent="0.25">
      <c r="A5121" s="39" t="s">
        <v>220</v>
      </c>
      <c r="B5121" s="49" t="s">
        <v>6723</v>
      </c>
      <c r="C5121" s="39">
        <v>18</v>
      </c>
      <c r="D5121" s="50" t="s">
        <v>6741</v>
      </c>
      <c r="E5121" s="39">
        <v>2016</v>
      </c>
      <c r="F5121" s="4">
        <f>VALUE(RIGHT(Table2[[#This Row],[Commissioned]],4))</f>
        <v>2016</v>
      </c>
      <c r="G5121" s="39">
        <v>2200</v>
      </c>
      <c r="H5121" s="39">
        <v>107</v>
      </c>
      <c r="I5121" s="39">
        <v>80</v>
      </c>
      <c r="J5121" s="39" t="s">
        <v>605</v>
      </c>
      <c r="K5121" s="39" t="s">
        <v>336</v>
      </c>
      <c r="L5121" s="39" t="s">
        <v>4397</v>
      </c>
      <c r="M5121" s="39" t="s">
        <v>4397</v>
      </c>
      <c r="N5121" s="42">
        <v>48.133057999999899</v>
      </c>
      <c r="O5121" s="42">
        <v>-67.408031999999906</v>
      </c>
      <c r="P5121" s="52" t="str">
        <f t="shared" si="158"/>
        <v>48.133058° , -67.408032°</v>
      </c>
      <c r="Q5121" s="51" t="str">
        <f t="shared" si="159"/>
        <v>Yes</v>
      </c>
      <c r="R5121" s="39" t="s">
        <v>356</v>
      </c>
    </row>
    <row r="5122" spans="1:18" ht="15" customHeight="1" x14ac:dyDescent="0.25">
      <c r="A5122" s="39" t="s">
        <v>220</v>
      </c>
      <c r="B5122" s="49" t="s">
        <v>6723</v>
      </c>
      <c r="C5122" s="39">
        <v>19</v>
      </c>
      <c r="D5122" s="50" t="s">
        <v>6742</v>
      </c>
      <c r="E5122" s="39">
        <v>2016</v>
      </c>
      <c r="F5122" s="4">
        <f>VALUE(RIGHT(Table2[[#This Row],[Commissioned]],4))</f>
        <v>2016</v>
      </c>
      <c r="G5122" s="39">
        <v>2200</v>
      </c>
      <c r="H5122" s="39">
        <v>107</v>
      </c>
      <c r="I5122" s="39">
        <v>80</v>
      </c>
      <c r="J5122" s="39" t="s">
        <v>605</v>
      </c>
      <c r="K5122" s="39" t="s">
        <v>336</v>
      </c>
      <c r="L5122" s="39" t="s">
        <v>4397</v>
      </c>
      <c r="M5122" s="39" t="s">
        <v>4397</v>
      </c>
      <c r="N5122" s="42">
        <v>48.138041000000001</v>
      </c>
      <c r="O5122" s="42">
        <v>-67.412967999999907</v>
      </c>
      <c r="P5122" s="52" t="str">
        <f t="shared" ref="P5122:P5185" si="160">TEXT(N5122,"##0.000000")&amp;CHAR(176)&amp;" , "&amp;TEXT(O5122,"##0.000000")&amp;CHAR(176)</f>
        <v>48.138041° , -67.412968°</v>
      </c>
      <c r="Q5122" s="51" t="str">
        <f t="shared" ref="Q5122:Q5185" si="161">IF(OR(ISBLANK(N5122),ISBLANK(O5122)),"No","Yes")</f>
        <v>Yes</v>
      </c>
      <c r="R5122" s="39" t="s">
        <v>356</v>
      </c>
    </row>
    <row r="5123" spans="1:18" ht="15" customHeight="1" x14ac:dyDescent="0.25">
      <c r="A5123" s="39" t="s">
        <v>220</v>
      </c>
      <c r="B5123" s="49" t="s">
        <v>6723</v>
      </c>
      <c r="C5123" s="39">
        <v>20</v>
      </c>
      <c r="D5123" s="50" t="s">
        <v>6743</v>
      </c>
      <c r="E5123" s="39">
        <v>2016</v>
      </c>
      <c r="F5123" s="4">
        <f>VALUE(RIGHT(Table2[[#This Row],[Commissioned]],4))</f>
        <v>2016</v>
      </c>
      <c r="G5123" s="39">
        <v>2200</v>
      </c>
      <c r="H5123" s="39">
        <v>107</v>
      </c>
      <c r="I5123" s="39">
        <v>80</v>
      </c>
      <c r="J5123" s="39" t="s">
        <v>605</v>
      </c>
      <c r="K5123" s="39" t="s">
        <v>336</v>
      </c>
      <c r="L5123" s="39" t="s">
        <v>4397</v>
      </c>
      <c r="M5123" s="39" t="s">
        <v>4397</v>
      </c>
      <c r="N5123" s="42">
        <v>48.141277000000002</v>
      </c>
      <c r="O5123" s="42">
        <v>-67.412538999999896</v>
      </c>
      <c r="P5123" s="52" t="str">
        <f t="shared" si="160"/>
        <v>48.141277° , -67.412539°</v>
      </c>
      <c r="Q5123" s="51" t="str">
        <f t="shared" si="161"/>
        <v>Yes</v>
      </c>
      <c r="R5123" s="39" t="s">
        <v>356</v>
      </c>
    </row>
    <row r="5124" spans="1:18" ht="15" customHeight="1" x14ac:dyDescent="0.25">
      <c r="A5124" s="39" t="s">
        <v>220</v>
      </c>
      <c r="B5124" s="49" t="s">
        <v>6723</v>
      </c>
      <c r="C5124" s="39">
        <v>21</v>
      </c>
      <c r="D5124" s="50" t="s">
        <v>6744</v>
      </c>
      <c r="E5124" s="39">
        <v>2016</v>
      </c>
      <c r="F5124" s="4">
        <f>VALUE(RIGHT(Table2[[#This Row],[Commissioned]],4))</f>
        <v>2016</v>
      </c>
      <c r="G5124" s="39">
        <v>2200</v>
      </c>
      <c r="H5124" s="39">
        <v>107</v>
      </c>
      <c r="I5124" s="39">
        <v>80</v>
      </c>
      <c r="J5124" s="39" t="s">
        <v>605</v>
      </c>
      <c r="K5124" s="39" t="s">
        <v>336</v>
      </c>
      <c r="L5124" s="39" t="s">
        <v>4397</v>
      </c>
      <c r="M5124" s="39" t="s">
        <v>4397</v>
      </c>
      <c r="N5124" s="42">
        <v>48.142881000000003</v>
      </c>
      <c r="O5124" s="42">
        <v>-67.408375999999905</v>
      </c>
      <c r="P5124" s="52" t="str">
        <f t="shared" si="160"/>
        <v>48.142881° , -67.408376°</v>
      </c>
      <c r="Q5124" s="51" t="str">
        <f t="shared" si="161"/>
        <v>Yes</v>
      </c>
      <c r="R5124" s="39" t="s">
        <v>356</v>
      </c>
    </row>
    <row r="5125" spans="1:18" ht="15" customHeight="1" x14ac:dyDescent="0.25">
      <c r="A5125" s="39" t="s">
        <v>220</v>
      </c>
      <c r="B5125" s="49" t="s">
        <v>6723</v>
      </c>
      <c r="C5125" s="39">
        <v>22</v>
      </c>
      <c r="D5125" s="50" t="s">
        <v>6745</v>
      </c>
      <c r="E5125" s="39">
        <v>2016</v>
      </c>
      <c r="F5125" s="4">
        <f>VALUE(RIGHT(Table2[[#This Row],[Commissioned]],4))</f>
        <v>2016</v>
      </c>
      <c r="G5125" s="39">
        <v>2200</v>
      </c>
      <c r="H5125" s="39">
        <v>107</v>
      </c>
      <c r="I5125" s="39">
        <v>80</v>
      </c>
      <c r="J5125" s="39" t="s">
        <v>605</v>
      </c>
      <c r="K5125" s="39" t="s">
        <v>336</v>
      </c>
      <c r="L5125" s="39" t="s">
        <v>4397</v>
      </c>
      <c r="M5125" s="39" t="s">
        <v>4397</v>
      </c>
      <c r="N5125" s="42">
        <v>48.146661000000002</v>
      </c>
      <c r="O5125" s="42">
        <v>-67.409406000000004</v>
      </c>
      <c r="P5125" s="52" t="str">
        <f t="shared" si="160"/>
        <v>48.146661° , -67.409406°</v>
      </c>
      <c r="Q5125" s="51" t="str">
        <f t="shared" si="161"/>
        <v>Yes</v>
      </c>
      <c r="R5125" s="39" t="s">
        <v>356</v>
      </c>
    </row>
    <row r="5126" spans="1:18" ht="15" customHeight="1" x14ac:dyDescent="0.25">
      <c r="A5126" s="39" t="s">
        <v>220</v>
      </c>
      <c r="B5126" s="49" t="s">
        <v>6723</v>
      </c>
      <c r="C5126" s="39">
        <v>23</v>
      </c>
      <c r="D5126" s="50" t="s">
        <v>6746</v>
      </c>
      <c r="E5126" s="39">
        <v>2016</v>
      </c>
      <c r="F5126" s="4">
        <f>VALUE(RIGHT(Table2[[#This Row],[Commissioned]],4))</f>
        <v>2016</v>
      </c>
      <c r="G5126" s="39">
        <v>2200</v>
      </c>
      <c r="H5126" s="39">
        <v>107</v>
      </c>
      <c r="I5126" s="39">
        <v>80</v>
      </c>
      <c r="J5126" s="39" t="s">
        <v>605</v>
      </c>
      <c r="K5126" s="39" t="s">
        <v>336</v>
      </c>
      <c r="L5126" s="39" t="s">
        <v>4397</v>
      </c>
      <c r="M5126" s="39" t="s">
        <v>4397</v>
      </c>
      <c r="N5126" s="42">
        <v>48.149180999999899</v>
      </c>
      <c r="O5126" s="42">
        <v>-67.407602999999895</v>
      </c>
      <c r="P5126" s="52" t="str">
        <f t="shared" si="160"/>
        <v>48.149181° , -67.407603°</v>
      </c>
      <c r="Q5126" s="51" t="str">
        <f t="shared" si="161"/>
        <v>Yes</v>
      </c>
      <c r="R5126" s="39" t="s">
        <v>356</v>
      </c>
    </row>
    <row r="5127" spans="1:18" ht="15" customHeight="1" x14ac:dyDescent="0.25">
      <c r="A5127" s="39" t="s">
        <v>220</v>
      </c>
      <c r="B5127" s="49" t="s">
        <v>6723</v>
      </c>
      <c r="C5127" s="39">
        <v>24</v>
      </c>
      <c r="D5127" s="50" t="s">
        <v>6747</v>
      </c>
      <c r="E5127" s="39">
        <v>2016</v>
      </c>
      <c r="F5127" s="4">
        <f>VALUE(RIGHT(Table2[[#This Row],[Commissioned]],4))</f>
        <v>2016</v>
      </c>
      <c r="G5127" s="39">
        <v>2200</v>
      </c>
      <c r="H5127" s="39">
        <v>107</v>
      </c>
      <c r="I5127" s="39">
        <v>80</v>
      </c>
      <c r="J5127" s="39" t="s">
        <v>605</v>
      </c>
      <c r="K5127" s="39" t="s">
        <v>336</v>
      </c>
      <c r="L5127" s="39" t="s">
        <v>4397</v>
      </c>
      <c r="M5127" s="39" t="s">
        <v>4397</v>
      </c>
      <c r="N5127" s="42">
        <v>48.152213509813599</v>
      </c>
      <c r="O5127" s="42">
        <v>-67.406928834531698</v>
      </c>
      <c r="P5127" s="52" t="str">
        <f t="shared" si="160"/>
        <v>48.152214° , -67.406929°</v>
      </c>
      <c r="Q5127" s="51" t="str">
        <f t="shared" si="161"/>
        <v>Yes</v>
      </c>
      <c r="R5127" s="39" t="s">
        <v>356</v>
      </c>
    </row>
    <row r="5128" spans="1:18" ht="15" customHeight="1" x14ac:dyDescent="0.25">
      <c r="A5128" s="39" t="s">
        <v>220</v>
      </c>
      <c r="B5128" s="49" t="s">
        <v>6723</v>
      </c>
      <c r="C5128" s="39">
        <v>25</v>
      </c>
      <c r="D5128" s="50" t="s">
        <v>6748</v>
      </c>
      <c r="E5128" s="39">
        <v>2016</v>
      </c>
      <c r="F5128" s="4">
        <f>VALUE(RIGHT(Table2[[#This Row],[Commissioned]],4))</f>
        <v>2016</v>
      </c>
      <c r="G5128" s="39">
        <v>2200</v>
      </c>
      <c r="H5128" s="39">
        <v>107</v>
      </c>
      <c r="I5128" s="39">
        <v>80</v>
      </c>
      <c r="J5128" s="39" t="s">
        <v>605</v>
      </c>
      <c r="K5128" s="39" t="s">
        <v>336</v>
      </c>
      <c r="L5128" s="39" t="s">
        <v>4397</v>
      </c>
      <c r="M5128" s="39" t="s">
        <v>4397</v>
      </c>
      <c r="N5128" s="42">
        <v>48.153895829625498</v>
      </c>
      <c r="O5128" s="42">
        <v>-67.400634389791705</v>
      </c>
      <c r="P5128" s="52" t="str">
        <f t="shared" si="160"/>
        <v>48.153896° , -67.400634°</v>
      </c>
      <c r="Q5128" s="51" t="str">
        <f t="shared" si="161"/>
        <v>Yes</v>
      </c>
      <c r="R5128" s="39" t="s">
        <v>356</v>
      </c>
    </row>
    <row r="5129" spans="1:18" ht="15" customHeight="1" x14ac:dyDescent="0.25">
      <c r="A5129" s="39" t="s">
        <v>220</v>
      </c>
      <c r="B5129" s="49" t="s">
        <v>6723</v>
      </c>
      <c r="C5129" s="39">
        <v>26</v>
      </c>
      <c r="D5129" s="50" t="s">
        <v>6749</v>
      </c>
      <c r="E5129" s="39">
        <v>2016</v>
      </c>
      <c r="F5129" s="4">
        <f>VALUE(RIGHT(Table2[[#This Row],[Commissioned]],4))</f>
        <v>2016</v>
      </c>
      <c r="G5129" s="39">
        <v>2200</v>
      </c>
      <c r="H5129" s="39">
        <v>107</v>
      </c>
      <c r="I5129" s="39">
        <v>80</v>
      </c>
      <c r="J5129" s="39" t="s">
        <v>605</v>
      </c>
      <c r="K5129" s="39" t="s">
        <v>336</v>
      </c>
      <c r="L5129" s="39" t="s">
        <v>4397</v>
      </c>
      <c r="M5129" s="39" t="s">
        <v>4397</v>
      </c>
      <c r="N5129" s="42">
        <v>48.137439999999998</v>
      </c>
      <c r="O5129" s="42">
        <v>-67.388462999999902</v>
      </c>
      <c r="P5129" s="52" t="str">
        <f t="shared" si="160"/>
        <v>48.137440° , -67.388463°</v>
      </c>
      <c r="Q5129" s="51" t="str">
        <f t="shared" si="161"/>
        <v>Yes</v>
      </c>
      <c r="R5129" s="39" t="s">
        <v>356</v>
      </c>
    </row>
    <row r="5130" spans="1:18" ht="15" customHeight="1" x14ac:dyDescent="0.25">
      <c r="A5130" s="39" t="s">
        <v>220</v>
      </c>
      <c r="B5130" s="49" t="s">
        <v>6723</v>
      </c>
      <c r="C5130" s="39">
        <v>27</v>
      </c>
      <c r="D5130" s="50" t="s">
        <v>6750</v>
      </c>
      <c r="E5130" s="39">
        <v>2016</v>
      </c>
      <c r="F5130" s="4">
        <f>VALUE(RIGHT(Table2[[#This Row],[Commissioned]],4))</f>
        <v>2016</v>
      </c>
      <c r="G5130" s="39">
        <v>2200</v>
      </c>
      <c r="H5130" s="39">
        <v>107</v>
      </c>
      <c r="I5130" s="39">
        <v>80</v>
      </c>
      <c r="J5130" s="39" t="s">
        <v>605</v>
      </c>
      <c r="K5130" s="39" t="s">
        <v>336</v>
      </c>
      <c r="L5130" s="39" t="s">
        <v>4397</v>
      </c>
      <c r="M5130" s="39" t="s">
        <v>4397</v>
      </c>
      <c r="N5130" s="42">
        <v>48.142536999999997</v>
      </c>
      <c r="O5130" s="42">
        <v>-67.370480999999899</v>
      </c>
      <c r="P5130" s="52" t="str">
        <f t="shared" si="160"/>
        <v>48.142537° , -67.370481°</v>
      </c>
      <c r="Q5130" s="51" t="str">
        <f t="shared" si="161"/>
        <v>Yes</v>
      </c>
      <c r="R5130" s="39" t="s">
        <v>356</v>
      </c>
    </row>
    <row r="5131" spans="1:18" ht="15" customHeight="1" x14ac:dyDescent="0.25">
      <c r="A5131" s="39" t="s">
        <v>220</v>
      </c>
      <c r="B5131" s="49" t="s">
        <v>6723</v>
      </c>
      <c r="C5131" s="39">
        <v>28</v>
      </c>
      <c r="D5131" s="50" t="s">
        <v>6751</v>
      </c>
      <c r="E5131" s="39">
        <v>2016</v>
      </c>
      <c r="F5131" s="4">
        <f>VALUE(RIGHT(Table2[[#This Row],[Commissioned]],4))</f>
        <v>2016</v>
      </c>
      <c r="G5131" s="39">
        <v>2200</v>
      </c>
      <c r="H5131" s="39">
        <v>107</v>
      </c>
      <c r="I5131" s="39">
        <v>80</v>
      </c>
      <c r="J5131" s="39" t="s">
        <v>605</v>
      </c>
      <c r="K5131" s="39" t="s">
        <v>336</v>
      </c>
      <c r="L5131" s="39" t="s">
        <v>4397</v>
      </c>
      <c r="M5131" s="39" t="s">
        <v>4397</v>
      </c>
      <c r="N5131" s="42">
        <v>48.136380000000003</v>
      </c>
      <c r="O5131" s="42">
        <v>-67.356705999999903</v>
      </c>
      <c r="P5131" s="52" t="str">
        <f t="shared" si="160"/>
        <v>48.136380° , -67.356706°</v>
      </c>
      <c r="Q5131" s="51" t="str">
        <f t="shared" si="161"/>
        <v>Yes</v>
      </c>
      <c r="R5131" s="39" t="s">
        <v>356</v>
      </c>
    </row>
    <row r="5132" spans="1:18" ht="15" customHeight="1" x14ac:dyDescent="0.25">
      <c r="A5132" s="39" t="s">
        <v>220</v>
      </c>
      <c r="B5132" s="49" t="s">
        <v>6723</v>
      </c>
      <c r="C5132" s="39">
        <v>29</v>
      </c>
      <c r="D5132" s="50" t="s">
        <v>6752</v>
      </c>
      <c r="E5132" s="39">
        <v>2016</v>
      </c>
      <c r="F5132" s="4">
        <f>VALUE(RIGHT(Table2[[#This Row],[Commissioned]],4))</f>
        <v>2016</v>
      </c>
      <c r="G5132" s="39">
        <v>2200</v>
      </c>
      <c r="H5132" s="39">
        <v>107</v>
      </c>
      <c r="I5132" s="39">
        <v>80</v>
      </c>
      <c r="J5132" s="39" t="s">
        <v>605</v>
      </c>
      <c r="K5132" s="39" t="s">
        <v>336</v>
      </c>
      <c r="L5132" s="39" t="s">
        <v>4397</v>
      </c>
      <c r="M5132" s="39" t="s">
        <v>4397</v>
      </c>
      <c r="N5132" s="42">
        <v>48.130709000000003</v>
      </c>
      <c r="O5132" s="42">
        <v>-67.351383999999996</v>
      </c>
      <c r="P5132" s="52" t="str">
        <f t="shared" si="160"/>
        <v>48.130709° , -67.351384°</v>
      </c>
      <c r="Q5132" s="51" t="str">
        <f t="shared" si="161"/>
        <v>Yes</v>
      </c>
      <c r="R5132" s="39" t="s">
        <v>356</v>
      </c>
    </row>
    <row r="5133" spans="1:18" ht="15" customHeight="1" x14ac:dyDescent="0.25">
      <c r="A5133" s="39" t="s">
        <v>220</v>
      </c>
      <c r="B5133" s="49" t="s">
        <v>6723</v>
      </c>
      <c r="C5133" s="39">
        <v>30</v>
      </c>
      <c r="D5133" s="50" t="s">
        <v>6753</v>
      </c>
      <c r="E5133" s="39">
        <v>2016</v>
      </c>
      <c r="F5133" s="4">
        <f>VALUE(RIGHT(Table2[[#This Row],[Commissioned]],4))</f>
        <v>2016</v>
      </c>
      <c r="G5133" s="39">
        <v>2200</v>
      </c>
      <c r="H5133" s="39">
        <v>107</v>
      </c>
      <c r="I5133" s="39">
        <v>80</v>
      </c>
      <c r="J5133" s="39" t="s">
        <v>605</v>
      </c>
      <c r="K5133" s="39" t="s">
        <v>336</v>
      </c>
      <c r="L5133" s="39" t="s">
        <v>4397</v>
      </c>
      <c r="M5133" s="39" t="s">
        <v>4397</v>
      </c>
      <c r="N5133" s="42">
        <v>48.132541999999901</v>
      </c>
      <c r="O5133" s="42">
        <v>-67.343917000000005</v>
      </c>
      <c r="P5133" s="52" t="str">
        <f t="shared" si="160"/>
        <v>48.132542° , -67.343917°</v>
      </c>
      <c r="Q5133" s="51" t="str">
        <f t="shared" si="161"/>
        <v>Yes</v>
      </c>
      <c r="R5133" s="39" t="s">
        <v>356</v>
      </c>
    </row>
    <row r="5134" spans="1:18" ht="15" customHeight="1" x14ac:dyDescent="0.25">
      <c r="A5134" s="39" t="s">
        <v>220</v>
      </c>
      <c r="B5134" s="49" t="s">
        <v>6723</v>
      </c>
      <c r="C5134" s="39">
        <v>31</v>
      </c>
      <c r="D5134" s="50" t="s">
        <v>6754</v>
      </c>
      <c r="E5134" s="39">
        <v>2016</v>
      </c>
      <c r="F5134" s="4">
        <f>VALUE(RIGHT(Table2[[#This Row],[Commissioned]],4))</f>
        <v>2016</v>
      </c>
      <c r="G5134" s="39">
        <v>2200</v>
      </c>
      <c r="H5134" s="39">
        <v>107</v>
      </c>
      <c r="I5134" s="39">
        <v>80</v>
      </c>
      <c r="J5134" s="39" t="s">
        <v>605</v>
      </c>
      <c r="K5134" s="39" t="s">
        <v>336</v>
      </c>
      <c r="L5134" s="39" t="s">
        <v>4397</v>
      </c>
      <c r="M5134" s="39" t="s">
        <v>4397</v>
      </c>
      <c r="N5134" s="42">
        <v>48.137267999999899</v>
      </c>
      <c r="O5134" s="42">
        <v>-67.342800999999895</v>
      </c>
      <c r="P5134" s="52" t="str">
        <f t="shared" si="160"/>
        <v>48.137268° , -67.342801°</v>
      </c>
      <c r="Q5134" s="51" t="str">
        <f t="shared" si="161"/>
        <v>Yes</v>
      </c>
      <c r="R5134" s="39" t="s">
        <v>356</v>
      </c>
    </row>
    <row r="5135" spans="1:18" ht="15" customHeight="1" x14ac:dyDescent="0.25">
      <c r="A5135" s="39" t="s">
        <v>220</v>
      </c>
      <c r="B5135" s="49" t="s">
        <v>6723</v>
      </c>
      <c r="C5135" s="39">
        <v>32</v>
      </c>
      <c r="D5135" s="50" t="s">
        <v>6755</v>
      </c>
      <c r="E5135" s="39">
        <v>2016</v>
      </c>
      <c r="F5135" s="4">
        <f>VALUE(RIGHT(Table2[[#This Row],[Commissioned]],4))</f>
        <v>2016</v>
      </c>
      <c r="G5135" s="39">
        <v>2200</v>
      </c>
      <c r="H5135" s="39">
        <v>107</v>
      </c>
      <c r="I5135" s="39">
        <v>80</v>
      </c>
      <c r="J5135" s="39" t="s">
        <v>605</v>
      </c>
      <c r="K5135" s="39" t="s">
        <v>336</v>
      </c>
      <c r="L5135" s="39" t="s">
        <v>4397</v>
      </c>
      <c r="M5135" s="39" t="s">
        <v>4397</v>
      </c>
      <c r="N5135" s="42">
        <v>48.112746999999999</v>
      </c>
      <c r="O5135" s="42">
        <v>-67.481589</v>
      </c>
      <c r="P5135" s="52" t="str">
        <f t="shared" si="160"/>
        <v>48.112747° , -67.481589°</v>
      </c>
      <c r="Q5135" s="51" t="str">
        <f t="shared" si="161"/>
        <v>Yes</v>
      </c>
      <c r="R5135" s="39" t="s">
        <v>355</v>
      </c>
    </row>
    <row r="5136" spans="1:18" ht="15" customHeight="1" x14ac:dyDescent="0.25">
      <c r="A5136" s="39" t="s">
        <v>220</v>
      </c>
      <c r="B5136" s="49" t="s">
        <v>6723</v>
      </c>
      <c r="C5136" s="39">
        <v>33</v>
      </c>
      <c r="D5136" s="50" t="s">
        <v>6756</v>
      </c>
      <c r="E5136" s="39">
        <v>2016</v>
      </c>
      <c r="F5136" s="4">
        <f>VALUE(RIGHT(Table2[[#This Row],[Commissioned]],4))</f>
        <v>2016</v>
      </c>
      <c r="G5136" s="39">
        <v>2200</v>
      </c>
      <c r="H5136" s="39">
        <v>107</v>
      </c>
      <c r="I5136" s="39">
        <v>80</v>
      </c>
      <c r="J5136" s="39" t="s">
        <v>605</v>
      </c>
      <c r="K5136" s="39" t="s">
        <v>336</v>
      </c>
      <c r="L5136" s="39" t="s">
        <v>4397</v>
      </c>
      <c r="M5136" s="39" t="s">
        <v>4397</v>
      </c>
      <c r="N5136" s="42">
        <v>48.116721066430202</v>
      </c>
      <c r="O5136" s="42">
        <v>-67.481681478815204</v>
      </c>
      <c r="P5136" s="52" t="str">
        <f t="shared" si="160"/>
        <v>48.116721° , -67.481681°</v>
      </c>
      <c r="Q5136" s="51" t="str">
        <f t="shared" si="161"/>
        <v>Yes</v>
      </c>
      <c r="R5136" s="39" t="s">
        <v>355</v>
      </c>
    </row>
    <row r="5137" spans="1:18" ht="15" customHeight="1" x14ac:dyDescent="0.25">
      <c r="A5137" s="39" t="s">
        <v>220</v>
      </c>
      <c r="B5137" s="49" t="s">
        <v>6723</v>
      </c>
      <c r="C5137" s="39">
        <v>34</v>
      </c>
      <c r="D5137" s="50" t="s">
        <v>6757</v>
      </c>
      <c r="E5137" s="39">
        <v>2016</v>
      </c>
      <c r="F5137" s="4">
        <f>VALUE(RIGHT(Table2[[#This Row],[Commissioned]],4))</f>
        <v>2016</v>
      </c>
      <c r="G5137" s="39">
        <v>2200</v>
      </c>
      <c r="H5137" s="39">
        <v>107</v>
      </c>
      <c r="I5137" s="39">
        <v>80</v>
      </c>
      <c r="J5137" s="39" t="s">
        <v>605</v>
      </c>
      <c r="K5137" s="39" t="s">
        <v>336</v>
      </c>
      <c r="L5137" s="39" t="s">
        <v>4397</v>
      </c>
      <c r="M5137" s="39" t="s">
        <v>4397</v>
      </c>
      <c r="N5137" s="42">
        <v>48.149169177193002</v>
      </c>
      <c r="O5137" s="42">
        <v>-67.475585410785399</v>
      </c>
      <c r="P5137" s="52" t="str">
        <f t="shared" si="160"/>
        <v>48.149169° , -67.475585°</v>
      </c>
      <c r="Q5137" s="51" t="str">
        <f t="shared" si="161"/>
        <v>Yes</v>
      </c>
      <c r="R5137" s="39" t="s">
        <v>355</v>
      </c>
    </row>
    <row r="5138" spans="1:18" x14ac:dyDescent="0.25">
      <c r="A5138" s="39" t="s">
        <v>219</v>
      </c>
      <c r="B5138" s="49" t="s">
        <v>4074</v>
      </c>
      <c r="C5138" s="39">
        <v>1</v>
      </c>
      <c r="D5138" s="50" t="s">
        <v>4075</v>
      </c>
      <c r="E5138" s="39">
        <v>2006</v>
      </c>
      <c r="F5138" s="4">
        <f>VALUE(RIGHT(Table2[[#This Row],[Commissioned]],4))</f>
        <v>2006</v>
      </c>
      <c r="G5138" s="39">
        <v>650</v>
      </c>
      <c r="H5138" s="39">
        <v>50</v>
      </c>
      <c r="I5138" s="39">
        <v>75</v>
      </c>
      <c r="J5138" s="39" t="s">
        <v>235</v>
      </c>
      <c r="K5138" s="39" t="s">
        <v>4076</v>
      </c>
      <c r="L5138" s="49" t="s">
        <v>38</v>
      </c>
      <c r="M5138" s="49" t="s">
        <v>38</v>
      </c>
      <c r="N5138" s="42">
        <v>42.951476590754297</v>
      </c>
      <c r="O5138" s="42">
        <v>-79.586855805861006</v>
      </c>
      <c r="P5138" s="52" t="str">
        <f t="shared" si="160"/>
        <v>42.951477° , -79.586856°</v>
      </c>
      <c r="Q5138" s="51" t="str">
        <f t="shared" si="161"/>
        <v>Yes</v>
      </c>
      <c r="R5138" s="39" t="s">
        <v>356</v>
      </c>
    </row>
    <row r="5139" spans="1:18" ht="15" customHeight="1" x14ac:dyDescent="0.25">
      <c r="A5139" s="39" t="s">
        <v>222</v>
      </c>
      <c r="B5139" s="49" t="s">
        <v>4601</v>
      </c>
      <c r="C5139" s="39">
        <v>1</v>
      </c>
      <c r="D5139" s="50" t="s">
        <v>4602</v>
      </c>
      <c r="E5139" s="39">
        <v>2015</v>
      </c>
      <c r="F5139" s="4">
        <f>VALUE(RIGHT(Table2[[#This Row],[Commissioned]],4))</f>
        <v>2015</v>
      </c>
      <c r="G5139" s="39">
        <v>2300</v>
      </c>
      <c r="H5139" s="39">
        <v>82</v>
      </c>
      <c r="I5139" s="39">
        <v>78</v>
      </c>
      <c r="J5139" s="39" t="s">
        <v>233</v>
      </c>
      <c r="K5139" s="39" t="s">
        <v>4499</v>
      </c>
      <c r="L5139" s="39" t="s">
        <v>4608</v>
      </c>
      <c r="M5139" s="42" t="s">
        <v>4609</v>
      </c>
      <c r="N5139" s="42">
        <v>45.317254668557702</v>
      </c>
      <c r="O5139" s="42">
        <v>-61.0057658181166</v>
      </c>
      <c r="P5139" s="52" t="str">
        <f t="shared" si="160"/>
        <v>45.317255° , -61.005766°</v>
      </c>
      <c r="Q5139" s="51" t="str">
        <f t="shared" si="161"/>
        <v>Yes</v>
      </c>
      <c r="R5139" s="39" t="s">
        <v>356</v>
      </c>
    </row>
    <row r="5140" spans="1:18" ht="15" customHeight="1" x14ac:dyDescent="0.25">
      <c r="A5140" s="39" t="s">
        <v>222</v>
      </c>
      <c r="B5140" s="49" t="s">
        <v>4601</v>
      </c>
      <c r="C5140" s="39">
        <v>2</v>
      </c>
      <c r="D5140" s="50" t="s">
        <v>4603</v>
      </c>
      <c r="E5140" s="39">
        <v>2015</v>
      </c>
      <c r="F5140" s="4">
        <f>VALUE(RIGHT(Table2[[#This Row],[Commissioned]],4))</f>
        <v>2015</v>
      </c>
      <c r="G5140" s="39">
        <v>2300</v>
      </c>
      <c r="H5140" s="39">
        <v>82</v>
      </c>
      <c r="I5140" s="39">
        <v>78</v>
      </c>
      <c r="J5140" s="39" t="s">
        <v>233</v>
      </c>
      <c r="K5140" s="39" t="s">
        <v>4499</v>
      </c>
      <c r="L5140" s="39" t="s">
        <v>4608</v>
      </c>
      <c r="M5140" s="42" t="s">
        <v>4609</v>
      </c>
      <c r="N5140" s="42">
        <v>45.315608290886203</v>
      </c>
      <c r="O5140" s="42">
        <v>-61.0001529792981</v>
      </c>
      <c r="P5140" s="52" t="str">
        <f t="shared" si="160"/>
        <v>45.315608° , -61.000153°</v>
      </c>
      <c r="Q5140" s="51" t="str">
        <f t="shared" si="161"/>
        <v>Yes</v>
      </c>
      <c r="R5140" s="39" t="s">
        <v>356</v>
      </c>
    </row>
    <row r="5141" spans="1:18" ht="15" customHeight="1" x14ac:dyDescent="0.25">
      <c r="A5141" s="39" t="s">
        <v>222</v>
      </c>
      <c r="B5141" s="49" t="s">
        <v>4601</v>
      </c>
      <c r="C5141" s="39">
        <v>3</v>
      </c>
      <c r="D5141" s="50" t="s">
        <v>4604</v>
      </c>
      <c r="E5141" s="39">
        <v>2015</v>
      </c>
      <c r="F5141" s="4">
        <f>VALUE(RIGHT(Table2[[#This Row],[Commissioned]],4))</f>
        <v>2015</v>
      </c>
      <c r="G5141" s="39">
        <v>2300</v>
      </c>
      <c r="H5141" s="39">
        <v>82</v>
      </c>
      <c r="I5141" s="39">
        <v>78</v>
      </c>
      <c r="J5141" s="39" t="s">
        <v>233</v>
      </c>
      <c r="K5141" s="39" t="s">
        <v>4499</v>
      </c>
      <c r="L5141" s="39" t="s">
        <v>4608</v>
      </c>
      <c r="M5141" s="42" t="s">
        <v>4609</v>
      </c>
      <c r="N5141" s="42">
        <v>45.314202936788902</v>
      </c>
      <c r="O5141" s="42">
        <v>-60.995806515745301</v>
      </c>
      <c r="P5141" s="52" t="str">
        <f t="shared" si="160"/>
        <v>45.314203° , -60.995807°</v>
      </c>
      <c r="Q5141" s="51" t="str">
        <f t="shared" si="161"/>
        <v>Yes</v>
      </c>
      <c r="R5141" s="39" t="s">
        <v>356</v>
      </c>
    </row>
    <row r="5142" spans="1:18" ht="15" customHeight="1" x14ac:dyDescent="0.25">
      <c r="A5142" s="39" t="s">
        <v>222</v>
      </c>
      <c r="B5142" s="49" t="s">
        <v>4601</v>
      </c>
      <c r="C5142" s="39">
        <v>4</v>
      </c>
      <c r="D5142" s="50" t="s">
        <v>4605</v>
      </c>
      <c r="E5142" s="39">
        <v>2015</v>
      </c>
      <c r="F5142" s="4">
        <f>VALUE(RIGHT(Table2[[#This Row],[Commissioned]],4))</f>
        <v>2015</v>
      </c>
      <c r="G5142" s="39">
        <v>2300</v>
      </c>
      <c r="H5142" s="39">
        <v>82</v>
      </c>
      <c r="I5142" s="39">
        <v>78</v>
      </c>
      <c r="J5142" s="39" t="s">
        <v>233</v>
      </c>
      <c r="K5142" s="39" t="s">
        <v>4499</v>
      </c>
      <c r="L5142" s="39" t="s">
        <v>4608</v>
      </c>
      <c r="M5142" s="42" t="s">
        <v>4609</v>
      </c>
      <c r="N5142" s="42">
        <v>45.317514948146297</v>
      </c>
      <c r="O5142" s="42">
        <v>-60.996169807195798</v>
      </c>
      <c r="P5142" s="52" t="str">
        <f t="shared" si="160"/>
        <v>45.317515° , -60.996170°</v>
      </c>
      <c r="Q5142" s="51" t="str">
        <f t="shared" si="161"/>
        <v>Yes</v>
      </c>
      <c r="R5142" s="39" t="s">
        <v>356</v>
      </c>
    </row>
    <row r="5143" spans="1:18" ht="15" customHeight="1" x14ac:dyDescent="0.25">
      <c r="A5143" s="39" t="s">
        <v>222</v>
      </c>
      <c r="B5143" s="49" t="s">
        <v>4601</v>
      </c>
      <c r="C5143" s="39">
        <v>5</v>
      </c>
      <c r="D5143" s="50" t="s">
        <v>4606</v>
      </c>
      <c r="E5143" s="39">
        <v>2015</v>
      </c>
      <c r="F5143" s="4">
        <f>VALUE(RIGHT(Table2[[#This Row],[Commissioned]],4))</f>
        <v>2015</v>
      </c>
      <c r="G5143" s="39">
        <v>2300</v>
      </c>
      <c r="H5143" s="39">
        <v>82</v>
      </c>
      <c r="I5143" s="39">
        <v>78</v>
      </c>
      <c r="J5143" s="39" t="s">
        <v>233</v>
      </c>
      <c r="K5143" s="39" t="s">
        <v>4499</v>
      </c>
      <c r="L5143" s="39" t="s">
        <v>4608</v>
      </c>
      <c r="M5143" s="42" t="s">
        <v>4609</v>
      </c>
      <c r="N5143" s="42">
        <v>45.318851372640097</v>
      </c>
      <c r="O5143" s="42">
        <v>-60.990914584227802</v>
      </c>
      <c r="P5143" s="52" t="str">
        <f t="shared" si="160"/>
        <v>45.318851° , -60.990915°</v>
      </c>
      <c r="Q5143" s="51" t="str">
        <f t="shared" si="161"/>
        <v>Yes</v>
      </c>
      <c r="R5143" s="39" t="s">
        <v>356</v>
      </c>
    </row>
    <row r="5144" spans="1:18" ht="15" customHeight="1" x14ac:dyDescent="0.25">
      <c r="A5144" s="39" t="s">
        <v>222</v>
      </c>
      <c r="B5144" s="49" t="s">
        <v>4601</v>
      </c>
      <c r="C5144" s="39">
        <v>6</v>
      </c>
      <c r="D5144" s="50" t="s">
        <v>4607</v>
      </c>
      <c r="E5144" s="39">
        <v>2015</v>
      </c>
      <c r="F5144" s="4">
        <f>VALUE(RIGHT(Table2[[#This Row],[Commissioned]],4))</f>
        <v>2015</v>
      </c>
      <c r="G5144" s="39">
        <v>2300</v>
      </c>
      <c r="H5144" s="39">
        <v>82</v>
      </c>
      <c r="I5144" s="39">
        <v>78</v>
      </c>
      <c r="J5144" s="39" t="s">
        <v>233</v>
      </c>
      <c r="K5144" s="39" t="s">
        <v>4499</v>
      </c>
      <c r="L5144" s="39" t="s">
        <v>4608</v>
      </c>
      <c r="M5144" s="42" t="s">
        <v>4609</v>
      </c>
      <c r="N5144" s="42">
        <v>45.319929066949904</v>
      </c>
      <c r="O5144" s="42">
        <v>-60.994888391563599</v>
      </c>
      <c r="P5144" s="52" t="str">
        <f t="shared" si="160"/>
        <v>45.319929° , -60.994888°</v>
      </c>
      <c r="Q5144" s="51" t="str">
        <f t="shared" si="161"/>
        <v>Yes</v>
      </c>
      <c r="R5144" s="39" t="s">
        <v>356</v>
      </c>
    </row>
    <row r="5145" spans="1:18" ht="15" customHeight="1" x14ac:dyDescent="0.25">
      <c r="A5145" s="39" t="s">
        <v>222</v>
      </c>
      <c r="B5145" s="49" t="s">
        <v>4775</v>
      </c>
      <c r="C5145" s="39">
        <v>1</v>
      </c>
      <c r="D5145" s="50" t="s">
        <v>4776</v>
      </c>
      <c r="E5145" s="39">
        <v>2013</v>
      </c>
      <c r="F5145" s="4">
        <f>VALUE(RIGHT(Table2[[#This Row],[Commissioned]],4))</f>
        <v>2013</v>
      </c>
      <c r="G5145" s="39">
        <v>1990</v>
      </c>
      <c r="H5145" s="39">
        <v>100</v>
      </c>
      <c r="I5145" s="39">
        <v>95</v>
      </c>
      <c r="J5145" s="39" t="s">
        <v>4766</v>
      </c>
      <c r="K5145" s="39" t="s">
        <v>290</v>
      </c>
      <c r="L5145" s="39" t="s">
        <v>4723</v>
      </c>
      <c r="M5145" s="42" t="s">
        <v>4650</v>
      </c>
      <c r="N5145" s="42">
        <v>46.332040999999997</v>
      </c>
      <c r="O5145" s="42">
        <v>-61.180835000000002</v>
      </c>
      <c r="P5145" s="52" t="str">
        <f t="shared" si="160"/>
        <v>46.332041° , -61.180835°</v>
      </c>
      <c r="Q5145" s="51" t="str">
        <f t="shared" si="161"/>
        <v>Yes</v>
      </c>
      <c r="R5145" s="39" t="s">
        <v>356</v>
      </c>
    </row>
    <row r="5146" spans="1:18" ht="15" customHeight="1" x14ac:dyDescent="0.25">
      <c r="A5146" s="39" t="s">
        <v>220</v>
      </c>
      <c r="B5146" s="49" t="s">
        <v>134</v>
      </c>
      <c r="C5146" s="39">
        <v>1</v>
      </c>
      <c r="D5146" s="50" t="s">
        <v>7161</v>
      </c>
      <c r="E5146" s="39">
        <v>2014</v>
      </c>
      <c r="F5146" s="4">
        <f>VALUE(RIGHT(Table2[[#This Row],[Commissioned]],4))</f>
        <v>2014</v>
      </c>
      <c r="G5146" s="39">
        <v>2350</v>
      </c>
      <c r="H5146" s="39">
        <v>92</v>
      </c>
      <c r="I5146" s="39">
        <v>98</v>
      </c>
      <c r="J5146" s="39" t="s">
        <v>233</v>
      </c>
      <c r="K5146" s="39" t="s">
        <v>342</v>
      </c>
      <c r="L5146" s="39" t="s">
        <v>7171</v>
      </c>
      <c r="M5146" s="42" t="s">
        <v>4951</v>
      </c>
      <c r="N5146" s="42">
        <v>48.654729948446203</v>
      </c>
      <c r="O5146" s="42">
        <v>-67.863870491434994</v>
      </c>
      <c r="P5146" s="52" t="str">
        <f t="shared" si="160"/>
        <v>48.654730° , -67.863870°</v>
      </c>
      <c r="Q5146" s="51" t="str">
        <f t="shared" si="161"/>
        <v>Yes</v>
      </c>
      <c r="R5146" s="39" t="s">
        <v>356</v>
      </c>
    </row>
    <row r="5147" spans="1:18" ht="15" customHeight="1" x14ac:dyDescent="0.25">
      <c r="A5147" s="39" t="s">
        <v>220</v>
      </c>
      <c r="B5147" s="49" t="s">
        <v>134</v>
      </c>
      <c r="C5147" s="39">
        <v>2</v>
      </c>
      <c r="D5147" s="50" t="s">
        <v>7162</v>
      </c>
      <c r="E5147" s="39">
        <v>2014</v>
      </c>
      <c r="F5147" s="4">
        <f>VALUE(RIGHT(Table2[[#This Row],[Commissioned]],4))</f>
        <v>2014</v>
      </c>
      <c r="G5147" s="39">
        <v>2350</v>
      </c>
      <c r="H5147" s="39">
        <v>92</v>
      </c>
      <c r="I5147" s="39">
        <v>98</v>
      </c>
      <c r="J5147" s="39" t="s">
        <v>233</v>
      </c>
      <c r="K5147" s="39" t="s">
        <v>342</v>
      </c>
      <c r="L5147" s="39" t="s">
        <v>7171</v>
      </c>
      <c r="M5147" s="42" t="s">
        <v>4951</v>
      </c>
      <c r="N5147" s="42">
        <v>48.640243604577996</v>
      </c>
      <c r="O5147" s="42">
        <v>-67.864455819463799</v>
      </c>
      <c r="P5147" s="52" t="str">
        <f t="shared" si="160"/>
        <v>48.640244° , -67.864456°</v>
      </c>
      <c r="Q5147" s="51" t="str">
        <f t="shared" si="161"/>
        <v>Yes</v>
      </c>
      <c r="R5147" s="39" t="s">
        <v>356</v>
      </c>
    </row>
    <row r="5148" spans="1:18" ht="15" customHeight="1" x14ac:dyDescent="0.25">
      <c r="A5148" s="39" t="s">
        <v>220</v>
      </c>
      <c r="B5148" s="49" t="s">
        <v>134</v>
      </c>
      <c r="C5148" s="39">
        <v>3</v>
      </c>
      <c r="D5148" s="50" t="s">
        <v>7163</v>
      </c>
      <c r="E5148" s="39">
        <v>2014</v>
      </c>
      <c r="F5148" s="4">
        <f>VALUE(RIGHT(Table2[[#This Row],[Commissioned]],4))</f>
        <v>2014</v>
      </c>
      <c r="G5148" s="39">
        <v>2350</v>
      </c>
      <c r="H5148" s="39">
        <v>92</v>
      </c>
      <c r="I5148" s="39">
        <v>98</v>
      </c>
      <c r="J5148" s="39" t="s">
        <v>233</v>
      </c>
      <c r="K5148" s="39" t="s">
        <v>342</v>
      </c>
      <c r="L5148" s="39" t="s">
        <v>7171</v>
      </c>
      <c r="M5148" s="42" t="s">
        <v>4951</v>
      </c>
      <c r="N5148" s="42">
        <v>48.629830904315298</v>
      </c>
      <c r="O5148" s="42">
        <v>-67.883732867167296</v>
      </c>
      <c r="P5148" s="52" t="str">
        <f t="shared" si="160"/>
        <v>48.629831° , -67.883733°</v>
      </c>
      <c r="Q5148" s="51" t="str">
        <f t="shared" si="161"/>
        <v>Yes</v>
      </c>
      <c r="R5148" s="39" t="s">
        <v>356</v>
      </c>
    </row>
    <row r="5149" spans="1:18" ht="15" customHeight="1" x14ac:dyDescent="0.25">
      <c r="A5149" s="39" t="s">
        <v>220</v>
      </c>
      <c r="B5149" s="49" t="s">
        <v>134</v>
      </c>
      <c r="C5149" s="39">
        <v>4</v>
      </c>
      <c r="D5149" s="50" t="s">
        <v>7164</v>
      </c>
      <c r="E5149" s="39">
        <v>2014</v>
      </c>
      <c r="F5149" s="4">
        <f>VALUE(RIGHT(Table2[[#This Row],[Commissioned]],4))</f>
        <v>2014</v>
      </c>
      <c r="G5149" s="39">
        <v>2350</v>
      </c>
      <c r="H5149" s="39">
        <v>92</v>
      </c>
      <c r="I5149" s="39">
        <v>98</v>
      </c>
      <c r="J5149" s="39" t="s">
        <v>233</v>
      </c>
      <c r="K5149" s="39" t="s">
        <v>342</v>
      </c>
      <c r="L5149" s="39" t="s">
        <v>7171</v>
      </c>
      <c r="M5149" s="42" t="s">
        <v>4951</v>
      </c>
      <c r="N5149" s="42">
        <v>48.632880783989997</v>
      </c>
      <c r="O5149" s="42">
        <v>-67.840181351589905</v>
      </c>
      <c r="P5149" s="52" t="str">
        <f t="shared" si="160"/>
        <v>48.632881° , -67.840181°</v>
      </c>
      <c r="Q5149" s="51" t="str">
        <f t="shared" si="161"/>
        <v>Yes</v>
      </c>
      <c r="R5149" s="39" t="s">
        <v>356</v>
      </c>
    </row>
    <row r="5150" spans="1:18" ht="15" customHeight="1" x14ac:dyDescent="0.25">
      <c r="A5150" s="39" t="s">
        <v>220</v>
      </c>
      <c r="B5150" s="49" t="s">
        <v>134</v>
      </c>
      <c r="C5150" s="39">
        <v>5</v>
      </c>
      <c r="D5150" s="50" t="s">
        <v>7165</v>
      </c>
      <c r="E5150" s="39">
        <v>2014</v>
      </c>
      <c r="F5150" s="4">
        <f>VALUE(RIGHT(Table2[[#This Row],[Commissioned]],4))</f>
        <v>2014</v>
      </c>
      <c r="G5150" s="39">
        <v>2350</v>
      </c>
      <c r="H5150" s="39">
        <v>92</v>
      </c>
      <c r="I5150" s="39">
        <v>98</v>
      </c>
      <c r="J5150" s="39" t="s">
        <v>233</v>
      </c>
      <c r="K5150" s="39" t="s">
        <v>342</v>
      </c>
      <c r="L5150" s="39" t="s">
        <v>7171</v>
      </c>
      <c r="M5150" s="42" t="s">
        <v>4951</v>
      </c>
      <c r="N5150" s="42">
        <v>48.626694138490997</v>
      </c>
      <c r="O5150" s="42">
        <v>-67.863874919599596</v>
      </c>
      <c r="P5150" s="52" t="str">
        <f t="shared" si="160"/>
        <v>48.626694° , -67.863875°</v>
      </c>
      <c r="Q5150" s="51" t="str">
        <f t="shared" si="161"/>
        <v>Yes</v>
      </c>
      <c r="R5150" s="39" t="s">
        <v>356</v>
      </c>
    </row>
    <row r="5151" spans="1:18" ht="15" customHeight="1" x14ac:dyDescent="0.25">
      <c r="A5151" s="39" t="s">
        <v>220</v>
      </c>
      <c r="B5151" s="49" t="s">
        <v>134</v>
      </c>
      <c r="C5151" s="39">
        <v>6</v>
      </c>
      <c r="D5151" s="50" t="s">
        <v>7166</v>
      </c>
      <c r="E5151" s="39">
        <v>2014</v>
      </c>
      <c r="F5151" s="4">
        <f>VALUE(RIGHT(Table2[[#This Row],[Commissioned]],4))</f>
        <v>2014</v>
      </c>
      <c r="G5151" s="39">
        <v>2350</v>
      </c>
      <c r="H5151" s="39">
        <v>92</v>
      </c>
      <c r="I5151" s="39">
        <v>98</v>
      </c>
      <c r="J5151" s="39" t="s">
        <v>233</v>
      </c>
      <c r="K5151" s="39" t="s">
        <v>342</v>
      </c>
      <c r="L5151" s="39" t="s">
        <v>7171</v>
      </c>
      <c r="M5151" s="42" t="s">
        <v>4951</v>
      </c>
      <c r="N5151" s="42">
        <v>48.610753356046899</v>
      </c>
      <c r="O5151" s="42">
        <v>-67.872795703411299</v>
      </c>
      <c r="P5151" s="52" t="str">
        <f t="shared" si="160"/>
        <v>48.610753° , -67.872796°</v>
      </c>
      <c r="Q5151" s="51" t="str">
        <f t="shared" si="161"/>
        <v>Yes</v>
      </c>
      <c r="R5151" s="39" t="s">
        <v>356</v>
      </c>
    </row>
    <row r="5152" spans="1:18" ht="15" customHeight="1" x14ac:dyDescent="0.25">
      <c r="A5152" s="39" t="s">
        <v>220</v>
      </c>
      <c r="B5152" s="49" t="s">
        <v>134</v>
      </c>
      <c r="C5152" s="39">
        <v>7</v>
      </c>
      <c r="D5152" s="50" t="s">
        <v>7167</v>
      </c>
      <c r="E5152" s="39">
        <v>2014</v>
      </c>
      <c r="F5152" s="4">
        <f>VALUE(RIGHT(Table2[[#This Row],[Commissioned]],4))</f>
        <v>2014</v>
      </c>
      <c r="G5152" s="39">
        <v>2350</v>
      </c>
      <c r="H5152" s="39">
        <v>92</v>
      </c>
      <c r="I5152" s="39">
        <v>98</v>
      </c>
      <c r="J5152" s="39" t="s">
        <v>233</v>
      </c>
      <c r="K5152" s="39" t="s">
        <v>342</v>
      </c>
      <c r="L5152" s="39" t="s">
        <v>7171</v>
      </c>
      <c r="M5152" s="42" t="s">
        <v>4951</v>
      </c>
      <c r="N5152" s="42">
        <v>48.615777822849402</v>
      </c>
      <c r="O5152" s="42">
        <v>-67.852083165846906</v>
      </c>
      <c r="P5152" s="52" t="str">
        <f t="shared" si="160"/>
        <v>48.615778° , -67.852083°</v>
      </c>
      <c r="Q5152" s="51" t="str">
        <f t="shared" si="161"/>
        <v>Yes</v>
      </c>
      <c r="R5152" s="39" t="s">
        <v>356</v>
      </c>
    </row>
    <row r="5153" spans="1:18" ht="15" customHeight="1" x14ac:dyDescent="0.25">
      <c r="A5153" s="39" t="s">
        <v>220</v>
      </c>
      <c r="B5153" s="49" t="s">
        <v>134</v>
      </c>
      <c r="C5153" s="39">
        <v>8</v>
      </c>
      <c r="D5153" s="50" t="s">
        <v>7168</v>
      </c>
      <c r="E5153" s="39">
        <v>2014</v>
      </c>
      <c r="F5153" s="4">
        <f>VALUE(RIGHT(Table2[[#This Row],[Commissioned]],4))</f>
        <v>2014</v>
      </c>
      <c r="G5153" s="39">
        <v>2350</v>
      </c>
      <c r="H5153" s="39">
        <v>92</v>
      </c>
      <c r="I5153" s="39">
        <v>98</v>
      </c>
      <c r="J5153" s="39" t="s">
        <v>233</v>
      </c>
      <c r="K5153" s="39" t="s">
        <v>342</v>
      </c>
      <c r="L5153" s="39" t="s">
        <v>7171</v>
      </c>
      <c r="M5153" s="42" t="s">
        <v>4951</v>
      </c>
      <c r="N5153" s="42">
        <v>48.618608485062197</v>
      </c>
      <c r="O5153" s="42">
        <v>-67.832147084194602</v>
      </c>
      <c r="P5153" s="52" t="str">
        <f t="shared" si="160"/>
        <v>48.618608° , -67.832147°</v>
      </c>
      <c r="Q5153" s="51" t="str">
        <f t="shared" si="161"/>
        <v>Yes</v>
      </c>
      <c r="R5153" s="39" t="s">
        <v>356</v>
      </c>
    </row>
    <row r="5154" spans="1:18" ht="15" customHeight="1" x14ac:dyDescent="0.25">
      <c r="A5154" s="39" t="s">
        <v>220</v>
      </c>
      <c r="B5154" s="49" t="s">
        <v>134</v>
      </c>
      <c r="C5154" s="39">
        <v>9</v>
      </c>
      <c r="D5154" s="50" t="s">
        <v>7169</v>
      </c>
      <c r="E5154" s="39">
        <v>2014</v>
      </c>
      <c r="F5154" s="4">
        <f>VALUE(RIGHT(Table2[[#This Row],[Commissioned]],4))</f>
        <v>2014</v>
      </c>
      <c r="G5154" s="39">
        <v>2350</v>
      </c>
      <c r="H5154" s="39">
        <v>92</v>
      </c>
      <c r="I5154" s="39">
        <v>98</v>
      </c>
      <c r="J5154" s="39" t="s">
        <v>233</v>
      </c>
      <c r="K5154" s="39" t="s">
        <v>342</v>
      </c>
      <c r="L5154" s="39" t="s">
        <v>7171</v>
      </c>
      <c r="M5154" s="42" t="s">
        <v>4951</v>
      </c>
      <c r="N5154" s="42">
        <v>48.645526335934598</v>
      </c>
      <c r="O5154" s="42">
        <v>-67.884113537127305</v>
      </c>
      <c r="P5154" s="52" t="str">
        <f t="shared" si="160"/>
        <v>48.645526° , -67.884114°</v>
      </c>
      <c r="Q5154" s="51" t="str">
        <f t="shared" si="161"/>
        <v>Yes</v>
      </c>
      <c r="R5154" s="39" t="s">
        <v>356</v>
      </c>
    </row>
    <row r="5155" spans="1:18" ht="15" customHeight="1" x14ac:dyDescent="0.25">
      <c r="A5155" s="39" t="s">
        <v>220</v>
      </c>
      <c r="B5155" s="49" t="s">
        <v>134</v>
      </c>
      <c r="C5155" s="39">
        <v>10</v>
      </c>
      <c r="D5155" s="50" t="s">
        <v>7170</v>
      </c>
      <c r="E5155" s="39">
        <v>2014</v>
      </c>
      <c r="F5155" s="4">
        <f>VALUE(RIGHT(Table2[[#This Row],[Commissioned]],4))</f>
        <v>2014</v>
      </c>
      <c r="G5155" s="39">
        <v>2350</v>
      </c>
      <c r="H5155" s="39">
        <v>92</v>
      </c>
      <c r="I5155" s="39">
        <v>98</v>
      </c>
      <c r="J5155" s="39" t="s">
        <v>233</v>
      </c>
      <c r="K5155" s="39" t="s">
        <v>342</v>
      </c>
      <c r="L5155" s="39" t="s">
        <v>7171</v>
      </c>
      <c r="M5155" s="42" t="s">
        <v>4951</v>
      </c>
      <c r="N5155" s="42">
        <v>48.6255718596259</v>
      </c>
      <c r="O5155" s="42">
        <v>-67.903098346227296</v>
      </c>
      <c r="P5155" s="52" t="str">
        <f t="shared" si="160"/>
        <v>48.625572° , -67.903098°</v>
      </c>
      <c r="Q5155" s="51" t="str">
        <f t="shared" si="161"/>
        <v>Yes</v>
      </c>
      <c r="R5155" s="39" t="s">
        <v>356</v>
      </c>
    </row>
    <row r="5156" spans="1:18" ht="15" customHeight="1" x14ac:dyDescent="0.25">
      <c r="A5156" s="39" t="s">
        <v>220</v>
      </c>
      <c r="B5156" s="49" t="s">
        <v>7151</v>
      </c>
      <c r="C5156" s="39">
        <v>1</v>
      </c>
      <c r="D5156" s="50" t="s">
        <v>7152</v>
      </c>
      <c r="E5156" s="39">
        <v>2015</v>
      </c>
      <c r="F5156" s="4">
        <f>VALUE(RIGHT(Table2[[#This Row],[Commissioned]],4))</f>
        <v>2015</v>
      </c>
      <c r="G5156" s="39">
        <v>3000</v>
      </c>
      <c r="H5156" s="39">
        <v>82</v>
      </c>
      <c r="I5156" s="39">
        <v>85</v>
      </c>
      <c r="J5156" s="39" t="s">
        <v>233</v>
      </c>
      <c r="K5156" s="39" t="s">
        <v>268</v>
      </c>
      <c r="L5156" s="39" t="s">
        <v>7160</v>
      </c>
      <c r="M5156" s="42" t="s">
        <v>1817</v>
      </c>
      <c r="N5156" s="42">
        <v>46.676433134431001</v>
      </c>
      <c r="O5156" s="42">
        <v>-70.364273598094002</v>
      </c>
      <c r="P5156" s="52" t="str">
        <f t="shared" si="160"/>
        <v>46.676433° , -70.364274°</v>
      </c>
      <c r="Q5156" s="51" t="str">
        <f t="shared" si="161"/>
        <v>Yes</v>
      </c>
      <c r="R5156" s="39" t="s">
        <v>356</v>
      </c>
    </row>
    <row r="5157" spans="1:18" ht="15" customHeight="1" x14ac:dyDescent="0.25">
      <c r="A5157" s="39" t="s">
        <v>220</v>
      </c>
      <c r="B5157" s="49" t="s">
        <v>7151</v>
      </c>
      <c r="C5157" s="39">
        <v>2</v>
      </c>
      <c r="D5157" s="50" t="s">
        <v>7153</v>
      </c>
      <c r="E5157" s="39">
        <v>2015</v>
      </c>
      <c r="F5157" s="4">
        <f>VALUE(RIGHT(Table2[[#This Row],[Commissioned]],4))</f>
        <v>2015</v>
      </c>
      <c r="G5157" s="39">
        <v>3000</v>
      </c>
      <c r="H5157" s="39">
        <v>82</v>
      </c>
      <c r="I5157" s="39">
        <v>85</v>
      </c>
      <c r="J5157" s="39" t="s">
        <v>233</v>
      </c>
      <c r="K5157" s="39" t="s">
        <v>268</v>
      </c>
      <c r="L5157" s="39" t="s">
        <v>7160</v>
      </c>
      <c r="M5157" s="42" t="s">
        <v>1817</v>
      </c>
      <c r="N5157" s="42">
        <v>46.674136154327897</v>
      </c>
      <c r="O5157" s="42">
        <v>-70.368260884402702</v>
      </c>
      <c r="P5157" s="52" t="str">
        <f t="shared" si="160"/>
        <v>46.674136° , -70.368261°</v>
      </c>
      <c r="Q5157" s="51" t="str">
        <f t="shared" si="161"/>
        <v>Yes</v>
      </c>
      <c r="R5157" s="39" t="s">
        <v>356</v>
      </c>
    </row>
    <row r="5158" spans="1:18" ht="15" customHeight="1" x14ac:dyDescent="0.25">
      <c r="A5158" s="39" t="s">
        <v>220</v>
      </c>
      <c r="B5158" s="49" t="s">
        <v>7151</v>
      </c>
      <c r="C5158" s="39">
        <v>3</v>
      </c>
      <c r="D5158" s="50" t="s">
        <v>7154</v>
      </c>
      <c r="E5158" s="39">
        <v>2015</v>
      </c>
      <c r="F5158" s="4">
        <f>VALUE(RIGHT(Table2[[#This Row],[Commissioned]],4))</f>
        <v>2015</v>
      </c>
      <c r="G5158" s="39">
        <v>3000</v>
      </c>
      <c r="H5158" s="39">
        <v>82</v>
      </c>
      <c r="I5158" s="39">
        <v>85</v>
      </c>
      <c r="J5158" s="39" t="s">
        <v>233</v>
      </c>
      <c r="K5158" s="39" t="s">
        <v>268</v>
      </c>
      <c r="L5158" s="39" t="s">
        <v>7160</v>
      </c>
      <c r="M5158" s="42" t="s">
        <v>1817</v>
      </c>
      <c r="N5158" s="42">
        <v>46.6735538636689</v>
      </c>
      <c r="O5158" s="42">
        <v>-70.362772911250204</v>
      </c>
      <c r="P5158" s="52" t="str">
        <f t="shared" si="160"/>
        <v>46.673554° , -70.362773°</v>
      </c>
      <c r="Q5158" s="51" t="str">
        <f t="shared" si="161"/>
        <v>Yes</v>
      </c>
      <c r="R5158" s="39" t="s">
        <v>356</v>
      </c>
    </row>
    <row r="5159" spans="1:18" ht="15" customHeight="1" x14ac:dyDescent="0.25">
      <c r="A5159" s="39" t="s">
        <v>220</v>
      </c>
      <c r="B5159" s="49" t="s">
        <v>7151</v>
      </c>
      <c r="C5159" s="39">
        <v>4</v>
      </c>
      <c r="D5159" s="50" t="s">
        <v>7155</v>
      </c>
      <c r="E5159" s="39">
        <v>2015</v>
      </c>
      <c r="F5159" s="4">
        <f>VALUE(RIGHT(Table2[[#This Row],[Commissioned]],4))</f>
        <v>2015</v>
      </c>
      <c r="G5159" s="39">
        <v>3000</v>
      </c>
      <c r="H5159" s="39">
        <v>82</v>
      </c>
      <c r="I5159" s="39">
        <v>85</v>
      </c>
      <c r="J5159" s="39" t="s">
        <v>233</v>
      </c>
      <c r="K5159" s="39" t="s">
        <v>268</v>
      </c>
      <c r="L5159" s="39" t="s">
        <v>7160</v>
      </c>
      <c r="M5159" s="42" t="s">
        <v>1817</v>
      </c>
      <c r="N5159" s="42">
        <v>46.672684576965601</v>
      </c>
      <c r="O5159" s="42">
        <v>-70.373153643181396</v>
      </c>
      <c r="P5159" s="52" t="str">
        <f t="shared" si="160"/>
        <v>46.672685° , -70.373154°</v>
      </c>
      <c r="Q5159" s="51" t="str">
        <f t="shared" si="161"/>
        <v>Yes</v>
      </c>
      <c r="R5159" s="39" t="s">
        <v>356</v>
      </c>
    </row>
    <row r="5160" spans="1:18" ht="15" customHeight="1" x14ac:dyDescent="0.25">
      <c r="A5160" s="39" t="s">
        <v>220</v>
      </c>
      <c r="B5160" s="49" t="s">
        <v>7151</v>
      </c>
      <c r="C5160" s="39">
        <v>5</v>
      </c>
      <c r="D5160" s="50" t="s">
        <v>7156</v>
      </c>
      <c r="E5160" s="39">
        <v>2015</v>
      </c>
      <c r="F5160" s="4">
        <f>VALUE(RIGHT(Table2[[#This Row],[Commissioned]],4))</f>
        <v>2015</v>
      </c>
      <c r="G5160" s="39">
        <v>3000</v>
      </c>
      <c r="H5160" s="39">
        <v>82</v>
      </c>
      <c r="I5160" s="39">
        <v>85</v>
      </c>
      <c r="J5160" s="39" t="s">
        <v>233</v>
      </c>
      <c r="K5160" s="39" t="s">
        <v>268</v>
      </c>
      <c r="L5160" s="39" t="s">
        <v>7160</v>
      </c>
      <c r="M5160" s="42" t="s">
        <v>1817</v>
      </c>
      <c r="N5160" s="42">
        <v>46.660928143360302</v>
      </c>
      <c r="O5160" s="42">
        <v>-70.353136282529505</v>
      </c>
      <c r="P5160" s="52" t="str">
        <f t="shared" si="160"/>
        <v>46.660928° , -70.353136°</v>
      </c>
      <c r="Q5160" s="51" t="str">
        <f t="shared" si="161"/>
        <v>Yes</v>
      </c>
      <c r="R5160" s="39" t="s">
        <v>356</v>
      </c>
    </row>
    <row r="5161" spans="1:18" ht="15" customHeight="1" x14ac:dyDescent="0.25">
      <c r="A5161" s="39" t="s">
        <v>220</v>
      </c>
      <c r="B5161" s="49" t="s">
        <v>7151</v>
      </c>
      <c r="C5161" s="39">
        <v>6</v>
      </c>
      <c r="D5161" s="50" t="s">
        <v>7157</v>
      </c>
      <c r="E5161" s="39">
        <v>2015</v>
      </c>
      <c r="F5161" s="4">
        <f>VALUE(RIGHT(Table2[[#This Row],[Commissioned]],4))</f>
        <v>2015</v>
      </c>
      <c r="G5161" s="39">
        <v>3000</v>
      </c>
      <c r="H5161" s="39">
        <v>82</v>
      </c>
      <c r="I5161" s="39">
        <v>85</v>
      </c>
      <c r="J5161" s="39" t="s">
        <v>233</v>
      </c>
      <c r="K5161" s="39" t="s">
        <v>268</v>
      </c>
      <c r="L5161" s="39" t="s">
        <v>7160</v>
      </c>
      <c r="M5161" s="42" t="s">
        <v>1817</v>
      </c>
      <c r="N5161" s="42">
        <v>46.657280918399202</v>
      </c>
      <c r="O5161" s="42">
        <v>-70.359351024162095</v>
      </c>
      <c r="P5161" s="52" t="str">
        <f t="shared" si="160"/>
        <v>46.657281° , -70.359351°</v>
      </c>
      <c r="Q5161" s="51" t="str">
        <f t="shared" si="161"/>
        <v>Yes</v>
      </c>
      <c r="R5161" s="39" t="s">
        <v>356</v>
      </c>
    </row>
    <row r="5162" spans="1:18" ht="15" customHeight="1" x14ac:dyDescent="0.25">
      <c r="A5162" s="39" t="s">
        <v>220</v>
      </c>
      <c r="B5162" s="49" t="s">
        <v>7151</v>
      </c>
      <c r="C5162" s="39">
        <v>7</v>
      </c>
      <c r="D5162" s="50" t="s">
        <v>7158</v>
      </c>
      <c r="E5162" s="39">
        <v>2015</v>
      </c>
      <c r="F5162" s="4">
        <f>VALUE(RIGHT(Table2[[#This Row],[Commissioned]],4))</f>
        <v>2015</v>
      </c>
      <c r="G5162" s="39">
        <v>3000</v>
      </c>
      <c r="H5162" s="39">
        <v>82</v>
      </c>
      <c r="I5162" s="39">
        <v>85</v>
      </c>
      <c r="J5162" s="39" t="s">
        <v>233</v>
      </c>
      <c r="K5162" s="39" t="s">
        <v>268</v>
      </c>
      <c r="L5162" s="39" t="s">
        <v>7160</v>
      </c>
      <c r="M5162" s="42" t="s">
        <v>1817</v>
      </c>
      <c r="N5162" s="42">
        <v>46.656509352350596</v>
      </c>
      <c r="O5162" s="42">
        <v>-70.371934819234397</v>
      </c>
      <c r="P5162" s="52" t="str">
        <f t="shared" si="160"/>
        <v>46.656509° , -70.371935°</v>
      </c>
      <c r="Q5162" s="51" t="str">
        <f t="shared" si="161"/>
        <v>Yes</v>
      </c>
      <c r="R5162" s="39" t="s">
        <v>356</v>
      </c>
    </row>
    <row r="5163" spans="1:18" ht="15" customHeight="1" x14ac:dyDescent="0.25">
      <c r="A5163" s="39" t="s">
        <v>220</v>
      </c>
      <c r="B5163" s="49" t="s">
        <v>7151</v>
      </c>
      <c r="C5163" s="39">
        <v>8</v>
      </c>
      <c r="D5163" s="50" t="s">
        <v>7159</v>
      </c>
      <c r="E5163" s="39">
        <v>2015</v>
      </c>
      <c r="F5163" s="4">
        <f>VALUE(RIGHT(Table2[[#This Row],[Commissioned]],4))</f>
        <v>2015</v>
      </c>
      <c r="G5163" s="39">
        <v>3000</v>
      </c>
      <c r="H5163" s="39">
        <v>82</v>
      </c>
      <c r="I5163" s="39">
        <v>85</v>
      </c>
      <c r="J5163" s="39" t="s">
        <v>233</v>
      </c>
      <c r="K5163" s="39" t="s">
        <v>268</v>
      </c>
      <c r="L5163" s="39" t="s">
        <v>7160</v>
      </c>
      <c r="M5163" s="42" t="s">
        <v>1817</v>
      </c>
      <c r="N5163" s="42">
        <v>46.654445695453397</v>
      </c>
      <c r="O5163" s="42">
        <v>-70.375402071916497</v>
      </c>
      <c r="P5163" s="52" t="str">
        <f t="shared" si="160"/>
        <v>46.654446° , -70.375402°</v>
      </c>
      <c r="Q5163" s="51" t="str">
        <f t="shared" si="161"/>
        <v>Yes</v>
      </c>
      <c r="R5163" s="39" t="s">
        <v>356</v>
      </c>
    </row>
    <row r="5164" spans="1:18" ht="15" customHeight="1" x14ac:dyDescent="0.25">
      <c r="A5164" s="39" t="s">
        <v>220</v>
      </c>
      <c r="B5164" s="49" t="s">
        <v>92</v>
      </c>
      <c r="C5164" s="39">
        <v>1</v>
      </c>
      <c r="D5164" s="50" t="s">
        <v>6682</v>
      </c>
      <c r="E5164" s="39">
        <v>2012</v>
      </c>
      <c r="F5164" s="4">
        <f>VALUE(RIGHT(Table2[[#This Row],[Commissioned]],4))</f>
        <v>2012</v>
      </c>
      <c r="G5164" s="39">
        <v>2000</v>
      </c>
      <c r="H5164" s="39">
        <v>92</v>
      </c>
      <c r="I5164" s="39">
        <v>80</v>
      </c>
      <c r="J5164" s="39" t="s">
        <v>237</v>
      </c>
      <c r="K5164" s="39" t="s">
        <v>273</v>
      </c>
      <c r="L5164" s="39" t="s">
        <v>6722</v>
      </c>
      <c r="M5164" s="42" t="s">
        <v>5261</v>
      </c>
      <c r="N5164" s="42">
        <v>45.693045406319698</v>
      </c>
      <c r="O5164" s="42">
        <v>-70.563587918442806</v>
      </c>
      <c r="P5164" s="52" t="str">
        <f t="shared" si="160"/>
        <v>45.693045° , -70.563588°</v>
      </c>
      <c r="Q5164" s="51" t="str">
        <f t="shared" si="161"/>
        <v>Yes</v>
      </c>
      <c r="R5164" s="39" t="s">
        <v>356</v>
      </c>
    </row>
    <row r="5165" spans="1:18" ht="15" customHeight="1" x14ac:dyDescent="0.25">
      <c r="A5165" s="39" t="s">
        <v>220</v>
      </c>
      <c r="B5165" s="49" t="s">
        <v>92</v>
      </c>
      <c r="C5165" s="39">
        <v>2</v>
      </c>
      <c r="D5165" s="50" t="s">
        <v>6683</v>
      </c>
      <c r="E5165" s="39">
        <v>2012</v>
      </c>
      <c r="F5165" s="4">
        <f>VALUE(RIGHT(Table2[[#This Row],[Commissioned]],4))</f>
        <v>2012</v>
      </c>
      <c r="G5165" s="39">
        <v>2000</v>
      </c>
      <c r="H5165" s="39">
        <v>92</v>
      </c>
      <c r="I5165" s="39">
        <v>80</v>
      </c>
      <c r="J5165" s="39" t="s">
        <v>237</v>
      </c>
      <c r="K5165" s="39" t="s">
        <v>273</v>
      </c>
      <c r="L5165" s="39" t="s">
        <v>6722</v>
      </c>
      <c r="M5165" s="42" t="s">
        <v>5261</v>
      </c>
      <c r="N5165" s="42">
        <v>45.690900622030597</v>
      </c>
      <c r="O5165" s="42">
        <v>-70.561185050709994</v>
      </c>
      <c r="P5165" s="52" t="str">
        <f t="shared" si="160"/>
        <v>45.690901° , -70.561185°</v>
      </c>
      <c r="Q5165" s="51" t="str">
        <f t="shared" si="161"/>
        <v>Yes</v>
      </c>
      <c r="R5165" s="39" t="s">
        <v>356</v>
      </c>
    </row>
    <row r="5166" spans="1:18" ht="15" customHeight="1" x14ac:dyDescent="0.25">
      <c r="A5166" s="39" t="s">
        <v>220</v>
      </c>
      <c r="B5166" s="49" t="s">
        <v>92</v>
      </c>
      <c r="C5166" s="39">
        <v>3</v>
      </c>
      <c r="D5166" s="50" t="s">
        <v>6684</v>
      </c>
      <c r="E5166" s="39">
        <v>2012</v>
      </c>
      <c r="F5166" s="4">
        <f>VALUE(RIGHT(Table2[[#This Row],[Commissioned]],4))</f>
        <v>2012</v>
      </c>
      <c r="G5166" s="39">
        <v>2000</v>
      </c>
      <c r="H5166" s="39">
        <v>92</v>
      </c>
      <c r="I5166" s="39">
        <v>80</v>
      </c>
      <c r="J5166" s="39" t="s">
        <v>237</v>
      </c>
      <c r="K5166" s="39" t="s">
        <v>273</v>
      </c>
      <c r="L5166" s="39" t="s">
        <v>6722</v>
      </c>
      <c r="M5166" s="42" t="s">
        <v>5261</v>
      </c>
      <c r="N5166" s="42">
        <v>45.688195554585299</v>
      </c>
      <c r="O5166" s="42">
        <v>-70.560411364984205</v>
      </c>
      <c r="P5166" s="52" t="str">
        <f t="shared" si="160"/>
        <v>45.688196° , -70.560411°</v>
      </c>
      <c r="Q5166" s="51" t="str">
        <f t="shared" si="161"/>
        <v>Yes</v>
      </c>
      <c r="R5166" s="39" t="s">
        <v>356</v>
      </c>
    </row>
    <row r="5167" spans="1:18" ht="15" customHeight="1" x14ac:dyDescent="0.25">
      <c r="A5167" s="39" t="s">
        <v>220</v>
      </c>
      <c r="B5167" s="49" t="s">
        <v>92</v>
      </c>
      <c r="C5167" s="39">
        <v>4</v>
      </c>
      <c r="D5167" s="50" t="s">
        <v>6685</v>
      </c>
      <c r="E5167" s="39">
        <v>2012</v>
      </c>
      <c r="F5167" s="4">
        <f>VALUE(RIGHT(Table2[[#This Row],[Commissioned]],4))</f>
        <v>2012</v>
      </c>
      <c r="G5167" s="39">
        <v>2000</v>
      </c>
      <c r="H5167" s="39">
        <v>92</v>
      </c>
      <c r="I5167" s="39">
        <v>80</v>
      </c>
      <c r="J5167" s="39" t="s">
        <v>237</v>
      </c>
      <c r="K5167" s="39" t="s">
        <v>273</v>
      </c>
      <c r="L5167" s="39" t="s">
        <v>6722</v>
      </c>
      <c r="M5167" s="42" t="s">
        <v>5261</v>
      </c>
      <c r="N5167" s="42">
        <v>45.685401024108103</v>
      </c>
      <c r="O5167" s="42">
        <v>-70.565716339039398</v>
      </c>
      <c r="P5167" s="52" t="str">
        <f t="shared" si="160"/>
        <v>45.685401° , -70.565716°</v>
      </c>
      <c r="Q5167" s="51" t="str">
        <f t="shared" si="161"/>
        <v>Yes</v>
      </c>
      <c r="R5167" s="39" t="s">
        <v>356</v>
      </c>
    </row>
    <row r="5168" spans="1:18" ht="15" customHeight="1" x14ac:dyDescent="0.25">
      <c r="A5168" s="39" t="s">
        <v>220</v>
      </c>
      <c r="B5168" s="49" t="s">
        <v>92</v>
      </c>
      <c r="C5168" s="39">
        <v>5</v>
      </c>
      <c r="D5168" s="50" t="s">
        <v>6686</v>
      </c>
      <c r="E5168" s="39">
        <v>2012</v>
      </c>
      <c r="F5168" s="4">
        <f>VALUE(RIGHT(Table2[[#This Row],[Commissioned]],4))</f>
        <v>2012</v>
      </c>
      <c r="G5168" s="39">
        <v>2000</v>
      </c>
      <c r="H5168" s="39">
        <v>92</v>
      </c>
      <c r="I5168" s="39">
        <v>80</v>
      </c>
      <c r="J5168" s="39" t="s">
        <v>237</v>
      </c>
      <c r="K5168" s="39" t="s">
        <v>273</v>
      </c>
      <c r="L5168" s="39" t="s">
        <v>6722</v>
      </c>
      <c r="M5168" s="42" t="s">
        <v>5261</v>
      </c>
      <c r="N5168" s="42">
        <v>45.680500964661697</v>
      </c>
      <c r="O5168" s="42">
        <v>-70.566155967503605</v>
      </c>
      <c r="P5168" s="52" t="str">
        <f t="shared" si="160"/>
        <v>45.680501° , -70.566156°</v>
      </c>
      <c r="Q5168" s="51" t="str">
        <f t="shared" si="161"/>
        <v>Yes</v>
      </c>
      <c r="R5168" s="39" t="s">
        <v>356</v>
      </c>
    </row>
    <row r="5169" spans="1:18" ht="15" customHeight="1" x14ac:dyDescent="0.25">
      <c r="A5169" s="39" t="s">
        <v>220</v>
      </c>
      <c r="B5169" s="49" t="s">
        <v>92</v>
      </c>
      <c r="C5169" s="39">
        <v>6</v>
      </c>
      <c r="D5169" s="50" t="s">
        <v>6687</v>
      </c>
      <c r="E5169" s="39">
        <v>2012</v>
      </c>
      <c r="F5169" s="4">
        <f>VALUE(RIGHT(Table2[[#This Row],[Commissioned]],4))</f>
        <v>2012</v>
      </c>
      <c r="G5169" s="39">
        <v>2000</v>
      </c>
      <c r="H5169" s="39">
        <v>92</v>
      </c>
      <c r="I5169" s="39">
        <v>80</v>
      </c>
      <c r="J5169" s="39" t="s">
        <v>237</v>
      </c>
      <c r="K5169" s="39" t="s">
        <v>273</v>
      </c>
      <c r="L5169" s="39" t="s">
        <v>6722</v>
      </c>
      <c r="M5169" s="42" t="s">
        <v>5261</v>
      </c>
      <c r="N5169" s="42">
        <v>45.684829509561297</v>
      </c>
      <c r="O5169" s="42">
        <v>-70.560446767365605</v>
      </c>
      <c r="P5169" s="52" t="str">
        <f t="shared" si="160"/>
        <v>45.684830° , -70.560447°</v>
      </c>
      <c r="Q5169" s="51" t="str">
        <f t="shared" si="161"/>
        <v>Yes</v>
      </c>
      <c r="R5169" s="39" t="s">
        <v>356</v>
      </c>
    </row>
    <row r="5170" spans="1:18" ht="15" customHeight="1" x14ac:dyDescent="0.25">
      <c r="A5170" s="39" t="s">
        <v>220</v>
      </c>
      <c r="B5170" s="49" t="s">
        <v>92</v>
      </c>
      <c r="C5170" s="39">
        <v>7</v>
      </c>
      <c r="D5170" s="50" t="s">
        <v>6688</v>
      </c>
      <c r="E5170" s="39">
        <v>2012</v>
      </c>
      <c r="F5170" s="4">
        <f>VALUE(RIGHT(Table2[[#This Row],[Commissioned]],4))</f>
        <v>2012</v>
      </c>
      <c r="G5170" s="39">
        <v>2000</v>
      </c>
      <c r="H5170" s="39">
        <v>92</v>
      </c>
      <c r="I5170" s="39">
        <v>80</v>
      </c>
      <c r="J5170" s="39" t="s">
        <v>237</v>
      </c>
      <c r="K5170" s="39" t="s">
        <v>273</v>
      </c>
      <c r="L5170" s="39" t="s">
        <v>6722</v>
      </c>
      <c r="M5170" s="42" t="s">
        <v>5261</v>
      </c>
      <c r="N5170" s="42">
        <v>45.682012377813798</v>
      </c>
      <c r="O5170" s="42">
        <v>-70.558381294436899</v>
      </c>
      <c r="P5170" s="52" t="str">
        <f t="shared" si="160"/>
        <v>45.682012° , -70.558381°</v>
      </c>
      <c r="Q5170" s="51" t="str">
        <f t="shared" si="161"/>
        <v>Yes</v>
      </c>
      <c r="R5170" s="39" t="s">
        <v>356</v>
      </c>
    </row>
    <row r="5171" spans="1:18" ht="15" customHeight="1" x14ac:dyDescent="0.25">
      <c r="A5171" s="39" t="s">
        <v>220</v>
      </c>
      <c r="B5171" s="49" t="s">
        <v>92</v>
      </c>
      <c r="C5171" s="39">
        <v>8</v>
      </c>
      <c r="D5171" s="50" t="s">
        <v>6689</v>
      </c>
      <c r="E5171" s="39">
        <v>2012</v>
      </c>
      <c r="F5171" s="4">
        <f>VALUE(RIGHT(Table2[[#This Row],[Commissioned]],4))</f>
        <v>2012</v>
      </c>
      <c r="G5171" s="39">
        <v>2000</v>
      </c>
      <c r="H5171" s="39">
        <v>92</v>
      </c>
      <c r="I5171" s="39">
        <v>80</v>
      </c>
      <c r="J5171" s="39" t="s">
        <v>237</v>
      </c>
      <c r="K5171" s="39" t="s">
        <v>273</v>
      </c>
      <c r="L5171" s="39" t="s">
        <v>6722</v>
      </c>
      <c r="M5171" s="42" t="s">
        <v>5261</v>
      </c>
      <c r="N5171" s="42">
        <v>45.677133897312601</v>
      </c>
      <c r="O5171" s="42">
        <v>-70.561293672514495</v>
      </c>
      <c r="P5171" s="52" t="str">
        <f t="shared" si="160"/>
        <v>45.677134° , -70.561294°</v>
      </c>
      <c r="Q5171" s="51" t="str">
        <f t="shared" si="161"/>
        <v>Yes</v>
      </c>
      <c r="R5171" s="39" t="s">
        <v>356</v>
      </c>
    </row>
    <row r="5172" spans="1:18" ht="15" customHeight="1" x14ac:dyDescent="0.25">
      <c r="A5172" s="39" t="s">
        <v>220</v>
      </c>
      <c r="B5172" s="49" t="s">
        <v>92</v>
      </c>
      <c r="C5172" s="39">
        <v>9</v>
      </c>
      <c r="D5172" s="50" t="s">
        <v>6690</v>
      </c>
      <c r="E5172" s="39">
        <v>2012</v>
      </c>
      <c r="F5172" s="4">
        <f>VALUE(RIGHT(Table2[[#This Row],[Commissioned]],4))</f>
        <v>2012</v>
      </c>
      <c r="G5172" s="39">
        <v>2000</v>
      </c>
      <c r="H5172" s="39">
        <v>92</v>
      </c>
      <c r="I5172" s="39">
        <v>80</v>
      </c>
      <c r="J5172" s="39" t="s">
        <v>237</v>
      </c>
      <c r="K5172" s="39" t="s">
        <v>273</v>
      </c>
      <c r="L5172" s="39" t="s">
        <v>6722</v>
      </c>
      <c r="M5172" s="42" t="s">
        <v>5261</v>
      </c>
      <c r="N5172" s="42">
        <v>45.6718106295966</v>
      </c>
      <c r="O5172" s="42">
        <v>-70.571182600089202</v>
      </c>
      <c r="P5172" s="52" t="str">
        <f t="shared" si="160"/>
        <v>45.671811° , -70.571183°</v>
      </c>
      <c r="Q5172" s="51" t="str">
        <f t="shared" si="161"/>
        <v>Yes</v>
      </c>
      <c r="R5172" s="39" t="s">
        <v>356</v>
      </c>
    </row>
    <row r="5173" spans="1:18" ht="15" customHeight="1" x14ac:dyDescent="0.25">
      <c r="A5173" s="39" t="s">
        <v>220</v>
      </c>
      <c r="B5173" s="49" t="s">
        <v>92</v>
      </c>
      <c r="C5173" s="39">
        <v>10</v>
      </c>
      <c r="D5173" s="50" t="s">
        <v>6691</v>
      </c>
      <c r="E5173" s="39">
        <v>2012</v>
      </c>
      <c r="F5173" s="4">
        <f>VALUE(RIGHT(Table2[[#This Row],[Commissioned]],4))</f>
        <v>2012</v>
      </c>
      <c r="G5173" s="39">
        <v>2000</v>
      </c>
      <c r="H5173" s="39">
        <v>92</v>
      </c>
      <c r="I5173" s="39">
        <v>80</v>
      </c>
      <c r="J5173" s="39" t="s">
        <v>237</v>
      </c>
      <c r="K5173" s="39" t="s">
        <v>273</v>
      </c>
      <c r="L5173" s="39" t="s">
        <v>6722</v>
      </c>
      <c r="M5173" s="42" t="s">
        <v>5261</v>
      </c>
      <c r="N5173" s="42">
        <v>45.674596573059802</v>
      </c>
      <c r="O5173" s="42">
        <v>-70.575286996299894</v>
      </c>
      <c r="P5173" s="52" t="str">
        <f t="shared" si="160"/>
        <v>45.674597° , -70.575287°</v>
      </c>
      <c r="Q5173" s="51" t="str">
        <f t="shared" si="161"/>
        <v>Yes</v>
      </c>
      <c r="R5173" s="39" t="s">
        <v>356</v>
      </c>
    </row>
    <row r="5174" spans="1:18" ht="15" customHeight="1" x14ac:dyDescent="0.25">
      <c r="A5174" s="39" t="s">
        <v>220</v>
      </c>
      <c r="B5174" s="49" t="s">
        <v>92</v>
      </c>
      <c r="C5174" s="39">
        <v>11</v>
      </c>
      <c r="D5174" s="50" t="s">
        <v>6692</v>
      </c>
      <c r="E5174" s="39">
        <v>2012</v>
      </c>
      <c r="F5174" s="4">
        <f>VALUE(RIGHT(Table2[[#This Row],[Commissioned]],4))</f>
        <v>2012</v>
      </c>
      <c r="G5174" s="39">
        <v>2000</v>
      </c>
      <c r="H5174" s="39">
        <v>92</v>
      </c>
      <c r="I5174" s="39">
        <v>80</v>
      </c>
      <c r="J5174" s="39" t="s">
        <v>237</v>
      </c>
      <c r="K5174" s="39" t="s">
        <v>273</v>
      </c>
      <c r="L5174" s="39" t="s">
        <v>6722</v>
      </c>
      <c r="M5174" s="42" t="s">
        <v>5261</v>
      </c>
      <c r="N5174" s="42">
        <v>45.672892794708297</v>
      </c>
      <c r="O5174" s="42">
        <v>-70.587130883887397</v>
      </c>
      <c r="P5174" s="52" t="str">
        <f t="shared" si="160"/>
        <v>45.672893° , -70.587131°</v>
      </c>
      <c r="Q5174" s="51" t="str">
        <f t="shared" si="161"/>
        <v>Yes</v>
      </c>
      <c r="R5174" s="39" t="s">
        <v>356</v>
      </c>
    </row>
    <row r="5175" spans="1:18" ht="15" customHeight="1" x14ac:dyDescent="0.25">
      <c r="A5175" s="39" t="s">
        <v>220</v>
      </c>
      <c r="B5175" s="49" t="s">
        <v>92</v>
      </c>
      <c r="C5175" s="39">
        <v>12</v>
      </c>
      <c r="D5175" s="50" t="s">
        <v>6693</v>
      </c>
      <c r="E5175" s="39">
        <v>2012</v>
      </c>
      <c r="F5175" s="4">
        <f>VALUE(RIGHT(Table2[[#This Row],[Commissioned]],4))</f>
        <v>2012</v>
      </c>
      <c r="G5175" s="39">
        <v>2000</v>
      </c>
      <c r="H5175" s="39">
        <v>92</v>
      </c>
      <c r="I5175" s="39">
        <v>80</v>
      </c>
      <c r="J5175" s="39" t="s">
        <v>237</v>
      </c>
      <c r="K5175" s="39" t="s">
        <v>273</v>
      </c>
      <c r="L5175" s="39" t="s">
        <v>6722</v>
      </c>
      <c r="M5175" s="42" t="s">
        <v>5261</v>
      </c>
      <c r="N5175" s="42">
        <v>45.674790132820199</v>
      </c>
      <c r="O5175" s="42">
        <v>-70.590838573988293</v>
      </c>
      <c r="P5175" s="52" t="str">
        <f t="shared" si="160"/>
        <v>45.674790° , -70.590839°</v>
      </c>
      <c r="Q5175" s="51" t="str">
        <f t="shared" si="161"/>
        <v>Yes</v>
      </c>
      <c r="R5175" s="39" t="s">
        <v>356</v>
      </c>
    </row>
    <row r="5176" spans="1:18" ht="15" customHeight="1" x14ac:dyDescent="0.25">
      <c r="A5176" s="39" t="s">
        <v>220</v>
      </c>
      <c r="B5176" s="49" t="s">
        <v>92</v>
      </c>
      <c r="C5176" s="39">
        <v>13</v>
      </c>
      <c r="D5176" s="50" t="s">
        <v>6694</v>
      </c>
      <c r="E5176" s="39">
        <v>2012</v>
      </c>
      <c r="F5176" s="4">
        <f>VALUE(RIGHT(Table2[[#This Row],[Commissioned]],4))</f>
        <v>2012</v>
      </c>
      <c r="G5176" s="39">
        <v>2000</v>
      </c>
      <c r="H5176" s="39">
        <v>92</v>
      </c>
      <c r="I5176" s="39">
        <v>80</v>
      </c>
      <c r="J5176" s="39" t="s">
        <v>237</v>
      </c>
      <c r="K5176" s="39" t="s">
        <v>273</v>
      </c>
      <c r="L5176" s="39" t="s">
        <v>6722</v>
      </c>
      <c r="M5176" s="42" t="s">
        <v>5261</v>
      </c>
      <c r="N5176" s="42">
        <v>45.677107660112597</v>
      </c>
      <c r="O5176" s="42">
        <v>-70.592836467377793</v>
      </c>
      <c r="P5176" s="52" t="str">
        <f t="shared" si="160"/>
        <v>45.677108° , -70.592836°</v>
      </c>
      <c r="Q5176" s="51" t="str">
        <f t="shared" si="161"/>
        <v>Yes</v>
      </c>
      <c r="R5176" s="39" t="s">
        <v>356</v>
      </c>
    </row>
    <row r="5177" spans="1:18" ht="15" customHeight="1" x14ac:dyDescent="0.25">
      <c r="A5177" s="39" t="s">
        <v>220</v>
      </c>
      <c r="B5177" s="49" t="s">
        <v>92</v>
      </c>
      <c r="C5177" s="39">
        <v>14</v>
      </c>
      <c r="D5177" s="50" t="s">
        <v>6695</v>
      </c>
      <c r="E5177" s="39">
        <v>2012</v>
      </c>
      <c r="F5177" s="4">
        <f>VALUE(RIGHT(Table2[[#This Row],[Commissioned]],4))</f>
        <v>2012</v>
      </c>
      <c r="G5177" s="39">
        <v>2000</v>
      </c>
      <c r="H5177" s="39">
        <v>92</v>
      </c>
      <c r="I5177" s="39">
        <v>80</v>
      </c>
      <c r="J5177" s="39" t="s">
        <v>237</v>
      </c>
      <c r="K5177" s="39" t="s">
        <v>273</v>
      </c>
      <c r="L5177" s="39" t="s">
        <v>6722</v>
      </c>
      <c r="M5177" s="42" t="s">
        <v>5261</v>
      </c>
      <c r="N5177" s="42">
        <v>45.674390974456401</v>
      </c>
      <c r="O5177" s="42">
        <v>-70.558739173137198</v>
      </c>
      <c r="P5177" s="52" t="str">
        <f t="shared" si="160"/>
        <v>45.674391° , -70.558739°</v>
      </c>
      <c r="Q5177" s="51" t="str">
        <f t="shared" si="161"/>
        <v>Yes</v>
      </c>
      <c r="R5177" s="39" t="s">
        <v>356</v>
      </c>
    </row>
    <row r="5178" spans="1:18" ht="15" customHeight="1" x14ac:dyDescent="0.25">
      <c r="A5178" s="39" t="s">
        <v>220</v>
      </c>
      <c r="B5178" s="49" t="s">
        <v>92</v>
      </c>
      <c r="C5178" s="39">
        <v>15</v>
      </c>
      <c r="D5178" s="50" t="s">
        <v>6696</v>
      </c>
      <c r="E5178" s="39">
        <v>2012</v>
      </c>
      <c r="F5178" s="4">
        <f>VALUE(RIGHT(Table2[[#This Row],[Commissioned]],4))</f>
        <v>2012</v>
      </c>
      <c r="G5178" s="39">
        <v>2000</v>
      </c>
      <c r="H5178" s="39">
        <v>92</v>
      </c>
      <c r="I5178" s="39">
        <v>80</v>
      </c>
      <c r="J5178" s="39" t="s">
        <v>237</v>
      </c>
      <c r="K5178" s="39" t="s">
        <v>273</v>
      </c>
      <c r="L5178" s="39" t="s">
        <v>6722</v>
      </c>
      <c r="M5178" s="42" t="s">
        <v>5261</v>
      </c>
      <c r="N5178" s="42">
        <v>45.6707996307439</v>
      </c>
      <c r="O5178" s="42">
        <v>-70.558255047905504</v>
      </c>
      <c r="P5178" s="52" t="str">
        <f t="shared" si="160"/>
        <v>45.670800° , -70.558255°</v>
      </c>
      <c r="Q5178" s="51" t="str">
        <f t="shared" si="161"/>
        <v>Yes</v>
      </c>
      <c r="R5178" s="39" t="s">
        <v>356</v>
      </c>
    </row>
    <row r="5179" spans="1:18" ht="15" customHeight="1" x14ac:dyDescent="0.25">
      <c r="A5179" s="39" t="s">
        <v>220</v>
      </c>
      <c r="B5179" s="49" t="s">
        <v>92</v>
      </c>
      <c r="C5179" s="39">
        <v>16</v>
      </c>
      <c r="D5179" s="50" t="s">
        <v>6697</v>
      </c>
      <c r="E5179" s="39">
        <v>2012</v>
      </c>
      <c r="F5179" s="4">
        <f>VALUE(RIGHT(Table2[[#This Row],[Commissioned]],4))</f>
        <v>2012</v>
      </c>
      <c r="G5179" s="39">
        <v>2000</v>
      </c>
      <c r="H5179" s="39">
        <v>92</v>
      </c>
      <c r="I5179" s="39">
        <v>80</v>
      </c>
      <c r="J5179" s="39" t="s">
        <v>237</v>
      </c>
      <c r="K5179" s="39" t="s">
        <v>273</v>
      </c>
      <c r="L5179" s="39" t="s">
        <v>6722</v>
      </c>
      <c r="M5179" s="42" t="s">
        <v>5261</v>
      </c>
      <c r="N5179" s="42">
        <v>45.668393666464198</v>
      </c>
      <c r="O5179" s="42">
        <v>-70.563680210452304</v>
      </c>
      <c r="P5179" s="52" t="str">
        <f t="shared" si="160"/>
        <v>45.668394° , -70.563680°</v>
      </c>
      <c r="Q5179" s="51" t="str">
        <f t="shared" si="161"/>
        <v>Yes</v>
      </c>
      <c r="R5179" s="39" t="s">
        <v>356</v>
      </c>
    </row>
    <row r="5180" spans="1:18" ht="15" customHeight="1" x14ac:dyDescent="0.25">
      <c r="A5180" s="39" t="s">
        <v>220</v>
      </c>
      <c r="B5180" s="49" t="s">
        <v>92</v>
      </c>
      <c r="C5180" s="39">
        <v>17</v>
      </c>
      <c r="D5180" s="50" t="s">
        <v>6698</v>
      </c>
      <c r="E5180" s="39">
        <v>2012</v>
      </c>
      <c r="F5180" s="4">
        <f>VALUE(RIGHT(Table2[[#This Row],[Commissioned]],4))</f>
        <v>2012</v>
      </c>
      <c r="G5180" s="39">
        <v>2000</v>
      </c>
      <c r="H5180" s="39">
        <v>92</v>
      </c>
      <c r="I5180" s="39">
        <v>80</v>
      </c>
      <c r="J5180" s="39" t="s">
        <v>237</v>
      </c>
      <c r="K5180" s="39" t="s">
        <v>273</v>
      </c>
      <c r="L5180" s="39" t="s">
        <v>6722</v>
      </c>
      <c r="M5180" s="42" t="s">
        <v>5261</v>
      </c>
      <c r="N5180" s="42">
        <v>45.667644157339502</v>
      </c>
      <c r="O5180" s="42">
        <v>-70.557085262637898</v>
      </c>
      <c r="P5180" s="52" t="str">
        <f t="shared" si="160"/>
        <v>45.667644° , -70.557085°</v>
      </c>
      <c r="Q5180" s="51" t="str">
        <f t="shared" si="161"/>
        <v>Yes</v>
      </c>
      <c r="R5180" s="39" t="s">
        <v>356</v>
      </c>
    </row>
    <row r="5181" spans="1:18" ht="15" customHeight="1" x14ac:dyDescent="0.25">
      <c r="A5181" s="39" t="s">
        <v>220</v>
      </c>
      <c r="B5181" s="49" t="s">
        <v>92</v>
      </c>
      <c r="C5181" s="39">
        <v>18</v>
      </c>
      <c r="D5181" s="50" t="s">
        <v>6699</v>
      </c>
      <c r="E5181" s="39">
        <v>2012</v>
      </c>
      <c r="F5181" s="4">
        <f>VALUE(RIGHT(Table2[[#This Row],[Commissioned]],4))</f>
        <v>2012</v>
      </c>
      <c r="G5181" s="39">
        <v>2000</v>
      </c>
      <c r="H5181" s="39">
        <v>92</v>
      </c>
      <c r="I5181" s="39">
        <v>80</v>
      </c>
      <c r="J5181" s="39" t="s">
        <v>237</v>
      </c>
      <c r="K5181" s="39" t="s">
        <v>273</v>
      </c>
      <c r="L5181" s="39" t="s">
        <v>6722</v>
      </c>
      <c r="M5181" s="42" t="s">
        <v>5261</v>
      </c>
      <c r="N5181" s="42">
        <v>45.669737764567301</v>
      </c>
      <c r="O5181" s="42">
        <v>-70.568288567078795</v>
      </c>
      <c r="P5181" s="52" t="str">
        <f t="shared" si="160"/>
        <v>45.669738° , -70.568289°</v>
      </c>
      <c r="Q5181" s="51" t="str">
        <f t="shared" si="161"/>
        <v>Yes</v>
      </c>
      <c r="R5181" s="39" t="s">
        <v>356</v>
      </c>
    </row>
    <row r="5182" spans="1:18" ht="15" customHeight="1" x14ac:dyDescent="0.25">
      <c r="A5182" s="39" t="s">
        <v>220</v>
      </c>
      <c r="B5182" s="49" t="s">
        <v>92</v>
      </c>
      <c r="C5182" s="39">
        <v>19</v>
      </c>
      <c r="D5182" s="50" t="s">
        <v>6700</v>
      </c>
      <c r="E5182" s="39">
        <v>2012</v>
      </c>
      <c r="F5182" s="4">
        <f>VALUE(RIGHT(Table2[[#This Row],[Commissioned]],4))</f>
        <v>2012</v>
      </c>
      <c r="G5182" s="39">
        <v>2000</v>
      </c>
      <c r="H5182" s="39">
        <v>92</v>
      </c>
      <c r="I5182" s="39">
        <v>80</v>
      </c>
      <c r="J5182" s="39" t="s">
        <v>237</v>
      </c>
      <c r="K5182" s="39" t="s">
        <v>273</v>
      </c>
      <c r="L5182" s="39" t="s">
        <v>6722</v>
      </c>
      <c r="M5182" s="42" t="s">
        <v>5261</v>
      </c>
      <c r="N5182" s="42">
        <v>45.663712278077597</v>
      </c>
      <c r="O5182" s="42">
        <v>-70.580329203425904</v>
      </c>
      <c r="P5182" s="52" t="str">
        <f t="shared" si="160"/>
        <v>45.663712° , -70.580329°</v>
      </c>
      <c r="Q5182" s="51" t="str">
        <f t="shared" si="161"/>
        <v>Yes</v>
      </c>
      <c r="R5182" s="39" t="s">
        <v>356</v>
      </c>
    </row>
    <row r="5183" spans="1:18" ht="15" customHeight="1" x14ac:dyDescent="0.25">
      <c r="A5183" s="39" t="s">
        <v>220</v>
      </c>
      <c r="B5183" s="49" t="s">
        <v>92</v>
      </c>
      <c r="C5183" s="39">
        <v>20</v>
      </c>
      <c r="D5183" s="50" t="s">
        <v>6701</v>
      </c>
      <c r="E5183" s="39">
        <v>2012</v>
      </c>
      <c r="F5183" s="4">
        <f>VALUE(RIGHT(Table2[[#This Row],[Commissioned]],4))</f>
        <v>2012</v>
      </c>
      <c r="G5183" s="39">
        <v>2000</v>
      </c>
      <c r="H5183" s="39">
        <v>92</v>
      </c>
      <c r="I5183" s="39">
        <v>80</v>
      </c>
      <c r="J5183" s="39" t="s">
        <v>237</v>
      </c>
      <c r="K5183" s="39" t="s">
        <v>273</v>
      </c>
      <c r="L5183" s="39" t="s">
        <v>6722</v>
      </c>
      <c r="M5183" s="42" t="s">
        <v>5261</v>
      </c>
      <c r="N5183" s="42">
        <v>45.660391252168402</v>
      </c>
      <c r="O5183" s="42">
        <v>-70.579070492543806</v>
      </c>
      <c r="P5183" s="52" t="str">
        <f t="shared" si="160"/>
        <v>45.660391° , -70.579070°</v>
      </c>
      <c r="Q5183" s="51" t="str">
        <f t="shared" si="161"/>
        <v>Yes</v>
      </c>
      <c r="R5183" s="39" t="s">
        <v>356</v>
      </c>
    </row>
    <row r="5184" spans="1:18" ht="15" customHeight="1" x14ac:dyDescent="0.25">
      <c r="A5184" s="39" t="s">
        <v>220</v>
      </c>
      <c r="B5184" s="49" t="s">
        <v>92</v>
      </c>
      <c r="C5184" s="39">
        <v>21</v>
      </c>
      <c r="D5184" s="50" t="s">
        <v>6702</v>
      </c>
      <c r="E5184" s="39">
        <v>2012</v>
      </c>
      <c r="F5184" s="4">
        <f>VALUE(RIGHT(Table2[[#This Row],[Commissioned]],4))</f>
        <v>2012</v>
      </c>
      <c r="G5184" s="39">
        <v>2000</v>
      </c>
      <c r="H5184" s="39">
        <v>92</v>
      </c>
      <c r="I5184" s="39">
        <v>80</v>
      </c>
      <c r="J5184" s="39" t="s">
        <v>237</v>
      </c>
      <c r="K5184" s="39" t="s">
        <v>273</v>
      </c>
      <c r="L5184" s="39" t="s">
        <v>6722</v>
      </c>
      <c r="M5184" s="42" t="s">
        <v>5261</v>
      </c>
      <c r="N5184" s="42">
        <v>45.6623026430726</v>
      </c>
      <c r="O5184" s="42">
        <v>-70.574998217400406</v>
      </c>
      <c r="P5184" s="52" t="str">
        <f t="shared" si="160"/>
        <v>45.662303° , -70.574998°</v>
      </c>
      <c r="Q5184" s="51" t="str">
        <f t="shared" si="161"/>
        <v>Yes</v>
      </c>
      <c r="R5184" s="39" t="s">
        <v>356</v>
      </c>
    </row>
    <row r="5185" spans="1:18" ht="15" customHeight="1" x14ac:dyDescent="0.25">
      <c r="A5185" s="39" t="s">
        <v>220</v>
      </c>
      <c r="B5185" s="49" t="s">
        <v>92</v>
      </c>
      <c r="C5185" s="39">
        <v>22</v>
      </c>
      <c r="D5185" s="50" t="s">
        <v>6703</v>
      </c>
      <c r="E5185" s="39">
        <v>2012</v>
      </c>
      <c r="F5185" s="4">
        <f>VALUE(RIGHT(Table2[[#This Row],[Commissioned]],4))</f>
        <v>2012</v>
      </c>
      <c r="G5185" s="39">
        <v>2000</v>
      </c>
      <c r="H5185" s="39">
        <v>92</v>
      </c>
      <c r="I5185" s="39">
        <v>80</v>
      </c>
      <c r="J5185" s="39" t="s">
        <v>237</v>
      </c>
      <c r="K5185" s="39" t="s">
        <v>273</v>
      </c>
      <c r="L5185" s="39" t="s">
        <v>6722</v>
      </c>
      <c r="M5185" s="42" t="s">
        <v>5261</v>
      </c>
      <c r="N5185" s="42">
        <v>45.663747886591501</v>
      </c>
      <c r="O5185" s="42">
        <v>-70.571895748214004</v>
      </c>
      <c r="P5185" s="52" t="str">
        <f t="shared" si="160"/>
        <v>45.663748° , -70.571896°</v>
      </c>
      <c r="Q5185" s="51" t="str">
        <f t="shared" si="161"/>
        <v>Yes</v>
      </c>
      <c r="R5185" s="39" t="s">
        <v>356</v>
      </c>
    </row>
    <row r="5186" spans="1:18" ht="15" customHeight="1" x14ac:dyDescent="0.25">
      <c r="A5186" s="39" t="s">
        <v>220</v>
      </c>
      <c r="B5186" s="49" t="s">
        <v>92</v>
      </c>
      <c r="C5186" s="39">
        <v>23</v>
      </c>
      <c r="D5186" s="50" t="s">
        <v>6704</v>
      </c>
      <c r="E5186" s="39">
        <v>2012</v>
      </c>
      <c r="F5186" s="4">
        <f>VALUE(RIGHT(Table2[[#This Row],[Commissioned]],4))</f>
        <v>2012</v>
      </c>
      <c r="G5186" s="39">
        <v>2000</v>
      </c>
      <c r="H5186" s="39">
        <v>92</v>
      </c>
      <c r="I5186" s="39">
        <v>80</v>
      </c>
      <c r="J5186" s="39" t="s">
        <v>237</v>
      </c>
      <c r="K5186" s="39" t="s">
        <v>273</v>
      </c>
      <c r="L5186" s="39" t="s">
        <v>6722</v>
      </c>
      <c r="M5186" s="42" t="s">
        <v>5261</v>
      </c>
      <c r="N5186" s="42">
        <v>45.714336350427601</v>
      </c>
      <c r="O5186" s="42">
        <v>-70.515986647512605</v>
      </c>
      <c r="P5186" s="52" t="str">
        <f t="shared" ref="P5186:P5249" si="162">TEXT(N5186,"##0.000000")&amp;CHAR(176)&amp;" , "&amp;TEXT(O5186,"##0.000000")&amp;CHAR(176)</f>
        <v>45.714336° , -70.515987°</v>
      </c>
      <c r="Q5186" s="51" t="str">
        <f t="shared" ref="Q5186:Q5249" si="163">IF(OR(ISBLANK(N5186),ISBLANK(O5186)),"No","Yes")</f>
        <v>Yes</v>
      </c>
      <c r="R5186" s="39" t="s">
        <v>356</v>
      </c>
    </row>
    <row r="5187" spans="1:18" ht="15" customHeight="1" x14ac:dyDescent="0.25">
      <c r="A5187" s="39" t="s">
        <v>220</v>
      </c>
      <c r="B5187" s="49" t="s">
        <v>92</v>
      </c>
      <c r="C5187" s="39">
        <v>24</v>
      </c>
      <c r="D5187" s="50" t="s">
        <v>6705</v>
      </c>
      <c r="E5187" s="39">
        <v>2012</v>
      </c>
      <c r="F5187" s="4">
        <f>VALUE(RIGHT(Table2[[#This Row],[Commissioned]],4))</f>
        <v>2012</v>
      </c>
      <c r="G5187" s="39">
        <v>2000</v>
      </c>
      <c r="H5187" s="39">
        <v>92</v>
      </c>
      <c r="I5187" s="39">
        <v>80</v>
      </c>
      <c r="J5187" s="39" t="s">
        <v>237</v>
      </c>
      <c r="K5187" s="39" t="s">
        <v>273</v>
      </c>
      <c r="L5187" s="39" t="s">
        <v>6722</v>
      </c>
      <c r="M5187" s="42" t="s">
        <v>5261</v>
      </c>
      <c r="N5187" s="42">
        <v>45.710950506691297</v>
      </c>
      <c r="O5187" s="42">
        <v>-70.512018733911702</v>
      </c>
      <c r="P5187" s="52" t="str">
        <f t="shared" si="162"/>
        <v>45.710951° , -70.512019°</v>
      </c>
      <c r="Q5187" s="51" t="str">
        <f t="shared" si="163"/>
        <v>Yes</v>
      </c>
      <c r="R5187" s="39" t="s">
        <v>356</v>
      </c>
    </row>
    <row r="5188" spans="1:18" ht="15" customHeight="1" x14ac:dyDescent="0.25">
      <c r="A5188" s="39" t="s">
        <v>220</v>
      </c>
      <c r="B5188" s="49" t="s">
        <v>92</v>
      </c>
      <c r="C5188" s="39">
        <v>25</v>
      </c>
      <c r="D5188" s="50" t="s">
        <v>6706</v>
      </c>
      <c r="E5188" s="39">
        <v>2012</v>
      </c>
      <c r="F5188" s="4">
        <f>VALUE(RIGHT(Table2[[#This Row],[Commissioned]],4))</f>
        <v>2012</v>
      </c>
      <c r="G5188" s="39">
        <v>2000</v>
      </c>
      <c r="H5188" s="39">
        <v>92</v>
      </c>
      <c r="I5188" s="39">
        <v>80</v>
      </c>
      <c r="J5188" s="39" t="s">
        <v>237</v>
      </c>
      <c r="K5188" s="39" t="s">
        <v>273</v>
      </c>
      <c r="L5188" s="39" t="s">
        <v>6722</v>
      </c>
      <c r="M5188" s="42" t="s">
        <v>5261</v>
      </c>
      <c r="N5188" s="42">
        <v>45.7082653389797</v>
      </c>
      <c r="O5188" s="42">
        <v>-70.511240323991501</v>
      </c>
      <c r="P5188" s="52" t="str">
        <f t="shared" si="162"/>
        <v>45.708265° , -70.511240°</v>
      </c>
      <c r="Q5188" s="51" t="str">
        <f t="shared" si="163"/>
        <v>Yes</v>
      </c>
      <c r="R5188" s="39" t="s">
        <v>356</v>
      </c>
    </row>
    <row r="5189" spans="1:18" ht="15" customHeight="1" x14ac:dyDescent="0.25">
      <c r="A5189" s="39" t="s">
        <v>220</v>
      </c>
      <c r="B5189" s="49" t="s">
        <v>92</v>
      </c>
      <c r="C5189" s="39">
        <v>26</v>
      </c>
      <c r="D5189" s="50" t="s">
        <v>6707</v>
      </c>
      <c r="E5189" s="39">
        <v>2012</v>
      </c>
      <c r="F5189" s="4">
        <f>VALUE(RIGHT(Table2[[#This Row],[Commissioned]],4))</f>
        <v>2012</v>
      </c>
      <c r="G5189" s="39">
        <v>2000</v>
      </c>
      <c r="H5189" s="39">
        <v>92</v>
      </c>
      <c r="I5189" s="39">
        <v>80</v>
      </c>
      <c r="J5189" s="39" t="s">
        <v>237</v>
      </c>
      <c r="K5189" s="39" t="s">
        <v>273</v>
      </c>
      <c r="L5189" s="39" t="s">
        <v>6722</v>
      </c>
      <c r="M5189" s="42" t="s">
        <v>5261</v>
      </c>
      <c r="N5189" s="42">
        <v>45.706320576926402</v>
      </c>
      <c r="O5189" s="42">
        <v>-70.517429224895807</v>
      </c>
      <c r="P5189" s="52" t="str">
        <f t="shared" si="162"/>
        <v>45.706321° , -70.517429°</v>
      </c>
      <c r="Q5189" s="51" t="str">
        <f t="shared" si="163"/>
        <v>Yes</v>
      </c>
      <c r="R5189" s="39" t="s">
        <v>356</v>
      </c>
    </row>
    <row r="5190" spans="1:18" ht="15" customHeight="1" x14ac:dyDescent="0.25">
      <c r="A5190" s="39" t="s">
        <v>220</v>
      </c>
      <c r="B5190" s="49" t="s">
        <v>92</v>
      </c>
      <c r="C5190" s="39">
        <v>27</v>
      </c>
      <c r="D5190" s="50" t="s">
        <v>6708</v>
      </c>
      <c r="E5190" s="39">
        <v>2012</v>
      </c>
      <c r="F5190" s="4">
        <f>VALUE(RIGHT(Table2[[#This Row],[Commissioned]],4))</f>
        <v>2012</v>
      </c>
      <c r="G5190" s="39">
        <v>2000</v>
      </c>
      <c r="H5190" s="39">
        <v>92</v>
      </c>
      <c r="I5190" s="39">
        <v>80</v>
      </c>
      <c r="J5190" s="39" t="s">
        <v>237</v>
      </c>
      <c r="K5190" s="39" t="s">
        <v>273</v>
      </c>
      <c r="L5190" s="39" t="s">
        <v>6722</v>
      </c>
      <c r="M5190" s="42" t="s">
        <v>5261</v>
      </c>
      <c r="N5190" s="42">
        <v>45.704316715320701</v>
      </c>
      <c r="O5190" s="42">
        <v>-70.511163037448796</v>
      </c>
      <c r="P5190" s="52" t="str">
        <f t="shared" si="162"/>
        <v>45.704317° , -70.511163°</v>
      </c>
      <c r="Q5190" s="51" t="str">
        <f t="shared" si="163"/>
        <v>Yes</v>
      </c>
      <c r="R5190" s="39" t="s">
        <v>356</v>
      </c>
    </row>
    <row r="5191" spans="1:18" ht="15" customHeight="1" x14ac:dyDescent="0.25">
      <c r="A5191" s="39" t="s">
        <v>220</v>
      </c>
      <c r="B5191" s="49" t="s">
        <v>92</v>
      </c>
      <c r="C5191" s="39">
        <v>28</v>
      </c>
      <c r="D5191" s="50" t="s">
        <v>6709</v>
      </c>
      <c r="E5191" s="39">
        <v>2012</v>
      </c>
      <c r="F5191" s="4">
        <f>VALUE(RIGHT(Table2[[#This Row],[Commissioned]],4))</f>
        <v>2012</v>
      </c>
      <c r="G5191" s="39">
        <v>2000</v>
      </c>
      <c r="H5191" s="39">
        <v>92</v>
      </c>
      <c r="I5191" s="39">
        <v>80</v>
      </c>
      <c r="J5191" s="39" t="s">
        <v>237</v>
      </c>
      <c r="K5191" s="39" t="s">
        <v>273</v>
      </c>
      <c r="L5191" s="39" t="s">
        <v>6722</v>
      </c>
      <c r="M5191" s="42" t="s">
        <v>5261</v>
      </c>
      <c r="N5191" s="42">
        <v>45.699269617274503</v>
      </c>
      <c r="O5191" s="42">
        <v>-70.505792936163701</v>
      </c>
      <c r="P5191" s="52" t="str">
        <f t="shared" si="162"/>
        <v>45.699270° , -70.505793°</v>
      </c>
      <c r="Q5191" s="51" t="str">
        <f t="shared" si="163"/>
        <v>Yes</v>
      </c>
      <c r="R5191" s="39" t="s">
        <v>356</v>
      </c>
    </row>
    <row r="5192" spans="1:18" ht="15" customHeight="1" x14ac:dyDescent="0.25">
      <c r="A5192" s="39" t="s">
        <v>220</v>
      </c>
      <c r="B5192" s="49" t="s">
        <v>92</v>
      </c>
      <c r="C5192" s="39">
        <v>29</v>
      </c>
      <c r="D5192" s="50" t="s">
        <v>6710</v>
      </c>
      <c r="E5192" s="39">
        <v>2012</v>
      </c>
      <c r="F5192" s="4">
        <f>VALUE(RIGHT(Table2[[#This Row],[Commissioned]],4))</f>
        <v>2012</v>
      </c>
      <c r="G5192" s="39">
        <v>2000</v>
      </c>
      <c r="H5192" s="39">
        <v>92</v>
      </c>
      <c r="I5192" s="39">
        <v>80</v>
      </c>
      <c r="J5192" s="39" t="s">
        <v>237</v>
      </c>
      <c r="K5192" s="39" t="s">
        <v>273</v>
      </c>
      <c r="L5192" s="39" t="s">
        <v>6722</v>
      </c>
      <c r="M5192" s="42" t="s">
        <v>5261</v>
      </c>
      <c r="N5192" s="42">
        <v>45.6980235374578</v>
      </c>
      <c r="O5192" s="42">
        <v>-70.499535352751707</v>
      </c>
      <c r="P5192" s="52" t="str">
        <f t="shared" si="162"/>
        <v>45.698024° , -70.499535°</v>
      </c>
      <c r="Q5192" s="51" t="str">
        <f t="shared" si="163"/>
        <v>Yes</v>
      </c>
      <c r="R5192" s="39" t="s">
        <v>356</v>
      </c>
    </row>
    <row r="5193" spans="1:18" ht="15" customHeight="1" x14ac:dyDescent="0.25">
      <c r="A5193" s="39" t="s">
        <v>220</v>
      </c>
      <c r="B5193" s="49" t="s">
        <v>92</v>
      </c>
      <c r="C5193" s="39">
        <v>30</v>
      </c>
      <c r="D5193" s="50" t="s">
        <v>6711</v>
      </c>
      <c r="E5193" s="39">
        <v>2012</v>
      </c>
      <c r="F5193" s="4">
        <f>VALUE(RIGHT(Table2[[#This Row],[Commissioned]],4))</f>
        <v>2012</v>
      </c>
      <c r="G5193" s="39">
        <v>2000</v>
      </c>
      <c r="H5193" s="39">
        <v>92</v>
      </c>
      <c r="I5193" s="39">
        <v>80</v>
      </c>
      <c r="J5193" s="39" t="s">
        <v>237</v>
      </c>
      <c r="K5193" s="39" t="s">
        <v>273</v>
      </c>
      <c r="L5193" s="39" t="s">
        <v>6722</v>
      </c>
      <c r="M5193" s="42" t="s">
        <v>5261</v>
      </c>
      <c r="N5193" s="42">
        <v>45.700323724206001</v>
      </c>
      <c r="O5193" s="42">
        <v>-70.497709331678294</v>
      </c>
      <c r="P5193" s="52" t="str">
        <f t="shared" si="162"/>
        <v>45.700324° , -70.497709°</v>
      </c>
      <c r="Q5193" s="51" t="str">
        <f t="shared" si="163"/>
        <v>Yes</v>
      </c>
      <c r="R5193" s="39" t="s">
        <v>356</v>
      </c>
    </row>
    <row r="5194" spans="1:18" ht="15" customHeight="1" x14ac:dyDescent="0.25">
      <c r="A5194" s="39" t="s">
        <v>220</v>
      </c>
      <c r="B5194" s="49" t="s">
        <v>92</v>
      </c>
      <c r="C5194" s="39">
        <v>31</v>
      </c>
      <c r="D5194" s="50" t="s">
        <v>6712</v>
      </c>
      <c r="E5194" s="39">
        <v>2012</v>
      </c>
      <c r="F5194" s="4">
        <f>VALUE(RIGHT(Table2[[#This Row],[Commissioned]],4))</f>
        <v>2012</v>
      </c>
      <c r="G5194" s="39">
        <v>2000</v>
      </c>
      <c r="H5194" s="39">
        <v>92</v>
      </c>
      <c r="I5194" s="39">
        <v>80</v>
      </c>
      <c r="J5194" s="39" t="s">
        <v>237</v>
      </c>
      <c r="K5194" s="39" t="s">
        <v>273</v>
      </c>
      <c r="L5194" s="39" t="s">
        <v>6722</v>
      </c>
      <c r="M5194" s="42" t="s">
        <v>5261</v>
      </c>
      <c r="N5194" s="42">
        <v>45.703182373472899</v>
      </c>
      <c r="O5194" s="42">
        <v>-70.496275386545605</v>
      </c>
      <c r="P5194" s="52" t="str">
        <f t="shared" si="162"/>
        <v>45.703182° , -70.496275°</v>
      </c>
      <c r="Q5194" s="51" t="str">
        <f t="shared" si="163"/>
        <v>Yes</v>
      </c>
      <c r="R5194" s="39" t="s">
        <v>356</v>
      </c>
    </row>
    <row r="5195" spans="1:18" ht="15" customHeight="1" x14ac:dyDescent="0.25">
      <c r="A5195" s="39" t="s">
        <v>220</v>
      </c>
      <c r="B5195" s="49" t="s">
        <v>92</v>
      </c>
      <c r="C5195" s="39">
        <v>32</v>
      </c>
      <c r="D5195" s="50" t="s">
        <v>6713</v>
      </c>
      <c r="E5195" s="39">
        <v>2012</v>
      </c>
      <c r="F5195" s="4">
        <f>VALUE(RIGHT(Table2[[#This Row],[Commissioned]],4))</f>
        <v>2012</v>
      </c>
      <c r="G5195" s="39">
        <v>2000</v>
      </c>
      <c r="H5195" s="39">
        <v>92</v>
      </c>
      <c r="I5195" s="39">
        <v>80</v>
      </c>
      <c r="J5195" s="39" t="s">
        <v>237</v>
      </c>
      <c r="K5195" s="39" t="s">
        <v>273</v>
      </c>
      <c r="L5195" s="39" t="s">
        <v>6722</v>
      </c>
      <c r="M5195" s="42" t="s">
        <v>5261</v>
      </c>
      <c r="N5195" s="42">
        <v>45.705653685983897</v>
      </c>
      <c r="O5195" s="42">
        <v>-70.495101206888506</v>
      </c>
      <c r="P5195" s="52" t="str">
        <f t="shared" si="162"/>
        <v>45.705654° , -70.495101°</v>
      </c>
      <c r="Q5195" s="51" t="str">
        <f t="shared" si="163"/>
        <v>Yes</v>
      </c>
      <c r="R5195" s="39" t="s">
        <v>356</v>
      </c>
    </row>
    <row r="5196" spans="1:18" ht="15" customHeight="1" x14ac:dyDescent="0.25">
      <c r="A5196" s="39" t="s">
        <v>220</v>
      </c>
      <c r="B5196" s="49" t="s">
        <v>92</v>
      </c>
      <c r="C5196" s="39">
        <v>33</v>
      </c>
      <c r="D5196" s="50" t="s">
        <v>6714</v>
      </c>
      <c r="E5196" s="39">
        <v>2012</v>
      </c>
      <c r="F5196" s="4">
        <f>VALUE(RIGHT(Table2[[#This Row],[Commissioned]],4))</f>
        <v>2012</v>
      </c>
      <c r="G5196" s="39">
        <v>2000</v>
      </c>
      <c r="H5196" s="39">
        <v>92</v>
      </c>
      <c r="I5196" s="39">
        <v>80</v>
      </c>
      <c r="J5196" s="39" t="s">
        <v>237</v>
      </c>
      <c r="K5196" s="39" t="s">
        <v>273</v>
      </c>
      <c r="L5196" s="39" t="s">
        <v>6722</v>
      </c>
      <c r="M5196" s="42" t="s">
        <v>5261</v>
      </c>
      <c r="N5196" s="42">
        <v>45.692989785419101</v>
      </c>
      <c r="O5196" s="42">
        <v>-70.496097604043698</v>
      </c>
      <c r="P5196" s="52" t="str">
        <f t="shared" si="162"/>
        <v>45.692990° , -70.496098°</v>
      </c>
      <c r="Q5196" s="51" t="str">
        <f t="shared" si="163"/>
        <v>Yes</v>
      </c>
      <c r="R5196" s="39" t="s">
        <v>356</v>
      </c>
    </row>
    <row r="5197" spans="1:18" ht="15" customHeight="1" x14ac:dyDescent="0.25">
      <c r="A5197" s="39" t="s">
        <v>220</v>
      </c>
      <c r="B5197" s="49" t="s">
        <v>92</v>
      </c>
      <c r="C5197" s="39">
        <v>34</v>
      </c>
      <c r="D5197" s="50" t="s">
        <v>6715</v>
      </c>
      <c r="E5197" s="39">
        <v>2012</v>
      </c>
      <c r="F5197" s="4">
        <f>VALUE(RIGHT(Table2[[#This Row],[Commissioned]],4))</f>
        <v>2012</v>
      </c>
      <c r="G5197" s="39">
        <v>2000</v>
      </c>
      <c r="H5197" s="39">
        <v>92</v>
      </c>
      <c r="I5197" s="39">
        <v>80</v>
      </c>
      <c r="J5197" s="39" t="s">
        <v>237</v>
      </c>
      <c r="K5197" s="39" t="s">
        <v>273</v>
      </c>
      <c r="L5197" s="39" t="s">
        <v>6722</v>
      </c>
      <c r="M5197" s="42" t="s">
        <v>5261</v>
      </c>
      <c r="N5197" s="42">
        <v>45.691020037217797</v>
      </c>
      <c r="O5197" s="42">
        <v>-70.499883669181401</v>
      </c>
      <c r="P5197" s="52" t="str">
        <f t="shared" si="162"/>
        <v>45.691020° , -70.499884°</v>
      </c>
      <c r="Q5197" s="51" t="str">
        <f t="shared" si="163"/>
        <v>Yes</v>
      </c>
      <c r="R5197" s="39" t="s">
        <v>356</v>
      </c>
    </row>
    <row r="5198" spans="1:18" ht="15" customHeight="1" x14ac:dyDescent="0.25">
      <c r="A5198" s="39" t="s">
        <v>220</v>
      </c>
      <c r="B5198" s="49" t="s">
        <v>92</v>
      </c>
      <c r="C5198" s="39">
        <v>35</v>
      </c>
      <c r="D5198" s="50" t="s">
        <v>6716</v>
      </c>
      <c r="E5198" s="39">
        <v>2012</v>
      </c>
      <c r="F5198" s="4">
        <f>VALUE(RIGHT(Table2[[#This Row],[Commissioned]],4))</f>
        <v>2012</v>
      </c>
      <c r="G5198" s="39">
        <v>2000</v>
      </c>
      <c r="H5198" s="39">
        <v>92</v>
      </c>
      <c r="I5198" s="39">
        <v>80</v>
      </c>
      <c r="J5198" s="39" t="s">
        <v>237</v>
      </c>
      <c r="K5198" s="39" t="s">
        <v>273</v>
      </c>
      <c r="L5198" s="39" t="s">
        <v>6722</v>
      </c>
      <c r="M5198" s="42" t="s">
        <v>5261</v>
      </c>
      <c r="N5198" s="42">
        <v>45.685876610189602</v>
      </c>
      <c r="O5198" s="42">
        <v>-70.498686997640206</v>
      </c>
      <c r="P5198" s="52" t="str">
        <f t="shared" si="162"/>
        <v>45.685877° , -70.498687°</v>
      </c>
      <c r="Q5198" s="51" t="str">
        <f t="shared" si="163"/>
        <v>Yes</v>
      </c>
      <c r="R5198" s="39" t="s">
        <v>356</v>
      </c>
    </row>
    <row r="5199" spans="1:18" ht="15" customHeight="1" x14ac:dyDescent="0.25">
      <c r="A5199" s="39" t="s">
        <v>220</v>
      </c>
      <c r="B5199" s="49" t="s">
        <v>92</v>
      </c>
      <c r="C5199" s="39">
        <v>36</v>
      </c>
      <c r="D5199" s="50" t="s">
        <v>6717</v>
      </c>
      <c r="E5199" s="39">
        <v>2012</v>
      </c>
      <c r="F5199" s="4">
        <f>VALUE(RIGHT(Table2[[#This Row],[Commissioned]],4))</f>
        <v>2012</v>
      </c>
      <c r="G5199" s="39">
        <v>2000</v>
      </c>
      <c r="H5199" s="39">
        <v>92</v>
      </c>
      <c r="I5199" s="39">
        <v>80</v>
      </c>
      <c r="J5199" s="39" t="s">
        <v>237</v>
      </c>
      <c r="K5199" s="39" t="s">
        <v>273</v>
      </c>
      <c r="L5199" s="39" t="s">
        <v>6722</v>
      </c>
      <c r="M5199" s="42" t="s">
        <v>5261</v>
      </c>
      <c r="N5199" s="42">
        <v>45.683686229727101</v>
      </c>
      <c r="O5199" s="42">
        <v>-70.5033505238369</v>
      </c>
      <c r="P5199" s="52" t="str">
        <f t="shared" si="162"/>
        <v>45.683686° , -70.503351°</v>
      </c>
      <c r="Q5199" s="51" t="str">
        <f t="shared" si="163"/>
        <v>Yes</v>
      </c>
      <c r="R5199" s="39" t="s">
        <v>356</v>
      </c>
    </row>
    <row r="5200" spans="1:18" ht="15" customHeight="1" x14ac:dyDescent="0.25">
      <c r="A5200" s="39" t="s">
        <v>220</v>
      </c>
      <c r="B5200" s="49" t="s">
        <v>92</v>
      </c>
      <c r="C5200" s="39">
        <v>37</v>
      </c>
      <c r="D5200" s="50" t="s">
        <v>6718</v>
      </c>
      <c r="E5200" s="39">
        <v>2012</v>
      </c>
      <c r="F5200" s="4">
        <f>VALUE(RIGHT(Table2[[#This Row],[Commissioned]],4))</f>
        <v>2012</v>
      </c>
      <c r="G5200" s="39">
        <v>2000</v>
      </c>
      <c r="H5200" s="39">
        <v>92</v>
      </c>
      <c r="I5200" s="39">
        <v>80</v>
      </c>
      <c r="J5200" s="39" t="s">
        <v>237</v>
      </c>
      <c r="K5200" s="39" t="s">
        <v>273</v>
      </c>
      <c r="L5200" s="39" t="s">
        <v>6722</v>
      </c>
      <c r="M5200" s="42" t="s">
        <v>5261</v>
      </c>
      <c r="N5200" s="42">
        <v>45.682167903556802</v>
      </c>
      <c r="O5200" s="42">
        <v>-70.509029496837599</v>
      </c>
      <c r="P5200" s="52" t="str">
        <f t="shared" si="162"/>
        <v>45.682168° , -70.509029°</v>
      </c>
      <c r="Q5200" s="51" t="str">
        <f t="shared" si="163"/>
        <v>Yes</v>
      </c>
      <c r="R5200" s="39" t="s">
        <v>356</v>
      </c>
    </row>
    <row r="5201" spans="1:18" ht="15" customHeight="1" x14ac:dyDescent="0.25">
      <c r="A5201" s="39" t="s">
        <v>220</v>
      </c>
      <c r="B5201" s="49" t="s">
        <v>92</v>
      </c>
      <c r="C5201" s="39">
        <v>38</v>
      </c>
      <c r="D5201" s="50" t="s">
        <v>6719</v>
      </c>
      <c r="E5201" s="39">
        <v>2012</v>
      </c>
      <c r="F5201" s="4">
        <f>VALUE(RIGHT(Table2[[#This Row],[Commissioned]],4))</f>
        <v>2012</v>
      </c>
      <c r="G5201" s="39">
        <v>2000</v>
      </c>
      <c r="H5201" s="39">
        <v>92</v>
      </c>
      <c r="I5201" s="39">
        <v>80</v>
      </c>
      <c r="J5201" s="39" t="s">
        <v>237</v>
      </c>
      <c r="K5201" s="39" t="s">
        <v>273</v>
      </c>
      <c r="L5201" s="39" t="s">
        <v>6722</v>
      </c>
      <c r="M5201" s="42" t="s">
        <v>5261</v>
      </c>
      <c r="N5201" s="42">
        <v>45.679688460732898</v>
      </c>
      <c r="O5201" s="42">
        <v>-70.511099377677695</v>
      </c>
      <c r="P5201" s="52" t="str">
        <f t="shared" si="162"/>
        <v>45.679688° , -70.511099°</v>
      </c>
      <c r="Q5201" s="51" t="str">
        <f t="shared" si="163"/>
        <v>Yes</v>
      </c>
      <c r="R5201" s="39" t="s">
        <v>356</v>
      </c>
    </row>
    <row r="5202" spans="1:18" ht="15" customHeight="1" x14ac:dyDescent="0.25">
      <c r="A5202" s="39" t="s">
        <v>220</v>
      </c>
      <c r="B5202" s="49" t="s">
        <v>92</v>
      </c>
      <c r="C5202" s="39">
        <v>39</v>
      </c>
      <c r="D5202" s="50" t="s">
        <v>6720</v>
      </c>
      <c r="E5202" s="39">
        <v>2012</v>
      </c>
      <c r="F5202" s="4">
        <f>VALUE(RIGHT(Table2[[#This Row],[Commissioned]],4))</f>
        <v>2012</v>
      </c>
      <c r="G5202" s="39">
        <v>2000</v>
      </c>
      <c r="H5202" s="39">
        <v>92</v>
      </c>
      <c r="I5202" s="39">
        <v>80</v>
      </c>
      <c r="J5202" s="39" t="s">
        <v>237</v>
      </c>
      <c r="K5202" s="39" t="s">
        <v>273</v>
      </c>
      <c r="L5202" s="39" t="s">
        <v>6722</v>
      </c>
      <c r="M5202" s="42" t="s">
        <v>5261</v>
      </c>
      <c r="N5202" s="42">
        <v>45.677427882371099</v>
      </c>
      <c r="O5202" s="42">
        <v>-70.513506438419299</v>
      </c>
      <c r="P5202" s="52" t="str">
        <f t="shared" si="162"/>
        <v>45.677428° , -70.513506°</v>
      </c>
      <c r="Q5202" s="51" t="str">
        <f t="shared" si="163"/>
        <v>Yes</v>
      </c>
      <c r="R5202" s="39" t="s">
        <v>356</v>
      </c>
    </row>
    <row r="5203" spans="1:18" ht="15" customHeight="1" x14ac:dyDescent="0.25">
      <c r="A5203" s="39" t="s">
        <v>220</v>
      </c>
      <c r="B5203" s="49" t="s">
        <v>92</v>
      </c>
      <c r="C5203" s="39">
        <v>40</v>
      </c>
      <c r="D5203" s="50" t="s">
        <v>6721</v>
      </c>
      <c r="E5203" s="39">
        <v>2012</v>
      </c>
      <c r="F5203" s="4">
        <f>VALUE(RIGHT(Table2[[#This Row],[Commissioned]],4))</f>
        <v>2012</v>
      </c>
      <c r="G5203" s="39">
        <v>2000</v>
      </c>
      <c r="H5203" s="39">
        <v>92</v>
      </c>
      <c r="I5203" s="39">
        <v>80</v>
      </c>
      <c r="J5203" s="39" t="s">
        <v>237</v>
      </c>
      <c r="K5203" s="39" t="s">
        <v>273</v>
      </c>
      <c r="L5203" s="39" t="s">
        <v>6722</v>
      </c>
      <c r="M5203" s="42" t="s">
        <v>5261</v>
      </c>
      <c r="N5203" s="42">
        <v>45.675267483380402</v>
      </c>
      <c r="O5203" s="42">
        <v>-70.5163369057979</v>
      </c>
      <c r="P5203" s="52" t="str">
        <f t="shared" si="162"/>
        <v>45.675267° , -70.516337°</v>
      </c>
      <c r="Q5203" s="51" t="str">
        <f t="shared" si="163"/>
        <v>Yes</v>
      </c>
      <c r="R5203" s="39" t="s">
        <v>356</v>
      </c>
    </row>
    <row r="5204" spans="1:18" ht="15" customHeight="1" x14ac:dyDescent="0.25">
      <c r="A5204" s="39" t="s">
        <v>220</v>
      </c>
      <c r="B5204" s="1" t="s">
        <v>5863</v>
      </c>
      <c r="C5204" s="39">
        <v>1</v>
      </c>
      <c r="D5204" s="39" t="s">
        <v>5864</v>
      </c>
      <c r="E5204" s="39" t="s">
        <v>6018</v>
      </c>
      <c r="F5204" s="4">
        <f>VALUE(RIGHT(Table2[[#This Row],[Commissioned]],4))</f>
        <v>2014</v>
      </c>
      <c r="G5204" s="39">
        <v>2000</v>
      </c>
      <c r="H5204" s="39">
        <v>82</v>
      </c>
      <c r="I5204" s="39">
        <v>85</v>
      </c>
      <c r="J5204" s="39" t="s">
        <v>233</v>
      </c>
      <c r="K5204" s="39" t="s">
        <v>268</v>
      </c>
      <c r="L5204" s="39" t="s">
        <v>6019</v>
      </c>
      <c r="M5204" s="42" t="s">
        <v>4397</v>
      </c>
      <c r="N5204" s="42">
        <v>47.332528888403303</v>
      </c>
      <c r="O5204" s="42">
        <v>-70.828075419178603</v>
      </c>
      <c r="P5204" s="52" t="str">
        <f t="shared" si="162"/>
        <v>47.332529° , -70.828075°</v>
      </c>
      <c r="Q5204" s="51" t="str">
        <f t="shared" si="163"/>
        <v>Yes</v>
      </c>
      <c r="R5204" s="39" t="s">
        <v>356</v>
      </c>
    </row>
    <row r="5205" spans="1:18" ht="15" customHeight="1" x14ac:dyDescent="0.25">
      <c r="A5205" s="39" t="s">
        <v>220</v>
      </c>
      <c r="B5205" s="1" t="s">
        <v>5863</v>
      </c>
      <c r="C5205" s="39">
        <v>2</v>
      </c>
      <c r="D5205" s="39" t="s">
        <v>5865</v>
      </c>
      <c r="E5205" s="39" t="s">
        <v>6018</v>
      </c>
      <c r="F5205" s="4">
        <f>VALUE(RIGHT(Table2[[#This Row],[Commissioned]],4))</f>
        <v>2014</v>
      </c>
      <c r="G5205" s="39">
        <v>2000</v>
      </c>
      <c r="H5205" s="39">
        <v>82</v>
      </c>
      <c r="I5205" s="39">
        <v>85</v>
      </c>
      <c r="J5205" s="39" t="s">
        <v>233</v>
      </c>
      <c r="K5205" s="39" t="s">
        <v>268</v>
      </c>
      <c r="L5205" s="39" t="s">
        <v>6019</v>
      </c>
      <c r="M5205" s="42" t="s">
        <v>4397</v>
      </c>
      <c r="N5205" s="42">
        <v>47.330649489629202</v>
      </c>
      <c r="O5205" s="42">
        <v>-70.828679305774301</v>
      </c>
      <c r="P5205" s="52" t="str">
        <f t="shared" si="162"/>
        <v>47.330649° , -70.828679°</v>
      </c>
      <c r="Q5205" s="51" t="str">
        <f t="shared" si="163"/>
        <v>Yes</v>
      </c>
      <c r="R5205" s="39" t="s">
        <v>356</v>
      </c>
    </row>
    <row r="5206" spans="1:18" ht="15" customHeight="1" x14ac:dyDescent="0.25">
      <c r="A5206" s="39" t="s">
        <v>220</v>
      </c>
      <c r="B5206" s="1" t="s">
        <v>5863</v>
      </c>
      <c r="C5206" s="39">
        <v>3</v>
      </c>
      <c r="D5206" s="39" t="s">
        <v>5866</v>
      </c>
      <c r="E5206" s="39" t="s">
        <v>6018</v>
      </c>
      <c r="F5206" s="4">
        <f>VALUE(RIGHT(Table2[[#This Row],[Commissioned]],4))</f>
        <v>2014</v>
      </c>
      <c r="G5206" s="39">
        <v>2000</v>
      </c>
      <c r="H5206" s="39">
        <v>82</v>
      </c>
      <c r="I5206" s="39">
        <v>85</v>
      </c>
      <c r="J5206" s="39" t="s">
        <v>233</v>
      </c>
      <c r="K5206" s="39" t="s">
        <v>268</v>
      </c>
      <c r="L5206" s="39" t="s">
        <v>6019</v>
      </c>
      <c r="M5206" s="42" t="s">
        <v>4397</v>
      </c>
      <c r="N5206" s="42">
        <v>47.343396262375599</v>
      </c>
      <c r="O5206" s="42">
        <v>-70.868440789690695</v>
      </c>
      <c r="P5206" s="52" t="str">
        <f t="shared" si="162"/>
        <v>47.343396° , -70.868441°</v>
      </c>
      <c r="Q5206" s="51" t="str">
        <f t="shared" si="163"/>
        <v>Yes</v>
      </c>
      <c r="R5206" s="39" t="s">
        <v>356</v>
      </c>
    </row>
    <row r="5207" spans="1:18" ht="15" customHeight="1" x14ac:dyDescent="0.25">
      <c r="A5207" s="39" t="s">
        <v>220</v>
      </c>
      <c r="B5207" s="1" t="s">
        <v>5863</v>
      </c>
      <c r="C5207" s="39">
        <v>4</v>
      </c>
      <c r="D5207" s="39" t="s">
        <v>5867</v>
      </c>
      <c r="E5207" s="39" t="s">
        <v>6018</v>
      </c>
      <c r="F5207" s="4">
        <f>VALUE(RIGHT(Table2[[#This Row],[Commissioned]],4))</f>
        <v>2014</v>
      </c>
      <c r="G5207" s="39">
        <v>2300</v>
      </c>
      <c r="H5207" s="39">
        <v>70</v>
      </c>
      <c r="I5207" s="39">
        <v>85</v>
      </c>
      <c r="J5207" s="39" t="s">
        <v>233</v>
      </c>
      <c r="K5207" s="39" t="s">
        <v>5861</v>
      </c>
      <c r="L5207" s="39" t="s">
        <v>6019</v>
      </c>
      <c r="M5207" s="42" t="s">
        <v>4397</v>
      </c>
      <c r="N5207" s="42">
        <v>47.3390072682651</v>
      </c>
      <c r="O5207" s="42">
        <v>-70.851747942125598</v>
      </c>
      <c r="P5207" s="52" t="str">
        <f t="shared" si="162"/>
        <v>47.339007° , -70.851748°</v>
      </c>
      <c r="Q5207" s="51" t="str">
        <f t="shared" si="163"/>
        <v>Yes</v>
      </c>
      <c r="R5207" s="39" t="s">
        <v>356</v>
      </c>
    </row>
    <row r="5208" spans="1:18" ht="15" customHeight="1" x14ac:dyDescent="0.25">
      <c r="A5208" s="39" t="s">
        <v>220</v>
      </c>
      <c r="B5208" s="1" t="s">
        <v>5863</v>
      </c>
      <c r="C5208" s="39">
        <v>5</v>
      </c>
      <c r="D5208" s="39" t="s">
        <v>5868</v>
      </c>
      <c r="E5208" s="39" t="s">
        <v>6018</v>
      </c>
      <c r="F5208" s="4">
        <f>VALUE(RIGHT(Table2[[#This Row],[Commissioned]],4))</f>
        <v>2014</v>
      </c>
      <c r="G5208" s="39">
        <v>2000</v>
      </c>
      <c r="H5208" s="39">
        <v>82</v>
      </c>
      <c r="I5208" s="39">
        <v>85</v>
      </c>
      <c r="J5208" s="39" t="s">
        <v>233</v>
      </c>
      <c r="K5208" s="39" t="s">
        <v>268</v>
      </c>
      <c r="L5208" s="39" t="s">
        <v>6019</v>
      </c>
      <c r="M5208" s="42" t="s">
        <v>4397</v>
      </c>
      <c r="N5208" s="42">
        <v>47.348214594485498</v>
      </c>
      <c r="O5208" s="42">
        <v>-70.872563477923194</v>
      </c>
      <c r="P5208" s="52" t="str">
        <f t="shared" si="162"/>
        <v>47.348215° , -70.872563°</v>
      </c>
      <c r="Q5208" s="51" t="str">
        <f t="shared" si="163"/>
        <v>Yes</v>
      </c>
      <c r="R5208" s="39" t="s">
        <v>356</v>
      </c>
    </row>
    <row r="5209" spans="1:18" ht="15" customHeight="1" x14ac:dyDescent="0.25">
      <c r="A5209" s="39" t="s">
        <v>220</v>
      </c>
      <c r="B5209" s="1" t="s">
        <v>5863</v>
      </c>
      <c r="C5209" s="39">
        <v>6</v>
      </c>
      <c r="D5209" s="39" t="s">
        <v>5869</v>
      </c>
      <c r="E5209" s="39" t="s">
        <v>6018</v>
      </c>
      <c r="F5209" s="4">
        <f>VALUE(RIGHT(Table2[[#This Row],[Commissioned]],4))</f>
        <v>2014</v>
      </c>
      <c r="G5209" s="39">
        <v>2000</v>
      </c>
      <c r="H5209" s="39">
        <v>82</v>
      </c>
      <c r="I5209" s="39">
        <v>85</v>
      </c>
      <c r="J5209" s="39" t="s">
        <v>233</v>
      </c>
      <c r="K5209" s="39" t="s">
        <v>268</v>
      </c>
      <c r="L5209" s="39" t="s">
        <v>6019</v>
      </c>
      <c r="M5209" s="42" t="s">
        <v>4397</v>
      </c>
      <c r="N5209" s="42">
        <v>47.345837607132196</v>
      </c>
      <c r="O5209" s="42">
        <v>-70.870675066538098</v>
      </c>
      <c r="P5209" s="52" t="str">
        <f t="shared" si="162"/>
        <v>47.345838° , -70.870675°</v>
      </c>
      <c r="Q5209" s="51" t="str">
        <f t="shared" si="163"/>
        <v>Yes</v>
      </c>
      <c r="R5209" s="39" t="s">
        <v>356</v>
      </c>
    </row>
    <row r="5210" spans="1:18" ht="15" customHeight="1" x14ac:dyDescent="0.25">
      <c r="A5210" s="39" t="s">
        <v>220</v>
      </c>
      <c r="B5210" s="1" t="s">
        <v>5863</v>
      </c>
      <c r="C5210" s="39">
        <v>7</v>
      </c>
      <c r="D5210" s="39" t="s">
        <v>5870</v>
      </c>
      <c r="E5210" s="39" t="s">
        <v>6018</v>
      </c>
      <c r="F5210" s="4">
        <f>VALUE(RIGHT(Table2[[#This Row],[Commissioned]],4))</f>
        <v>2014</v>
      </c>
      <c r="G5210" s="39">
        <v>2000</v>
      </c>
      <c r="H5210" s="39">
        <v>82</v>
      </c>
      <c r="I5210" s="39">
        <v>98</v>
      </c>
      <c r="J5210" s="39" t="s">
        <v>233</v>
      </c>
      <c r="K5210" s="39" t="s">
        <v>268</v>
      </c>
      <c r="L5210" s="39" t="s">
        <v>6019</v>
      </c>
      <c r="M5210" s="42" t="s">
        <v>4397</v>
      </c>
      <c r="N5210" s="42">
        <v>47.364542320400503</v>
      </c>
      <c r="O5210" s="42">
        <v>-70.871608857072403</v>
      </c>
      <c r="P5210" s="52" t="str">
        <f t="shared" si="162"/>
        <v>47.364542° , -70.871609°</v>
      </c>
      <c r="Q5210" s="51" t="str">
        <f t="shared" si="163"/>
        <v>Yes</v>
      </c>
      <c r="R5210" s="39" t="s">
        <v>356</v>
      </c>
    </row>
    <row r="5211" spans="1:18" ht="15" customHeight="1" x14ac:dyDescent="0.25">
      <c r="A5211" s="39" t="s">
        <v>220</v>
      </c>
      <c r="B5211" s="1" t="s">
        <v>5863</v>
      </c>
      <c r="C5211" s="39">
        <v>8</v>
      </c>
      <c r="D5211" s="39" t="s">
        <v>5871</v>
      </c>
      <c r="E5211" s="39" t="s">
        <v>6018</v>
      </c>
      <c r="F5211" s="4">
        <f>VALUE(RIGHT(Table2[[#This Row],[Commissioned]],4))</f>
        <v>2014</v>
      </c>
      <c r="G5211" s="39">
        <v>2000</v>
      </c>
      <c r="H5211" s="39">
        <v>82</v>
      </c>
      <c r="I5211" s="39">
        <v>85</v>
      </c>
      <c r="J5211" s="39" t="s">
        <v>233</v>
      </c>
      <c r="K5211" s="39" t="s">
        <v>268</v>
      </c>
      <c r="L5211" s="39" t="s">
        <v>6019</v>
      </c>
      <c r="M5211" s="42" t="s">
        <v>4397</v>
      </c>
      <c r="N5211" s="42">
        <v>47.3032827309897</v>
      </c>
      <c r="O5211" s="42">
        <v>-70.925378705322402</v>
      </c>
      <c r="P5211" s="52" t="str">
        <f t="shared" si="162"/>
        <v>47.303283° , -70.925379°</v>
      </c>
      <c r="Q5211" s="51" t="str">
        <f t="shared" si="163"/>
        <v>Yes</v>
      </c>
      <c r="R5211" s="39" t="s">
        <v>356</v>
      </c>
    </row>
    <row r="5212" spans="1:18" ht="15" customHeight="1" x14ac:dyDescent="0.25">
      <c r="A5212" s="39" t="s">
        <v>220</v>
      </c>
      <c r="B5212" s="1" t="s">
        <v>5863</v>
      </c>
      <c r="C5212" s="39">
        <v>9</v>
      </c>
      <c r="D5212" s="39" t="s">
        <v>5872</v>
      </c>
      <c r="E5212" s="39" t="s">
        <v>6018</v>
      </c>
      <c r="F5212" s="4">
        <f>VALUE(RIGHT(Table2[[#This Row],[Commissioned]],4))</f>
        <v>2014</v>
      </c>
      <c r="G5212" s="39">
        <v>2000</v>
      </c>
      <c r="H5212" s="39">
        <v>82</v>
      </c>
      <c r="I5212" s="39">
        <v>85</v>
      </c>
      <c r="J5212" s="39" t="s">
        <v>233</v>
      </c>
      <c r="K5212" s="39" t="s">
        <v>268</v>
      </c>
      <c r="L5212" s="39" t="s">
        <v>6019</v>
      </c>
      <c r="M5212" s="42" t="s">
        <v>4397</v>
      </c>
      <c r="N5212" s="42">
        <v>47.305788968499797</v>
      </c>
      <c r="O5212" s="42">
        <v>-70.923041003514996</v>
      </c>
      <c r="P5212" s="52" t="str">
        <f t="shared" si="162"/>
        <v>47.305789° , -70.923041°</v>
      </c>
      <c r="Q5212" s="51" t="str">
        <f t="shared" si="163"/>
        <v>Yes</v>
      </c>
      <c r="R5212" s="39" t="s">
        <v>356</v>
      </c>
    </row>
    <row r="5213" spans="1:18" ht="15" customHeight="1" x14ac:dyDescent="0.25">
      <c r="A5213" s="39" t="s">
        <v>220</v>
      </c>
      <c r="B5213" s="1" t="s">
        <v>5863</v>
      </c>
      <c r="C5213" s="39">
        <v>10</v>
      </c>
      <c r="D5213" s="39" t="s">
        <v>5873</v>
      </c>
      <c r="E5213" s="39" t="s">
        <v>6018</v>
      </c>
      <c r="F5213" s="4">
        <f>VALUE(RIGHT(Table2[[#This Row],[Commissioned]],4))</f>
        <v>2014</v>
      </c>
      <c r="G5213" s="39">
        <v>2000</v>
      </c>
      <c r="H5213" s="39">
        <v>82</v>
      </c>
      <c r="I5213" s="39">
        <v>85</v>
      </c>
      <c r="J5213" s="39" t="s">
        <v>233</v>
      </c>
      <c r="K5213" s="39" t="s">
        <v>268</v>
      </c>
      <c r="L5213" s="39" t="s">
        <v>6019</v>
      </c>
      <c r="M5213" s="42" t="s">
        <v>4397</v>
      </c>
      <c r="N5213" s="42">
        <v>47.3032865683982</v>
      </c>
      <c r="O5213" s="42">
        <v>-70.931891777052499</v>
      </c>
      <c r="P5213" s="52" t="str">
        <f t="shared" si="162"/>
        <v>47.303287° , -70.931892°</v>
      </c>
      <c r="Q5213" s="51" t="str">
        <f t="shared" si="163"/>
        <v>Yes</v>
      </c>
      <c r="R5213" s="39" t="s">
        <v>356</v>
      </c>
    </row>
    <row r="5214" spans="1:18" ht="15" customHeight="1" x14ac:dyDescent="0.25">
      <c r="A5214" s="39" t="s">
        <v>220</v>
      </c>
      <c r="B5214" s="1" t="s">
        <v>5863</v>
      </c>
      <c r="C5214" s="39">
        <v>11</v>
      </c>
      <c r="D5214" s="39" t="s">
        <v>5874</v>
      </c>
      <c r="E5214" s="39" t="s">
        <v>6018</v>
      </c>
      <c r="F5214" s="4">
        <f>VALUE(RIGHT(Table2[[#This Row],[Commissioned]],4))</f>
        <v>2014</v>
      </c>
      <c r="G5214" s="39">
        <v>2000</v>
      </c>
      <c r="H5214" s="39">
        <v>82</v>
      </c>
      <c r="I5214" s="39">
        <v>85</v>
      </c>
      <c r="J5214" s="39" t="s">
        <v>233</v>
      </c>
      <c r="K5214" s="39" t="s">
        <v>268</v>
      </c>
      <c r="L5214" s="39" t="s">
        <v>6019</v>
      </c>
      <c r="M5214" s="42" t="s">
        <v>4397</v>
      </c>
      <c r="N5214" s="42">
        <v>47.303101081924602</v>
      </c>
      <c r="O5214" s="42">
        <v>-70.939120175153704</v>
      </c>
      <c r="P5214" s="52" t="str">
        <f t="shared" si="162"/>
        <v>47.303101° , -70.939120°</v>
      </c>
      <c r="Q5214" s="51" t="str">
        <f t="shared" si="163"/>
        <v>Yes</v>
      </c>
      <c r="R5214" s="39" t="s">
        <v>356</v>
      </c>
    </row>
    <row r="5215" spans="1:18" ht="15" customHeight="1" x14ac:dyDescent="0.25">
      <c r="A5215" s="39" t="s">
        <v>220</v>
      </c>
      <c r="B5215" s="1" t="s">
        <v>5863</v>
      </c>
      <c r="C5215" s="39">
        <v>12</v>
      </c>
      <c r="D5215" s="39" t="s">
        <v>5875</v>
      </c>
      <c r="E5215" s="39" t="s">
        <v>6018</v>
      </c>
      <c r="F5215" s="4">
        <f>VALUE(RIGHT(Table2[[#This Row],[Commissioned]],4))</f>
        <v>2014</v>
      </c>
      <c r="G5215" s="39">
        <v>2000</v>
      </c>
      <c r="H5215" s="39">
        <v>82</v>
      </c>
      <c r="I5215" s="39">
        <v>85</v>
      </c>
      <c r="J5215" s="39" t="s">
        <v>233</v>
      </c>
      <c r="K5215" s="39" t="s">
        <v>268</v>
      </c>
      <c r="L5215" s="39" t="s">
        <v>6019</v>
      </c>
      <c r="M5215" s="42" t="s">
        <v>4397</v>
      </c>
      <c r="N5215" s="42">
        <v>47.306318726153201</v>
      </c>
      <c r="O5215" s="42">
        <v>-70.943007091044507</v>
      </c>
      <c r="P5215" s="52" t="str">
        <f t="shared" si="162"/>
        <v>47.306319° , -70.943007°</v>
      </c>
      <c r="Q5215" s="51" t="str">
        <f t="shared" si="163"/>
        <v>Yes</v>
      </c>
      <c r="R5215" s="39" t="s">
        <v>356</v>
      </c>
    </row>
    <row r="5216" spans="1:18" ht="15" customHeight="1" x14ac:dyDescent="0.25">
      <c r="A5216" s="39" t="s">
        <v>220</v>
      </c>
      <c r="B5216" s="1" t="s">
        <v>5863</v>
      </c>
      <c r="C5216" s="39">
        <v>13</v>
      </c>
      <c r="D5216" s="39" t="s">
        <v>5876</v>
      </c>
      <c r="E5216" s="39" t="s">
        <v>6018</v>
      </c>
      <c r="F5216" s="4">
        <f>VALUE(RIGHT(Table2[[#This Row],[Commissioned]],4))</f>
        <v>2014</v>
      </c>
      <c r="G5216" s="39">
        <v>2000</v>
      </c>
      <c r="H5216" s="39">
        <v>82</v>
      </c>
      <c r="I5216" s="39">
        <v>85</v>
      </c>
      <c r="J5216" s="39" t="s">
        <v>233</v>
      </c>
      <c r="K5216" s="39" t="s">
        <v>268</v>
      </c>
      <c r="L5216" s="39" t="s">
        <v>6019</v>
      </c>
      <c r="M5216" s="42" t="s">
        <v>4397</v>
      </c>
      <c r="N5216" s="42">
        <v>47.306981540136903</v>
      </c>
      <c r="O5216" s="42">
        <v>-70.949791321573301</v>
      </c>
      <c r="P5216" s="52" t="str">
        <f t="shared" si="162"/>
        <v>47.306982° , -70.949791°</v>
      </c>
      <c r="Q5216" s="51" t="str">
        <f t="shared" si="163"/>
        <v>Yes</v>
      </c>
      <c r="R5216" s="39" t="s">
        <v>356</v>
      </c>
    </row>
    <row r="5217" spans="1:18" ht="15" customHeight="1" x14ac:dyDescent="0.25">
      <c r="A5217" s="39" t="s">
        <v>220</v>
      </c>
      <c r="B5217" s="1" t="s">
        <v>5863</v>
      </c>
      <c r="C5217" s="39">
        <v>14</v>
      </c>
      <c r="D5217" s="39" t="s">
        <v>5877</v>
      </c>
      <c r="E5217" s="39" t="s">
        <v>6018</v>
      </c>
      <c r="F5217" s="4">
        <f>VALUE(RIGHT(Table2[[#This Row],[Commissioned]],4))</f>
        <v>2014</v>
      </c>
      <c r="G5217" s="39">
        <v>2300</v>
      </c>
      <c r="H5217" s="39">
        <v>70</v>
      </c>
      <c r="I5217" s="39">
        <v>85</v>
      </c>
      <c r="J5217" s="39" t="s">
        <v>233</v>
      </c>
      <c r="K5217" s="39" t="s">
        <v>5861</v>
      </c>
      <c r="L5217" s="39" t="s">
        <v>6019</v>
      </c>
      <c r="M5217" s="42" t="s">
        <v>4397</v>
      </c>
      <c r="N5217" s="42">
        <v>47.317144750255899</v>
      </c>
      <c r="O5217" s="42">
        <v>-70.947986899354305</v>
      </c>
      <c r="P5217" s="52" t="str">
        <f t="shared" si="162"/>
        <v>47.317145° , -70.947987°</v>
      </c>
      <c r="Q5217" s="51" t="str">
        <f t="shared" si="163"/>
        <v>Yes</v>
      </c>
      <c r="R5217" s="39" t="s">
        <v>356</v>
      </c>
    </row>
    <row r="5218" spans="1:18" ht="15" customHeight="1" x14ac:dyDescent="0.25">
      <c r="A5218" s="39" t="s">
        <v>220</v>
      </c>
      <c r="B5218" s="1" t="s">
        <v>5863</v>
      </c>
      <c r="C5218" s="39">
        <v>15</v>
      </c>
      <c r="D5218" s="39" t="s">
        <v>5878</v>
      </c>
      <c r="E5218" s="39" t="s">
        <v>6018</v>
      </c>
      <c r="F5218" s="4">
        <f>VALUE(RIGHT(Table2[[#This Row],[Commissioned]],4))</f>
        <v>2014</v>
      </c>
      <c r="G5218" s="39">
        <v>2300</v>
      </c>
      <c r="H5218" s="39">
        <v>70</v>
      </c>
      <c r="I5218" s="39">
        <v>85</v>
      </c>
      <c r="J5218" s="39" t="s">
        <v>233</v>
      </c>
      <c r="K5218" s="39" t="s">
        <v>5861</v>
      </c>
      <c r="L5218" s="39" t="s">
        <v>6019</v>
      </c>
      <c r="M5218" s="42" t="s">
        <v>4397</v>
      </c>
      <c r="N5218" s="42">
        <v>47.318944796685003</v>
      </c>
      <c r="O5218" s="42">
        <v>-70.941412940188997</v>
      </c>
      <c r="P5218" s="52" t="str">
        <f t="shared" si="162"/>
        <v>47.318945° , -70.941413°</v>
      </c>
      <c r="Q5218" s="51" t="str">
        <f t="shared" si="163"/>
        <v>Yes</v>
      </c>
      <c r="R5218" s="39" t="s">
        <v>356</v>
      </c>
    </row>
    <row r="5219" spans="1:18" ht="15" customHeight="1" x14ac:dyDescent="0.25">
      <c r="A5219" s="39" t="s">
        <v>220</v>
      </c>
      <c r="B5219" s="1" t="s">
        <v>5863</v>
      </c>
      <c r="C5219" s="39">
        <v>16</v>
      </c>
      <c r="D5219" s="39" t="s">
        <v>5879</v>
      </c>
      <c r="E5219" s="39" t="s">
        <v>6018</v>
      </c>
      <c r="F5219" s="4">
        <f>VALUE(RIGHT(Table2[[#This Row],[Commissioned]],4))</f>
        <v>2014</v>
      </c>
      <c r="G5219" s="39">
        <v>2300</v>
      </c>
      <c r="H5219" s="39">
        <v>70</v>
      </c>
      <c r="I5219" s="39">
        <v>85</v>
      </c>
      <c r="J5219" s="39" t="s">
        <v>233</v>
      </c>
      <c r="K5219" s="39" t="s">
        <v>5861</v>
      </c>
      <c r="L5219" s="39" t="s">
        <v>6019</v>
      </c>
      <c r="M5219" s="42" t="s">
        <v>4397</v>
      </c>
      <c r="N5219" s="42">
        <v>47.322337320919203</v>
      </c>
      <c r="O5219" s="42">
        <v>-70.940211423312704</v>
      </c>
      <c r="P5219" s="52" t="str">
        <f t="shared" si="162"/>
        <v>47.322337° , -70.940211°</v>
      </c>
      <c r="Q5219" s="51" t="str">
        <f t="shared" si="163"/>
        <v>Yes</v>
      </c>
      <c r="R5219" s="39" t="s">
        <v>356</v>
      </c>
    </row>
    <row r="5220" spans="1:18" ht="15" customHeight="1" x14ac:dyDescent="0.25">
      <c r="A5220" s="39" t="s">
        <v>220</v>
      </c>
      <c r="B5220" s="1" t="s">
        <v>5863</v>
      </c>
      <c r="C5220" s="39">
        <v>17</v>
      </c>
      <c r="D5220" s="39" t="s">
        <v>5880</v>
      </c>
      <c r="E5220" s="39" t="s">
        <v>6018</v>
      </c>
      <c r="F5220" s="4">
        <f>VALUE(RIGHT(Table2[[#This Row],[Commissioned]],4))</f>
        <v>2014</v>
      </c>
      <c r="G5220" s="39">
        <v>2300</v>
      </c>
      <c r="H5220" s="39">
        <v>70</v>
      </c>
      <c r="I5220" s="39">
        <v>85</v>
      </c>
      <c r="J5220" s="39" t="s">
        <v>233</v>
      </c>
      <c r="K5220" s="39" t="s">
        <v>5861</v>
      </c>
      <c r="L5220" s="39" t="s">
        <v>6019</v>
      </c>
      <c r="M5220" s="42" t="s">
        <v>4397</v>
      </c>
      <c r="N5220" s="42">
        <v>47.315844954431697</v>
      </c>
      <c r="O5220" s="42">
        <v>-70.939641686029503</v>
      </c>
      <c r="P5220" s="52" t="str">
        <f t="shared" si="162"/>
        <v>47.315845° , -70.939642°</v>
      </c>
      <c r="Q5220" s="51" t="str">
        <f t="shared" si="163"/>
        <v>Yes</v>
      </c>
      <c r="R5220" s="39" t="s">
        <v>356</v>
      </c>
    </row>
    <row r="5221" spans="1:18" ht="15" customHeight="1" x14ac:dyDescent="0.25">
      <c r="A5221" s="39" t="s">
        <v>220</v>
      </c>
      <c r="B5221" s="1" t="s">
        <v>5863</v>
      </c>
      <c r="C5221" s="39">
        <v>18</v>
      </c>
      <c r="D5221" s="39" t="s">
        <v>5881</v>
      </c>
      <c r="E5221" s="39" t="s">
        <v>6018</v>
      </c>
      <c r="F5221" s="4">
        <f>VALUE(RIGHT(Table2[[#This Row],[Commissioned]],4))</f>
        <v>2014</v>
      </c>
      <c r="G5221" s="39">
        <v>2000</v>
      </c>
      <c r="H5221" s="39">
        <v>82</v>
      </c>
      <c r="I5221" s="39">
        <v>98</v>
      </c>
      <c r="J5221" s="39" t="s">
        <v>233</v>
      </c>
      <c r="K5221" s="39" t="s">
        <v>268</v>
      </c>
      <c r="L5221" s="39" t="s">
        <v>6019</v>
      </c>
      <c r="M5221" s="42" t="s">
        <v>4397</v>
      </c>
      <c r="N5221" s="42">
        <v>47.323312295190497</v>
      </c>
      <c r="O5221" s="42">
        <v>-70.912629058889806</v>
      </c>
      <c r="P5221" s="52" t="str">
        <f t="shared" si="162"/>
        <v>47.323312° , -70.912629°</v>
      </c>
      <c r="Q5221" s="51" t="str">
        <f t="shared" si="163"/>
        <v>Yes</v>
      </c>
      <c r="R5221" s="39" t="s">
        <v>356</v>
      </c>
    </row>
    <row r="5222" spans="1:18" ht="15" customHeight="1" x14ac:dyDescent="0.25">
      <c r="A5222" s="39" t="s">
        <v>220</v>
      </c>
      <c r="B5222" s="1" t="s">
        <v>5863</v>
      </c>
      <c r="C5222" s="39">
        <v>19</v>
      </c>
      <c r="D5222" s="39" t="s">
        <v>5882</v>
      </c>
      <c r="E5222" s="39" t="s">
        <v>6018</v>
      </c>
      <c r="F5222" s="4">
        <f>VALUE(RIGHT(Table2[[#This Row],[Commissioned]],4))</f>
        <v>2014</v>
      </c>
      <c r="G5222" s="39">
        <v>2000</v>
      </c>
      <c r="H5222" s="39">
        <v>82</v>
      </c>
      <c r="I5222" s="39">
        <v>85</v>
      </c>
      <c r="J5222" s="39" t="s">
        <v>233</v>
      </c>
      <c r="K5222" s="39" t="s">
        <v>268</v>
      </c>
      <c r="L5222" s="39" t="s">
        <v>6019</v>
      </c>
      <c r="M5222" s="42" t="s">
        <v>4397</v>
      </c>
      <c r="N5222" s="42">
        <v>47.325926543765199</v>
      </c>
      <c r="O5222" s="42">
        <v>-70.915448040720506</v>
      </c>
      <c r="P5222" s="52" t="str">
        <f t="shared" si="162"/>
        <v>47.325927° , -70.915448°</v>
      </c>
      <c r="Q5222" s="51" t="str">
        <f t="shared" si="163"/>
        <v>Yes</v>
      </c>
      <c r="R5222" s="39" t="s">
        <v>356</v>
      </c>
    </row>
    <row r="5223" spans="1:18" ht="15" customHeight="1" x14ac:dyDescent="0.25">
      <c r="A5223" s="39" t="s">
        <v>220</v>
      </c>
      <c r="B5223" s="1" t="s">
        <v>5863</v>
      </c>
      <c r="C5223" s="39">
        <v>20</v>
      </c>
      <c r="D5223" s="39" t="s">
        <v>5883</v>
      </c>
      <c r="E5223" s="39" t="s">
        <v>6018</v>
      </c>
      <c r="F5223" s="4">
        <f>VALUE(RIGHT(Table2[[#This Row],[Commissioned]],4))</f>
        <v>2014</v>
      </c>
      <c r="G5223" s="39">
        <v>2000</v>
      </c>
      <c r="H5223" s="39">
        <v>82</v>
      </c>
      <c r="I5223" s="39">
        <v>85</v>
      </c>
      <c r="J5223" s="39" t="s">
        <v>233</v>
      </c>
      <c r="K5223" s="39" t="s">
        <v>268</v>
      </c>
      <c r="L5223" s="39" t="s">
        <v>6019</v>
      </c>
      <c r="M5223" s="42" t="s">
        <v>4397</v>
      </c>
      <c r="N5223" s="42">
        <v>47.328400993342598</v>
      </c>
      <c r="O5223" s="42">
        <v>-70.918203390040404</v>
      </c>
      <c r="P5223" s="52" t="str">
        <f t="shared" si="162"/>
        <v>47.328401° , -70.918203°</v>
      </c>
      <c r="Q5223" s="51" t="str">
        <f t="shared" si="163"/>
        <v>Yes</v>
      </c>
      <c r="R5223" s="39" t="s">
        <v>356</v>
      </c>
    </row>
    <row r="5224" spans="1:18" ht="15" customHeight="1" x14ac:dyDescent="0.25">
      <c r="A5224" s="39" t="s">
        <v>220</v>
      </c>
      <c r="B5224" s="1" t="s">
        <v>5863</v>
      </c>
      <c r="C5224" s="39">
        <v>21</v>
      </c>
      <c r="D5224" s="39" t="s">
        <v>5884</v>
      </c>
      <c r="E5224" s="39" t="s">
        <v>6018</v>
      </c>
      <c r="F5224" s="4">
        <f>VALUE(RIGHT(Table2[[#This Row],[Commissioned]],4))</f>
        <v>2014</v>
      </c>
      <c r="G5224" s="39">
        <v>2000</v>
      </c>
      <c r="H5224" s="39">
        <v>82</v>
      </c>
      <c r="I5224" s="39">
        <v>85</v>
      </c>
      <c r="J5224" s="39" t="s">
        <v>233</v>
      </c>
      <c r="K5224" s="39" t="s">
        <v>268</v>
      </c>
      <c r="L5224" s="39" t="s">
        <v>6019</v>
      </c>
      <c r="M5224" s="42" t="s">
        <v>4397</v>
      </c>
      <c r="N5224" s="42">
        <v>47.323371277156802</v>
      </c>
      <c r="O5224" s="42">
        <v>-70.959603093156801</v>
      </c>
      <c r="P5224" s="52" t="str">
        <f t="shared" si="162"/>
        <v>47.323371° , -70.959603°</v>
      </c>
      <c r="Q5224" s="51" t="str">
        <f t="shared" si="163"/>
        <v>Yes</v>
      </c>
      <c r="R5224" s="39" t="s">
        <v>356</v>
      </c>
    </row>
    <row r="5225" spans="1:18" ht="15" customHeight="1" x14ac:dyDescent="0.25">
      <c r="A5225" s="39" t="s">
        <v>220</v>
      </c>
      <c r="B5225" s="1" t="s">
        <v>5863</v>
      </c>
      <c r="C5225" s="39">
        <v>22</v>
      </c>
      <c r="D5225" s="39" t="s">
        <v>5885</v>
      </c>
      <c r="E5225" s="39" t="s">
        <v>6018</v>
      </c>
      <c r="F5225" s="4">
        <f>VALUE(RIGHT(Table2[[#This Row],[Commissioned]],4))</f>
        <v>2014</v>
      </c>
      <c r="G5225" s="39">
        <v>2000</v>
      </c>
      <c r="H5225" s="39">
        <v>82</v>
      </c>
      <c r="I5225" s="39">
        <v>85</v>
      </c>
      <c r="J5225" s="39" t="s">
        <v>233</v>
      </c>
      <c r="K5225" s="39" t="s">
        <v>268</v>
      </c>
      <c r="L5225" s="39" t="s">
        <v>6019</v>
      </c>
      <c r="M5225" s="42" t="s">
        <v>4397</v>
      </c>
      <c r="N5225" s="42">
        <v>47.326629490489204</v>
      </c>
      <c r="O5225" s="42">
        <v>-70.959840634196595</v>
      </c>
      <c r="P5225" s="52" t="str">
        <f t="shared" si="162"/>
        <v>47.326629° , -70.959841°</v>
      </c>
      <c r="Q5225" s="51" t="str">
        <f t="shared" si="163"/>
        <v>Yes</v>
      </c>
      <c r="R5225" s="39" t="s">
        <v>356</v>
      </c>
    </row>
    <row r="5226" spans="1:18" ht="15" customHeight="1" x14ac:dyDescent="0.25">
      <c r="A5226" s="39" t="s">
        <v>220</v>
      </c>
      <c r="B5226" s="1" t="s">
        <v>5863</v>
      </c>
      <c r="C5226" s="39">
        <v>23</v>
      </c>
      <c r="D5226" s="39" t="s">
        <v>5886</v>
      </c>
      <c r="E5226" s="39" t="s">
        <v>6018</v>
      </c>
      <c r="F5226" s="4">
        <f>VALUE(RIGHT(Table2[[#This Row],[Commissioned]],4))</f>
        <v>2014</v>
      </c>
      <c r="G5226" s="39">
        <v>2000</v>
      </c>
      <c r="H5226" s="39">
        <v>82</v>
      </c>
      <c r="I5226" s="39">
        <v>85</v>
      </c>
      <c r="J5226" s="39" t="s">
        <v>233</v>
      </c>
      <c r="K5226" s="39" t="s">
        <v>268</v>
      </c>
      <c r="L5226" s="39" t="s">
        <v>6019</v>
      </c>
      <c r="M5226" s="42" t="s">
        <v>4397</v>
      </c>
      <c r="N5226" s="42">
        <v>47.329146126578102</v>
      </c>
      <c r="O5226" s="42">
        <v>-70.954540882849997</v>
      </c>
      <c r="P5226" s="52" t="str">
        <f t="shared" si="162"/>
        <v>47.329146° , -70.954541°</v>
      </c>
      <c r="Q5226" s="51" t="str">
        <f t="shared" si="163"/>
        <v>Yes</v>
      </c>
      <c r="R5226" s="39" t="s">
        <v>356</v>
      </c>
    </row>
    <row r="5227" spans="1:18" ht="15" customHeight="1" x14ac:dyDescent="0.25">
      <c r="A5227" s="39" t="s">
        <v>220</v>
      </c>
      <c r="B5227" s="1" t="s">
        <v>5863</v>
      </c>
      <c r="C5227" s="39">
        <v>24</v>
      </c>
      <c r="D5227" s="39" t="s">
        <v>5887</v>
      </c>
      <c r="E5227" s="39" t="s">
        <v>6018</v>
      </c>
      <c r="F5227" s="4">
        <f>VALUE(RIGHT(Table2[[#This Row],[Commissioned]],4))</f>
        <v>2014</v>
      </c>
      <c r="G5227" s="39">
        <v>2000</v>
      </c>
      <c r="H5227" s="39">
        <v>82</v>
      </c>
      <c r="I5227" s="39">
        <v>85</v>
      </c>
      <c r="J5227" s="39" t="s">
        <v>233</v>
      </c>
      <c r="K5227" s="39" t="s">
        <v>268</v>
      </c>
      <c r="L5227" s="39" t="s">
        <v>6019</v>
      </c>
      <c r="M5227" s="42" t="s">
        <v>4397</v>
      </c>
      <c r="N5227" s="42">
        <v>47.3321231031941</v>
      </c>
      <c r="O5227" s="42">
        <v>-70.953980520971299</v>
      </c>
      <c r="P5227" s="52" t="str">
        <f t="shared" si="162"/>
        <v>47.332123° , -70.953981°</v>
      </c>
      <c r="Q5227" s="51" t="str">
        <f t="shared" si="163"/>
        <v>Yes</v>
      </c>
      <c r="R5227" s="39" t="s">
        <v>356</v>
      </c>
    </row>
    <row r="5228" spans="1:18" ht="15" customHeight="1" x14ac:dyDescent="0.25">
      <c r="A5228" s="39" t="s">
        <v>220</v>
      </c>
      <c r="B5228" s="1" t="s">
        <v>5863</v>
      </c>
      <c r="C5228" s="39">
        <v>25</v>
      </c>
      <c r="D5228" s="39" t="s">
        <v>5888</v>
      </c>
      <c r="E5228" s="39" t="s">
        <v>6018</v>
      </c>
      <c r="F5228" s="4">
        <f>VALUE(RIGHT(Table2[[#This Row],[Commissioned]],4))</f>
        <v>2014</v>
      </c>
      <c r="G5228" s="39">
        <v>2000</v>
      </c>
      <c r="H5228" s="39">
        <v>82</v>
      </c>
      <c r="I5228" s="39">
        <v>85</v>
      </c>
      <c r="J5228" s="39" t="s">
        <v>233</v>
      </c>
      <c r="K5228" s="39" t="s">
        <v>268</v>
      </c>
      <c r="L5228" s="39" t="s">
        <v>6019</v>
      </c>
      <c r="M5228" s="42" t="s">
        <v>4397</v>
      </c>
      <c r="N5228" s="42">
        <v>47.335233492019498</v>
      </c>
      <c r="O5228" s="42">
        <v>-70.953144720902202</v>
      </c>
      <c r="P5228" s="52" t="str">
        <f t="shared" si="162"/>
        <v>47.335233° , -70.953145°</v>
      </c>
      <c r="Q5228" s="51" t="str">
        <f t="shared" si="163"/>
        <v>Yes</v>
      </c>
      <c r="R5228" s="39" t="s">
        <v>356</v>
      </c>
    </row>
    <row r="5229" spans="1:18" ht="15" customHeight="1" x14ac:dyDescent="0.25">
      <c r="A5229" s="39" t="s">
        <v>220</v>
      </c>
      <c r="B5229" s="1" t="s">
        <v>5863</v>
      </c>
      <c r="C5229" s="39">
        <v>54</v>
      </c>
      <c r="D5229" s="39" t="s">
        <v>5889</v>
      </c>
      <c r="E5229" s="39" t="s">
        <v>6018</v>
      </c>
      <c r="F5229" s="4">
        <f>VALUE(RIGHT(Table2[[#This Row],[Commissioned]],4))</f>
        <v>2014</v>
      </c>
      <c r="G5229" s="39">
        <v>2300</v>
      </c>
      <c r="H5229" s="39">
        <v>70</v>
      </c>
      <c r="I5229" s="39">
        <v>85</v>
      </c>
      <c r="J5229" s="39" t="s">
        <v>233</v>
      </c>
      <c r="K5229" s="39" t="s">
        <v>5861</v>
      </c>
      <c r="L5229" s="39" t="s">
        <v>6019</v>
      </c>
      <c r="M5229" s="42" t="s">
        <v>4397</v>
      </c>
      <c r="N5229" s="42">
        <v>47.294662992585401</v>
      </c>
      <c r="O5229" s="42">
        <v>-70.926992470463603</v>
      </c>
      <c r="P5229" s="52" t="str">
        <f t="shared" si="162"/>
        <v>47.294663° , -70.926992°</v>
      </c>
      <c r="Q5229" s="51" t="str">
        <f t="shared" si="163"/>
        <v>Yes</v>
      </c>
      <c r="R5229" s="39" t="s">
        <v>356</v>
      </c>
    </row>
    <row r="5230" spans="1:18" ht="15" customHeight="1" x14ac:dyDescent="0.25">
      <c r="A5230" s="39" t="s">
        <v>220</v>
      </c>
      <c r="B5230" s="1" t="s">
        <v>5863</v>
      </c>
      <c r="C5230" s="39">
        <v>55</v>
      </c>
      <c r="D5230" s="39" t="s">
        <v>5890</v>
      </c>
      <c r="E5230" s="39" t="s">
        <v>6018</v>
      </c>
      <c r="F5230" s="4">
        <f>VALUE(RIGHT(Table2[[#This Row],[Commissioned]],4))</f>
        <v>2014</v>
      </c>
      <c r="G5230" s="39">
        <v>2300</v>
      </c>
      <c r="H5230" s="39">
        <v>70</v>
      </c>
      <c r="I5230" s="39">
        <v>85</v>
      </c>
      <c r="J5230" s="39" t="s">
        <v>233</v>
      </c>
      <c r="K5230" s="39" t="s">
        <v>5861</v>
      </c>
      <c r="L5230" s="39" t="s">
        <v>6019</v>
      </c>
      <c r="M5230" s="42" t="s">
        <v>4397</v>
      </c>
      <c r="N5230" s="42">
        <v>47.292631824935803</v>
      </c>
      <c r="O5230" s="42">
        <v>-70.922341813591203</v>
      </c>
      <c r="P5230" s="52" t="str">
        <f t="shared" si="162"/>
        <v>47.292632° , -70.922342°</v>
      </c>
      <c r="Q5230" s="51" t="str">
        <f t="shared" si="163"/>
        <v>Yes</v>
      </c>
      <c r="R5230" s="39" t="s">
        <v>356</v>
      </c>
    </row>
    <row r="5231" spans="1:18" ht="15" customHeight="1" x14ac:dyDescent="0.25">
      <c r="A5231" s="39" t="s">
        <v>220</v>
      </c>
      <c r="B5231" s="1" t="s">
        <v>5863</v>
      </c>
      <c r="C5231" s="39">
        <v>56</v>
      </c>
      <c r="D5231" s="39" t="s">
        <v>5891</v>
      </c>
      <c r="E5231" s="39" t="s">
        <v>6018</v>
      </c>
      <c r="F5231" s="4">
        <f>VALUE(RIGHT(Table2[[#This Row],[Commissioned]],4))</f>
        <v>2014</v>
      </c>
      <c r="G5231" s="39">
        <v>2300</v>
      </c>
      <c r="H5231" s="39">
        <v>70</v>
      </c>
      <c r="I5231" s="39">
        <v>85</v>
      </c>
      <c r="J5231" s="39" t="s">
        <v>233</v>
      </c>
      <c r="K5231" s="39" t="s">
        <v>5861</v>
      </c>
      <c r="L5231" s="39" t="s">
        <v>6019</v>
      </c>
      <c r="M5231" s="42" t="s">
        <v>4397</v>
      </c>
      <c r="N5231" s="42">
        <v>47.290546060223598</v>
      </c>
      <c r="O5231" s="42">
        <v>-70.916545812910101</v>
      </c>
      <c r="P5231" s="52" t="str">
        <f t="shared" si="162"/>
        <v>47.290546° , -70.916546°</v>
      </c>
      <c r="Q5231" s="51" t="str">
        <f t="shared" si="163"/>
        <v>Yes</v>
      </c>
      <c r="R5231" s="39" t="s">
        <v>356</v>
      </c>
    </row>
    <row r="5232" spans="1:18" ht="15" customHeight="1" x14ac:dyDescent="0.25">
      <c r="A5232" s="39" t="s">
        <v>220</v>
      </c>
      <c r="B5232" s="1" t="s">
        <v>5863</v>
      </c>
      <c r="C5232" s="39">
        <v>57</v>
      </c>
      <c r="D5232" s="39" t="s">
        <v>5892</v>
      </c>
      <c r="E5232" s="39" t="s">
        <v>6018</v>
      </c>
      <c r="F5232" s="4">
        <f>VALUE(RIGHT(Table2[[#This Row],[Commissioned]],4))</f>
        <v>2014</v>
      </c>
      <c r="G5232" s="39">
        <v>2300</v>
      </c>
      <c r="H5232" s="39">
        <v>70</v>
      </c>
      <c r="I5232" s="39">
        <v>64</v>
      </c>
      <c r="J5232" s="39" t="s">
        <v>233</v>
      </c>
      <c r="K5232" s="39" t="s">
        <v>5861</v>
      </c>
      <c r="L5232" s="39" t="s">
        <v>6019</v>
      </c>
      <c r="M5232" s="42" t="s">
        <v>4397</v>
      </c>
      <c r="N5232" s="42">
        <v>47.2878706227403</v>
      </c>
      <c r="O5232" s="42">
        <v>-70.916489446330203</v>
      </c>
      <c r="P5232" s="52" t="str">
        <f t="shared" si="162"/>
        <v>47.287871° , -70.916489°</v>
      </c>
      <c r="Q5232" s="51" t="str">
        <f t="shared" si="163"/>
        <v>Yes</v>
      </c>
      <c r="R5232" s="39" t="s">
        <v>356</v>
      </c>
    </row>
    <row r="5233" spans="1:18" ht="15" customHeight="1" x14ac:dyDescent="0.25">
      <c r="A5233" s="39" t="s">
        <v>220</v>
      </c>
      <c r="B5233" s="1" t="s">
        <v>5863</v>
      </c>
      <c r="C5233" s="39">
        <v>58</v>
      </c>
      <c r="D5233" s="39" t="s">
        <v>5893</v>
      </c>
      <c r="E5233" s="39" t="s">
        <v>6018</v>
      </c>
      <c r="F5233" s="4">
        <f>VALUE(RIGHT(Table2[[#This Row],[Commissioned]],4))</f>
        <v>2014</v>
      </c>
      <c r="G5233" s="39">
        <v>2300</v>
      </c>
      <c r="H5233" s="39">
        <v>70</v>
      </c>
      <c r="I5233" s="39">
        <v>85</v>
      </c>
      <c r="J5233" s="39" t="s">
        <v>233</v>
      </c>
      <c r="K5233" s="39" t="s">
        <v>5861</v>
      </c>
      <c r="L5233" s="39" t="s">
        <v>6019</v>
      </c>
      <c r="M5233" s="42" t="s">
        <v>4397</v>
      </c>
      <c r="N5233" s="42">
        <v>47.286145277588098</v>
      </c>
      <c r="O5233" s="42">
        <v>-70.909024024706397</v>
      </c>
      <c r="P5233" s="52" t="str">
        <f t="shared" si="162"/>
        <v>47.286145° , -70.909024°</v>
      </c>
      <c r="Q5233" s="51" t="str">
        <f t="shared" si="163"/>
        <v>Yes</v>
      </c>
      <c r="R5233" s="39" t="s">
        <v>356</v>
      </c>
    </row>
    <row r="5234" spans="1:18" ht="15" customHeight="1" x14ac:dyDescent="0.25">
      <c r="A5234" s="39" t="s">
        <v>220</v>
      </c>
      <c r="B5234" s="1" t="s">
        <v>5863</v>
      </c>
      <c r="C5234" s="39">
        <v>59</v>
      </c>
      <c r="D5234" s="39" t="s">
        <v>5894</v>
      </c>
      <c r="E5234" s="39" t="s">
        <v>6018</v>
      </c>
      <c r="F5234" s="4">
        <f>VALUE(RIGHT(Table2[[#This Row],[Commissioned]],4))</f>
        <v>2014</v>
      </c>
      <c r="G5234" s="39">
        <v>2300</v>
      </c>
      <c r="H5234" s="39">
        <v>70</v>
      </c>
      <c r="I5234" s="39">
        <v>85</v>
      </c>
      <c r="J5234" s="39" t="s">
        <v>233</v>
      </c>
      <c r="K5234" s="39" t="s">
        <v>5861</v>
      </c>
      <c r="L5234" s="39" t="s">
        <v>6019</v>
      </c>
      <c r="M5234" s="42" t="s">
        <v>4397</v>
      </c>
      <c r="N5234" s="42">
        <v>47.293579055007598</v>
      </c>
      <c r="O5234" s="42">
        <v>-70.916864188696806</v>
      </c>
      <c r="P5234" s="52" t="str">
        <f t="shared" si="162"/>
        <v>47.293579° , -70.916864°</v>
      </c>
      <c r="Q5234" s="51" t="str">
        <f t="shared" si="163"/>
        <v>Yes</v>
      </c>
      <c r="R5234" s="39" t="s">
        <v>356</v>
      </c>
    </row>
    <row r="5235" spans="1:18" ht="15" customHeight="1" x14ac:dyDescent="0.25">
      <c r="A5235" s="39" t="s">
        <v>220</v>
      </c>
      <c r="B5235" s="1" t="s">
        <v>5863</v>
      </c>
      <c r="C5235" s="39">
        <v>60</v>
      </c>
      <c r="D5235" s="39" t="s">
        <v>5895</v>
      </c>
      <c r="E5235" s="39" t="s">
        <v>6018</v>
      </c>
      <c r="F5235" s="4">
        <f>VALUE(RIGHT(Table2[[#This Row],[Commissioned]],4))</f>
        <v>2014</v>
      </c>
      <c r="G5235" s="39">
        <v>2300</v>
      </c>
      <c r="H5235" s="39">
        <v>70</v>
      </c>
      <c r="I5235" s="39">
        <v>85</v>
      </c>
      <c r="J5235" s="39" t="s">
        <v>233</v>
      </c>
      <c r="K5235" s="39" t="s">
        <v>5861</v>
      </c>
      <c r="L5235" s="39" t="s">
        <v>6019</v>
      </c>
      <c r="M5235" s="42" t="s">
        <v>4397</v>
      </c>
      <c r="N5235" s="42">
        <v>47.296362012105803</v>
      </c>
      <c r="O5235" s="42">
        <v>-70.915201913099096</v>
      </c>
      <c r="P5235" s="52" t="str">
        <f t="shared" si="162"/>
        <v>47.296362° , -70.915202°</v>
      </c>
      <c r="Q5235" s="51" t="str">
        <f t="shared" si="163"/>
        <v>Yes</v>
      </c>
      <c r="R5235" s="39" t="s">
        <v>356</v>
      </c>
    </row>
    <row r="5236" spans="1:18" ht="15" customHeight="1" x14ac:dyDescent="0.25">
      <c r="A5236" s="39" t="s">
        <v>220</v>
      </c>
      <c r="B5236" s="1" t="s">
        <v>5863</v>
      </c>
      <c r="C5236" s="39">
        <v>61</v>
      </c>
      <c r="D5236" s="39" t="s">
        <v>5896</v>
      </c>
      <c r="E5236" s="39" t="s">
        <v>6018</v>
      </c>
      <c r="F5236" s="4">
        <f>VALUE(RIGHT(Table2[[#This Row],[Commissioned]],4))</f>
        <v>2014</v>
      </c>
      <c r="G5236" s="39">
        <v>2300</v>
      </c>
      <c r="H5236" s="39">
        <v>70</v>
      </c>
      <c r="I5236" s="39">
        <v>85</v>
      </c>
      <c r="J5236" s="39" t="s">
        <v>233</v>
      </c>
      <c r="K5236" s="39" t="s">
        <v>5861</v>
      </c>
      <c r="L5236" s="39" t="s">
        <v>6019</v>
      </c>
      <c r="M5236" s="42" t="s">
        <v>4397</v>
      </c>
      <c r="N5236" s="42">
        <v>47.300305780530003</v>
      </c>
      <c r="O5236" s="42">
        <v>-70.848187164455098</v>
      </c>
      <c r="P5236" s="52" t="str">
        <f t="shared" si="162"/>
        <v>47.300306° , -70.848187°</v>
      </c>
      <c r="Q5236" s="51" t="str">
        <f t="shared" si="163"/>
        <v>Yes</v>
      </c>
      <c r="R5236" s="39" t="s">
        <v>356</v>
      </c>
    </row>
    <row r="5237" spans="1:18" ht="15" customHeight="1" x14ac:dyDescent="0.25">
      <c r="A5237" s="39" t="s">
        <v>220</v>
      </c>
      <c r="B5237" s="1" t="s">
        <v>5863</v>
      </c>
      <c r="C5237" s="39">
        <v>62</v>
      </c>
      <c r="D5237" s="39" t="s">
        <v>5897</v>
      </c>
      <c r="E5237" s="39" t="s">
        <v>6018</v>
      </c>
      <c r="F5237" s="4">
        <f>VALUE(RIGHT(Table2[[#This Row],[Commissioned]],4))</f>
        <v>2014</v>
      </c>
      <c r="G5237" s="39">
        <v>2000</v>
      </c>
      <c r="H5237" s="39">
        <v>82</v>
      </c>
      <c r="I5237" s="39">
        <v>85</v>
      </c>
      <c r="J5237" s="39" t="s">
        <v>233</v>
      </c>
      <c r="K5237" s="39" t="s">
        <v>268</v>
      </c>
      <c r="L5237" s="39" t="s">
        <v>6019</v>
      </c>
      <c r="M5237" s="42" t="s">
        <v>4397</v>
      </c>
      <c r="N5237" s="42">
        <v>47.302793440886902</v>
      </c>
      <c r="O5237" s="42">
        <v>-70.843866576978598</v>
      </c>
      <c r="P5237" s="52" t="str">
        <f t="shared" si="162"/>
        <v>47.302793° , -70.843867°</v>
      </c>
      <c r="Q5237" s="51" t="str">
        <f t="shared" si="163"/>
        <v>Yes</v>
      </c>
      <c r="R5237" s="39" t="s">
        <v>356</v>
      </c>
    </row>
    <row r="5238" spans="1:18" ht="15" customHeight="1" x14ac:dyDescent="0.25">
      <c r="A5238" s="39" t="s">
        <v>220</v>
      </c>
      <c r="B5238" s="1" t="s">
        <v>5863</v>
      </c>
      <c r="C5238" s="39">
        <v>63</v>
      </c>
      <c r="D5238" s="39" t="s">
        <v>5898</v>
      </c>
      <c r="E5238" s="39" t="s">
        <v>6018</v>
      </c>
      <c r="F5238" s="4">
        <f>VALUE(RIGHT(Table2[[#This Row],[Commissioned]],4))</f>
        <v>2014</v>
      </c>
      <c r="G5238" s="39">
        <v>2300</v>
      </c>
      <c r="H5238" s="39">
        <v>70</v>
      </c>
      <c r="I5238" s="39">
        <v>85</v>
      </c>
      <c r="J5238" s="39" t="s">
        <v>233</v>
      </c>
      <c r="K5238" s="39" t="s">
        <v>5861</v>
      </c>
      <c r="L5238" s="39" t="s">
        <v>6019</v>
      </c>
      <c r="M5238" s="42" t="s">
        <v>4397</v>
      </c>
      <c r="N5238" s="42">
        <v>47.306327590564599</v>
      </c>
      <c r="O5238" s="42">
        <v>-70.836817557237396</v>
      </c>
      <c r="P5238" s="52" t="str">
        <f t="shared" si="162"/>
        <v>47.306328° , -70.836818°</v>
      </c>
      <c r="Q5238" s="51" t="str">
        <f t="shared" si="163"/>
        <v>Yes</v>
      </c>
      <c r="R5238" s="39" t="s">
        <v>356</v>
      </c>
    </row>
    <row r="5239" spans="1:18" ht="15" customHeight="1" x14ac:dyDescent="0.25">
      <c r="A5239" s="39" t="s">
        <v>220</v>
      </c>
      <c r="B5239" s="1" t="s">
        <v>5863</v>
      </c>
      <c r="C5239" s="39">
        <v>64</v>
      </c>
      <c r="D5239" s="39" t="s">
        <v>5899</v>
      </c>
      <c r="E5239" s="39" t="s">
        <v>6018</v>
      </c>
      <c r="F5239" s="4">
        <f>VALUE(RIGHT(Table2[[#This Row],[Commissioned]],4))</f>
        <v>2014</v>
      </c>
      <c r="G5239" s="39">
        <v>2300</v>
      </c>
      <c r="H5239" s="39">
        <v>70</v>
      </c>
      <c r="I5239" s="39">
        <v>85</v>
      </c>
      <c r="J5239" s="39" t="s">
        <v>233</v>
      </c>
      <c r="K5239" s="39" t="s">
        <v>5861</v>
      </c>
      <c r="L5239" s="39" t="s">
        <v>6019</v>
      </c>
      <c r="M5239" s="42" t="s">
        <v>4397</v>
      </c>
      <c r="N5239" s="42">
        <v>47.304429804456099</v>
      </c>
      <c r="O5239" s="42">
        <v>-70.837327935202694</v>
      </c>
      <c r="P5239" s="52" t="str">
        <f t="shared" si="162"/>
        <v>47.304430° , -70.837328°</v>
      </c>
      <c r="Q5239" s="51" t="str">
        <f t="shared" si="163"/>
        <v>Yes</v>
      </c>
      <c r="R5239" s="39" t="s">
        <v>356</v>
      </c>
    </row>
    <row r="5240" spans="1:18" ht="15" customHeight="1" x14ac:dyDescent="0.25">
      <c r="A5240" s="39" t="s">
        <v>220</v>
      </c>
      <c r="B5240" s="1" t="s">
        <v>5863</v>
      </c>
      <c r="C5240" s="39">
        <v>65</v>
      </c>
      <c r="D5240" s="39" t="s">
        <v>5900</v>
      </c>
      <c r="E5240" s="39" t="s">
        <v>6018</v>
      </c>
      <c r="F5240" s="4">
        <f>VALUE(RIGHT(Table2[[#This Row],[Commissioned]],4))</f>
        <v>2014</v>
      </c>
      <c r="G5240" s="39">
        <v>2300</v>
      </c>
      <c r="H5240" s="39">
        <v>70</v>
      </c>
      <c r="I5240" s="39">
        <v>85</v>
      </c>
      <c r="J5240" s="39" t="s">
        <v>233</v>
      </c>
      <c r="K5240" s="39" t="s">
        <v>5861</v>
      </c>
      <c r="L5240" s="39" t="s">
        <v>6019</v>
      </c>
      <c r="M5240" s="42" t="s">
        <v>4397</v>
      </c>
      <c r="N5240" s="42">
        <v>47.3020373847502</v>
      </c>
      <c r="O5240" s="42">
        <v>-70.836780065123406</v>
      </c>
      <c r="P5240" s="52" t="str">
        <f t="shared" si="162"/>
        <v>47.302037° , -70.836780°</v>
      </c>
      <c r="Q5240" s="51" t="str">
        <f t="shared" si="163"/>
        <v>Yes</v>
      </c>
      <c r="R5240" s="39" t="s">
        <v>356</v>
      </c>
    </row>
    <row r="5241" spans="1:18" ht="15" customHeight="1" x14ac:dyDescent="0.25">
      <c r="A5241" s="39" t="s">
        <v>220</v>
      </c>
      <c r="B5241" s="1" t="s">
        <v>5863</v>
      </c>
      <c r="C5241" s="39">
        <v>66</v>
      </c>
      <c r="D5241" s="39" t="s">
        <v>5901</v>
      </c>
      <c r="E5241" s="39" t="s">
        <v>6018</v>
      </c>
      <c r="F5241" s="4">
        <f>VALUE(RIGHT(Table2[[#This Row],[Commissioned]],4))</f>
        <v>2014</v>
      </c>
      <c r="G5241" s="39">
        <v>2300</v>
      </c>
      <c r="H5241" s="39">
        <v>70</v>
      </c>
      <c r="I5241" s="39">
        <v>85</v>
      </c>
      <c r="J5241" s="39" t="s">
        <v>233</v>
      </c>
      <c r="K5241" s="39" t="s">
        <v>5861</v>
      </c>
      <c r="L5241" s="39" t="s">
        <v>6019</v>
      </c>
      <c r="M5241" s="42" t="s">
        <v>4397</v>
      </c>
      <c r="N5241" s="42">
        <v>47.308559703990298</v>
      </c>
      <c r="O5241" s="42">
        <v>-70.834755939021406</v>
      </c>
      <c r="P5241" s="52" t="str">
        <f t="shared" si="162"/>
        <v>47.308560° , -70.834756°</v>
      </c>
      <c r="Q5241" s="51" t="str">
        <f t="shared" si="163"/>
        <v>Yes</v>
      </c>
      <c r="R5241" s="39" t="s">
        <v>356</v>
      </c>
    </row>
    <row r="5242" spans="1:18" ht="15" customHeight="1" x14ac:dyDescent="0.25">
      <c r="A5242" s="39" t="s">
        <v>220</v>
      </c>
      <c r="B5242" s="1" t="s">
        <v>5863</v>
      </c>
      <c r="C5242" s="39">
        <v>67</v>
      </c>
      <c r="D5242" s="39" t="s">
        <v>5902</v>
      </c>
      <c r="E5242" s="39" t="s">
        <v>6018</v>
      </c>
      <c r="F5242" s="4">
        <f>VALUE(RIGHT(Table2[[#This Row],[Commissioned]],4))</f>
        <v>2014</v>
      </c>
      <c r="G5242" s="39">
        <v>2300</v>
      </c>
      <c r="H5242" s="39">
        <v>70</v>
      </c>
      <c r="I5242" s="39">
        <v>85</v>
      </c>
      <c r="J5242" s="39" t="s">
        <v>233</v>
      </c>
      <c r="K5242" s="39" t="s">
        <v>5861</v>
      </c>
      <c r="L5242" s="39" t="s">
        <v>6019</v>
      </c>
      <c r="M5242" s="42" t="s">
        <v>4397</v>
      </c>
      <c r="N5242" s="42">
        <v>47.3104053429809</v>
      </c>
      <c r="O5242" s="42">
        <v>-70.831355092566099</v>
      </c>
      <c r="P5242" s="52" t="str">
        <f t="shared" si="162"/>
        <v>47.310405° , -70.831355°</v>
      </c>
      <c r="Q5242" s="51" t="str">
        <f t="shared" si="163"/>
        <v>Yes</v>
      </c>
      <c r="R5242" s="39" t="s">
        <v>356</v>
      </c>
    </row>
    <row r="5243" spans="1:18" ht="15" customHeight="1" x14ac:dyDescent="0.25">
      <c r="A5243" s="39" t="s">
        <v>220</v>
      </c>
      <c r="B5243" s="1" t="s">
        <v>5863</v>
      </c>
      <c r="C5243" s="39">
        <v>68</v>
      </c>
      <c r="D5243" s="39" t="s">
        <v>5903</v>
      </c>
      <c r="E5243" s="39" t="s">
        <v>6018</v>
      </c>
      <c r="F5243" s="4">
        <f>VALUE(RIGHT(Table2[[#This Row],[Commissioned]],4))</f>
        <v>2014</v>
      </c>
      <c r="G5243" s="39">
        <v>2000</v>
      </c>
      <c r="H5243" s="39">
        <v>82</v>
      </c>
      <c r="I5243" s="39">
        <v>85</v>
      </c>
      <c r="J5243" s="39" t="s">
        <v>233</v>
      </c>
      <c r="K5243" s="39" t="s">
        <v>268</v>
      </c>
      <c r="L5243" s="39" t="s">
        <v>6019</v>
      </c>
      <c r="M5243" s="42" t="s">
        <v>4397</v>
      </c>
      <c r="N5243" s="42">
        <v>47.3114471000899</v>
      </c>
      <c r="O5243" s="42">
        <v>-70.826163992369899</v>
      </c>
      <c r="P5243" s="52" t="str">
        <f t="shared" si="162"/>
        <v>47.311447° , -70.826164°</v>
      </c>
      <c r="Q5243" s="51" t="str">
        <f t="shared" si="163"/>
        <v>Yes</v>
      </c>
      <c r="R5243" s="39" t="s">
        <v>356</v>
      </c>
    </row>
    <row r="5244" spans="1:18" ht="15" customHeight="1" x14ac:dyDescent="0.25">
      <c r="A5244" s="39" t="s">
        <v>220</v>
      </c>
      <c r="B5244" s="1" t="s">
        <v>5863</v>
      </c>
      <c r="C5244" s="39">
        <v>69</v>
      </c>
      <c r="D5244" s="39" t="s">
        <v>5904</v>
      </c>
      <c r="E5244" s="39" t="s">
        <v>6018</v>
      </c>
      <c r="F5244" s="4">
        <f>VALUE(RIGHT(Table2[[#This Row],[Commissioned]],4))</f>
        <v>2014</v>
      </c>
      <c r="G5244" s="39">
        <v>2000</v>
      </c>
      <c r="H5244" s="39">
        <v>82</v>
      </c>
      <c r="I5244" s="39">
        <v>85</v>
      </c>
      <c r="J5244" s="39" t="s">
        <v>233</v>
      </c>
      <c r="K5244" s="39" t="s">
        <v>268</v>
      </c>
      <c r="L5244" s="39" t="s">
        <v>6019</v>
      </c>
      <c r="M5244" s="42" t="s">
        <v>4397</v>
      </c>
      <c r="N5244" s="42">
        <v>47.313958583701698</v>
      </c>
      <c r="O5244" s="42">
        <v>-70.826230072383694</v>
      </c>
      <c r="P5244" s="52" t="str">
        <f t="shared" si="162"/>
        <v>47.313959° , -70.826230°</v>
      </c>
      <c r="Q5244" s="51" t="str">
        <f t="shared" si="163"/>
        <v>Yes</v>
      </c>
      <c r="R5244" s="39" t="s">
        <v>356</v>
      </c>
    </row>
    <row r="5245" spans="1:18" ht="15" customHeight="1" x14ac:dyDescent="0.25">
      <c r="A5245" s="39" t="s">
        <v>220</v>
      </c>
      <c r="B5245" s="1" t="s">
        <v>5863</v>
      </c>
      <c r="C5245" s="39">
        <v>70</v>
      </c>
      <c r="D5245" s="39" t="s">
        <v>5905</v>
      </c>
      <c r="E5245" s="39" t="s">
        <v>6018</v>
      </c>
      <c r="F5245" s="4">
        <f>VALUE(RIGHT(Table2[[#This Row],[Commissioned]],4))</f>
        <v>2014</v>
      </c>
      <c r="G5245" s="39">
        <v>2000</v>
      </c>
      <c r="H5245" s="39">
        <v>82</v>
      </c>
      <c r="I5245" s="39">
        <v>85</v>
      </c>
      <c r="J5245" s="39" t="s">
        <v>233</v>
      </c>
      <c r="K5245" s="39" t="s">
        <v>268</v>
      </c>
      <c r="L5245" s="39" t="s">
        <v>6019</v>
      </c>
      <c r="M5245" s="42" t="s">
        <v>4397</v>
      </c>
      <c r="N5245" s="42">
        <v>47.315443836454001</v>
      </c>
      <c r="O5245" s="42">
        <v>-70.832062408506602</v>
      </c>
      <c r="P5245" s="52" t="str">
        <f t="shared" si="162"/>
        <v>47.315444° , -70.832062°</v>
      </c>
      <c r="Q5245" s="51" t="str">
        <f t="shared" si="163"/>
        <v>Yes</v>
      </c>
      <c r="R5245" s="39" t="s">
        <v>356</v>
      </c>
    </row>
    <row r="5246" spans="1:18" ht="15" customHeight="1" x14ac:dyDescent="0.25">
      <c r="A5246" s="39" t="s">
        <v>220</v>
      </c>
      <c r="B5246" s="1" t="s">
        <v>5863</v>
      </c>
      <c r="C5246" s="39">
        <v>71</v>
      </c>
      <c r="D5246" s="39" t="s">
        <v>5906</v>
      </c>
      <c r="E5246" s="39" t="s">
        <v>6018</v>
      </c>
      <c r="F5246" s="4">
        <f>VALUE(RIGHT(Table2[[#This Row],[Commissioned]],4))</f>
        <v>2014</v>
      </c>
      <c r="G5246" s="39">
        <v>2000</v>
      </c>
      <c r="H5246" s="39">
        <v>82</v>
      </c>
      <c r="I5246" s="39">
        <v>85</v>
      </c>
      <c r="J5246" s="39" t="s">
        <v>233</v>
      </c>
      <c r="K5246" s="39" t="s">
        <v>268</v>
      </c>
      <c r="L5246" s="39" t="s">
        <v>6019</v>
      </c>
      <c r="M5246" s="42" t="s">
        <v>4397</v>
      </c>
      <c r="N5246" s="42">
        <v>47.325620122498101</v>
      </c>
      <c r="O5246" s="42">
        <v>-70.824576478307804</v>
      </c>
      <c r="P5246" s="52" t="str">
        <f t="shared" si="162"/>
        <v>47.325620° , -70.824576°</v>
      </c>
      <c r="Q5246" s="51" t="str">
        <f t="shared" si="163"/>
        <v>Yes</v>
      </c>
      <c r="R5246" s="39" t="s">
        <v>356</v>
      </c>
    </row>
    <row r="5247" spans="1:18" ht="15" customHeight="1" x14ac:dyDescent="0.25">
      <c r="A5247" s="39" t="s">
        <v>220</v>
      </c>
      <c r="B5247" s="1" t="s">
        <v>5863</v>
      </c>
      <c r="C5247" s="39">
        <v>72</v>
      </c>
      <c r="D5247" s="39" t="s">
        <v>5907</v>
      </c>
      <c r="E5247" s="39" t="s">
        <v>6018</v>
      </c>
      <c r="F5247" s="4">
        <f>VALUE(RIGHT(Table2[[#This Row],[Commissioned]],4))</f>
        <v>2014</v>
      </c>
      <c r="G5247" s="39">
        <v>2000</v>
      </c>
      <c r="H5247" s="39">
        <v>82</v>
      </c>
      <c r="I5247" s="39">
        <v>85</v>
      </c>
      <c r="J5247" s="39" t="s">
        <v>233</v>
      </c>
      <c r="K5247" s="39" t="s">
        <v>268</v>
      </c>
      <c r="L5247" s="39" t="s">
        <v>6019</v>
      </c>
      <c r="M5247" s="42" t="s">
        <v>4397</v>
      </c>
      <c r="N5247" s="42">
        <v>47.327924979802397</v>
      </c>
      <c r="O5247" s="42">
        <v>-70.828243132975899</v>
      </c>
      <c r="P5247" s="52" t="str">
        <f t="shared" si="162"/>
        <v>47.327925° , -70.828243°</v>
      </c>
      <c r="Q5247" s="51" t="str">
        <f t="shared" si="163"/>
        <v>Yes</v>
      </c>
      <c r="R5247" s="39" t="s">
        <v>356</v>
      </c>
    </row>
    <row r="5248" spans="1:18" ht="15" customHeight="1" x14ac:dyDescent="0.25">
      <c r="A5248" s="39" t="s">
        <v>220</v>
      </c>
      <c r="B5248" s="1" t="s">
        <v>5863</v>
      </c>
      <c r="C5248" s="39">
        <v>73</v>
      </c>
      <c r="D5248" s="39" t="s">
        <v>5908</v>
      </c>
      <c r="E5248" s="39" t="s">
        <v>6018</v>
      </c>
      <c r="F5248" s="4">
        <f>VALUE(RIGHT(Table2[[#This Row],[Commissioned]],4))</f>
        <v>2014</v>
      </c>
      <c r="G5248" s="39">
        <v>2000</v>
      </c>
      <c r="H5248" s="39">
        <v>82</v>
      </c>
      <c r="I5248" s="39">
        <v>85</v>
      </c>
      <c r="J5248" s="39" t="s">
        <v>233</v>
      </c>
      <c r="K5248" s="39" t="s">
        <v>268</v>
      </c>
      <c r="L5248" s="39" t="s">
        <v>6019</v>
      </c>
      <c r="M5248" s="42" t="s">
        <v>4397</v>
      </c>
      <c r="N5248" s="42">
        <v>47.327973491665396</v>
      </c>
      <c r="O5248" s="42">
        <v>-70.818272009062895</v>
      </c>
      <c r="P5248" s="52" t="str">
        <f t="shared" si="162"/>
        <v>47.327973° , -70.818272°</v>
      </c>
      <c r="Q5248" s="51" t="str">
        <f t="shared" si="163"/>
        <v>Yes</v>
      </c>
      <c r="R5248" s="39" t="s">
        <v>356</v>
      </c>
    </row>
    <row r="5249" spans="1:18" ht="15" customHeight="1" x14ac:dyDescent="0.25">
      <c r="A5249" s="39" t="s">
        <v>220</v>
      </c>
      <c r="B5249" s="1" t="s">
        <v>5863</v>
      </c>
      <c r="C5249" s="39">
        <v>74</v>
      </c>
      <c r="D5249" s="39" t="s">
        <v>5909</v>
      </c>
      <c r="E5249" s="39" t="s">
        <v>6018</v>
      </c>
      <c r="F5249" s="4">
        <f>VALUE(RIGHT(Table2[[#This Row],[Commissioned]],4))</f>
        <v>2014</v>
      </c>
      <c r="G5249" s="39">
        <v>2000</v>
      </c>
      <c r="H5249" s="39">
        <v>82</v>
      </c>
      <c r="I5249" s="39">
        <v>85</v>
      </c>
      <c r="J5249" s="39" t="s">
        <v>233</v>
      </c>
      <c r="K5249" s="39" t="s">
        <v>268</v>
      </c>
      <c r="L5249" s="39" t="s">
        <v>6019</v>
      </c>
      <c r="M5249" s="42" t="s">
        <v>4397</v>
      </c>
      <c r="N5249" s="42">
        <v>47.328195592048203</v>
      </c>
      <c r="O5249" s="42">
        <v>-70.812377657808597</v>
      </c>
      <c r="P5249" s="52" t="str">
        <f t="shared" si="162"/>
        <v>47.328196° , -70.812378°</v>
      </c>
      <c r="Q5249" s="51" t="str">
        <f t="shared" si="163"/>
        <v>Yes</v>
      </c>
      <c r="R5249" s="39" t="s">
        <v>356</v>
      </c>
    </row>
    <row r="5250" spans="1:18" ht="15" customHeight="1" x14ac:dyDescent="0.25">
      <c r="A5250" s="39" t="s">
        <v>220</v>
      </c>
      <c r="B5250" s="1" t="s">
        <v>5863</v>
      </c>
      <c r="C5250" s="39">
        <v>75</v>
      </c>
      <c r="D5250" s="39" t="s">
        <v>5910</v>
      </c>
      <c r="E5250" s="39" t="s">
        <v>6018</v>
      </c>
      <c r="F5250" s="4">
        <f>VALUE(RIGHT(Table2[[#This Row],[Commissioned]],4))</f>
        <v>2014</v>
      </c>
      <c r="G5250" s="39">
        <v>2000</v>
      </c>
      <c r="H5250" s="39">
        <v>82</v>
      </c>
      <c r="I5250" s="39">
        <v>85</v>
      </c>
      <c r="J5250" s="39" t="s">
        <v>233</v>
      </c>
      <c r="K5250" s="39" t="s">
        <v>268</v>
      </c>
      <c r="L5250" s="39" t="s">
        <v>6019</v>
      </c>
      <c r="M5250" s="42" t="s">
        <v>4397</v>
      </c>
      <c r="N5250" s="42">
        <v>47.331836623605497</v>
      </c>
      <c r="O5250" s="42">
        <v>-70.810453748597695</v>
      </c>
      <c r="P5250" s="52" t="str">
        <f t="shared" ref="P5250:P5313" si="164">TEXT(N5250,"##0.000000")&amp;CHAR(176)&amp;" , "&amp;TEXT(O5250,"##0.000000")&amp;CHAR(176)</f>
        <v>47.331837° , -70.810454°</v>
      </c>
      <c r="Q5250" s="51" t="str">
        <f t="shared" ref="Q5250:Q5313" si="165">IF(OR(ISBLANK(N5250),ISBLANK(O5250)),"No","Yes")</f>
        <v>Yes</v>
      </c>
      <c r="R5250" s="39" t="s">
        <v>356</v>
      </c>
    </row>
    <row r="5251" spans="1:18" ht="15" customHeight="1" x14ac:dyDescent="0.25">
      <c r="A5251" s="39" t="s">
        <v>220</v>
      </c>
      <c r="B5251" s="1" t="s">
        <v>5863</v>
      </c>
      <c r="C5251" s="39">
        <v>76</v>
      </c>
      <c r="D5251" s="39" t="s">
        <v>5911</v>
      </c>
      <c r="E5251" s="39" t="s">
        <v>6018</v>
      </c>
      <c r="F5251" s="4">
        <f>VALUE(RIGHT(Table2[[#This Row],[Commissioned]],4))</f>
        <v>2014</v>
      </c>
      <c r="G5251" s="39">
        <v>2000</v>
      </c>
      <c r="H5251" s="39">
        <v>82</v>
      </c>
      <c r="I5251" s="39">
        <v>85</v>
      </c>
      <c r="J5251" s="39" t="s">
        <v>233</v>
      </c>
      <c r="K5251" s="39" t="s">
        <v>268</v>
      </c>
      <c r="L5251" s="39" t="s">
        <v>6019</v>
      </c>
      <c r="M5251" s="42" t="s">
        <v>4397</v>
      </c>
      <c r="N5251" s="42">
        <v>47.3337969866554</v>
      </c>
      <c r="O5251" s="42">
        <v>-70.815806410747498</v>
      </c>
      <c r="P5251" s="52" t="str">
        <f t="shared" si="164"/>
        <v>47.333797° , -70.815806°</v>
      </c>
      <c r="Q5251" s="51" t="str">
        <f t="shared" si="165"/>
        <v>Yes</v>
      </c>
      <c r="R5251" s="39" t="s">
        <v>356</v>
      </c>
    </row>
    <row r="5252" spans="1:18" ht="15" customHeight="1" x14ac:dyDescent="0.25">
      <c r="A5252" s="39" t="s">
        <v>220</v>
      </c>
      <c r="B5252" s="1" t="s">
        <v>5863</v>
      </c>
      <c r="C5252" s="39">
        <v>77</v>
      </c>
      <c r="D5252" s="39" t="s">
        <v>5912</v>
      </c>
      <c r="E5252" s="39" t="s">
        <v>6018</v>
      </c>
      <c r="F5252" s="4">
        <f>VALUE(RIGHT(Table2[[#This Row],[Commissioned]],4))</f>
        <v>2014</v>
      </c>
      <c r="G5252" s="39">
        <v>2000</v>
      </c>
      <c r="H5252" s="39">
        <v>82</v>
      </c>
      <c r="I5252" s="39">
        <v>85</v>
      </c>
      <c r="J5252" s="39" t="s">
        <v>233</v>
      </c>
      <c r="K5252" s="39" t="s">
        <v>268</v>
      </c>
      <c r="L5252" s="39" t="s">
        <v>6019</v>
      </c>
      <c r="M5252" s="42" t="s">
        <v>4397</v>
      </c>
      <c r="N5252" s="42">
        <v>47.319541302486499</v>
      </c>
      <c r="O5252" s="42">
        <v>-70.826660969852796</v>
      </c>
      <c r="P5252" s="52" t="str">
        <f t="shared" si="164"/>
        <v>47.319541° , -70.826661°</v>
      </c>
      <c r="Q5252" s="51" t="str">
        <f t="shared" si="165"/>
        <v>Yes</v>
      </c>
      <c r="R5252" s="39" t="s">
        <v>356</v>
      </c>
    </row>
    <row r="5253" spans="1:18" ht="15" customHeight="1" x14ac:dyDescent="0.25">
      <c r="A5253" s="39" t="s">
        <v>220</v>
      </c>
      <c r="B5253" s="1" t="s">
        <v>5863</v>
      </c>
      <c r="C5253" s="39">
        <v>78</v>
      </c>
      <c r="D5253" s="39" t="s">
        <v>5913</v>
      </c>
      <c r="E5253" s="39" t="s">
        <v>6018</v>
      </c>
      <c r="F5253" s="4">
        <f>VALUE(RIGHT(Table2[[#This Row],[Commissioned]],4))</f>
        <v>2014</v>
      </c>
      <c r="G5253" s="39">
        <v>2000</v>
      </c>
      <c r="H5253" s="39">
        <v>82</v>
      </c>
      <c r="I5253" s="39">
        <v>85</v>
      </c>
      <c r="J5253" s="39" t="s">
        <v>233</v>
      </c>
      <c r="K5253" s="39" t="s">
        <v>268</v>
      </c>
      <c r="L5253" s="39" t="s">
        <v>6019</v>
      </c>
      <c r="M5253" s="42" t="s">
        <v>4397</v>
      </c>
      <c r="N5253" s="42">
        <v>47.342085773773498</v>
      </c>
      <c r="O5253" s="42">
        <v>-70.809223413085306</v>
      </c>
      <c r="P5253" s="52" t="str">
        <f t="shared" si="164"/>
        <v>47.342086° , -70.809223°</v>
      </c>
      <c r="Q5253" s="51" t="str">
        <f t="shared" si="165"/>
        <v>Yes</v>
      </c>
      <c r="R5253" s="39" t="s">
        <v>356</v>
      </c>
    </row>
    <row r="5254" spans="1:18" ht="15" customHeight="1" x14ac:dyDescent="0.25">
      <c r="A5254" s="39" t="s">
        <v>220</v>
      </c>
      <c r="B5254" s="1" t="s">
        <v>5863</v>
      </c>
      <c r="C5254" s="39">
        <v>79</v>
      </c>
      <c r="D5254" s="39" t="s">
        <v>5914</v>
      </c>
      <c r="E5254" s="39" t="s">
        <v>6018</v>
      </c>
      <c r="F5254" s="4">
        <f>VALUE(RIGHT(Table2[[#This Row],[Commissioned]],4))</f>
        <v>2014</v>
      </c>
      <c r="G5254" s="39">
        <v>2300</v>
      </c>
      <c r="H5254" s="39">
        <v>70</v>
      </c>
      <c r="I5254" s="39">
        <v>85</v>
      </c>
      <c r="J5254" s="39" t="s">
        <v>233</v>
      </c>
      <c r="K5254" s="39" t="s">
        <v>5861</v>
      </c>
      <c r="L5254" s="39" t="s">
        <v>6019</v>
      </c>
      <c r="M5254" s="42" t="s">
        <v>4397</v>
      </c>
      <c r="N5254" s="42">
        <v>47.341404018613702</v>
      </c>
      <c r="O5254" s="42">
        <v>-70.7998522864374</v>
      </c>
      <c r="P5254" s="52" t="str">
        <f t="shared" si="164"/>
        <v>47.341404° , -70.799852°</v>
      </c>
      <c r="Q5254" s="51" t="str">
        <f t="shared" si="165"/>
        <v>Yes</v>
      </c>
      <c r="R5254" s="39" t="s">
        <v>356</v>
      </c>
    </row>
    <row r="5255" spans="1:18" ht="15" customHeight="1" x14ac:dyDescent="0.25">
      <c r="A5255" s="39" t="s">
        <v>220</v>
      </c>
      <c r="B5255" s="1" t="s">
        <v>5863</v>
      </c>
      <c r="C5255" s="39">
        <v>80</v>
      </c>
      <c r="D5255" s="39" t="s">
        <v>5915</v>
      </c>
      <c r="E5255" s="39" t="s">
        <v>6018</v>
      </c>
      <c r="F5255" s="4">
        <f>VALUE(RIGHT(Table2[[#This Row],[Commissioned]],4))</f>
        <v>2014</v>
      </c>
      <c r="G5255" s="39">
        <v>2000</v>
      </c>
      <c r="H5255" s="39">
        <v>82</v>
      </c>
      <c r="I5255" s="39">
        <v>85</v>
      </c>
      <c r="J5255" s="39" t="s">
        <v>233</v>
      </c>
      <c r="K5255" s="39" t="s">
        <v>268</v>
      </c>
      <c r="L5255" s="39" t="s">
        <v>6019</v>
      </c>
      <c r="M5255" s="42" t="s">
        <v>4397</v>
      </c>
      <c r="N5255" s="42">
        <v>47.333742878893901</v>
      </c>
      <c r="O5255" s="42">
        <v>-70.802609788635493</v>
      </c>
      <c r="P5255" s="52" t="str">
        <f t="shared" si="164"/>
        <v>47.333743° , -70.802610°</v>
      </c>
      <c r="Q5255" s="51" t="str">
        <f t="shared" si="165"/>
        <v>Yes</v>
      </c>
      <c r="R5255" s="39" t="s">
        <v>356</v>
      </c>
    </row>
    <row r="5256" spans="1:18" ht="15" customHeight="1" x14ac:dyDescent="0.25">
      <c r="A5256" s="39" t="s">
        <v>220</v>
      </c>
      <c r="B5256" s="1" t="s">
        <v>5863</v>
      </c>
      <c r="C5256" s="39">
        <v>81</v>
      </c>
      <c r="D5256" s="39" t="s">
        <v>5916</v>
      </c>
      <c r="E5256" s="39" t="s">
        <v>6018</v>
      </c>
      <c r="F5256" s="4">
        <f>VALUE(RIGHT(Table2[[#This Row],[Commissioned]],4))</f>
        <v>2014</v>
      </c>
      <c r="G5256" s="39">
        <v>2000</v>
      </c>
      <c r="H5256" s="39">
        <v>82</v>
      </c>
      <c r="I5256" s="39">
        <v>85</v>
      </c>
      <c r="J5256" s="39" t="s">
        <v>233</v>
      </c>
      <c r="K5256" s="39" t="s">
        <v>268</v>
      </c>
      <c r="L5256" s="39" t="s">
        <v>6019</v>
      </c>
      <c r="M5256" s="42" t="s">
        <v>4397</v>
      </c>
      <c r="N5256" s="42">
        <v>47.330473908120197</v>
      </c>
      <c r="O5256" s="42">
        <v>-70.8032224242137</v>
      </c>
      <c r="P5256" s="52" t="str">
        <f t="shared" si="164"/>
        <v>47.330474° , -70.803222°</v>
      </c>
      <c r="Q5256" s="51" t="str">
        <f t="shared" si="165"/>
        <v>Yes</v>
      </c>
      <c r="R5256" s="39" t="s">
        <v>356</v>
      </c>
    </row>
    <row r="5257" spans="1:18" ht="15" customHeight="1" x14ac:dyDescent="0.25">
      <c r="A5257" s="39" t="s">
        <v>220</v>
      </c>
      <c r="B5257" s="1" t="s">
        <v>5863</v>
      </c>
      <c r="C5257" s="39">
        <v>82</v>
      </c>
      <c r="D5257" s="39" t="s">
        <v>5917</v>
      </c>
      <c r="E5257" s="39" t="s">
        <v>6018</v>
      </c>
      <c r="F5257" s="4">
        <f>VALUE(RIGHT(Table2[[#This Row],[Commissioned]],4))</f>
        <v>2014</v>
      </c>
      <c r="G5257" s="39">
        <v>2000</v>
      </c>
      <c r="H5257" s="39">
        <v>82</v>
      </c>
      <c r="I5257" s="39">
        <v>98</v>
      </c>
      <c r="J5257" s="39" t="s">
        <v>233</v>
      </c>
      <c r="K5257" s="39" t="s">
        <v>268</v>
      </c>
      <c r="L5257" s="39" t="s">
        <v>6019</v>
      </c>
      <c r="M5257" s="42" t="s">
        <v>4397</v>
      </c>
      <c r="N5257" s="42">
        <v>47.314350994050798</v>
      </c>
      <c r="O5257" s="42">
        <v>-70.844200967468893</v>
      </c>
      <c r="P5257" s="52" t="str">
        <f t="shared" si="164"/>
        <v>47.314351° , -70.844201°</v>
      </c>
      <c r="Q5257" s="51" t="str">
        <f t="shared" si="165"/>
        <v>Yes</v>
      </c>
      <c r="R5257" s="39" t="s">
        <v>356</v>
      </c>
    </row>
    <row r="5258" spans="1:18" ht="15" customHeight="1" x14ac:dyDescent="0.25">
      <c r="A5258" s="39" t="s">
        <v>220</v>
      </c>
      <c r="B5258" s="1" t="s">
        <v>5863</v>
      </c>
      <c r="C5258" s="39">
        <v>83</v>
      </c>
      <c r="D5258" s="39" t="s">
        <v>5918</v>
      </c>
      <c r="E5258" s="39" t="s">
        <v>6018</v>
      </c>
      <c r="F5258" s="4">
        <f>VALUE(RIGHT(Table2[[#This Row],[Commissioned]],4))</f>
        <v>2014</v>
      </c>
      <c r="G5258" s="39">
        <v>2300</v>
      </c>
      <c r="H5258" s="39">
        <v>70</v>
      </c>
      <c r="I5258" s="39">
        <v>85</v>
      </c>
      <c r="J5258" s="39" t="s">
        <v>233</v>
      </c>
      <c r="K5258" s="39" t="s">
        <v>5861</v>
      </c>
      <c r="L5258" s="39" t="s">
        <v>6019</v>
      </c>
      <c r="M5258" s="42" t="s">
        <v>4397</v>
      </c>
      <c r="N5258" s="42">
        <v>47.310711682506202</v>
      </c>
      <c r="O5258" s="42">
        <v>-70.846222357641693</v>
      </c>
      <c r="P5258" s="52" t="str">
        <f t="shared" si="164"/>
        <v>47.310712° , -70.846222°</v>
      </c>
      <c r="Q5258" s="51" t="str">
        <f t="shared" si="165"/>
        <v>Yes</v>
      </c>
      <c r="R5258" s="39" t="s">
        <v>356</v>
      </c>
    </row>
    <row r="5259" spans="1:18" ht="15" customHeight="1" x14ac:dyDescent="0.25">
      <c r="A5259" s="39" t="s">
        <v>220</v>
      </c>
      <c r="B5259" s="1" t="s">
        <v>5863</v>
      </c>
      <c r="C5259" s="39">
        <v>84</v>
      </c>
      <c r="D5259" s="39" t="s">
        <v>5919</v>
      </c>
      <c r="E5259" s="39" t="s">
        <v>6018</v>
      </c>
      <c r="F5259" s="4">
        <f>VALUE(RIGHT(Table2[[#This Row],[Commissioned]],4))</f>
        <v>2014</v>
      </c>
      <c r="G5259" s="39">
        <v>2000</v>
      </c>
      <c r="H5259" s="39">
        <v>82</v>
      </c>
      <c r="I5259" s="39">
        <v>98</v>
      </c>
      <c r="J5259" s="39" t="s">
        <v>233</v>
      </c>
      <c r="K5259" s="39" t="s">
        <v>268</v>
      </c>
      <c r="L5259" s="39" t="s">
        <v>6019</v>
      </c>
      <c r="M5259" s="42" t="s">
        <v>4397</v>
      </c>
      <c r="N5259" s="42">
        <v>47.3388886666093</v>
      </c>
      <c r="O5259" s="42">
        <v>-70.836099148615901</v>
      </c>
      <c r="P5259" s="52" t="str">
        <f t="shared" si="164"/>
        <v>47.338889° , -70.836099°</v>
      </c>
      <c r="Q5259" s="51" t="str">
        <f t="shared" si="165"/>
        <v>Yes</v>
      </c>
      <c r="R5259" s="39" t="s">
        <v>356</v>
      </c>
    </row>
    <row r="5260" spans="1:18" ht="15" customHeight="1" x14ac:dyDescent="0.25">
      <c r="A5260" s="39" t="s">
        <v>220</v>
      </c>
      <c r="B5260" s="1" t="s">
        <v>5863</v>
      </c>
      <c r="C5260" s="39">
        <v>85</v>
      </c>
      <c r="D5260" s="39" t="s">
        <v>5920</v>
      </c>
      <c r="E5260" s="39" t="s">
        <v>6018</v>
      </c>
      <c r="F5260" s="4">
        <f>VALUE(RIGHT(Table2[[#This Row],[Commissioned]],4))</f>
        <v>2014</v>
      </c>
      <c r="G5260" s="39">
        <v>2000</v>
      </c>
      <c r="H5260" s="39">
        <v>82</v>
      </c>
      <c r="I5260" s="39">
        <v>85</v>
      </c>
      <c r="J5260" s="39" t="s">
        <v>233</v>
      </c>
      <c r="K5260" s="39" t="s">
        <v>268</v>
      </c>
      <c r="L5260" s="39" t="s">
        <v>6019</v>
      </c>
      <c r="M5260" s="42" t="s">
        <v>4397</v>
      </c>
      <c r="N5260" s="42">
        <v>47.335583566121599</v>
      </c>
      <c r="O5260" s="42">
        <v>-70.825834065540306</v>
      </c>
      <c r="P5260" s="52" t="str">
        <f t="shared" si="164"/>
        <v>47.335584° , -70.825834°</v>
      </c>
      <c r="Q5260" s="51" t="str">
        <f t="shared" si="165"/>
        <v>Yes</v>
      </c>
      <c r="R5260" s="39" t="s">
        <v>356</v>
      </c>
    </row>
    <row r="5261" spans="1:18" ht="15" customHeight="1" x14ac:dyDescent="0.25">
      <c r="A5261" s="39" t="s">
        <v>220</v>
      </c>
      <c r="B5261" s="1" t="s">
        <v>5863</v>
      </c>
      <c r="C5261" s="39">
        <v>86</v>
      </c>
      <c r="D5261" s="39" t="s">
        <v>5921</v>
      </c>
      <c r="E5261" s="39" t="s">
        <v>6018</v>
      </c>
      <c r="F5261" s="4">
        <f>VALUE(RIGHT(Table2[[#This Row],[Commissioned]],4))</f>
        <v>2014</v>
      </c>
      <c r="G5261" s="39">
        <v>2000</v>
      </c>
      <c r="H5261" s="39">
        <v>82</v>
      </c>
      <c r="I5261" s="39">
        <v>85</v>
      </c>
      <c r="J5261" s="39" t="s">
        <v>233</v>
      </c>
      <c r="K5261" s="39" t="s">
        <v>268</v>
      </c>
      <c r="L5261" s="39" t="s">
        <v>6019</v>
      </c>
      <c r="M5261" s="42" t="s">
        <v>4397</v>
      </c>
      <c r="N5261" s="42">
        <v>47.333593376263302</v>
      </c>
      <c r="O5261" s="42">
        <v>-70.864299510421702</v>
      </c>
      <c r="P5261" s="52" t="str">
        <f t="shared" si="164"/>
        <v>47.333593° , -70.864300°</v>
      </c>
      <c r="Q5261" s="51" t="str">
        <f t="shared" si="165"/>
        <v>Yes</v>
      </c>
      <c r="R5261" s="39" t="s">
        <v>356</v>
      </c>
    </row>
    <row r="5262" spans="1:18" ht="15" customHeight="1" x14ac:dyDescent="0.25">
      <c r="A5262" s="39" t="s">
        <v>220</v>
      </c>
      <c r="B5262" s="1" t="s">
        <v>5863</v>
      </c>
      <c r="C5262" s="39">
        <v>87</v>
      </c>
      <c r="D5262" s="39" t="s">
        <v>5922</v>
      </c>
      <c r="E5262" s="39" t="s">
        <v>6018</v>
      </c>
      <c r="F5262" s="4">
        <f>VALUE(RIGHT(Table2[[#This Row],[Commissioned]],4))</f>
        <v>2014</v>
      </c>
      <c r="G5262" s="39">
        <v>2300</v>
      </c>
      <c r="H5262" s="39">
        <v>70</v>
      </c>
      <c r="I5262" s="39">
        <v>85</v>
      </c>
      <c r="J5262" s="39" t="s">
        <v>233</v>
      </c>
      <c r="K5262" s="39" t="s">
        <v>5861</v>
      </c>
      <c r="L5262" s="39" t="s">
        <v>6019</v>
      </c>
      <c r="M5262" s="42" t="s">
        <v>4397</v>
      </c>
      <c r="N5262" s="42">
        <v>47.336533602688597</v>
      </c>
      <c r="O5262" s="42">
        <v>-70.860179938374202</v>
      </c>
      <c r="P5262" s="52" t="str">
        <f t="shared" si="164"/>
        <v>47.336534° , -70.860180°</v>
      </c>
      <c r="Q5262" s="51" t="str">
        <f t="shared" si="165"/>
        <v>Yes</v>
      </c>
      <c r="R5262" s="39" t="s">
        <v>356</v>
      </c>
    </row>
    <row r="5263" spans="1:18" ht="15" customHeight="1" x14ac:dyDescent="0.25">
      <c r="A5263" s="39" t="s">
        <v>220</v>
      </c>
      <c r="B5263" s="1" t="s">
        <v>5863</v>
      </c>
      <c r="C5263" s="39">
        <v>88</v>
      </c>
      <c r="D5263" s="39" t="s">
        <v>5923</v>
      </c>
      <c r="E5263" s="39" t="s">
        <v>6018</v>
      </c>
      <c r="F5263" s="4">
        <f>VALUE(RIGHT(Table2[[#This Row],[Commissioned]],4))</f>
        <v>2014</v>
      </c>
      <c r="G5263" s="39">
        <v>2300</v>
      </c>
      <c r="H5263" s="39">
        <v>70</v>
      </c>
      <c r="I5263" s="39">
        <v>85</v>
      </c>
      <c r="J5263" s="39" t="s">
        <v>233</v>
      </c>
      <c r="K5263" s="39" t="s">
        <v>5861</v>
      </c>
      <c r="L5263" s="39" t="s">
        <v>6019</v>
      </c>
      <c r="M5263" s="42" t="s">
        <v>4397</v>
      </c>
      <c r="N5263" s="42">
        <v>47.339405911213703</v>
      </c>
      <c r="O5263" s="42">
        <v>-70.858591543386495</v>
      </c>
      <c r="P5263" s="52" t="str">
        <f t="shared" si="164"/>
        <v>47.339406° , -70.858592°</v>
      </c>
      <c r="Q5263" s="51" t="str">
        <f t="shared" si="165"/>
        <v>Yes</v>
      </c>
      <c r="R5263" s="39" t="s">
        <v>356</v>
      </c>
    </row>
    <row r="5264" spans="1:18" ht="15" customHeight="1" x14ac:dyDescent="0.25">
      <c r="A5264" s="39" t="s">
        <v>220</v>
      </c>
      <c r="B5264" s="1" t="s">
        <v>5863</v>
      </c>
      <c r="C5264" s="39">
        <v>89</v>
      </c>
      <c r="D5264" s="39" t="s">
        <v>5924</v>
      </c>
      <c r="E5264" s="39" t="s">
        <v>6018</v>
      </c>
      <c r="F5264" s="4">
        <f>VALUE(RIGHT(Table2[[#This Row],[Commissioned]],4))</f>
        <v>2014</v>
      </c>
      <c r="G5264" s="39">
        <v>2300</v>
      </c>
      <c r="H5264" s="39">
        <v>70</v>
      </c>
      <c r="I5264" s="39">
        <v>85</v>
      </c>
      <c r="J5264" s="39" t="s">
        <v>233</v>
      </c>
      <c r="K5264" s="39" t="s">
        <v>5861</v>
      </c>
      <c r="L5264" s="39" t="s">
        <v>6019</v>
      </c>
      <c r="M5264" s="42" t="s">
        <v>4397</v>
      </c>
      <c r="N5264" s="42">
        <v>47.342703394186302</v>
      </c>
      <c r="O5264" s="42">
        <v>-70.857307343071</v>
      </c>
      <c r="P5264" s="52" t="str">
        <f t="shared" si="164"/>
        <v>47.342703° , -70.857307°</v>
      </c>
      <c r="Q5264" s="51" t="str">
        <f t="shared" si="165"/>
        <v>Yes</v>
      </c>
      <c r="R5264" s="39" t="s">
        <v>356</v>
      </c>
    </row>
    <row r="5265" spans="1:18" ht="15" customHeight="1" x14ac:dyDescent="0.25">
      <c r="A5265" s="39" t="s">
        <v>220</v>
      </c>
      <c r="B5265" s="1" t="s">
        <v>5863</v>
      </c>
      <c r="C5265" s="39">
        <v>90</v>
      </c>
      <c r="D5265" s="39" t="s">
        <v>5925</v>
      </c>
      <c r="E5265" s="39" t="s">
        <v>6018</v>
      </c>
      <c r="F5265" s="4">
        <f>VALUE(RIGHT(Table2[[#This Row],[Commissioned]],4))</f>
        <v>2014</v>
      </c>
      <c r="G5265" s="39">
        <v>2000</v>
      </c>
      <c r="H5265" s="39">
        <v>82</v>
      </c>
      <c r="I5265" s="39">
        <v>85</v>
      </c>
      <c r="J5265" s="39" t="s">
        <v>233</v>
      </c>
      <c r="K5265" s="39" t="s">
        <v>268</v>
      </c>
      <c r="L5265" s="39" t="s">
        <v>6019</v>
      </c>
      <c r="M5265" s="42" t="s">
        <v>4397</v>
      </c>
      <c r="N5265" s="42">
        <v>47.344833103962102</v>
      </c>
      <c r="O5265" s="42">
        <v>-70.8595297676613</v>
      </c>
      <c r="P5265" s="52" t="str">
        <f t="shared" si="164"/>
        <v>47.344833° , -70.859530°</v>
      </c>
      <c r="Q5265" s="51" t="str">
        <f t="shared" si="165"/>
        <v>Yes</v>
      </c>
      <c r="R5265" s="39" t="s">
        <v>356</v>
      </c>
    </row>
    <row r="5266" spans="1:18" ht="15" customHeight="1" x14ac:dyDescent="0.25">
      <c r="A5266" s="39" t="s">
        <v>220</v>
      </c>
      <c r="B5266" s="1" t="s">
        <v>5863</v>
      </c>
      <c r="C5266" s="39">
        <v>91</v>
      </c>
      <c r="D5266" s="39" t="s">
        <v>5926</v>
      </c>
      <c r="E5266" s="39" t="s">
        <v>6018</v>
      </c>
      <c r="F5266" s="4">
        <f>VALUE(RIGHT(Table2[[#This Row],[Commissioned]],4))</f>
        <v>2014</v>
      </c>
      <c r="G5266" s="39">
        <v>2000</v>
      </c>
      <c r="H5266" s="39">
        <v>82</v>
      </c>
      <c r="I5266" s="39">
        <v>85</v>
      </c>
      <c r="J5266" s="39" t="s">
        <v>233</v>
      </c>
      <c r="K5266" s="39" t="s">
        <v>268</v>
      </c>
      <c r="L5266" s="39" t="s">
        <v>6019</v>
      </c>
      <c r="M5266" s="42" t="s">
        <v>4397</v>
      </c>
      <c r="N5266" s="42">
        <v>47.347488411491902</v>
      </c>
      <c r="O5266" s="42">
        <v>-70.861533004354399</v>
      </c>
      <c r="P5266" s="52" t="str">
        <f t="shared" si="164"/>
        <v>47.347488° , -70.861533°</v>
      </c>
      <c r="Q5266" s="51" t="str">
        <f t="shared" si="165"/>
        <v>Yes</v>
      </c>
      <c r="R5266" s="39" t="s">
        <v>356</v>
      </c>
    </row>
    <row r="5267" spans="1:18" ht="15" customHeight="1" x14ac:dyDescent="0.25">
      <c r="A5267" s="39" t="s">
        <v>220</v>
      </c>
      <c r="B5267" s="1" t="s">
        <v>5863</v>
      </c>
      <c r="C5267" s="39">
        <v>92</v>
      </c>
      <c r="D5267" s="39" t="s">
        <v>5927</v>
      </c>
      <c r="E5267" s="39" t="s">
        <v>6018</v>
      </c>
      <c r="F5267" s="4">
        <f>VALUE(RIGHT(Table2[[#This Row],[Commissioned]],4))</f>
        <v>2014</v>
      </c>
      <c r="G5267" s="39">
        <v>2000</v>
      </c>
      <c r="H5267" s="39">
        <v>82</v>
      </c>
      <c r="I5267" s="39">
        <v>85</v>
      </c>
      <c r="J5267" s="39" t="s">
        <v>233</v>
      </c>
      <c r="K5267" s="39" t="s">
        <v>268</v>
      </c>
      <c r="L5267" s="39" t="s">
        <v>6019</v>
      </c>
      <c r="M5267" s="42" t="s">
        <v>4397</v>
      </c>
      <c r="N5267" s="42">
        <v>47.350063920660602</v>
      </c>
      <c r="O5267" s="42">
        <v>-70.862176531143305</v>
      </c>
      <c r="P5267" s="52" t="str">
        <f t="shared" si="164"/>
        <v>47.350064° , -70.862177°</v>
      </c>
      <c r="Q5267" s="51" t="str">
        <f t="shared" si="165"/>
        <v>Yes</v>
      </c>
      <c r="R5267" s="39" t="s">
        <v>356</v>
      </c>
    </row>
    <row r="5268" spans="1:18" ht="15" customHeight="1" x14ac:dyDescent="0.25">
      <c r="A5268" s="39" t="s">
        <v>220</v>
      </c>
      <c r="B5268" s="1" t="s">
        <v>5863</v>
      </c>
      <c r="C5268" s="39">
        <v>93</v>
      </c>
      <c r="D5268" s="39" t="s">
        <v>5928</v>
      </c>
      <c r="E5268" s="39" t="s">
        <v>6018</v>
      </c>
      <c r="F5268" s="4">
        <f>VALUE(RIGHT(Table2[[#This Row],[Commissioned]],4))</f>
        <v>2014</v>
      </c>
      <c r="G5268" s="39">
        <v>2000</v>
      </c>
      <c r="H5268" s="39">
        <v>82</v>
      </c>
      <c r="I5268" s="39">
        <v>85</v>
      </c>
      <c r="J5268" s="39" t="s">
        <v>233</v>
      </c>
      <c r="K5268" s="39" t="s">
        <v>268</v>
      </c>
      <c r="L5268" s="39" t="s">
        <v>6019</v>
      </c>
      <c r="M5268" s="42" t="s">
        <v>4397</v>
      </c>
      <c r="N5268" s="42">
        <v>47.3526907656899</v>
      </c>
      <c r="O5268" s="42">
        <v>-70.862945168099799</v>
      </c>
      <c r="P5268" s="52" t="str">
        <f t="shared" si="164"/>
        <v>47.352691° , -70.862945°</v>
      </c>
      <c r="Q5268" s="51" t="str">
        <f t="shared" si="165"/>
        <v>Yes</v>
      </c>
      <c r="R5268" s="39" t="s">
        <v>356</v>
      </c>
    </row>
    <row r="5269" spans="1:18" ht="15" customHeight="1" x14ac:dyDescent="0.25">
      <c r="A5269" s="39" t="s">
        <v>220</v>
      </c>
      <c r="B5269" s="1" t="s">
        <v>5863</v>
      </c>
      <c r="C5269" s="39">
        <v>94</v>
      </c>
      <c r="D5269" s="39" t="s">
        <v>5929</v>
      </c>
      <c r="E5269" s="39" t="s">
        <v>6018</v>
      </c>
      <c r="F5269" s="4">
        <f>VALUE(RIGHT(Table2[[#This Row],[Commissioned]],4))</f>
        <v>2014</v>
      </c>
      <c r="G5269" s="39">
        <v>2300</v>
      </c>
      <c r="H5269" s="39">
        <v>70</v>
      </c>
      <c r="I5269" s="39">
        <v>85</v>
      </c>
      <c r="J5269" s="39" t="s">
        <v>233</v>
      </c>
      <c r="K5269" s="39" t="s">
        <v>5861</v>
      </c>
      <c r="L5269" s="39" t="s">
        <v>6019</v>
      </c>
      <c r="M5269" s="42" t="s">
        <v>4397</v>
      </c>
      <c r="N5269" s="42">
        <v>47.355354140769997</v>
      </c>
      <c r="O5269" s="42">
        <v>-70.864543948474605</v>
      </c>
      <c r="P5269" s="52" t="str">
        <f t="shared" si="164"/>
        <v>47.355354° , -70.864544°</v>
      </c>
      <c r="Q5269" s="51" t="str">
        <f t="shared" si="165"/>
        <v>Yes</v>
      </c>
      <c r="R5269" s="39" t="s">
        <v>356</v>
      </c>
    </row>
    <row r="5270" spans="1:18" ht="15" customHeight="1" x14ac:dyDescent="0.25">
      <c r="A5270" s="39" t="s">
        <v>220</v>
      </c>
      <c r="B5270" s="1" t="s">
        <v>5863</v>
      </c>
      <c r="C5270" s="39">
        <v>95</v>
      </c>
      <c r="D5270" s="39" t="s">
        <v>5930</v>
      </c>
      <c r="E5270" s="39" t="s">
        <v>6018</v>
      </c>
      <c r="F5270" s="4">
        <f>VALUE(RIGHT(Table2[[#This Row],[Commissioned]],4))</f>
        <v>2014</v>
      </c>
      <c r="G5270" s="39">
        <v>2300</v>
      </c>
      <c r="H5270" s="39">
        <v>70</v>
      </c>
      <c r="I5270" s="39">
        <v>85</v>
      </c>
      <c r="J5270" s="39" t="s">
        <v>233</v>
      </c>
      <c r="K5270" s="39" t="s">
        <v>5861</v>
      </c>
      <c r="L5270" s="39" t="s">
        <v>6019</v>
      </c>
      <c r="M5270" s="42" t="s">
        <v>4397</v>
      </c>
      <c r="N5270" s="42">
        <v>47.357435077726699</v>
      </c>
      <c r="O5270" s="42">
        <v>-70.870288375543794</v>
      </c>
      <c r="P5270" s="52" t="str">
        <f t="shared" si="164"/>
        <v>47.357435° , -70.870288°</v>
      </c>
      <c r="Q5270" s="51" t="str">
        <f t="shared" si="165"/>
        <v>Yes</v>
      </c>
      <c r="R5270" s="39" t="s">
        <v>356</v>
      </c>
    </row>
    <row r="5271" spans="1:18" ht="15" customHeight="1" x14ac:dyDescent="0.25">
      <c r="A5271" s="39" t="s">
        <v>220</v>
      </c>
      <c r="B5271" s="1" t="s">
        <v>5863</v>
      </c>
      <c r="C5271" s="39">
        <v>96</v>
      </c>
      <c r="D5271" s="39" t="s">
        <v>5931</v>
      </c>
      <c r="E5271" s="39" t="s">
        <v>6018</v>
      </c>
      <c r="F5271" s="4">
        <f>VALUE(RIGHT(Table2[[#This Row],[Commissioned]],4))</f>
        <v>2014</v>
      </c>
      <c r="G5271" s="39">
        <v>2000</v>
      </c>
      <c r="H5271" s="39">
        <v>82</v>
      </c>
      <c r="I5271" s="39">
        <v>85</v>
      </c>
      <c r="J5271" s="39" t="s">
        <v>233</v>
      </c>
      <c r="K5271" s="39" t="s">
        <v>268</v>
      </c>
      <c r="L5271" s="39" t="s">
        <v>6019</v>
      </c>
      <c r="M5271" s="42" t="s">
        <v>4397</v>
      </c>
      <c r="N5271" s="42">
        <v>47.354234420739502</v>
      </c>
      <c r="O5271" s="42">
        <v>-70.871097422327793</v>
      </c>
      <c r="P5271" s="52" t="str">
        <f t="shared" si="164"/>
        <v>47.354234° , -70.871097°</v>
      </c>
      <c r="Q5271" s="51" t="str">
        <f t="shared" si="165"/>
        <v>Yes</v>
      </c>
      <c r="R5271" s="39" t="s">
        <v>356</v>
      </c>
    </row>
    <row r="5272" spans="1:18" ht="15" customHeight="1" x14ac:dyDescent="0.25">
      <c r="A5272" s="39" t="s">
        <v>220</v>
      </c>
      <c r="B5272" s="1" t="s">
        <v>5863</v>
      </c>
      <c r="C5272" s="39">
        <v>97</v>
      </c>
      <c r="D5272" s="39" t="s">
        <v>5932</v>
      </c>
      <c r="E5272" s="39" t="s">
        <v>6018</v>
      </c>
      <c r="F5272" s="4">
        <f>VALUE(RIGHT(Table2[[#This Row],[Commissioned]],4))</f>
        <v>2014</v>
      </c>
      <c r="G5272" s="39">
        <v>2000</v>
      </c>
      <c r="H5272" s="39">
        <v>82</v>
      </c>
      <c r="I5272" s="39">
        <v>85</v>
      </c>
      <c r="J5272" s="39" t="s">
        <v>233</v>
      </c>
      <c r="K5272" s="39" t="s">
        <v>268</v>
      </c>
      <c r="L5272" s="39" t="s">
        <v>6019</v>
      </c>
      <c r="M5272" s="42" t="s">
        <v>4397</v>
      </c>
      <c r="N5272" s="42">
        <v>47.352475249511798</v>
      </c>
      <c r="O5272" s="42">
        <v>-70.875265160606006</v>
      </c>
      <c r="P5272" s="52" t="str">
        <f t="shared" si="164"/>
        <v>47.352475° , -70.875265°</v>
      </c>
      <c r="Q5272" s="51" t="str">
        <f t="shared" si="165"/>
        <v>Yes</v>
      </c>
      <c r="R5272" s="39" t="s">
        <v>356</v>
      </c>
    </row>
    <row r="5273" spans="1:18" ht="15" customHeight="1" x14ac:dyDescent="0.25">
      <c r="A5273" s="39" t="s">
        <v>220</v>
      </c>
      <c r="B5273" s="1" t="s">
        <v>5863</v>
      </c>
      <c r="C5273" s="39">
        <v>98</v>
      </c>
      <c r="D5273" s="39" t="s">
        <v>5933</v>
      </c>
      <c r="E5273" s="39" t="s">
        <v>6018</v>
      </c>
      <c r="F5273" s="4">
        <f>VALUE(RIGHT(Table2[[#This Row],[Commissioned]],4))</f>
        <v>2014</v>
      </c>
      <c r="G5273" s="39">
        <v>2000</v>
      </c>
      <c r="H5273" s="39">
        <v>82</v>
      </c>
      <c r="I5273" s="39">
        <v>85</v>
      </c>
      <c r="J5273" s="39" t="s">
        <v>233</v>
      </c>
      <c r="K5273" s="39" t="s">
        <v>268</v>
      </c>
      <c r="L5273" s="39" t="s">
        <v>6019</v>
      </c>
      <c r="M5273" s="42" t="s">
        <v>4397</v>
      </c>
      <c r="N5273" s="42">
        <v>47.351359696121897</v>
      </c>
      <c r="O5273" s="42">
        <v>-70.880941638552002</v>
      </c>
      <c r="P5273" s="52" t="str">
        <f t="shared" si="164"/>
        <v>47.351360° , -70.880942°</v>
      </c>
      <c r="Q5273" s="51" t="str">
        <f t="shared" si="165"/>
        <v>Yes</v>
      </c>
      <c r="R5273" s="39" t="s">
        <v>356</v>
      </c>
    </row>
    <row r="5274" spans="1:18" ht="15" customHeight="1" x14ac:dyDescent="0.25">
      <c r="A5274" s="39" t="s">
        <v>220</v>
      </c>
      <c r="B5274" s="1" t="s">
        <v>5863</v>
      </c>
      <c r="C5274" s="39">
        <v>99</v>
      </c>
      <c r="D5274" s="39" t="s">
        <v>5934</v>
      </c>
      <c r="E5274" s="39" t="s">
        <v>6018</v>
      </c>
      <c r="F5274" s="4">
        <f>VALUE(RIGHT(Table2[[#This Row],[Commissioned]],4))</f>
        <v>2014</v>
      </c>
      <c r="G5274" s="39">
        <v>2300</v>
      </c>
      <c r="H5274" s="39">
        <v>70</v>
      </c>
      <c r="I5274" s="39">
        <v>85</v>
      </c>
      <c r="J5274" s="39" t="s">
        <v>233</v>
      </c>
      <c r="K5274" s="39" t="s">
        <v>5861</v>
      </c>
      <c r="L5274" s="39" t="s">
        <v>6019</v>
      </c>
      <c r="M5274" s="42" t="s">
        <v>4397</v>
      </c>
      <c r="N5274" s="42">
        <v>47.357829212203001</v>
      </c>
      <c r="O5274" s="42">
        <v>-70.877345675661601</v>
      </c>
      <c r="P5274" s="52" t="str">
        <f t="shared" si="164"/>
        <v>47.357829° , -70.877346°</v>
      </c>
      <c r="Q5274" s="51" t="str">
        <f t="shared" si="165"/>
        <v>Yes</v>
      </c>
      <c r="R5274" s="39" t="s">
        <v>356</v>
      </c>
    </row>
    <row r="5275" spans="1:18" ht="15" customHeight="1" x14ac:dyDescent="0.25">
      <c r="A5275" s="39" t="s">
        <v>220</v>
      </c>
      <c r="B5275" s="1" t="s">
        <v>5863</v>
      </c>
      <c r="C5275" s="39">
        <v>100</v>
      </c>
      <c r="D5275" s="39" t="s">
        <v>5935</v>
      </c>
      <c r="E5275" s="39" t="s">
        <v>6018</v>
      </c>
      <c r="F5275" s="4">
        <f>VALUE(RIGHT(Table2[[#This Row],[Commissioned]],4))</f>
        <v>2014</v>
      </c>
      <c r="G5275" s="39">
        <v>2000</v>
      </c>
      <c r="H5275" s="39">
        <v>82</v>
      </c>
      <c r="I5275" s="39">
        <v>98</v>
      </c>
      <c r="J5275" s="39" t="s">
        <v>233</v>
      </c>
      <c r="K5275" s="39" t="s">
        <v>268</v>
      </c>
      <c r="L5275" s="39" t="s">
        <v>6019</v>
      </c>
      <c r="M5275" s="42" t="s">
        <v>4397</v>
      </c>
      <c r="N5275" s="42">
        <v>47.3616791249285</v>
      </c>
      <c r="O5275" s="42">
        <v>-70.871558098733701</v>
      </c>
      <c r="P5275" s="52" t="str">
        <f t="shared" si="164"/>
        <v>47.361679° , -70.871558°</v>
      </c>
      <c r="Q5275" s="51" t="str">
        <f t="shared" si="165"/>
        <v>Yes</v>
      </c>
      <c r="R5275" s="39" t="s">
        <v>356</v>
      </c>
    </row>
    <row r="5276" spans="1:18" ht="15" customHeight="1" x14ac:dyDescent="0.25">
      <c r="A5276" s="39" t="s">
        <v>220</v>
      </c>
      <c r="B5276" s="1" t="s">
        <v>5863</v>
      </c>
      <c r="C5276" s="39">
        <v>101</v>
      </c>
      <c r="D5276" s="39" t="s">
        <v>5936</v>
      </c>
      <c r="E5276" s="39" t="s">
        <v>6018</v>
      </c>
      <c r="F5276" s="4">
        <f>VALUE(RIGHT(Table2[[#This Row],[Commissioned]],4))</f>
        <v>2014</v>
      </c>
      <c r="G5276" s="39">
        <v>2000</v>
      </c>
      <c r="H5276" s="39">
        <v>82</v>
      </c>
      <c r="I5276" s="39">
        <v>85</v>
      </c>
      <c r="J5276" s="39" t="s">
        <v>233</v>
      </c>
      <c r="K5276" s="39" t="s">
        <v>268</v>
      </c>
      <c r="L5276" s="39" t="s">
        <v>6019</v>
      </c>
      <c r="M5276" s="42" t="s">
        <v>4397</v>
      </c>
      <c r="N5276" s="42">
        <v>47.357422912344099</v>
      </c>
      <c r="O5276" s="42">
        <v>-70.859858150752004</v>
      </c>
      <c r="P5276" s="52" t="str">
        <f t="shared" si="164"/>
        <v>47.357423° , -70.859858°</v>
      </c>
      <c r="Q5276" s="51" t="str">
        <f t="shared" si="165"/>
        <v>Yes</v>
      </c>
      <c r="R5276" s="39" t="s">
        <v>356</v>
      </c>
    </row>
    <row r="5277" spans="1:18" ht="15" customHeight="1" x14ac:dyDescent="0.25">
      <c r="A5277" s="39" t="s">
        <v>220</v>
      </c>
      <c r="B5277" s="1" t="s">
        <v>5863</v>
      </c>
      <c r="C5277" s="39">
        <v>102</v>
      </c>
      <c r="D5277" s="39" t="s">
        <v>5937</v>
      </c>
      <c r="E5277" s="39" t="s">
        <v>6018</v>
      </c>
      <c r="F5277" s="4">
        <f>VALUE(RIGHT(Table2[[#This Row],[Commissioned]],4))</f>
        <v>2014</v>
      </c>
      <c r="G5277" s="39">
        <v>2000</v>
      </c>
      <c r="H5277" s="39">
        <v>82</v>
      </c>
      <c r="I5277" s="39">
        <v>85</v>
      </c>
      <c r="J5277" s="39" t="s">
        <v>233</v>
      </c>
      <c r="K5277" s="39" t="s">
        <v>268</v>
      </c>
      <c r="L5277" s="39" t="s">
        <v>6019</v>
      </c>
      <c r="M5277" s="42" t="s">
        <v>4397</v>
      </c>
      <c r="N5277" s="42">
        <v>47.359982146575803</v>
      </c>
      <c r="O5277" s="42">
        <v>-70.857677424308406</v>
      </c>
      <c r="P5277" s="52" t="str">
        <f t="shared" si="164"/>
        <v>47.359982° , -70.857677°</v>
      </c>
      <c r="Q5277" s="51" t="str">
        <f t="shared" si="165"/>
        <v>Yes</v>
      </c>
      <c r="R5277" s="39" t="s">
        <v>356</v>
      </c>
    </row>
    <row r="5278" spans="1:18" ht="15" customHeight="1" x14ac:dyDescent="0.25">
      <c r="A5278" s="39" t="s">
        <v>220</v>
      </c>
      <c r="B5278" s="1" t="s">
        <v>5863</v>
      </c>
      <c r="C5278" s="39">
        <v>103</v>
      </c>
      <c r="D5278" s="39" t="s">
        <v>5938</v>
      </c>
      <c r="E5278" s="39" t="s">
        <v>6018</v>
      </c>
      <c r="F5278" s="4">
        <f>VALUE(RIGHT(Table2[[#This Row],[Commissioned]],4))</f>
        <v>2014</v>
      </c>
      <c r="G5278" s="39">
        <v>2300</v>
      </c>
      <c r="H5278" s="39">
        <v>70</v>
      </c>
      <c r="I5278" s="39">
        <v>85</v>
      </c>
      <c r="J5278" s="39" t="s">
        <v>233</v>
      </c>
      <c r="K5278" s="39" t="s">
        <v>5861</v>
      </c>
      <c r="L5278" s="39" t="s">
        <v>6019</v>
      </c>
      <c r="M5278" s="42" t="s">
        <v>4397</v>
      </c>
      <c r="N5278" s="42">
        <v>47.363063041767198</v>
      </c>
      <c r="O5278" s="42">
        <v>-70.858282979720201</v>
      </c>
      <c r="P5278" s="52" t="str">
        <f t="shared" si="164"/>
        <v>47.363063° , -70.858283°</v>
      </c>
      <c r="Q5278" s="51" t="str">
        <f t="shared" si="165"/>
        <v>Yes</v>
      </c>
      <c r="R5278" s="39" t="s">
        <v>356</v>
      </c>
    </row>
    <row r="5279" spans="1:18" ht="15" customHeight="1" x14ac:dyDescent="0.25">
      <c r="A5279" s="39" t="s">
        <v>220</v>
      </c>
      <c r="B5279" s="1" t="s">
        <v>5863</v>
      </c>
      <c r="C5279" s="39">
        <v>104</v>
      </c>
      <c r="D5279" s="39" t="s">
        <v>5939</v>
      </c>
      <c r="E5279" s="39" t="s">
        <v>6018</v>
      </c>
      <c r="F5279" s="4">
        <f>VALUE(RIGHT(Table2[[#This Row],[Commissioned]],4))</f>
        <v>2014</v>
      </c>
      <c r="G5279" s="39">
        <v>2000</v>
      </c>
      <c r="H5279" s="39">
        <v>82</v>
      </c>
      <c r="I5279" s="39">
        <v>85</v>
      </c>
      <c r="J5279" s="39" t="s">
        <v>233</v>
      </c>
      <c r="K5279" s="39" t="s">
        <v>268</v>
      </c>
      <c r="L5279" s="39" t="s">
        <v>6019</v>
      </c>
      <c r="M5279" s="42" t="s">
        <v>4397</v>
      </c>
      <c r="N5279" s="42">
        <v>47.364883911080199</v>
      </c>
      <c r="O5279" s="42">
        <v>-70.853672590226694</v>
      </c>
      <c r="P5279" s="52" t="str">
        <f t="shared" si="164"/>
        <v>47.364884° , -70.853673°</v>
      </c>
      <c r="Q5279" s="51" t="str">
        <f t="shared" si="165"/>
        <v>Yes</v>
      </c>
      <c r="R5279" s="39" t="s">
        <v>356</v>
      </c>
    </row>
    <row r="5280" spans="1:18" ht="15" customHeight="1" x14ac:dyDescent="0.25">
      <c r="A5280" s="39" t="s">
        <v>220</v>
      </c>
      <c r="B5280" s="1" t="s">
        <v>5863</v>
      </c>
      <c r="C5280" s="39">
        <v>105</v>
      </c>
      <c r="D5280" s="39" t="s">
        <v>5940</v>
      </c>
      <c r="E5280" s="39" t="s">
        <v>6018</v>
      </c>
      <c r="F5280" s="4">
        <f>VALUE(RIGHT(Table2[[#This Row],[Commissioned]],4))</f>
        <v>2014</v>
      </c>
      <c r="G5280" s="39">
        <v>2000</v>
      </c>
      <c r="H5280" s="39">
        <v>82</v>
      </c>
      <c r="I5280" s="39">
        <v>85</v>
      </c>
      <c r="J5280" s="39" t="s">
        <v>233</v>
      </c>
      <c r="K5280" s="39" t="s">
        <v>268</v>
      </c>
      <c r="L5280" s="39" t="s">
        <v>6019</v>
      </c>
      <c r="M5280" s="42" t="s">
        <v>4397</v>
      </c>
      <c r="N5280" s="42">
        <v>47.364772132442901</v>
      </c>
      <c r="O5280" s="42">
        <v>-70.846612672223998</v>
      </c>
      <c r="P5280" s="52" t="str">
        <f t="shared" si="164"/>
        <v>47.364772° , -70.846613°</v>
      </c>
      <c r="Q5280" s="51" t="str">
        <f t="shared" si="165"/>
        <v>Yes</v>
      </c>
      <c r="R5280" s="39" t="s">
        <v>356</v>
      </c>
    </row>
    <row r="5281" spans="1:18" ht="15" customHeight="1" x14ac:dyDescent="0.25">
      <c r="A5281" s="39" t="s">
        <v>220</v>
      </c>
      <c r="B5281" s="1" t="s">
        <v>5863</v>
      </c>
      <c r="C5281" s="39">
        <v>106</v>
      </c>
      <c r="D5281" s="39" t="s">
        <v>5941</v>
      </c>
      <c r="E5281" s="39" t="s">
        <v>6018</v>
      </c>
      <c r="F5281" s="4">
        <f>VALUE(RIGHT(Table2[[#This Row],[Commissioned]],4))</f>
        <v>2014</v>
      </c>
      <c r="G5281" s="39">
        <v>2000</v>
      </c>
      <c r="H5281" s="39">
        <v>82</v>
      </c>
      <c r="I5281" s="39">
        <v>85</v>
      </c>
      <c r="J5281" s="39" t="s">
        <v>233</v>
      </c>
      <c r="K5281" s="39" t="s">
        <v>268</v>
      </c>
      <c r="L5281" s="39" t="s">
        <v>6019</v>
      </c>
      <c r="M5281" s="42" t="s">
        <v>4397</v>
      </c>
      <c r="N5281" s="42">
        <v>47.367085510520198</v>
      </c>
      <c r="O5281" s="42">
        <v>-70.846830610969505</v>
      </c>
      <c r="P5281" s="52" t="str">
        <f t="shared" si="164"/>
        <v>47.367086° , -70.846831°</v>
      </c>
      <c r="Q5281" s="51" t="str">
        <f t="shared" si="165"/>
        <v>Yes</v>
      </c>
      <c r="R5281" s="39" t="s">
        <v>356</v>
      </c>
    </row>
    <row r="5282" spans="1:18" ht="15" customHeight="1" x14ac:dyDescent="0.25">
      <c r="A5282" s="39" t="s">
        <v>220</v>
      </c>
      <c r="B5282" s="1" t="s">
        <v>5863</v>
      </c>
      <c r="C5282" s="39">
        <v>107</v>
      </c>
      <c r="D5282" s="39" t="s">
        <v>5942</v>
      </c>
      <c r="E5282" s="39" t="s">
        <v>6018</v>
      </c>
      <c r="F5282" s="4">
        <f>VALUE(RIGHT(Table2[[#This Row],[Commissioned]],4))</f>
        <v>2014</v>
      </c>
      <c r="G5282" s="39">
        <v>2000</v>
      </c>
      <c r="H5282" s="39">
        <v>82</v>
      </c>
      <c r="I5282" s="39">
        <v>85</v>
      </c>
      <c r="J5282" s="39" t="s">
        <v>233</v>
      </c>
      <c r="K5282" s="39" t="s">
        <v>268</v>
      </c>
      <c r="L5282" s="39" t="s">
        <v>6019</v>
      </c>
      <c r="M5282" s="42" t="s">
        <v>4397</v>
      </c>
      <c r="N5282" s="42">
        <v>47.369287718309302</v>
      </c>
      <c r="O5282" s="42">
        <v>-70.847412254758893</v>
      </c>
      <c r="P5282" s="52" t="str">
        <f t="shared" si="164"/>
        <v>47.369288° , -70.847412°</v>
      </c>
      <c r="Q5282" s="51" t="str">
        <f t="shared" si="165"/>
        <v>Yes</v>
      </c>
      <c r="R5282" s="39" t="s">
        <v>356</v>
      </c>
    </row>
    <row r="5283" spans="1:18" ht="15" customHeight="1" x14ac:dyDescent="0.25">
      <c r="A5283" s="39" t="s">
        <v>220</v>
      </c>
      <c r="B5283" s="1" t="s">
        <v>5863</v>
      </c>
      <c r="C5283" s="39">
        <v>108</v>
      </c>
      <c r="D5283" s="39" t="s">
        <v>5943</v>
      </c>
      <c r="E5283" s="39" t="s">
        <v>6018</v>
      </c>
      <c r="F5283" s="4">
        <f>VALUE(RIGHT(Table2[[#This Row],[Commissioned]],4))</f>
        <v>2014</v>
      </c>
      <c r="G5283" s="39">
        <v>2000</v>
      </c>
      <c r="H5283" s="39">
        <v>82</v>
      </c>
      <c r="I5283" s="39">
        <v>85</v>
      </c>
      <c r="J5283" s="39" t="s">
        <v>233</v>
      </c>
      <c r="K5283" s="39" t="s">
        <v>268</v>
      </c>
      <c r="L5283" s="39" t="s">
        <v>6019</v>
      </c>
      <c r="M5283" s="42" t="s">
        <v>4397</v>
      </c>
      <c r="N5283" s="42">
        <v>47.371668473041602</v>
      </c>
      <c r="O5283" s="42">
        <v>-70.846526791501603</v>
      </c>
      <c r="P5283" s="52" t="str">
        <f t="shared" si="164"/>
        <v>47.371668° , -70.846527°</v>
      </c>
      <c r="Q5283" s="51" t="str">
        <f t="shared" si="165"/>
        <v>Yes</v>
      </c>
      <c r="R5283" s="39" t="s">
        <v>356</v>
      </c>
    </row>
    <row r="5284" spans="1:18" ht="15" customHeight="1" x14ac:dyDescent="0.25">
      <c r="A5284" s="39" t="s">
        <v>220</v>
      </c>
      <c r="B5284" s="1" t="s">
        <v>5863</v>
      </c>
      <c r="C5284" s="39">
        <v>109</v>
      </c>
      <c r="D5284" s="39" t="s">
        <v>5944</v>
      </c>
      <c r="E5284" s="39" t="s">
        <v>6018</v>
      </c>
      <c r="F5284" s="4">
        <f>VALUE(RIGHT(Table2[[#This Row],[Commissioned]],4))</f>
        <v>2014</v>
      </c>
      <c r="G5284" s="39">
        <v>2000</v>
      </c>
      <c r="H5284" s="39">
        <v>82</v>
      </c>
      <c r="I5284" s="39">
        <v>85</v>
      </c>
      <c r="J5284" s="39" t="s">
        <v>233</v>
      </c>
      <c r="K5284" s="39" t="s">
        <v>268</v>
      </c>
      <c r="L5284" s="39" t="s">
        <v>6019</v>
      </c>
      <c r="M5284" s="42" t="s">
        <v>4397</v>
      </c>
      <c r="N5284" s="42">
        <v>47.348804690539097</v>
      </c>
      <c r="O5284" s="42">
        <v>-70.833334492916293</v>
      </c>
      <c r="P5284" s="52" t="str">
        <f t="shared" si="164"/>
        <v>47.348805° , -70.833334°</v>
      </c>
      <c r="Q5284" s="51" t="str">
        <f t="shared" si="165"/>
        <v>Yes</v>
      </c>
      <c r="R5284" s="39" t="s">
        <v>356</v>
      </c>
    </row>
    <row r="5285" spans="1:18" ht="15" customHeight="1" x14ac:dyDescent="0.25">
      <c r="A5285" s="39" t="s">
        <v>220</v>
      </c>
      <c r="B5285" s="1" t="s">
        <v>5863</v>
      </c>
      <c r="C5285" s="39">
        <v>110</v>
      </c>
      <c r="D5285" s="39" t="s">
        <v>5945</v>
      </c>
      <c r="E5285" s="39" t="s">
        <v>6018</v>
      </c>
      <c r="F5285" s="4">
        <f>VALUE(RIGHT(Table2[[#This Row],[Commissioned]],4))</f>
        <v>2014</v>
      </c>
      <c r="G5285" s="39">
        <v>2300</v>
      </c>
      <c r="H5285" s="39">
        <v>70</v>
      </c>
      <c r="I5285" s="39">
        <v>85</v>
      </c>
      <c r="J5285" s="39" t="s">
        <v>233</v>
      </c>
      <c r="K5285" s="39" t="s">
        <v>5861</v>
      </c>
      <c r="L5285" s="39" t="s">
        <v>6019</v>
      </c>
      <c r="M5285" s="42" t="s">
        <v>4397</v>
      </c>
      <c r="N5285" s="42">
        <v>47.346765968469001</v>
      </c>
      <c r="O5285" s="42">
        <v>-70.831428488563404</v>
      </c>
      <c r="P5285" s="52" t="str">
        <f t="shared" si="164"/>
        <v>47.346766° , -70.831428°</v>
      </c>
      <c r="Q5285" s="51" t="str">
        <f t="shared" si="165"/>
        <v>Yes</v>
      </c>
      <c r="R5285" s="39" t="s">
        <v>356</v>
      </c>
    </row>
    <row r="5286" spans="1:18" ht="15" customHeight="1" x14ac:dyDescent="0.25">
      <c r="A5286" s="39" t="s">
        <v>220</v>
      </c>
      <c r="B5286" s="1" t="s">
        <v>5863</v>
      </c>
      <c r="C5286" s="39">
        <v>111</v>
      </c>
      <c r="D5286" s="39" t="s">
        <v>5946</v>
      </c>
      <c r="E5286" s="39" t="s">
        <v>6018</v>
      </c>
      <c r="F5286" s="4">
        <f>VALUE(RIGHT(Table2[[#This Row],[Commissioned]],4))</f>
        <v>2014</v>
      </c>
      <c r="G5286" s="39">
        <v>2000</v>
      </c>
      <c r="H5286" s="39">
        <v>82</v>
      </c>
      <c r="I5286" s="39">
        <v>98</v>
      </c>
      <c r="J5286" s="39" t="s">
        <v>233</v>
      </c>
      <c r="K5286" s="39" t="s">
        <v>268</v>
      </c>
      <c r="L5286" s="39" t="s">
        <v>6019</v>
      </c>
      <c r="M5286" s="42" t="s">
        <v>4397</v>
      </c>
      <c r="N5286" s="42">
        <v>47.351388414390598</v>
      </c>
      <c r="O5286" s="42">
        <v>-70.832866011815796</v>
      </c>
      <c r="P5286" s="52" t="str">
        <f t="shared" si="164"/>
        <v>47.351388° , -70.832866°</v>
      </c>
      <c r="Q5286" s="51" t="str">
        <f t="shared" si="165"/>
        <v>Yes</v>
      </c>
      <c r="R5286" s="39" t="s">
        <v>356</v>
      </c>
    </row>
    <row r="5287" spans="1:18" ht="15" customHeight="1" x14ac:dyDescent="0.25">
      <c r="A5287" s="39" t="s">
        <v>220</v>
      </c>
      <c r="B5287" s="1" t="s">
        <v>5863</v>
      </c>
      <c r="C5287" s="39">
        <v>112</v>
      </c>
      <c r="D5287" s="39" t="s">
        <v>5947</v>
      </c>
      <c r="E5287" s="39" t="s">
        <v>6018</v>
      </c>
      <c r="F5287" s="4">
        <f>VALUE(RIGHT(Table2[[#This Row],[Commissioned]],4))</f>
        <v>2014</v>
      </c>
      <c r="G5287" s="39">
        <v>2000</v>
      </c>
      <c r="H5287" s="39">
        <v>82</v>
      </c>
      <c r="I5287" s="39">
        <v>98</v>
      </c>
      <c r="J5287" s="39" t="s">
        <v>233</v>
      </c>
      <c r="K5287" s="39" t="s">
        <v>268</v>
      </c>
      <c r="L5287" s="39" t="s">
        <v>6019</v>
      </c>
      <c r="M5287" s="42" t="s">
        <v>4397</v>
      </c>
      <c r="N5287" s="42">
        <v>47.351034098265202</v>
      </c>
      <c r="O5287" s="42">
        <v>-70.8402561447067</v>
      </c>
      <c r="P5287" s="52" t="str">
        <f t="shared" si="164"/>
        <v>47.351034° , -70.840256°</v>
      </c>
      <c r="Q5287" s="51" t="str">
        <f t="shared" si="165"/>
        <v>Yes</v>
      </c>
      <c r="R5287" s="39" t="s">
        <v>356</v>
      </c>
    </row>
    <row r="5288" spans="1:18" ht="15" customHeight="1" x14ac:dyDescent="0.25">
      <c r="A5288" s="39" t="s">
        <v>220</v>
      </c>
      <c r="B5288" s="1" t="s">
        <v>5863</v>
      </c>
      <c r="C5288" s="39">
        <v>113</v>
      </c>
      <c r="D5288" s="39" t="s">
        <v>5948</v>
      </c>
      <c r="E5288" s="39" t="s">
        <v>6018</v>
      </c>
      <c r="F5288" s="4">
        <f>VALUE(RIGHT(Table2[[#This Row],[Commissioned]],4))</f>
        <v>2014</v>
      </c>
      <c r="G5288" s="39">
        <v>2300</v>
      </c>
      <c r="H5288" s="39">
        <v>70</v>
      </c>
      <c r="I5288" s="39">
        <v>85</v>
      </c>
      <c r="J5288" s="39" t="s">
        <v>233</v>
      </c>
      <c r="K5288" s="39" t="s">
        <v>5861</v>
      </c>
      <c r="L5288" s="39" t="s">
        <v>6019</v>
      </c>
      <c r="M5288" s="42" t="s">
        <v>4397</v>
      </c>
      <c r="N5288" s="42">
        <v>47.359124080832601</v>
      </c>
      <c r="O5288" s="42">
        <v>-70.809367147666194</v>
      </c>
      <c r="P5288" s="52" t="str">
        <f t="shared" si="164"/>
        <v>47.359124° , -70.809367°</v>
      </c>
      <c r="Q5288" s="51" t="str">
        <f t="shared" si="165"/>
        <v>Yes</v>
      </c>
      <c r="R5288" s="39" t="s">
        <v>356</v>
      </c>
    </row>
    <row r="5289" spans="1:18" ht="15" customHeight="1" x14ac:dyDescent="0.25">
      <c r="A5289" s="39" t="s">
        <v>220</v>
      </c>
      <c r="B5289" s="1" t="s">
        <v>5863</v>
      </c>
      <c r="C5289" s="39">
        <v>114</v>
      </c>
      <c r="D5289" s="39" t="s">
        <v>5949</v>
      </c>
      <c r="E5289" s="39" t="s">
        <v>6018</v>
      </c>
      <c r="F5289" s="4">
        <f>VALUE(RIGHT(Table2[[#This Row],[Commissioned]],4))</f>
        <v>2014</v>
      </c>
      <c r="G5289" s="39">
        <v>2000</v>
      </c>
      <c r="H5289" s="39">
        <v>82</v>
      </c>
      <c r="I5289" s="39">
        <v>85</v>
      </c>
      <c r="J5289" s="39" t="s">
        <v>233</v>
      </c>
      <c r="K5289" s="39" t="s">
        <v>268</v>
      </c>
      <c r="L5289" s="39" t="s">
        <v>6019</v>
      </c>
      <c r="M5289" s="42" t="s">
        <v>4397</v>
      </c>
      <c r="N5289" s="42">
        <v>47.356702814918698</v>
      </c>
      <c r="O5289" s="42">
        <v>-70.811700388013307</v>
      </c>
      <c r="P5289" s="52" t="str">
        <f t="shared" si="164"/>
        <v>47.356703° , -70.811700°</v>
      </c>
      <c r="Q5289" s="51" t="str">
        <f t="shared" si="165"/>
        <v>Yes</v>
      </c>
      <c r="R5289" s="39" t="s">
        <v>356</v>
      </c>
    </row>
    <row r="5290" spans="1:18" ht="15" customHeight="1" x14ac:dyDescent="0.25">
      <c r="A5290" s="39" t="s">
        <v>220</v>
      </c>
      <c r="B5290" s="1" t="s">
        <v>5863</v>
      </c>
      <c r="C5290" s="39">
        <v>115</v>
      </c>
      <c r="D5290" s="39" t="s">
        <v>5950</v>
      </c>
      <c r="E5290" s="39" t="s">
        <v>6018</v>
      </c>
      <c r="F5290" s="4">
        <f>VALUE(RIGHT(Table2[[#This Row],[Commissioned]],4))</f>
        <v>2014</v>
      </c>
      <c r="G5290" s="39">
        <v>2000</v>
      </c>
      <c r="H5290" s="39">
        <v>82</v>
      </c>
      <c r="I5290" s="39">
        <v>85</v>
      </c>
      <c r="J5290" s="39" t="s">
        <v>233</v>
      </c>
      <c r="K5290" s="39" t="s">
        <v>268</v>
      </c>
      <c r="L5290" s="39" t="s">
        <v>6019</v>
      </c>
      <c r="M5290" s="42" t="s">
        <v>4397</v>
      </c>
      <c r="N5290" s="42">
        <v>47.355237210106097</v>
      </c>
      <c r="O5290" s="42">
        <v>-70.817606347161799</v>
      </c>
      <c r="P5290" s="52" t="str">
        <f t="shared" si="164"/>
        <v>47.355237° , -70.817606°</v>
      </c>
      <c r="Q5290" s="51" t="str">
        <f t="shared" si="165"/>
        <v>Yes</v>
      </c>
      <c r="R5290" s="39" t="s">
        <v>356</v>
      </c>
    </row>
    <row r="5291" spans="1:18" ht="15" customHeight="1" x14ac:dyDescent="0.25">
      <c r="A5291" s="39" t="s">
        <v>220</v>
      </c>
      <c r="B5291" s="1" t="s">
        <v>5863</v>
      </c>
      <c r="C5291" s="39">
        <v>116</v>
      </c>
      <c r="D5291" s="39" t="s">
        <v>5951</v>
      </c>
      <c r="E5291" s="39" t="s">
        <v>6018</v>
      </c>
      <c r="F5291" s="4">
        <f>VALUE(RIGHT(Table2[[#This Row],[Commissioned]],4))</f>
        <v>2014</v>
      </c>
      <c r="G5291" s="39">
        <v>2000</v>
      </c>
      <c r="H5291" s="39">
        <v>82</v>
      </c>
      <c r="I5291" s="39">
        <v>85</v>
      </c>
      <c r="J5291" s="39" t="s">
        <v>233</v>
      </c>
      <c r="K5291" s="39" t="s">
        <v>268</v>
      </c>
      <c r="L5291" s="39" t="s">
        <v>6019</v>
      </c>
      <c r="M5291" s="42" t="s">
        <v>4397</v>
      </c>
      <c r="N5291" s="42">
        <v>47.353157253261699</v>
      </c>
      <c r="O5291" s="42">
        <v>-70.820328969069394</v>
      </c>
      <c r="P5291" s="52" t="str">
        <f t="shared" si="164"/>
        <v>47.353157° , -70.820329°</v>
      </c>
      <c r="Q5291" s="51" t="str">
        <f t="shared" si="165"/>
        <v>Yes</v>
      </c>
      <c r="R5291" s="39" t="s">
        <v>356</v>
      </c>
    </row>
    <row r="5292" spans="1:18" ht="15" customHeight="1" x14ac:dyDescent="0.25">
      <c r="A5292" s="39" t="s">
        <v>220</v>
      </c>
      <c r="B5292" s="1" t="s">
        <v>5863</v>
      </c>
      <c r="C5292" s="39">
        <v>117</v>
      </c>
      <c r="D5292" s="39" t="s">
        <v>5952</v>
      </c>
      <c r="E5292" s="39" t="s">
        <v>6018</v>
      </c>
      <c r="F5292" s="4">
        <f>VALUE(RIGHT(Table2[[#This Row],[Commissioned]],4))</f>
        <v>2014</v>
      </c>
      <c r="G5292" s="39">
        <v>2000</v>
      </c>
      <c r="H5292" s="39">
        <v>82</v>
      </c>
      <c r="I5292" s="39">
        <v>85</v>
      </c>
      <c r="J5292" s="39" t="s">
        <v>233</v>
      </c>
      <c r="K5292" s="39" t="s">
        <v>268</v>
      </c>
      <c r="L5292" s="39" t="s">
        <v>6019</v>
      </c>
      <c r="M5292" s="42" t="s">
        <v>4397</v>
      </c>
      <c r="N5292" s="42">
        <v>47.350836460336701</v>
      </c>
      <c r="O5292" s="42">
        <v>-70.8217046744101</v>
      </c>
      <c r="P5292" s="52" t="str">
        <f t="shared" si="164"/>
        <v>47.350836° , -70.821705°</v>
      </c>
      <c r="Q5292" s="51" t="str">
        <f t="shared" si="165"/>
        <v>Yes</v>
      </c>
      <c r="R5292" s="39" t="s">
        <v>356</v>
      </c>
    </row>
    <row r="5293" spans="1:18" ht="15" customHeight="1" x14ac:dyDescent="0.25">
      <c r="A5293" s="39" t="s">
        <v>220</v>
      </c>
      <c r="B5293" s="1" t="s">
        <v>5863</v>
      </c>
      <c r="C5293" s="39">
        <v>118</v>
      </c>
      <c r="D5293" s="39" t="s">
        <v>5953</v>
      </c>
      <c r="E5293" s="39" t="s">
        <v>6018</v>
      </c>
      <c r="F5293" s="4">
        <f>VALUE(RIGHT(Table2[[#This Row],[Commissioned]],4))</f>
        <v>2014</v>
      </c>
      <c r="G5293" s="39">
        <v>2000</v>
      </c>
      <c r="H5293" s="39">
        <v>82</v>
      </c>
      <c r="I5293" s="39">
        <v>85</v>
      </c>
      <c r="J5293" s="39" t="s">
        <v>233</v>
      </c>
      <c r="K5293" s="39" t="s">
        <v>268</v>
      </c>
      <c r="L5293" s="39" t="s">
        <v>6019</v>
      </c>
      <c r="M5293" s="42" t="s">
        <v>4397</v>
      </c>
      <c r="N5293" s="42">
        <v>47.348473899508697</v>
      </c>
      <c r="O5293" s="42">
        <v>-70.823645727969904</v>
      </c>
      <c r="P5293" s="52" t="str">
        <f t="shared" si="164"/>
        <v>47.348474° , -70.823646°</v>
      </c>
      <c r="Q5293" s="51" t="str">
        <f t="shared" si="165"/>
        <v>Yes</v>
      </c>
      <c r="R5293" s="39" t="s">
        <v>356</v>
      </c>
    </row>
    <row r="5294" spans="1:18" ht="15" customHeight="1" x14ac:dyDescent="0.25">
      <c r="A5294" s="39" t="s">
        <v>220</v>
      </c>
      <c r="B5294" s="1" t="s">
        <v>5863</v>
      </c>
      <c r="C5294" s="39">
        <v>119</v>
      </c>
      <c r="D5294" s="39" t="s">
        <v>5954</v>
      </c>
      <c r="E5294" s="39" t="s">
        <v>6018</v>
      </c>
      <c r="F5294" s="4">
        <f>VALUE(RIGHT(Table2[[#This Row],[Commissioned]],4))</f>
        <v>2014</v>
      </c>
      <c r="G5294" s="39">
        <v>2000</v>
      </c>
      <c r="H5294" s="39">
        <v>82</v>
      </c>
      <c r="I5294" s="39">
        <v>98</v>
      </c>
      <c r="J5294" s="39" t="s">
        <v>233</v>
      </c>
      <c r="K5294" s="39" t="s">
        <v>268</v>
      </c>
      <c r="L5294" s="39" t="s">
        <v>6019</v>
      </c>
      <c r="M5294" s="42" t="s">
        <v>4397</v>
      </c>
      <c r="N5294" s="42">
        <v>47.362192207984002</v>
      </c>
      <c r="O5294" s="42">
        <v>-70.824131365678696</v>
      </c>
      <c r="P5294" s="52" t="str">
        <f t="shared" si="164"/>
        <v>47.362192° , -70.824131°</v>
      </c>
      <c r="Q5294" s="51" t="str">
        <f t="shared" si="165"/>
        <v>Yes</v>
      </c>
      <c r="R5294" s="39" t="s">
        <v>356</v>
      </c>
    </row>
    <row r="5295" spans="1:18" ht="15" customHeight="1" x14ac:dyDescent="0.25">
      <c r="A5295" s="39" t="s">
        <v>220</v>
      </c>
      <c r="B5295" s="1" t="s">
        <v>5863</v>
      </c>
      <c r="C5295" s="39">
        <v>120</v>
      </c>
      <c r="D5295" s="39" t="s">
        <v>5955</v>
      </c>
      <c r="E5295" s="39" t="s">
        <v>6018</v>
      </c>
      <c r="F5295" s="4">
        <f>VALUE(RIGHT(Table2[[#This Row],[Commissioned]],4))</f>
        <v>2014</v>
      </c>
      <c r="G5295" s="39">
        <v>2000</v>
      </c>
      <c r="H5295" s="39">
        <v>82</v>
      </c>
      <c r="I5295" s="39">
        <v>98</v>
      </c>
      <c r="J5295" s="39" t="s">
        <v>233</v>
      </c>
      <c r="K5295" s="39" t="s">
        <v>268</v>
      </c>
      <c r="L5295" s="39" t="s">
        <v>6019</v>
      </c>
      <c r="M5295" s="42" t="s">
        <v>4397</v>
      </c>
      <c r="N5295" s="42">
        <v>47.364202963570598</v>
      </c>
      <c r="O5295" s="42">
        <v>-70.8226500740533</v>
      </c>
      <c r="P5295" s="52" t="str">
        <f t="shared" si="164"/>
        <v>47.364203° , -70.822650°</v>
      </c>
      <c r="Q5295" s="51" t="str">
        <f t="shared" si="165"/>
        <v>Yes</v>
      </c>
      <c r="R5295" s="39" t="s">
        <v>356</v>
      </c>
    </row>
    <row r="5296" spans="1:18" ht="15" customHeight="1" x14ac:dyDescent="0.25">
      <c r="A5296" s="39" t="s">
        <v>220</v>
      </c>
      <c r="B5296" s="1" t="s">
        <v>5863</v>
      </c>
      <c r="C5296" s="39">
        <v>121</v>
      </c>
      <c r="D5296" s="39" t="s">
        <v>5956</v>
      </c>
      <c r="E5296" s="39" t="s">
        <v>6018</v>
      </c>
      <c r="F5296" s="4">
        <f>VALUE(RIGHT(Table2[[#This Row],[Commissioned]],4))</f>
        <v>2014</v>
      </c>
      <c r="G5296" s="39">
        <v>2000</v>
      </c>
      <c r="H5296" s="39">
        <v>82</v>
      </c>
      <c r="I5296" s="39">
        <v>98</v>
      </c>
      <c r="J5296" s="39" t="s">
        <v>233</v>
      </c>
      <c r="K5296" s="39" t="s">
        <v>268</v>
      </c>
      <c r="L5296" s="39" t="s">
        <v>6019</v>
      </c>
      <c r="M5296" s="42" t="s">
        <v>4397</v>
      </c>
      <c r="N5296" s="42">
        <v>47.3632376368856</v>
      </c>
      <c r="O5296" s="42">
        <v>-70.829879949150495</v>
      </c>
      <c r="P5296" s="52" t="str">
        <f t="shared" si="164"/>
        <v>47.363238° , -70.829880°</v>
      </c>
      <c r="Q5296" s="51" t="str">
        <f t="shared" si="165"/>
        <v>Yes</v>
      </c>
      <c r="R5296" s="39" t="s">
        <v>356</v>
      </c>
    </row>
    <row r="5297" spans="1:18" ht="15" customHeight="1" x14ac:dyDescent="0.25">
      <c r="A5297" s="39" t="s">
        <v>220</v>
      </c>
      <c r="B5297" s="1" t="s">
        <v>5863</v>
      </c>
      <c r="C5297" s="39">
        <v>122</v>
      </c>
      <c r="D5297" s="39" t="s">
        <v>5957</v>
      </c>
      <c r="E5297" s="39" t="s">
        <v>6018</v>
      </c>
      <c r="F5297" s="4">
        <f>VALUE(RIGHT(Table2[[#This Row],[Commissioned]],4))</f>
        <v>2014</v>
      </c>
      <c r="G5297" s="39">
        <v>2000</v>
      </c>
      <c r="H5297" s="39">
        <v>82</v>
      </c>
      <c r="I5297" s="39">
        <v>98</v>
      </c>
      <c r="J5297" s="39" t="s">
        <v>233</v>
      </c>
      <c r="K5297" s="39" t="s">
        <v>268</v>
      </c>
      <c r="L5297" s="39" t="s">
        <v>6019</v>
      </c>
      <c r="M5297" s="42" t="s">
        <v>4397</v>
      </c>
      <c r="N5297" s="42">
        <v>47.367104766444903</v>
      </c>
      <c r="O5297" s="42">
        <v>-70.830853727018905</v>
      </c>
      <c r="P5297" s="52" t="str">
        <f t="shared" si="164"/>
        <v>47.367105° , -70.830854°</v>
      </c>
      <c r="Q5297" s="51" t="str">
        <f t="shared" si="165"/>
        <v>Yes</v>
      </c>
      <c r="R5297" s="39" t="s">
        <v>356</v>
      </c>
    </row>
    <row r="5298" spans="1:18" ht="15" customHeight="1" x14ac:dyDescent="0.25">
      <c r="A5298" s="39" t="s">
        <v>220</v>
      </c>
      <c r="B5298" s="1" t="s">
        <v>5863</v>
      </c>
      <c r="C5298" s="39">
        <v>123</v>
      </c>
      <c r="D5298" s="39" t="s">
        <v>5958</v>
      </c>
      <c r="E5298" s="39" t="s">
        <v>6018</v>
      </c>
      <c r="F5298" s="4">
        <f>VALUE(RIGHT(Table2[[#This Row],[Commissioned]],4))</f>
        <v>2014</v>
      </c>
      <c r="G5298" s="39">
        <v>2000</v>
      </c>
      <c r="H5298" s="39">
        <v>82</v>
      </c>
      <c r="I5298" s="39">
        <v>98</v>
      </c>
      <c r="J5298" s="39" t="s">
        <v>233</v>
      </c>
      <c r="K5298" s="39" t="s">
        <v>268</v>
      </c>
      <c r="L5298" s="39" t="s">
        <v>6019</v>
      </c>
      <c r="M5298" s="42" t="s">
        <v>4397</v>
      </c>
      <c r="N5298" s="42">
        <v>47.372065088265401</v>
      </c>
      <c r="O5298" s="42">
        <v>-70.832647163338905</v>
      </c>
      <c r="P5298" s="52" t="str">
        <f t="shared" si="164"/>
        <v>47.372065° , -70.832647°</v>
      </c>
      <c r="Q5298" s="51" t="str">
        <f t="shared" si="165"/>
        <v>Yes</v>
      </c>
      <c r="R5298" s="39" t="s">
        <v>356</v>
      </c>
    </row>
    <row r="5299" spans="1:18" ht="15" customHeight="1" x14ac:dyDescent="0.25">
      <c r="A5299" s="39" t="s">
        <v>220</v>
      </c>
      <c r="B5299" s="1" t="s">
        <v>5863</v>
      </c>
      <c r="C5299" s="39">
        <v>124</v>
      </c>
      <c r="D5299" s="39" t="s">
        <v>5959</v>
      </c>
      <c r="E5299" s="39" t="s">
        <v>6018</v>
      </c>
      <c r="F5299" s="4">
        <f>VALUE(RIGHT(Table2[[#This Row],[Commissioned]],4))</f>
        <v>2014</v>
      </c>
      <c r="G5299" s="39">
        <v>2300</v>
      </c>
      <c r="H5299" s="39">
        <v>70</v>
      </c>
      <c r="I5299" s="39">
        <v>85</v>
      </c>
      <c r="J5299" s="39" t="s">
        <v>233</v>
      </c>
      <c r="K5299" s="39" t="s">
        <v>5861</v>
      </c>
      <c r="L5299" s="39" t="s">
        <v>6019</v>
      </c>
      <c r="M5299" s="42" t="s">
        <v>4397</v>
      </c>
      <c r="N5299" s="42">
        <v>47.415181652891697</v>
      </c>
      <c r="O5299" s="42">
        <v>-70.867912697824593</v>
      </c>
      <c r="P5299" s="52" t="str">
        <f t="shared" si="164"/>
        <v>47.415182° , -70.867913°</v>
      </c>
      <c r="Q5299" s="51" t="str">
        <f t="shared" si="165"/>
        <v>Yes</v>
      </c>
      <c r="R5299" s="39" t="s">
        <v>356</v>
      </c>
    </row>
    <row r="5300" spans="1:18" ht="15" customHeight="1" x14ac:dyDescent="0.25">
      <c r="A5300" s="39" t="s">
        <v>220</v>
      </c>
      <c r="B5300" s="1" t="s">
        <v>5863</v>
      </c>
      <c r="C5300" s="39">
        <v>125</v>
      </c>
      <c r="D5300" s="39" t="s">
        <v>5960</v>
      </c>
      <c r="E5300" s="39" t="s">
        <v>6018</v>
      </c>
      <c r="F5300" s="4">
        <f>VALUE(RIGHT(Table2[[#This Row],[Commissioned]],4))</f>
        <v>2014</v>
      </c>
      <c r="G5300" s="39">
        <v>2000</v>
      </c>
      <c r="H5300" s="39">
        <v>82</v>
      </c>
      <c r="I5300" s="39">
        <v>85</v>
      </c>
      <c r="J5300" s="39" t="s">
        <v>233</v>
      </c>
      <c r="K5300" s="39" t="s">
        <v>268</v>
      </c>
      <c r="L5300" s="39" t="s">
        <v>6019</v>
      </c>
      <c r="M5300" s="42" t="s">
        <v>4397</v>
      </c>
      <c r="N5300" s="42">
        <v>47.4115218548122</v>
      </c>
      <c r="O5300" s="42">
        <v>-70.864913204233801</v>
      </c>
      <c r="P5300" s="52" t="str">
        <f t="shared" si="164"/>
        <v>47.411522° , -70.864913°</v>
      </c>
      <c r="Q5300" s="51" t="str">
        <f t="shared" si="165"/>
        <v>Yes</v>
      </c>
      <c r="R5300" s="39" t="s">
        <v>356</v>
      </c>
    </row>
    <row r="5301" spans="1:18" ht="15" customHeight="1" x14ac:dyDescent="0.25">
      <c r="A5301" s="39" t="s">
        <v>220</v>
      </c>
      <c r="B5301" s="1" t="s">
        <v>5863</v>
      </c>
      <c r="C5301" s="39">
        <v>126</v>
      </c>
      <c r="D5301" s="39" t="s">
        <v>5961</v>
      </c>
      <c r="E5301" s="39" t="s">
        <v>6018</v>
      </c>
      <c r="F5301" s="4">
        <f>VALUE(RIGHT(Table2[[#This Row],[Commissioned]],4))</f>
        <v>2014</v>
      </c>
      <c r="G5301" s="39">
        <v>2000</v>
      </c>
      <c r="H5301" s="39">
        <v>82</v>
      </c>
      <c r="I5301" s="39">
        <v>85</v>
      </c>
      <c r="J5301" s="39" t="s">
        <v>233</v>
      </c>
      <c r="K5301" s="39" t="s">
        <v>268</v>
      </c>
      <c r="L5301" s="39" t="s">
        <v>6019</v>
      </c>
      <c r="M5301" s="42" t="s">
        <v>4397</v>
      </c>
      <c r="N5301" s="42">
        <v>47.409094984545099</v>
      </c>
      <c r="O5301" s="42">
        <v>-70.864652042614495</v>
      </c>
      <c r="P5301" s="52" t="str">
        <f t="shared" si="164"/>
        <v>47.409095° , -70.864652°</v>
      </c>
      <c r="Q5301" s="51" t="str">
        <f t="shared" si="165"/>
        <v>Yes</v>
      </c>
      <c r="R5301" s="39" t="s">
        <v>356</v>
      </c>
    </row>
    <row r="5302" spans="1:18" ht="15" customHeight="1" x14ac:dyDescent="0.25">
      <c r="A5302" s="39" t="s">
        <v>220</v>
      </c>
      <c r="B5302" s="1" t="s">
        <v>5863</v>
      </c>
      <c r="C5302" s="39">
        <v>127</v>
      </c>
      <c r="D5302" s="39" t="s">
        <v>5962</v>
      </c>
      <c r="E5302" s="39" t="s">
        <v>6018</v>
      </c>
      <c r="F5302" s="4">
        <f>VALUE(RIGHT(Table2[[#This Row],[Commissioned]],4))</f>
        <v>2014</v>
      </c>
      <c r="G5302" s="39">
        <v>2000</v>
      </c>
      <c r="H5302" s="39">
        <v>82</v>
      </c>
      <c r="I5302" s="39">
        <v>85</v>
      </c>
      <c r="J5302" s="39" t="s">
        <v>233</v>
      </c>
      <c r="K5302" s="39" t="s">
        <v>268</v>
      </c>
      <c r="L5302" s="39" t="s">
        <v>6019</v>
      </c>
      <c r="M5302" s="42" t="s">
        <v>4397</v>
      </c>
      <c r="N5302" s="42">
        <v>47.405159897954903</v>
      </c>
      <c r="O5302" s="42">
        <v>-70.867339456815998</v>
      </c>
      <c r="P5302" s="52" t="str">
        <f t="shared" si="164"/>
        <v>47.405160° , -70.867339°</v>
      </c>
      <c r="Q5302" s="51" t="str">
        <f t="shared" si="165"/>
        <v>Yes</v>
      </c>
      <c r="R5302" s="39" t="s">
        <v>356</v>
      </c>
    </row>
    <row r="5303" spans="1:18" ht="15" customHeight="1" x14ac:dyDescent="0.25">
      <c r="A5303" s="39" t="s">
        <v>220</v>
      </c>
      <c r="B5303" s="1" t="s">
        <v>5863</v>
      </c>
      <c r="C5303" s="39">
        <v>128</v>
      </c>
      <c r="D5303" s="39" t="s">
        <v>5963</v>
      </c>
      <c r="E5303" s="39" t="s">
        <v>6018</v>
      </c>
      <c r="F5303" s="4">
        <f>VALUE(RIGHT(Table2[[#This Row],[Commissioned]],4))</f>
        <v>2014</v>
      </c>
      <c r="G5303" s="39">
        <v>2300</v>
      </c>
      <c r="H5303" s="39">
        <v>70</v>
      </c>
      <c r="I5303" s="39">
        <v>85</v>
      </c>
      <c r="J5303" s="39" t="s">
        <v>233</v>
      </c>
      <c r="K5303" s="39" t="s">
        <v>5861</v>
      </c>
      <c r="L5303" s="39" t="s">
        <v>6019</v>
      </c>
      <c r="M5303" s="42" t="s">
        <v>4397</v>
      </c>
      <c r="N5303" s="42">
        <v>47.398766284477198</v>
      </c>
      <c r="O5303" s="42">
        <v>-70.8716530411441</v>
      </c>
      <c r="P5303" s="52" t="str">
        <f t="shared" si="164"/>
        <v>47.398766° , -70.871653°</v>
      </c>
      <c r="Q5303" s="51" t="str">
        <f t="shared" si="165"/>
        <v>Yes</v>
      </c>
      <c r="R5303" s="39" t="s">
        <v>356</v>
      </c>
    </row>
    <row r="5304" spans="1:18" ht="15" customHeight="1" x14ac:dyDescent="0.25">
      <c r="A5304" s="39" t="s">
        <v>220</v>
      </c>
      <c r="B5304" s="1" t="s">
        <v>5863</v>
      </c>
      <c r="C5304" s="39">
        <v>129</v>
      </c>
      <c r="D5304" s="39" t="s">
        <v>5964</v>
      </c>
      <c r="E5304" s="39" t="s">
        <v>6018</v>
      </c>
      <c r="F5304" s="4">
        <f>VALUE(RIGHT(Table2[[#This Row],[Commissioned]],4))</f>
        <v>2014</v>
      </c>
      <c r="G5304" s="39">
        <v>2300</v>
      </c>
      <c r="H5304" s="39">
        <v>70</v>
      </c>
      <c r="I5304" s="39">
        <v>85</v>
      </c>
      <c r="J5304" s="39" t="s">
        <v>233</v>
      </c>
      <c r="K5304" s="39" t="s">
        <v>5861</v>
      </c>
      <c r="L5304" s="39" t="s">
        <v>6019</v>
      </c>
      <c r="M5304" s="42" t="s">
        <v>4397</v>
      </c>
      <c r="N5304" s="42">
        <v>47.401037433834802</v>
      </c>
      <c r="O5304" s="42">
        <v>-70.870000827817606</v>
      </c>
      <c r="P5304" s="52" t="str">
        <f t="shared" si="164"/>
        <v>47.401037° , -70.870001°</v>
      </c>
      <c r="Q5304" s="51" t="str">
        <f t="shared" si="165"/>
        <v>Yes</v>
      </c>
      <c r="R5304" s="39" t="s">
        <v>356</v>
      </c>
    </row>
    <row r="5305" spans="1:18" ht="15" customHeight="1" x14ac:dyDescent="0.25">
      <c r="A5305" s="39" t="s">
        <v>220</v>
      </c>
      <c r="B5305" s="1" t="s">
        <v>5863</v>
      </c>
      <c r="C5305" s="39">
        <v>130</v>
      </c>
      <c r="D5305" s="39" t="s">
        <v>5965</v>
      </c>
      <c r="E5305" s="39" t="s">
        <v>6018</v>
      </c>
      <c r="F5305" s="4">
        <f>VALUE(RIGHT(Table2[[#This Row],[Commissioned]],4))</f>
        <v>2014</v>
      </c>
      <c r="G5305" s="39">
        <v>2300</v>
      </c>
      <c r="H5305" s="39">
        <v>70</v>
      </c>
      <c r="I5305" s="39">
        <v>85</v>
      </c>
      <c r="J5305" s="39" t="s">
        <v>233</v>
      </c>
      <c r="K5305" s="39" t="s">
        <v>5861</v>
      </c>
      <c r="L5305" s="39" t="s">
        <v>6019</v>
      </c>
      <c r="M5305" s="42" t="s">
        <v>4397</v>
      </c>
      <c r="N5305" s="42">
        <v>47.402282840853303</v>
      </c>
      <c r="O5305" s="42">
        <v>-70.865614392664</v>
      </c>
      <c r="P5305" s="52" t="str">
        <f t="shared" si="164"/>
        <v>47.402283° , -70.865614°</v>
      </c>
      <c r="Q5305" s="51" t="str">
        <f t="shared" si="165"/>
        <v>Yes</v>
      </c>
      <c r="R5305" s="39" t="s">
        <v>356</v>
      </c>
    </row>
    <row r="5306" spans="1:18" ht="15" customHeight="1" x14ac:dyDescent="0.25">
      <c r="A5306" s="39" t="s">
        <v>220</v>
      </c>
      <c r="B5306" s="1" t="s">
        <v>5863</v>
      </c>
      <c r="C5306" s="39">
        <v>131</v>
      </c>
      <c r="D5306" s="39" t="s">
        <v>5966</v>
      </c>
      <c r="E5306" s="39" t="s">
        <v>6018</v>
      </c>
      <c r="F5306" s="4">
        <f>VALUE(RIGHT(Table2[[#This Row],[Commissioned]],4))</f>
        <v>2014</v>
      </c>
      <c r="G5306" s="39">
        <v>2300</v>
      </c>
      <c r="H5306" s="39">
        <v>70</v>
      </c>
      <c r="I5306" s="39">
        <v>85</v>
      </c>
      <c r="J5306" s="39" t="s">
        <v>233</v>
      </c>
      <c r="K5306" s="39" t="s">
        <v>5861</v>
      </c>
      <c r="L5306" s="39" t="s">
        <v>6019</v>
      </c>
      <c r="M5306" s="42" t="s">
        <v>4397</v>
      </c>
      <c r="N5306" s="42">
        <v>47.399645049138698</v>
      </c>
      <c r="O5306" s="42">
        <v>-70.862575860008207</v>
      </c>
      <c r="P5306" s="52" t="str">
        <f t="shared" si="164"/>
        <v>47.399645° , -70.862576°</v>
      </c>
      <c r="Q5306" s="51" t="str">
        <f t="shared" si="165"/>
        <v>Yes</v>
      </c>
      <c r="R5306" s="39" t="s">
        <v>356</v>
      </c>
    </row>
    <row r="5307" spans="1:18" ht="15" customHeight="1" x14ac:dyDescent="0.25">
      <c r="A5307" s="39" t="s">
        <v>220</v>
      </c>
      <c r="B5307" s="1" t="s">
        <v>5863</v>
      </c>
      <c r="C5307" s="39">
        <v>132</v>
      </c>
      <c r="D5307" s="39" t="s">
        <v>5967</v>
      </c>
      <c r="E5307" s="39" t="s">
        <v>6018</v>
      </c>
      <c r="F5307" s="4">
        <f>VALUE(RIGHT(Table2[[#This Row],[Commissioned]],4))</f>
        <v>2014</v>
      </c>
      <c r="G5307" s="39">
        <v>2300</v>
      </c>
      <c r="H5307" s="39">
        <v>70</v>
      </c>
      <c r="I5307" s="39">
        <v>85</v>
      </c>
      <c r="J5307" s="39" t="s">
        <v>233</v>
      </c>
      <c r="K5307" s="39" t="s">
        <v>5861</v>
      </c>
      <c r="L5307" s="39" t="s">
        <v>6019</v>
      </c>
      <c r="M5307" s="42" t="s">
        <v>4397</v>
      </c>
      <c r="N5307" s="42">
        <v>47.398396351027102</v>
      </c>
      <c r="O5307" s="42">
        <v>-70.855247260572995</v>
      </c>
      <c r="P5307" s="52" t="str">
        <f t="shared" si="164"/>
        <v>47.398396° , -70.855247°</v>
      </c>
      <c r="Q5307" s="51" t="str">
        <f t="shared" si="165"/>
        <v>Yes</v>
      </c>
      <c r="R5307" s="39" t="s">
        <v>356</v>
      </c>
    </row>
    <row r="5308" spans="1:18" ht="15" customHeight="1" x14ac:dyDescent="0.25">
      <c r="A5308" s="39" t="s">
        <v>220</v>
      </c>
      <c r="B5308" s="1" t="s">
        <v>5863</v>
      </c>
      <c r="C5308" s="39">
        <v>133</v>
      </c>
      <c r="D5308" s="39" t="s">
        <v>5968</v>
      </c>
      <c r="E5308" s="39" t="s">
        <v>6018</v>
      </c>
      <c r="F5308" s="4">
        <f>VALUE(RIGHT(Table2[[#This Row],[Commissioned]],4))</f>
        <v>2014</v>
      </c>
      <c r="G5308" s="39">
        <v>2300</v>
      </c>
      <c r="H5308" s="39">
        <v>70</v>
      </c>
      <c r="I5308" s="39">
        <v>85</v>
      </c>
      <c r="J5308" s="39" t="s">
        <v>233</v>
      </c>
      <c r="K5308" s="39" t="s">
        <v>5861</v>
      </c>
      <c r="L5308" s="39" t="s">
        <v>6019</v>
      </c>
      <c r="M5308" s="42" t="s">
        <v>4397</v>
      </c>
      <c r="N5308" s="42">
        <v>47.396204787821702</v>
      </c>
      <c r="O5308" s="42">
        <v>-70.852388491656797</v>
      </c>
      <c r="P5308" s="52" t="str">
        <f t="shared" si="164"/>
        <v>47.396205° , -70.852388°</v>
      </c>
      <c r="Q5308" s="51" t="str">
        <f t="shared" si="165"/>
        <v>Yes</v>
      </c>
      <c r="R5308" s="39" t="s">
        <v>356</v>
      </c>
    </row>
    <row r="5309" spans="1:18" ht="15" customHeight="1" x14ac:dyDescent="0.25">
      <c r="A5309" s="39" t="s">
        <v>220</v>
      </c>
      <c r="B5309" s="1" t="s">
        <v>5863</v>
      </c>
      <c r="C5309" s="39">
        <v>134</v>
      </c>
      <c r="D5309" s="39" t="s">
        <v>5969</v>
      </c>
      <c r="E5309" s="39" t="s">
        <v>6018</v>
      </c>
      <c r="F5309" s="4">
        <f>VALUE(RIGHT(Table2[[#This Row],[Commissioned]],4))</f>
        <v>2014</v>
      </c>
      <c r="G5309" s="39">
        <v>2300</v>
      </c>
      <c r="H5309" s="39">
        <v>70</v>
      </c>
      <c r="I5309" s="39">
        <v>85</v>
      </c>
      <c r="J5309" s="39" t="s">
        <v>233</v>
      </c>
      <c r="K5309" s="39" t="s">
        <v>5861</v>
      </c>
      <c r="L5309" s="39" t="s">
        <v>6019</v>
      </c>
      <c r="M5309" s="42" t="s">
        <v>4397</v>
      </c>
      <c r="N5309" s="42">
        <v>47.394026875491498</v>
      </c>
      <c r="O5309" s="42">
        <v>-70.849217517728704</v>
      </c>
      <c r="P5309" s="52" t="str">
        <f t="shared" si="164"/>
        <v>47.394027° , -70.849218°</v>
      </c>
      <c r="Q5309" s="51" t="str">
        <f t="shared" si="165"/>
        <v>Yes</v>
      </c>
      <c r="R5309" s="39" t="s">
        <v>356</v>
      </c>
    </row>
    <row r="5310" spans="1:18" ht="15" customHeight="1" x14ac:dyDescent="0.25">
      <c r="A5310" s="39" t="s">
        <v>220</v>
      </c>
      <c r="B5310" s="1" t="s">
        <v>5863</v>
      </c>
      <c r="C5310" s="39">
        <v>135</v>
      </c>
      <c r="D5310" s="39" t="s">
        <v>5970</v>
      </c>
      <c r="E5310" s="39" t="s">
        <v>6018</v>
      </c>
      <c r="F5310" s="4">
        <f>VALUE(RIGHT(Table2[[#This Row],[Commissioned]],4))</f>
        <v>2014</v>
      </c>
      <c r="G5310" s="39">
        <v>2300</v>
      </c>
      <c r="H5310" s="39">
        <v>70</v>
      </c>
      <c r="I5310" s="39">
        <v>85</v>
      </c>
      <c r="J5310" s="39" t="s">
        <v>233</v>
      </c>
      <c r="K5310" s="39" t="s">
        <v>5861</v>
      </c>
      <c r="L5310" s="39" t="s">
        <v>6019</v>
      </c>
      <c r="M5310" s="42" t="s">
        <v>4397</v>
      </c>
      <c r="N5310" s="42">
        <v>47.3919356736073</v>
      </c>
      <c r="O5310" s="42">
        <v>-70.847525556121695</v>
      </c>
      <c r="P5310" s="52" t="str">
        <f t="shared" si="164"/>
        <v>47.391936° , -70.847526°</v>
      </c>
      <c r="Q5310" s="51" t="str">
        <f t="shared" si="165"/>
        <v>Yes</v>
      </c>
      <c r="R5310" s="39" t="s">
        <v>356</v>
      </c>
    </row>
    <row r="5311" spans="1:18" ht="15" customHeight="1" x14ac:dyDescent="0.25">
      <c r="A5311" s="39" t="s">
        <v>220</v>
      </c>
      <c r="B5311" s="1" t="s">
        <v>5863</v>
      </c>
      <c r="C5311" s="39">
        <v>136</v>
      </c>
      <c r="D5311" s="39" t="s">
        <v>5971</v>
      </c>
      <c r="E5311" s="39" t="s">
        <v>6018</v>
      </c>
      <c r="F5311" s="4">
        <f>VALUE(RIGHT(Table2[[#This Row],[Commissioned]],4))</f>
        <v>2014</v>
      </c>
      <c r="G5311" s="39">
        <v>2300</v>
      </c>
      <c r="H5311" s="39">
        <v>70</v>
      </c>
      <c r="I5311" s="39">
        <v>85</v>
      </c>
      <c r="J5311" s="39" t="s">
        <v>233</v>
      </c>
      <c r="K5311" s="39" t="s">
        <v>5861</v>
      </c>
      <c r="L5311" s="39" t="s">
        <v>6019</v>
      </c>
      <c r="M5311" s="42" t="s">
        <v>4397</v>
      </c>
      <c r="N5311" s="42">
        <v>47.389684954095301</v>
      </c>
      <c r="O5311" s="42">
        <v>-70.845733241460096</v>
      </c>
      <c r="P5311" s="52" t="str">
        <f t="shared" si="164"/>
        <v>47.389685° , -70.845733°</v>
      </c>
      <c r="Q5311" s="51" t="str">
        <f t="shared" si="165"/>
        <v>Yes</v>
      </c>
      <c r="R5311" s="39" t="s">
        <v>356</v>
      </c>
    </row>
    <row r="5312" spans="1:18" ht="15" customHeight="1" x14ac:dyDescent="0.25">
      <c r="A5312" s="39" t="s">
        <v>220</v>
      </c>
      <c r="B5312" s="1" t="s">
        <v>5863</v>
      </c>
      <c r="C5312" s="39">
        <v>137</v>
      </c>
      <c r="D5312" s="39" t="s">
        <v>5972</v>
      </c>
      <c r="E5312" s="39" t="s">
        <v>6018</v>
      </c>
      <c r="F5312" s="4">
        <f>VALUE(RIGHT(Table2[[#This Row],[Commissioned]],4))</f>
        <v>2014</v>
      </c>
      <c r="G5312" s="39">
        <v>2300</v>
      </c>
      <c r="H5312" s="39">
        <v>70</v>
      </c>
      <c r="I5312" s="39">
        <v>64</v>
      </c>
      <c r="J5312" s="39" t="s">
        <v>233</v>
      </c>
      <c r="K5312" s="39" t="s">
        <v>5861</v>
      </c>
      <c r="L5312" s="39" t="s">
        <v>6019</v>
      </c>
      <c r="M5312" s="42" t="s">
        <v>4397</v>
      </c>
      <c r="N5312" s="42">
        <v>47.387382881807397</v>
      </c>
      <c r="O5312" s="42">
        <v>-70.844634404567003</v>
      </c>
      <c r="P5312" s="52" t="str">
        <f t="shared" si="164"/>
        <v>47.387383° , -70.844634°</v>
      </c>
      <c r="Q5312" s="51" t="str">
        <f t="shared" si="165"/>
        <v>Yes</v>
      </c>
      <c r="R5312" s="39" t="s">
        <v>356</v>
      </c>
    </row>
    <row r="5313" spans="1:18" ht="15" customHeight="1" x14ac:dyDescent="0.25">
      <c r="A5313" s="39" t="s">
        <v>220</v>
      </c>
      <c r="B5313" s="1" t="s">
        <v>5863</v>
      </c>
      <c r="C5313" s="39">
        <v>138</v>
      </c>
      <c r="D5313" s="39" t="s">
        <v>5973</v>
      </c>
      <c r="E5313" s="39" t="s">
        <v>6018</v>
      </c>
      <c r="F5313" s="4">
        <f>VALUE(RIGHT(Table2[[#This Row],[Commissioned]],4))</f>
        <v>2014</v>
      </c>
      <c r="G5313" s="39">
        <v>2300</v>
      </c>
      <c r="H5313" s="39">
        <v>70</v>
      </c>
      <c r="I5313" s="39">
        <v>85</v>
      </c>
      <c r="J5313" s="39" t="s">
        <v>233</v>
      </c>
      <c r="K5313" s="39" t="s">
        <v>5861</v>
      </c>
      <c r="L5313" s="39" t="s">
        <v>6019</v>
      </c>
      <c r="M5313" s="42" t="s">
        <v>4397</v>
      </c>
      <c r="N5313" s="42">
        <v>47.386221152835503</v>
      </c>
      <c r="O5313" s="42">
        <v>-70.850451170357005</v>
      </c>
      <c r="P5313" s="52" t="str">
        <f t="shared" si="164"/>
        <v>47.386221° , -70.850451°</v>
      </c>
      <c r="Q5313" s="51" t="str">
        <f t="shared" si="165"/>
        <v>Yes</v>
      </c>
      <c r="R5313" s="39" t="s">
        <v>356</v>
      </c>
    </row>
    <row r="5314" spans="1:18" ht="15" customHeight="1" x14ac:dyDescent="0.25">
      <c r="A5314" s="39" t="s">
        <v>220</v>
      </c>
      <c r="B5314" s="1" t="s">
        <v>5863</v>
      </c>
      <c r="C5314" s="39">
        <v>139</v>
      </c>
      <c r="D5314" s="39" t="s">
        <v>5974</v>
      </c>
      <c r="E5314" s="39" t="s">
        <v>6018</v>
      </c>
      <c r="F5314" s="4">
        <f>VALUE(RIGHT(Table2[[#This Row],[Commissioned]],4))</f>
        <v>2014</v>
      </c>
      <c r="G5314" s="39">
        <v>2000</v>
      </c>
      <c r="H5314" s="39">
        <v>82</v>
      </c>
      <c r="I5314" s="39">
        <v>85</v>
      </c>
      <c r="J5314" s="39" t="s">
        <v>233</v>
      </c>
      <c r="K5314" s="39" t="s">
        <v>268</v>
      </c>
      <c r="L5314" s="39" t="s">
        <v>6019</v>
      </c>
      <c r="M5314" s="42" t="s">
        <v>4397</v>
      </c>
      <c r="N5314" s="42">
        <v>47.378988905011603</v>
      </c>
      <c r="O5314" s="42">
        <v>-70.8520965140236</v>
      </c>
      <c r="P5314" s="52" t="str">
        <f t="shared" ref="P5314:P5377" si="166">TEXT(N5314,"##0.000000")&amp;CHAR(176)&amp;" , "&amp;TEXT(O5314,"##0.000000")&amp;CHAR(176)</f>
        <v>47.378989° , -70.852097°</v>
      </c>
      <c r="Q5314" s="51" t="str">
        <f t="shared" ref="Q5314:Q5377" si="167">IF(OR(ISBLANK(N5314),ISBLANK(O5314)),"No","Yes")</f>
        <v>Yes</v>
      </c>
      <c r="R5314" s="39" t="s">
        <v>356</v>
      </c>
    </row>
    <row r="5315" spans="1:18" ht="15" customHeight="1" x14ac:dyDescent="0.25">
      <c r="A5315" s="39" t="s">
        <v>220</v>
      </c>
      <c r="B5315" s="1" t="s">
        <v>5863</v>
      </c>
      <c r="C5315" s="39">
        <v>140</v>
      </c>
      <c r="D5315" s="39" t="s">
        <v>5975</v>
      </c>
      <c r="E5315" s="39" t="s">
        <v>6018</v>
      </c>
      <c r="F5315" s="4">
        <f>VALUE(RIGHT(Table2[[#This Row],[Commissioned]],4))</f>
        <v>2014</v>
      </c>
      <c r="G5315" s="39">
        <v>2000</v>
      </c>
      <c r="H5315" s="39">
        <v>82</v>
      </c>
      <c r="I5315" s="39">
        <v>85</v>
      </c>
      <c r="J5315" s="39" t="s">
        <v>233</v>
      </c>
      <c r="K5315" s="39" t="s">
        <v>268</v>
      </c>
      <c r="L5315" s="39" t="s">
        <v>6019</v>
      </c>
      <c r="M5315" s="42" t="s">
        <v>4397</v>
      </c>
      <c r="N5315" s="42">
        <v>47.376468313053699</v>
      </c>
      <c r="O5315" s="42">
        <v>-70.850060909862194</v>
      </c>
      <c r="P5315" s="52" t="str">
        <f t="shared" si="166"/>
        <v>47.376468° , -70.850061°</v>
      </c>
      <c r="Q5315" s="51" t="str">
        <f t="shared" si="167"/>
        <v>Yes</v>
      </c>
      <c r="R5315" s="39" t="s">
        <v>356</v>
      </c>
    </row>
    <row r="5316" spans="1:18" ht="15" customHeight="1" x14ac:dyDescent="0.25">
      <c r="A5316" s="39" t="s">
        <v>220</v>
      </c>
      <c r="B5316" s="1" t="s">
        <v>5863</v>
      </c>
      <c r="C5316" s="39">
        <v>141</v>
      </c>
      <c r="D5316" s="39" t="s">
        <v>5976</v>
      </c>
      <c r="E5316" s="39" t="s">
        <v>6018</v>
      </c>
      <c r="F5316" s="4">
        <f>VALUE(RIGHT(Table2[[#This Row],[Commissioned]],4))</f>
        <v>2014</v>
      </c>
      <c r="G5316" s="39">
        <v>2000</v>
      </c>
      <c r="H5316" s="39">
        <v>82</v>
      </c>
      <c r="I5316" s="39">
        <v>85</v>
      </c>
      <c r="J5316" s="39" t="s">
        <v>233</v>
      </c>
      <c r="K5316" s="39" t="s">
        <v>268</v>
      </c>
      <c r="L5316" s="39" t="s">
        <v>6019</v>
      </c>
      <c r="M5316" s="42" t="s">
        <v>4397</v>
      </c>
      <c r="N5316" s="42">
        <v>47.374007483740698</v>
      </c>
      <c r="O5316" s="42">
        <v>-70.847897652548596</v>
      </c>
      <c r="P5316" s="52" t="str">
        <f t="shared" si="166"/>
        <v>47.374007° , -70.847898°</v>
      </c>
      <c r="Q5316" s="51" t="str">
        <f t="shared" si="167"/>
        <v>Yes</v>
      </c>
      <c r="R5316" s="39" t="s">
        <v>356</v>
      </c>
    </row>
    <row r="5317" spans="1:18" ht="15" customHeight="1" x14ac:dyDescent="0.25">
      <c r="A5317" s="39" t="s">
        <v>220</v>
      </c>
      <c r="B5317" s="1" t="s">
        <v>5863</v>
      </c>
      <c r="C5317" s="39">
        <v>142</v>
      </c>
      <c r="D5317" s="39" t="s">
        <v>5977</v>
      </c>
      <c r="E5317" s="39" t="s">
        <v>6018</v>
      </c>
      <c r="F5317" s="4">
        <f>VALUE(RIGHT(Table2[[#This Row],[Commissioned]],4))</f>
        <v>2014</v>
      </c>
      <c r="G5317" s="39">
        <v>2000</v>
      </c>
      <c r="H5317" s="39">
        <v>82</v>
      </c>
      <c r="I5317" s="39">
        <v>98</v>
      </c>
      <c r="J5317" s="39" t="s">
        <v>233</v>
      </c>
      <c r="K5317" s="39" t="s">
        <v>268</v>
      </c>
      <c r="L5317" s="39" t="s">
        <v>6019</v>
      </c>
      <c r="M5317" s="42" t="s">
        <v>4397</v>
      </c>
      <c r="N5317" s="42">
        <v>47.394453144299099</v>
      </c>
      <c r="O5317" s="42">
        <v>-70.876973607144805</v>
      </c>
      <c r="P5317" s="52" t="str">
        <f t="shared" si="166"/>
        <v>47.394453° , -70.876974°</v>
      </c>
      <c r="Q5317" s="51" t="str">
        <f t="shared" si="167"/>
        <v>Yes</v>
      </c>
      <c r="R5317" s="39" t="s">
        <v>356</v>
      </c>
    </row>
    <row r="5318" spans="1:18" ht="15" customHeight="1" x14ac:dyDescent="0.25">
      <c r="A5318" s="39" t="s">
        <v>220</v>
      </c>
      <c r="B5318" s="1" t="s">
        <v>5863</v>
      </c>
      <c r="C5318" s="39">
        <v>143</v>
      </c>
      <c r="D5318" s="39" t="s">
        <v>5978</v>
      </c>
      <c r="E5318" s="39" t="s">
        <v>6018</v>
      </c>
      <c r="F5318" s="4">
        <f>VALUE(RIGHT(Table2[[#This Row],[Commissioned]],4))</f>
        <v>2014</v>
      </c>
      <c r="G5318" s="39">
        <v>2000</v>
      </c>
      <c r="H5318" s="39">
        <v>82</v>
      </c>
      <c r="I5318" s="39">
        <v>98</v>
      </c>
      <c r="J5318" s="39" t="s">
        <v>233</v>
      </c>
      <c r="K5318" s="39" t="s">
        <v>268</v>
      </c>
      <c r="L5318" s="39" t="s">
        <v>6019</v>
      </c>
      <c r="M5318" s="42" t="s">
        <v>4397</v>
      </c>
      <c r="N5318" s="42">
        <v>47.3861039743148</v>
      </c>
      <c r="O5318" s="42">
        <v>-70.886692040788901</v>
      </c>
      <c r="P5318" s="52" t="str">
        <f t="shared" si="166"/>
        <v>47.386104° , -70.886692°</v>
      </c>
      <c r="Q5318" s="51" t="str">
        <f t="shared" si="167"/>
        <v>Yes</v>
      </c>
      <c r="R5318" s="39" t="s">
        <v>356</v>
      </c>
    </row>
    <row r="5319" spans="1:18" ht="15" customHeight="1" x14ac:dyDescent="0.25">
      <c r="A5319" s="39" t="s">
        <v>220</v>
      </c>
      <c r="B5319" s="1" t="s">
        <v>5863</v>
      </c>
      <c r="C5319" s="39">
        <v>144</v>
      </c>
      <c r="D5319" s="39" t="s">
        <v>5979</v>
      </c>
      <c r="E5319" s="39" t="s">
        <v>6018</v>
      </c>
      <c r="F5319" s="4">
        <f>VALUE(RIGHT(Table2[[#This Row],[Commissioned]],4))</f>
        <v>2014</v>
      </c>
      <c r="G5319" s="39">
        <v>2000</v>
      </c>
      <c r="H5319" s="39">
        <v>82</v>
      </c>
      <c r="I5319" s="39">
        <v>98</v>
      </c>
      <c r="J5319" s="39" t="s">
        <v>233</v>
      </c>
      <c r="K5319" s="39" t="s">
        <v>268</v>
      </c>
      <c r="L5319" s="39" t="s">
        <v>6019</v>
      </c>
      <c r="M5319" s="42" t="s">
        <v>4397</v>
      </c>
      <c r="N5319" s="42">
        <v>47.383775630159199</v>
      </c>
      <c r="O5319" s="42">
        <v>-70.884194968115594</v>
      </c>
      <c r="P5319" s="52" t="str">
        <f t="shared" si="166"/>
        <v>47.383776° , -70.884195°</v>
      </c>
      <c r="Q5319" s="51" t="str">
        <f t="shared" si="167"/>
        <v>Yes</v>
      </c>
      <c r="R5319" s="39" t="s">
        <v>356</v>
      </c>
    </row>
    <row r="5320" spans="1:18" ht="15" customHeight="1" x14ac:dyDescent="0.25">
      <c r="A5320" s="39" t="s">
        <v>220</v>
      </c>
      <c r="B5320" s="1" t="s">
        <v>5863</v>
      </c>
      <c r="C5320" s="39">
        <v>145</v>
      </c>
      <c r="D5320" s="39" t="s">
        <v>5980</v>
      </c>
      <c r="E5320" s="39" t="s">
        <v>6018</v>
      </c>
      <c r="F5320" s="4">
        <f>VALUE(RIGHT(Table2[[#This Row],[Commissioned]],4))</f>
        <v>2014</v>
      </c>
      <c r="G5320" s="39">
        <v>2000</v>
      </c>
      <c r="H5320" s="39">
        <v>82</v>
      </c>
      <c r="I5320" s="39">
        <v>85</v>
      </c>
      <c r="J5320" s="39" t="s">
        <v>233</v>
      </c>
      <c r="K5320" s="39" t="s">
        <v>268</v>
      </c>
      <c r="L5320" s="39" t="s">
        <v>6019</v>
      </c>
      <c r="M5320" s="42" t="s">
        <v>4397</v>
      </c>
      <c r="N5320" s="42">
        <v>47.381534725119501</v>
      </c>
      <c r="O5320" s="42">
        <v>-70.883390060025505</v>
      </c>
      <c r="P5320" s="52" t="str">
        <f t="shared" si="166"/>
        <v>47.381535° , -70.883390°</v>
      </c>
      <c r="Q5320" s="51" t="str">
        <f t="shared" si="167"/>
        <v>Yes</v>
      </c>
      <c r="R5320" s="39" t="s">
        <v>356</v>
      </c>
    </row>
    <row r="5321" spans="1:18" ht="15" customHeight="1" x14ac:dyDescent="0.25">
      <c r="A5321" s="39" t="s">
        <v>220</v>
      </c>
      <c r="B5321" s="1" t="s">
        <v>5863</v>
      </c>
      <c r="C5321" s="39">
        <v>146</v>
      </c>
      <c r="D5321" s="39" t="s">
        <v>5981</v>
      </c>
      <c r="E5321" s="39" t="s">
        <v>6018</v>
      </c>
      <c r="F5321" s="4">
        <f>VALUE(RIGHT(Table2[[#This Row],[Commissioned]],4))</f>
        <v>2014</v>
      </c>
      <c r="G5321" s="39">
        <v>2000</v>
      </c>
      <c r="H5321" s="39">
        <v>82</v>
      </c>
      <c r="I5321" s="39">
        <v>85</v>
      </c>
      <c r="J5321" s="39" t="s">
        <v>233</v>
      </c>
      <c r="K5321" s="39" t="s">
        <v>268</v>
      </c>
      <c r="L5321" s="39" t="s">
        <v>6019</v>
      </c>
      <c r="M5321" s="42" t="s">
        <v>4397</v>
      </c>
      <c r="N5321" s="42">
        <v>47.379239826677697</v>
      </c>
      <c r="O5321" s="42">
        <v>-70.883414940241593</v>
      </c>
      <c r="P5321" s="52" t="str">
        <f t="shared" si="166"/>
        <v>47.379240° , -70.883415°</v>
      </c>
      <c r="Q5321" s="51" t="str">
        <f t="shared" si="167"/>
        <v>Yes</v>
      </c>
      <c r="R5321" s="39" t="s">
        <v>356</v>
      </c>
    </row>
    <row r="5322" spans="1:18" ht="15" customHeight="1" x14ac:dyDescent="0.25">
      <c r="A5322" s="39" t="s">
        <v>220</v>
      </c>
      <c r="B5322" s="1" t="s">
        <v>5863</v>
      </c>
      <c r="C5322" s="39">
        <v>147</v>
      </c>
      <c r="D5322" s="39" t="s">
        <v>5982</v>
      </c>
      <c r="E5322" s="39" t="s">
        <v>6018</v>
      </c>
      <c r="F5322" s="4">
        <f>VALUE(RIGHT(Table2[[#This Row],[Commissioned]],4))</f>
        <v>2014</v>
      </c>
      <c r="G5322" s="39">
        <v>2000</v>
      </c>
      <c r="H5322" s="39">
        <v>82</v>
      </c>
      <c r="I5322" s="39">
        <v>98</v>
      </c>
      <c r="J5322" s="39" t="s">
        <v>233</v>
      </c>
      <c r="K5322" s="39" t="s">
        <v>268</v>
      </c>
      <c r="L5322" s="39" t="s">
        <v>6019</v>
      </c>
      <c r="M5322" s="42" t="s">
        <v>4397</v>
      </c>
      <c r="N5322" s="42">
        <v>47.377108232561703</v>
      </c>
      <c r="O5322" s="42">
        <v>-70.884145831739005</v>
      </c>
      <c r="P5322" s="52" t="str">
        <f t="shared" si="166"/>
        <v>47.377108° , -70.884146°</v>
      </c>
      <c r="Q5322" s="51" t="str">
        <f t="shared" si="167"/>
        <v>Yes</v>
      </c>
      <c r="R5322" s="39" t="s">
        <v>356</v>
      </c>
    </row>
    <row r="5323" spans="1:18" ht="15" customHeight="1" x14ac:dyDescent="0.25">
      <c r="A5323" s="39" t="s">
        <v>220</v>
      </c>
      <c r="B5323" s="1" t="s">
        <v>5863</v>
      </c>
      <c r="C5323" s="39">
        <v>148</v>
      </c>
      <c r="D5323" s="39" t="s">
        <v>5983</v>
      </c>
      <c r="E5323" s="39" t="s">
        <v>6018</v>
      </c>
      <c r="F5323" s="4">
        <f>VALUE(RIGHT(Table2[[#This Row],[Commissioned]],4))</f>
        <v>2014</v>
      </c>
      <c r="G5323" s="39">
        <v>2000</v>
      </c>
      <c r="H5323" s="39">
        <v>82</v>
      </c>
      <c r="I5323" s="39">
        <v>98</v>
      </c>
      <c r="J5323" s="39" t="s">
        <v>233</v>
      </c>
      <c r="K5323" s="39" t="s">
        <v>268</v>
      </c>
      <c r="L5323" s="39" t="s">
        <v>6019</v>
      </c>
      <c r="M5323" s="42" t="s">
        <v>4397</v>
      </c>
      <c r="N5323" s="42">
        <v>47.3748686123661</v>
      </c>
      <c r="O5323" s="42">
        <v>-70.884674921271497</v>
      </c>
      <c r="P5323" s="52" t="str">
        <f t="shared" si="166"/>
        <v>47.374869° , -70.884675°</v>
      </c>
      <c r="Q5323" s="51" t="str">
        <f t="shared" si="167"/>
        <v>Yes</v>
      </c>
      <c r="R5323" s="39" t="s">
        <v>356</v>
      </c>
    </row>
    <row r="5324" spans="1:18" ht="15" customHeight="1" x14ac:dyDescent="0.25">
      <c r="A5324" s="39" t="s">
        <v>220</v>
      </c>
      <c r="B5324" s="1" t="s">
        <v>5863</v>
      </c>
      <c r="C5324" s="39">
        <v>149</v>
      </c>
      <c r="D5324" s="39" t="s">
        <v>5984</v>
      </c>
      <c r="E5324" s="39" t="s">
        <v>6018</v>
      </c>
      <c r="F5324" s="4">
        <f>VALUE(RIGHT(Table2[[#This Row],[Commissioned]],4))</f>
        <v>2014</v>
      </c>
      <c r="G5324" s="39">
        <v>2000</v>
      </c>
      <c r="H5324" s="39">
        <v>82</v>
      </c>
      <c r="I5324" s="39">
        <v>98</v>
      </c>
      <c r="J5324" s="39" t="s">
        <v>233</v>
      </c>
      <c r="K5324" s="39" t="s">
        <v>268</v>
      </c>
      <c r="L5324" s="39" t="s">
        <v>6019</v>
      </c>
      <c r="M5324" s="42" t="s">
        <v>4397</v>
      </c>
      <c r="N5324" s="42">
        <v>47.372408462177198</v>
      </c>
      <c r="O5324" s="42">
        <v>-70.885369628292096</v>
      </c>
      <c r="P5324" s="52" t="str">
        <f t="shared" si="166"/>
        <v>47.372408° , -70.885370°</v>
      </c>
      <c r="Q5324" s="51" t="str">
        <f t="shared" si="167"/>
        <v>Yes</v>
      </c>
      <c r="R5324" s="39" t="s">
        <v>356</v>
      </c>
    </row>
    <row r="5325" spans="1:18" ht="15" customHeight="1" x14ac:dyDescent="0.25">
      <c r="A5325" s="39" t="s">
        <v>220</v>
      </c>
      <c r="B5325" s="1" t="s">
        <v>5863</v>
      </c>
      <c r="C5325" s="39">
        <v>150</v>
      </c>
      <c r="D5325" s="39" t="s">
        <v>5985</v>
      </c>
      <c r="E5325" s="39" t="s">
        <v>6018</v>
      </c>
      <c r="F5325" s="4">
        <f>VALUE(RIGHT(Table2[[#This Row],[Commissioned]],4))</f>
        <v>2014</v>
      </c>
      <c r="G5325" s="39">
        <v>2000</v>
      </c>
      <c r="H5325" s="39">
        <v>82</v>
      </c>
      <c r="I5325" s="39">
        <v>85</v>
      </c>
      <c r="J5325" s="39" t="s">
        <v>233</v>
      </c>
      <c r="K5325" s="39" t="s">
        <v>268</v>
      </c>
      <c r="L5325" s="39" t="s">
        <v>6019</v>
      </c>
      <c r="M5325" s="42" t="s">
        <v>4397</v>
      </c>
      <c r="N5325" s="42">
        <v>47.370815026439203</v>
      </c>
      <c r="O5325" s="42">
        <v>-70.877809093434195</v>
      </c>
      <c r="P5325" s="52" t="str">
        <f t="shared" si="166"/>
        <v>47.370815° , -70.877809°</v>
      </c>
      <c r="Q5325" s="51" t="str">
        <f t="shared" si="167"/>
        <v>Yes</v>
      </c>
      <c r="R5325" s="39" t="s">
        <v>356</v>
      </c>
    </row>
    <row r="5326" spans="1:18" ht="15" customHeight="1" x14ac:dyDescent="0.25">
      <c r="A5326" s="39" t="s">
        <v>220</v>
      </c>
      <c r="B5326" s="1" t="s">
        <v>5863</v>
      </c>
      <c r="C5326" s="39">
        <v>151</v>
      </c>
      <c r="D5326" s="39" t="s">
        <v>5986</v>
      </c>
      <c r="E5326" s="39" t="s">
        <v>6018</v>
      </c>
      <c r="F5326" s="4">
        <f>VALUE(RIGHT(Table2[[#This Row],[Commissioned]],4))</f>
        <v>2014</v>
      </c>
      <c r="G5326" s="39">
        <v>2300</v>
      </c>
      <c r="H5326" s="39">
        <v>70</v>
      </c>
      <c r="I5326" s="39">
        <v>85</v>
      </c>
      <c r="J5326" s="39" t="s">
        <v>233</v>
      </c>
      <c r="K5326" s="39" t="s">
        <v>5861</v>
      </c>
      <c r="L5326" s="39" t="s">
        <v>6019</v>
      </c>
      <c r="M5326" s="42" t="s">
        <v>4397</v>
      </c>
      <c r="N5326" s="42">
        <v>47.371594818869397</v>
      </c>
      <c r="O5326" s="42">
        <v>-70.869982945566804</v>
      </c>
      <c r="P5326" s="52" t="str">
        <f t="shared" si="166"/>
        <v>47.371595° , -70.869983°</v>
      </c>
      <c r="Q5326" s="51" t="str">
        <f t="shared" si="167"/>
        <v>Yes</v>
      </c>
      <c r="R5326" s="39" t="s">
        <v>356</v>
      </c>
    </row>
    <row r="5327" spans="1:18" ht="15" customHeight="1" x14ac:dyDescent="0.25">
      <c r="A5327" s="39" t="s">
        <v>220</v>
      </c>
      <c r="B5327" s="1" t="s">
        <v>5863</v>
      </c>
      <c r="C5327" s="39">
        <v>152</v>
      </c>
      <c r="D5327" s="39" t="s">
        <v>5987</v>
      </c>
      <c r="E5327" s="39" t="s">
        <v>6018</v>
      </c>
      <c r="F5327" s="4">
        <f>VALUE(RIGHT(Table2[[#This Row],[Commissioned]],4))</f>
        <v>2014</v>
      </c>
      <c r="G5327" s="39">
        <v>2300</v>
      </c>
      <c r="H5327" s="39">
        <v>70</v>
      </c>
      <c r="I5327" s="39">
        <v>85</v>
      </c>
      <c r="J5327" s="39" t="s">
        <v>233</v>
      </c>
      <c r="K5327" s="39" t="s">
        <v>5861</v>
      </c>
      <c r="L5327" s="39" t="s">
        <v>6019</v>
      </c>
      <c r="M5327" s="42" t="s">
        <v>4397</v>
      </c>
      <c r="N5327" s="42">
        <v>47.368650520313302</v>
      </c>
      <c r="O5327" s="42">
        <v>-70.873809413298503</v>
      </c>
      <c r="P5327" s="52" t="str">
        <f t="shared" si="166"/>
        <v>47.368651° , -70.873809°</v>
      </c>
      <c r="Q5327" s="51" t="str">
        <f t="shared" si="167"/>
        <v>Yes</v>
      </c>
      <c r="R5327" s="39" t="s">
        <v>356</v>
      </c>
    </row>
    <row r="5328" spans="1:18" ht="15" customHeight="1" x14ac:dyDescent="0.25">
      <c r="A5328" s="39" t="s">
        <v>220</v>
      </c>
      <c r="B5328" s="1" t="s">
        <v>5863</v>
      </c>
      <c r="C5328" s="39">
        <v>153</v>
      </c>
      <c r="D5328" s="39" t="s">
        <v>5988</v>
      </c>
      <c r="E5328" s="39" t="s">
        <v>6018</v>
      </c>
      <c r="F5328" s="4">
        <f>VALUE(RIGHT(Table2[[#This Row],[Commissioned]],4))</f>
        <v>2014</v>
      </c>
      <c r="G5328" s="39">
        <v>2000</v>
      </c>
      <c r="H5328" s="39">
        <v>82</v>
      </c>
      <c r="I5328" s="39">
        <v>85</v>
      </c>
      <c r="J5328" s="39" t="s">
        <v>233</v>
      </c>
      <c r="K5328" s="39" t="s">
        <v>268</v>
      </c>
      <c r="L5328" s="39" t="s">
        <v>6019</v>
      </c>
      <c r="M5328" s="42" t="s">
        <v>4397</v>
      </c>
      <c r="N5328" s="42">
        <v>47.374877471937097</v>
      </c>
      <c r="O5328" s="42">
        <v>-70.872501163775794</v>
      </c>
      <c r="P5328" s="52" t="str">
        <f t="shared" si="166"/>
        <v>47.374877° , -70.872501°</v>
      </c>
      <c r="Q5328" s="51" t="str">
        <f t="shared" si="167"/>
        <v>Yes</v>
      </c>
      <c r="R5328" s="39" t="s">
        <v>356</v>
      </c>
    </row>
    <row r="5329" spans="1:18" ht="15" customHeight="1" x14ac:dyDescent="0.25">
      <c r="A5329" s="39" t="s">
        <v>220</v>
      </c>
      <c r="B5329" s="1" t="s">
        <v>5863</v>
      </c>
      <c r="C5329" s="39">
        <v>154</v>
      </c>
      <c r="D5329" s="39" t="s">
        <v>5989</v>
      </c>
      <c r="E5329" s="39" t="s">
        <v>6018</v>
      </c>
      <c r="F5329" s="4">
        <f>VALUE(RIGHT(Table2[[#This Row],[Commissioned]],4))</f>
        <v>2014</v>
      </c>
      <c r="G5329" s="39">
        <v>2000</v>
      </c>
      <c r="H5329" s="39">
        <v>82</v>
      </c>
      <c r="I5329" s="39">
        <v>98</v>
      </c>
      <c r="J5329" s="39" t="s">
        <v>233</v>
      </c>
      <c r="K5329" s="39" t="s">
        <v>268</v>
      </c>
      <c r="L5329" s="39" t="s">
        <v>6019</v>
      </c>
      <c r="M5329" s="42" t="s">
        <v>4397</v>
      </c>
      <c r="N5329" s="42">
        <v>47.384801066660401</v>
      </c>
      <c r="O5329" s="42">
        <v>-70.871459437584093</v>
      </c>
      <c r="P5329" s="52" t="str">
        <f t="shared" si="166"/>
        <v>47.384801° , -70.871459°</v>
      </c>
      <c r="Q5329" s="51" t="str">
        <f t="shared" si="167"/>
        <v>Yes</v>
      </c>
      <c r="R5329" s="39" t="s">
        <v>356</v>
      </c>
    </row>
    <row r="5330" spans="1:18" ht="15" customHeight="1" x14ac:dyDescent="0.25">
      <c r="A5330" s="39" t="s">
        <v>220</v>
      </c>
      <c r="B5330" s="1" t="s">
        <v>5863</v>
      </c>
      <c r="C5330" s="39">
        <v>26</v>
      </c>
      <c r="D5330" s="39" t="s">
        <v>5990</v>
      </c>
      <c r="E5330" s="39" t="s">
        <v>6018</v>
      </c>
      <c r="F5330" s="4">
        <f>VALUE(RIGHT(Table2[[#This Row],[Commissioned]],4))</f>
        <v>2014</v>
      </c>
      <c r="G5330" s="39">
        <v>2300</v>
      </c>
      <c r="H5330" s="39">
        <v>82</v>
      </c>
      <c r="I5330" s="39">
        <v>85</v>
      </c>
      <c r="J5330" s="39" t="s">
        <v>233</v>
      </c>
      <c r="K5330" s="39" t="s">
        <v>5862</v>
      </c>
      <c r="L5330" s="39" t="s">
        <v>6019</v>
      </c>
      <c r="M5330" s="42" t="s">
        <v>4397</v>
      </c>
      <c r="N5330" s="42">
        <v>47.272779561006601</v>
      </c>
      <c r="O5330" s="42">
        <v>-70.995636017306694</v>
      </c>
      <c r="P5330" s="52" t="str">
        <f t="shared" si="166"/>
        <v>47.272780° , -70.995636°</v>
      </c>
      <c r="Q5330" s="51" t="str">
        <f t="shared" si="167"/>
        <v>Yes</v>
      </c>
      <c r="R5330" s="39" t="s">
        <v>356</v>
      </c>
    </row>
    <row r="5331" spans="1:18" ht="15" customHeight="1" x14ac:dyDescent="0.25">
      <c r="A5331" s="39" t="s">
        <v>220</v>
      </c>
      <c r="B5331" s="1" t="s">
        <v>5863</v>
      </c>
      <c r="C5331" s="39">
        <v>27</v>
      </c>
      <c r="D5331" s="39" t="s">
        <v>5991</v>
      </c>
      <c r="E5331" s="39" t="s">
        <v>6018</v>
      </c>
      <c r="F5331" s="4">
        <f>VALUE(RIGHT(Table2[[#This Row],[Commissioned]],4))</f>
        <v>2014</v>
      </c>
      <c r="G5331" s="39">
        <v>2300</v>
      </c>
      <c r="H5331" s="39">
        <v>82</v>
      </c>
      <c r="I5331" s="39">
        <v>85</v>
      </c>
      <c r="J5331" s="39" t="s">
        <v>233</v>
      </c>
      <c r="K5331" s="39" t="s">
        <v>5862</v>
      </c>
      <c r="L5331" s="39" t="s">
        <v>6019</v>
      </c>
      <c r="M5331" s="42" t="s">
        <v>4397</v>
      </c>
      <c r="N5331" s="42">
        <v>47.270634061456001</v>
      </c>
      <c r="O5331" s="42">
        <v>-70.995947090924801</v>
      </c>
      <c r="P5331" s="52" t="str">
        <f t="shared" si="166"/>
        <v>47.270634° , -70.995947°</v>
      </c>
      <c r="Q5331" s="51" t="str">
        <f t="shared" si="167"/>
        <v>Yes</v>
      </c>
      <c r="R5331" s="39" t="s">
        <v>356</v>
      </c>
    </row>
    <row r="5332" spans="1:18" ht="15" customHeight="1" x14ac:dyDescent="0.25">
      <c r="A5332" s="39" t="s">
        <v>220</v>
      </c>
      <c r="B5332" s="1" t="s">
        <v>5863</v>
      </c>
      <c r="C5332" s="39">
        <v>28</v>
      </c>
      <c r="D5332" s="39" t="s">
        <v>5992</v>
      </c>
      <c r="E5332" s="39" t="s">
        <v>6018</v>
      </c>
      <c r="F5332" s="4">
        <f>VALUE(RIGHT(Table2[[#This Row],[Commissioned]],4))</f>
        <v>2014</v>
      </c>
      <c r="G5332" s="39">
        <v>2300</v>
      </c>
      <c r="H5332" s="39">
        <v>82</v>
      </c>
      <c r="I5332" s="39">
        <v>85</v>
      </c>
      <c r="J5332" s="39" t="s">
        <v>233</v>
      </c>
      <c r="K5332" s="39" t="s">
        <v>5862</v>
      </c>
      <c r="L5332" s="39" t="s">
        <v>6019</v>
      </c>
      <c r="M5332" s="42" t="s">
        <v>4397</v>
      </c>
      <c r="N5332" s="42">
        <v>47.2680396423603</v>
      </c>
      <c r="O5332" s="42">
        <v>-70.993447914939793</v>
      </c>
      <c r="P5332" s="52" t="str">
        <f t="shared" si="166"/>
        <v>47.268040° , -70.993448°</v>
      </c>
      <c r="Q5332" s="51" t="str">
        <f t="shared" si="167"/>
        <v>Yes</v>
      </c>
      <c r="R5332" s="39" t="s">
        <v>356</v>
      </c>
    </row>
    <row r="5333" spans="1:18" ht="15" customHeight="1" x14ac:dyDescent="0.25">
      <c r="A5333" s="39" t="s">
        <v>220</v>
      </c>
      <c r="B5333" s="1" t="s">
        <v>5863</v>
      </c>
      <c r="C5333" s="39">
        <v>29</v>
      </c>
      <c r="D5333" s="39" t="s">
        <v>5993</v>
      </c>
      <c r="E5333" s="39" t="s">
        <v>6018</v>
      </c>
      <c r="F5333" s="4">
        <f>VALUE(RIGHT(Table2[[#This Row],[Commissioned]],4))</f>
        <v>2014</v>
      </c>
      <c r="G5333" s="39">
        <v>2300</v>
      </c>
      <c r="H5333" s="39">
        <v>82</v>
      </c>
      <c r="I5333" s="39">
        <v>85</v>
      </c>
      <c r="J5333" s="39" t="s">
        <v>233</v>
      </c>
      <c r="K5333" s="39" t="s">
        <v>5862</v>
      </c>
      <c r="L5333" s="39" t="s">
        <v>6019</v>
      </c>
      <c r="M5333" s="42" t="s">
        <v>4397</v>
      </c>
      <c r="N5333" s="42">
        <v>47.2646456216129</v>
      </c>
      <c r="O5333" s="42">
        <v>-70.991879661317796</v>
      </c>
      <c r="P5333" s="52" t="str">
        <f t="shared" si="166"/>
        <v>47.264646° , -70.991880°</v>
      </c>
      <c r="Q5333" s="51" t="str">
        <f t="shared" si="167"/>
        <v>Yes</v>
      </c>
      <c r="R5333" s="39" t="s">
        <v>356</v>
      </c>
    </row>
    <row r="5334" spans="1:18" ht="15" customHeight="1" x14ac:dyDescent="0.25">
      <c r="A5334" s="39" t="s">
        <v>220</v>
      </c>
      <c r="B5334" s="1" t="s">
        <v>5863</v>
      </c>
      <c r="C5334" s="39">
        <v>30</v>
      </c>
      <c r="D5334" s="39" t="s">
        <v>5994</v>
      </c>
      <c r="E5334" s="39" t="s">
        <v>6018</v>
      </c>
      <c r="F5334" s="4">
        <f>VALUE(RIGHT(Table2[[#This Row],[Commissioned]],4))</f>
        <v>2014</v>
      </c>
      <c r="G5334" s="39">
        <v>2300</v>
      </c>
      <c r="H5334" s="39">
        <v>82</v>
      </c>
      <c r="I5334" s="39">
        <v>85</v>
      </c>
      <c r="J5334" s="39" t="s">
        <v>233</v>
      </c>
      <c r="K5334" s="39" t="s">
        <v>5862</v>
      </c>
      <c r="L5334" s="39" t="s">
        <v>6019</v>
      </c>
      <c r="M5334" s="42" t="s">
        <v>4397</v>
      </c>
      <c r="N5334" s="42">
        <v>47.262500002370203</v>
      </c>
      <c r="O5334" s="42">
        <v>-70.990009310508199</v>
      </c>
      <c r="P5334" s="52" t="str">
        <f t="shared" si="166"/>
        <v>47.262500° , -70.990009°</v>
      </c>
      <c r="Q5334" s="51" t="str">
        <f t="shared" si="167"/>
        <v>Yes</v>
      </c>
      <c r="R5334" s="39" t="s">
        <v>356</v>
      </c>
    </row>
    <row r="5335" spans="1:18" ht="15" customHeight="1" x14ac:dyDescent="0.25">
      <c r="A5335" s="39" t="s">
        <v>220</v>
      </c>
      <c r="B5335" s="1" t="s">
        <v>5863</v>
      </c>
      <c r="C5335" s="39">
        <v>31</v>
      </c>
      <c r="D5335" s="39" t="s">
        <v>5995</v>
      </c>
      <c r="E5335" s="39" t="s">
        <v>6018</v>
      </c>
      <c r="F5335" s="4">
        <f>VALUE(RIGHT(Table2[[#This Row],[Commissioned]],4))</f>
        <v>2014</v>
      </c>
      <c r="G5335" s="39">
        <v>2300</v>
      </c>
      <c r="H5335" s="39">
        <v>82</v>
      </c>
      <c r="I5335" s="39">
        <v>85</v>
      </c>
      <c r="J5335" s="39" t="s">
        <v>233</v>
      </c>
      <c r="K5335" s="39" t="s">
        <v>5862</v>
      </c>
      <c r="L5335" s="39" t="s">
        <v>6019</v>
      </c>
      <c r="M5335" s="42" t="s">
        <v>4397</v>
      </c>
      <c r="N5335" s="42">
        <v>47.254961995821297</v>
      </c>
      <c r="O5335" s="42">
        <v>-70.9909982853287</v>
      </c>
      <c r="P5335" s="52" t="str">
        <f t="shared" si="166"/>
        <v>47.254962° , -70.990998°</v>
      </c>
      <c r="Q5335" s="51" t="str">
        <f t="shared" si="167"/>
        <v>Yes</v>
      </c>
      <c r="R5335" s="39" t="s">
        <v>356</v>
      </c>
    </row>
    <row r="5336" spans="1:18" ht="15" customHeight="1" x14ac:dyDescent="0.25">
      <c r="A5336" s="39" t="s">
        <v>220</v>
      </c>
      <c r="B5336" s="1" t="s">
        <v>5863</v>
      </c>
      <c r="C5336" s="39">
        <v>32</v>
      </c>
      <c r="D5336" s="39" t="s">
        <v>5996</v>
      </c>
      <c r="E5336" s="39" t="s">
        <v>6018</v>
      </c>
      <c r="F5336" s="4">
        <f>VALUE(RIGHT(Table2[[#This Row],[Commissioned]],4))</f>
        <v>2014</v>
      </c>
      <c r="G5336" s="39">
        <v>2300</v>
      </c>
      <c r="H5336" s="39">
        <v>82</v>
      </c>
      <c r="I5336" s="39">
        <v>85</v>
      </c>
      <c r="J5336" s="39" t="s">
        <v>233</v>
      </c>
      <c r="K5336" s="39" t="s">
        <v>5862</v>
      </c>
      <c r="L5336" s="39" t="s">
        <v>6019</v>
      </c>
      <c r="M5336" s="42" t="s">
        <v>4397</v>
      </c>
      <c r="N5336" s="42">
        <v>47.258096030087799</v>
      </c>
      <c r="O5336" s="42">
        <v>-70.988438124910601</v>
      </c>
      <c r="P5336" s="52" t="str">
        <f t="shared" si="166"/>
        <v>47.258096° , -70.988438°</v>
      </c>
      <c r="Q5336" s="51" t="str">
        <f t="shared" si="167"/>
        <v>Yes</v>
      </c>
      <c r="R5336" s="39" t="s">
        <v>356</v>
      </c>
    </row>
    <row r="5337" spans="1:18" ht="15" customHeight="1" x14ac:dyDescent="0.25">
      <c r="A5337" s="39" t="s">
        <v>220</v>
      </c>
      <c r="B5337" s="1" t="s">
        <v>5863</v>
      </c>
      <c r="C5337" s="39">
        <v>33</v>
      </c>
      <c r="D5337" s="39" t="s">
        <v>5997</v>
      </c>
      <c r="E5337" s="39" t="s">
        <v>6018</v>
      </c>
      <c r="F5337" s="4">
        <f>VALUE(RIGHT(Table2[[#This Row],[Commissioned]],4))</f>
        <v>2014</v>
      </c>
      <c r="G5337" s="39">
        <v>2300</v>
      </c>
      <c r="H5337" s="39">
        <v>82</v>
      </c>
      <c r="I5337" s="39">
        <v>85</v>
      </c>
      <c r="J5337" s="39" t="s">
        <v>233</v>
      </c>
      <c r="K5337" s="39" t="s">
        <v>5862</v>
      </c>
      <c r="L5337" s="39" t="s">
        <v>6019</v>
      </c>
      <c r="M5337" s="42" t="s">
        <v>4397</v>
      </c>
      <c r="N5337" s="42">
        <v>47.260402631687697</v>
      </c>
      <c r="O5337" s="42">
        <v>-70.989320921557606</v>
      </c>
      <c r="P5337" s="52" t="str">
        <f t="shared" si="166"/>
        <v>47.260403° , -70.989321°</v>
      </c>
      <c r="Q5337" s="51" t="str">
        <f t="shared" si="167"/>
        <v>Yes</v>
      </c>
      <c r="R5337" s="39" t="s">
        <v>356</v>
      </c>
    </row>
    <row r="5338" spans="1:18" ht="15" customHeight="1" x14ac:dyDescent="0.25">
      <c r="A5338" s="39" t="s">
        <v>220</v>
      </c>
      <c r="B5338" s="1" t="s">
        <v>5863</v>
      </c>
      <c r="C5338" s="39">
        <v>34</v>
      </c>
      <c r="D5338" s="39" t="s">
        <v>5998</v>
      </c>
      <c r="E5338" s="39" t="s">
        <v>6018</v>
      </c>
      <c r="F5338" s="4">
        <f>VALUE(RIGHT(Table2[[#This Row],[Commissioned]],4))</f>
        <v>2014</v>
      </c>
      <c r="G5338" s="39">
        <v>2300</v>
      </c>
      <c r="H5338" s="39">
        <v>82</v>
      </c>
      <c r="I5338" s="39">
        <v>85</v>
      </c>
      <c r="J5338" s="39" t="s">
        <v>233</v>
      </c>
      <c r="K5338" s="39" t="s">
        <v>5862</v>
      </c>
      <c r="L5338" s="39" t="s">
        <v>6019</v>
      </c>
      <c r="M5338" s="42" t="s">
        <v>4397</v>
      </c>
      <c r="N5338" s="42">
        <v>47.255607228890298</v>
      </c>
      <c r="O5338" s="42">
        <v>-70.974656509519306</v>
      </c>
      <c r="P5338" s="52" t="str">
        <f t="shared" si="166"/>
        <v>47.255607° , -70.974657°</v>
      </c>
      <c r="Q5338" s="51" t="str">
        <f t="shared" si="167"/>
        <v>Yes</v>
      </c>
      <c r="R5338" s="39" t="s">
        <v>356</v>
      </c>
    </row>
    <row r="5339" spans="1:18" ht="15" customHeight="1" x14ac:dyDescent="0.25">
      <c r="A5339" s="39" t="s">
        <v>220</v>
      </c>
      <c r="B5339" s="1" t="s">
        <v>5863</v>
      </c>
      <c r="C5339" s="39">
        <v>35</v>
      </c>
      <c r="D5339" s="39" t="s">
        <v>5999</v>
      </c>
      <c r="E5339" s="39" t="s">
        <v>6018</v>
      </c>
      <c r="F5339" s="4">
        <f>VALUE(RIGHT(Table2[[#This Row],[Commissioned]],4))</f>
        <v>2014</v>
      </c>
      <c r="G5339" s="39">
        <v>2300</v>
      </c>
      <c r="H5339" s="39">
        <v>82</v>
      </c>
      <c r="I5339" s="39">
        <v>85</v>
      </c>
      <c r="J5339" s="39" t="s">
        <v>233</v>
      </c>
      <c r="K5339" s="39" t="s">
        <v>5862</v>
      </c>
      <c r="L5339" s="39" t="s">
        <v>6019</v>
      </c>
      <c r="M5339" s="42" t="s">
        <v>4397</v>
      </c>
      <c r="N5339" s="42">
        <v>47.253063509428003</v>
      </c>
      <c r="O5339" s="42">
        <v>-70.975458115818995</v>
      </c>
      <c r="P5339" s="52" t="str">
        <f t="shared" si="166"/>
        <v>47.253064° , -70.975458°</v>
      </c>
      <c r="Q5339" s="51" t="str">
        <f t="shared" si="167"/>
        <v>Yes</v>
      </c>
      <c r="R5339" s="39" t="s">
        <v>356</v>
      </c>
    </row>
    <row r="5340" spans="1:18" ht="15" customHeight="1" x14ac:dyDescent="0.25">
      <c r="A5340" s="39" t="s">
        <v>220</v>
      </c>
      <c r="B5340" s="1" t="s">
        <v>5863</v>
      </c>
      <c r="C5340" s="39">
        <v>36</v>
      </c>
      <c r="D5340" s="39" t="s">
        <v>6000</v>
      </c>
      <c r="E5340" s="39" t="s">
        <v>6018</v>
      </c>
      <c r="F5340" s="4">
        <f>VALUE(RIGHT(Table2[[#This Row],[Commissioned]],4))</f>
        <v>2014</v>
      </c>
      <c r="G5340" s="39">
        <v>2300</v>
      </c>
      <c r="H5340" s="39">
        <v>82</v>
      </c>
      <c r="I5340" s="39">
        <v>85</v>
      </c>
      <c r="J5340" s="39" t="s">
        <v>233</v>
      </c>
      <c r="K5340" s="39" t="s">
        <v>5862</v>
      </c>
      <c r="L5340" s="39" t="s">
        <v>6019</v>
      </c>
      <c r="M5340" s="42" t="s">
        <v>4397</v>
      </c>
      <c r="N5340" s="42">
        <v>47.260788722971199</v>
      </c>
      <c r="O5340" s="42">
        <v>-70.966716238457096</v>
      </c>
      <c r="P5340" s="52" t="str">
        <f t="shared" si="166"/>
        <v>47.260789° , -70.966716°</v>
      </c>
      <c r="Q5340" s="51" t="str">
        <f t="shared" si="167"/>
        <v>Yes</v>
      </c>
      <c r="R5340" s="39" t="s">
        <v>356</v>
      </c>
    </row>
    <row r="5341" spans="1:18" ht="15" customHeight="1" x14ac:dyDescent="0.25">
      <c r="A5341" s="39" t="s">
        <v>220</v>
      </c>
      <c r="B5341" s="1" t="s">
        <v>5863</v>
      </c>
      <c r="C5341" s="39">
        <v>37</v>
      </c>
      <c r="D5341" s="39" t="s">
        <v>6001</v>
      </c>
      <c r="E5341" s="39" t="s">
        <v>6018</v>
      </c>
      <c r="F5341" s="4">
        <f>VALUE(RIGHT(Table2[[#This Row],[Commissioned]],4))</f>
        <v>2014</v>
      </c>
      <c r="G5341" s="39">
        <v>2300</v>
      </c>
      <c r="H5341" s="39">
        <v>82</v>
      </c>
      <c r="I5341" s="39">
        <v>85</v>
      </c>
      <c r="J5341" s="39" t="s">
        <v>233</v>
      </c>
      <c r="K5341" s="39" t="s">
        <v>5862</v>
      </c>
      <c r="L5341" s="39" t="s">
        <v>6019</v>
      </c>
      <c r="M5341" s="42" t="s">
        <v>4397</v>
      </c>
      <c r="N5341" s="42">
        <v>47.2637343622334</v>
      </c>
      <c r="O5341" s="42">
        <v>-70.965895668412998</v>
      </c>
      <c r="P5341" s="52" t="str">
        <f t="shared" si="166"/>
        <v>47.263734° , -70.965896°</v>
      </c>
      <c r="Q5341" s="51" t="str">
        <f t="shared" si="167"/>
        <v>Yes</v>
      </c>
      <c r="R5341" s="39" t="s">
        <v>356</v>
      </c>
    </row>
    <row r="5342" spans="1:18" ht="15" customHeight="1" x14ac:dyDescent="0.25">
      <c r="A5342" s="39" t="s">
        <v>220</v>
      </c>
      <c r="B5342" s="1" t="s">
        <v>5863</v>
      </c>
      <c r="C5342" s="39">
        <v>38</v>
      </c>
      <c r="D5342" s="39" t="s">
        <v>6002</v>
      </c>
      <c r="E5342" s="39" t="s">
        <v>6018</v>
      </c>
      <c r="F5342" s="4">
        <f>VALUE(RIGHT(Table2[[#This Row],[Commissioned]],4))</f>
        <v>2014</v>
      </c>
      <c r="G5342" s="39">
        <v>2300</v>
      </c>
      <c r="H5342" s="39">
        <v>82</v>
      </c>
      <c r="I5342" s="39">
        <v>85</v>
      </c>
      <c r="J5342" s="39" t="s">
        <v>233</v>
      </c>
      <c r="K5342" s="39" t="s">
        <v>5862</v>
      </c>
      <c r="L5342" s="39" t="s">
        <v>6019</v>
      </c>
      <c r="M5342" s="42" t="s">
        <v>4397</v>
      </c>
      <c r="N5342" s="42">
        <v>47.268287101160396</v>
      </c>
      <c r="O5342" s="42">
        <v>-70.966114500536307</v>
      </c>
      <c r="P5342" s="52" t="str">
        <f t="shared" si="166"/>
        <v>47.268287° , -70.966115°</v>
      </c>
      <c r="Q5342" s="51" t="str">
        <f t="shared" si="167"/>
        <v>Yes</v>
      </c>
      <c r="R5342" s="39" t="s">
        <v>356</v>
      </c>
    </row>
    <row r="5343" spans="1:18" ht="15" customHeight="1" x14ac:dyDescent="0.25">
      <c r="A5343" s="39" t="s">
        <v>220</v>
      </c>
      <c r="B5343" s="1" t="s">
        <v>5863</v>
      </c>
      <c r="C5343" s="39">
        <v>39</v>
      </c>
      <c r="D5343" s="39" t="s">
        <v>6003</v>
      </c>
      <c r="E5343" s="39" t="s">
        <v>6018</v>
      </c>
      <c r="F5343" s="4">
        <f>VALUE(RIGHT(Table2[[#This Row],[Commissioned]],4))</f>
        <v>2014</v>
      </c>
      <c r="G5343" s="39">
        <v>2300</v>
      </c>
      <c r="H5343" s="39">
        <v>82</v>
      </c>
      <c r="I5343" s="39">
        <v>85</v>
      </c>
      <c r="J5343" s="39" t="s">
        <v>233</v>
      </c>
      <c r="K5343" s="39" t="s">
        <v>5862</v>
      </c>
      <c r="L5343" s="39" t="s">
        <v>6019</v>
      </c>
      <c r="M5343" s="42" t="s">
        <v>4397</v>
      </c>
      <c r="N5343" s="42">
        <v>47.269925565426497</v>
      </c>
      <c r="O5343" s="42">
        <v>-70.962679477098007</v>
      </c>
      <c r="P5343" s="52" t="str">
        <f t="shared" si="166"/>
        <v>47.269926° , -70.962679°</v>
      </c>
      <c r="Q5343" s="51" t="str">
        <f t="shared" si="167"/>
        <v>Yes</v>
      </c>
      <c r="R5343" s="39" t="s">
        <v>356</v>
      </c>
    </row>
    <row r="5344" spans="1:18" ht="15" customHeight="1" x14ac:dyDescent="0.25">
      <c r="A5344" s="39" t="s">
        <v>220</v>
      </c>
      <c r="B5344" s="1" t="s">
        <v>5863</v>
      </c>
      <c r="C5344" s="39">
        <v>40</v>
      </c>
      <c r="D5344" s="39" t="s">
        <v>6004</v>
      </c>
      <c r="E5344" s="39" t="s">
        <v>6018</v>
      </c>
      <c r="F5344" s="4">
        <f>VALUE(RIGHT(Table2[[#This Row],[Commissioned]],4))</f>
        <v>2014</v>
      </c>
      <c r="G5344" s="39">
        <v>2300</v>
      </c>
      <c r="H5344" s="39">
        <v>82</v>
      </c>
      <c r="I5344" s="39">
        <v>85</v>
      </c>
      <c r="J5344" s="39" t="s">
        <v>233</v>
      </c>
      <c r="K5344" s="39" t="s">
        <v>5862</v>
      </c>
      <c r="L5344" s="39" t="s">
        <v>6019</v>
      </c>
      <c r="M5344" s="42" t="s">
        <v>4397</v>
      </c>
      <c r="N5344" s="42">
        <v>47.272278510834802</v>
      </c>
      <c r="O5344" s="42">
        <v>-70.945415798025394</v>
      </c>
      <c r="P5344" s="52" t="str">
        <f t="shared" si="166"/>
        <v>47.272279° , -70.945416°</v>
      </c>
      <c r="Q5344" s="51" t="str">
        <f t="shared" si="167"/>
        <v>Yes</v>
      </c>
      <c r="R5344" s="39" t="s">
        <v>356</v>
      </c>
    </row>
    <row r="5345" spans="1:18" ht="15" customHeight="1" x14ac:dyDescent="0.25">
      <c r="A5345" s="39" t="s">
        <v>220</v>
      </c>
      <c r="B5345" s="1" t="s">
        <v>5863</v>
      </c>
      <c r="C5345" s="39">
        <v>41</v>
      </c>
      <c r="D5345" s="39" t="s">
        <v>6005</v>
      </c>
      <c r="E5345" s="39" t="s">
        <v>6018</v>
      </c>
      <c r="F5345" s="4">
        <f>VALUE(RIGHT(Table2[[#This Row],[Commissioned]],4))</f>
        <v>2014</v>
      </c>
      <c r="G5345" s="39">
        <v>2300</v>
      </c>
      <c r="H5345" s="39">
        <v>82</v>
      </c>
      <c r="I5345" s="39">
        <v>85</v>
      </c>
      <c r="J5345" s="39" t="s">
        <v>233</v>
      </c>
      <c r="K5345" s="39" t="s">
        <v>5862</v>
      </c>
      <c r="L5345" s="39" t="s">
        <v>6019</v>
      </c>
      <c r="M5345" s="42" t="s">
        <v>4397</v>
      </c>
      <c r="N5345" s="42">
        <v>47.270207436150699</v>
      </c>
      <c r="O5345" s="42">
        <v>-70.944358513594196</v>
      </c>
      <c r="P5345" s="52" t="str">
        <f t="shared" si="166"/>
        <v>47.270207° , -70.944359°</v>
      </c>
      <c r="Q5345" s="51" t="str">
        <f t="shared" si="167"/>
        <v>Yes</v>
      </c>
      <c r="R5345" s="39" t="s">
        <v>356</v>
      </c>
    </row>
    <row r="5346" spans="1:18" ht="15" customHeight="1" x14ac:dyDescent="0.25">
      <c r="A5346" s="39" t="s">
        <v>220</v>
      </c>
      <c r="B5346" s="1" t="s">
        <v>5863</v>
      </c>
      <c r="C5346" s="39">
        <v>42</v>
      </c>
      <c r="D5346" s="39" t="s">
        <v>6006</v>
      </c>
      <c r="E5346" s="39" t="s">
        <v>6018</v>
      </c>
      <c r="F5346" s="4">
        <f>VALUE(RIGHT(Table2[[#This Row],[Commissioned]],4))</f>
        <v>2014</v>
      </c>
      <c r="G5346" s="39">
        <v>2300</v>
      </c>
      <c r="H5346" s="39">
        <v>82</v>
      </c>
      <c r="I5346" s="39">
        <v>85</v>
      </c>
      <c r="J5346" s="39" t="s">
        <v>233</v>
      </c>
      <c r="K5346" s="39" t="s">
        <v>5862</v>
      </c>
      <c r="L5346" s="39" t="s">
        <v>6019</v>
      </c>
      <c r="M5346" s="42" t="s">
        <v>4397</v>
      </c>
      <c r="N5346" s="42">
        <v>47.267677875350003</v>
      </c>
      <c r="O5346" s="42">
        <v>-70.939877654378904</v>
      </c>
      <c r="P5346" s="52" t="str">
        <f t="shared" si="166"/>
        <v>47.267678° , -70.939878°</v>
      </c>
      <c r="Q5346" s="51" t="str">
        <f t="shared" si="167"/>
        <v>Yes</v>
      </c>
      <c r="R5346" s="39" t="s">
        <v>356</v>
      </c>
    </row>
    <row r="5347" spans="1:18" ht="15" customHeight="1" x14ac:dyDescent="0.25">
      <c r="A5347" s="39" t="s">
        <v>220</v>
      </c>
      <c r="B5347" s="1" t="s">
        <v>5863</v>
      </c>
      <c r="C5347" s="39">
        <v>43</v>
      </c>
      <c r="D5347" s="39" t="s">
        <v>6007</v>
      </c>
      <c r="E5347" s="39" t="s">
        <v>6018</v>
      </c>
      <c r="F5347" s="4">
        <f>VALUE(RIGHT(Table2[[#This Row],[Commissioned]],4))</f>
        <v>2014</v>
      </c>
      <c r="G5347" s="39">
        <v>2300</v>
      </c>
      <c r="H5347" s="39">
        <v>82</v>
      </c>
      <c r="I5347" s="39">
        <v>85</v>
      </c>
      <c r="J5347" s="39" t="s">
        <v>233</v>
      </c>
      <c r="K5347" s="39" t="s">
        <v>5862</v>
      </c>
      <c r="L5347" s="39" t="s">
        <v>6019</v>
      </c>
      <c r="M5347" s="42" t="s">
        <v>4397</v>
      </c>
      <c r="N5347" s="42">
        <v>47.264853741135902</v>
      </c>
      <c r="O5347" s="42">
        <v>-70.936347114281304</v>
      </c>
      <c r="P5347" s="52" t="str">
        <f t="shared" si="166"/>
        <v>47.264854° , -70.936347°</v>
      </c>
      <c r="Q5347" s="51" t="str">
        <f t="shared" si="167"/>
        <v>Yes</v>
      </c>
      <c r="R5347" s="39" t="s">
        <v>356</v>
      </c>
    </row>
    <row r="5348" spans="1:18" ht="15" customHeight="1" x14ac:dyDescent="0.25">
      <c r="A5348" s="39" t="s">
        <v>220</v>
      </c>
      <c r="B5348" s="1" t="s">
        <v>5863</v>
      </c>
      <c r="C5348" s="39">
        <v>44</v>
      </c>
      <c r="D5348" s="39" t="s">
        <v>6008</v>
      </c>
      <c r="E5348" s="39" t="s">
        <v>6018</v>
      </c>
      <c r="F5348" s="4">
        <f>VALUE(RIGHT(Table2[[#This Row],[Commissioned]],4))</f>
        <v>2014</v>
      </c>
      <c r="G5348" s="39">
        <v>2300</v>
      </c>
      <c r="H5348" s="39">
        <v>82</v>
      </c>
      <c r="I5348" s="39">
        <v>85</v>
      </c>
      <c r="J5348" s="39" t="s">
        <v>233</v>
      </c>
      <c r="K5348" s="39" t="s">
        <v>5862</v>
      </c>
      <c r="L5348" s="39" t="s">
        <v>6019</v>
      </c>
      <c r="M5348" s="42" t="s">
        <v>4397</v>
      </c>
      <c r="N5348" s="42">
        <v>47.249507585944201</v>
      </c>
      <c r="O5348" s="42">
        <v>-70.929384414050801</v>
      </c>
      <c r="P5348" s="52" t="str">
        <f t="shared" si="166"/>
        <v>47.249508° , -70.929384°</v>
      </c>
      <c r="Q5348" s="51" t="str">
        <f t="shared" si="167"/>
        <v>Yes</v>
      </c>
      <c r="R5348" s="39" t="s">
        <v>356</v>
      </c>
    </row>
    <row r="5349" spans="1:18" ht="15" customHeight="1" x14ac:dyDescent="0.25">
      <c r="A5349" s="39" t="s">
        <v>220</v>
      </c>
      <c r="B5349" s="1" t="s">
        <v>5863</v>
      </c>
      <c r="C5349" s="39">
        <v>45</v>
      </c>
      <c r="D5349" s="39" t="s">
        <v>6009</v>
      </c>
      <c r="E5349" s="39" t="s">
        <v>6018</v>
      </c>
      <c r="F5349" s="4">
        <f>VALUE(RIGHT(Table2[[#This Row],[Commissioned]],4))</f>
        <v>2014</v>
      </c>
      <c r="G5349" s="39">
        <v>2300</v>
      </c>
      <c r="H5349" s="39">
        <v>82</v>
      </c>
      <c r="I5349" s="39">
        <v>85</v>
      </c>
      <c r="J5349" s="39" t="s">
        <v>233</v>
      </c>
      <c r="K5349" s="39" t="s">
        <v>5862</v>
      </c>
      <c r="L5349" s="39" t="s">
        <v>6019</v>
      </c>
      <c r="M5349" s="42" t="s">
        <v>4397</v>
      </c>
      <c r="N5349" s="42">
        <v>47.248933740250202</v>
      </c>
      <c r="O5349" s="42">
        <v>-70.922910669109399</v>
      </c>
      <c r="P5349" s="52" t="str">
        <f t="shared" si="166"/>
        <v>47.248934° , -70.922911°</v>
      </c>
      <c r="Q5349" s="51" t="str">
        <f t="shared" si="167"/>
        <v>Yes</v>
      </c>
      <c r="R5349" s="39" t="s">
        <v>356</v>
      </c>
    </row>
    <row r="5350" spans="1:18" ht="15" customHeight="1" x14ac:dyDescent="0.25">
      <c r="A5350" s="39" t="s">
        <v>220</v>
      </c>
      <c r="B5350" s="1" t="s">
        <v>5863</v>
      </c>
      <c r="C5350" s="39">
        <v>46</v>
      </c>
      <c r="D5350" s="39" t="s">
        <v>6010</v>
      </c>
      <c r="E5350" s="39" t="s">
        <v>6018</v>
      </c>
      <c r="F5350" s="4">
        <f>VALUE(RIGHT(Table2[[#This Row],[Commissioned]],4))</f>
        <v>2014</v>
      </c>
      <c r="G5350" s="39">
        <v>2300</v>
      </c>
      <c r="H5350" s="39">
        <v>82</v>
      </c>
      <c r="I5350" s="39">
        <v>85</v>
      </c>
      <c r="J5350" s="39" t="s">
        <v>233</v>
      </c>
      <c r="K5350" s="39" t="s">
        <v>5862</v>
      </c>
      <c r="L5350" s="39" t="s">
        <v>6019</v>
      </c>
      <c r="M5350" s="42" t="s">
        <v>4397</v>
      </c>
      <c r="N5350" s="42">
        <v>47.249429252838802</v>
      </c>
      <c r="O5350" s="42">
        <v>-70.913608708042105</v>
      </c>
      <c r="P5350" s="52" t="str">
        <f t="shared" si="166"/>
        <v>47.249429° , -70.913609°</v>
      </c>
      <c r="Q5350" s="51" t="str">
        <f t="shared" si="167"/>
        <v>Yes</v>
      </c>
      <c r="R5350" s="39" t="s">
        <v>356</v>
      </c>
    </row>
    <row r="5351" spans="1:18" ht="15" customHeight="1" x14ac:dyDescent="0.25">
      <c r="A5351" s="39" t="s">
        <v>220</v>
      </c>
      <c r="B5351" s="1" t="s">
        <v>5863</v>
      </c>
      <c r="C5351" s="39">
        <v>47</v>
      </c>
      <c r="D5351" s="39" t="s">
        <v>6011</v>
      </c>
      <c r="E5351" s="39" t="s">
        <v>6018</v>
      </c>
      <c r="F5351" s="4">
        <f>VALUE(RIGHT(Table2[[#This Row],[Commissioned]],4))</f>
        <v>2014</v>
      </c>
      <c r="G5351" s="39">
        <v>2300</v>
      </c>
      <c r="H5351" s="39">
        <v>82</v>
      </c>
      <c r="I5351" s="39">
        <v>85</v>
      </c>
      <c r="J5351" s="39" t="s">
        <v>233</v>
      </c>
      <c r="K5351" s="39" t="s">
        <v>5862</v>
      </c>
      <c r="L5351" s="39" t="s">
        <v>6019</v>
      </c>
      <c r="M5351" s="42" t="s">
        <v>4397</v>
      </c>
      <c r="N5351" s="42">
        <v>47.248439616247701</v>
      </c>
      <c r="O5351" s="42">
        <v>-70.908208341678602</v>
      </c>
      <c r="P5351" s="52" t="str">
        <f t="shared" si="166"/>
        <v>47.248440° , -70.908208°</v>
      </c>
      <c r="Q5351" s="51" t="str">
        <f t="shared" si="167"/>
        <v>Yes</v>
      </c>
      <c r="R5351" s="39" t="s">
        <v>356</v>
      </c>
    </row>
    <row r="5352" spans="1:18" ht="15" customHeight="1" x14ac:dyDescent="0.25">
      <c r="A5352" s="39" t="s">
        <v>220</v>
      </c>
      <c r="B5352" s="1" t="s">
        <v>5863</v>
      </c>
      <c r="C5352" s="39">
        <v>48</v>
      </c>
      <c r="D5352" s="39" t="s">
        <v>6012</v>
      </c>
      <c r="E5352" s="39" t="s">
        <v>6018</v>
      </c>
      <c r="F5352" s="4">
        <f>VALUE(RIGHT(Table2[[#This Row],[Commissioned]],4))</f>
        <v>2014</v>
      </c>
      <c r="G5352" s="39">
        <v>2300</v>
      </c>
      <c r="H5352" s="39">
        <v>82</v>
      </c>
      <c r="I5352" s="39">
        <v>85</v>
      </c>
      <c r="J5352" s="39" t="s">
        <v>233</v>
      </c>
      <c r="K5352" s="39" t="s">
        <v>5862</v>
      </c>
      <c r="L5352" s="39" t="s">
        <v>6019</v>
      </c>
      <c r="M5352" s="42" t="s">
        <v>4397</v>
      </c>
      <c r="N5352" s="42">
        <v>47.2626714667798</v>
      </c>
      <c r="O5352" s="42">
        <v>-70.916490684225295</v>
      </c>
      <c r="P5352" s="52" t="str">
        <f t="shared" si="166"/>
        <v>47.262671° , -70.916491°</v>
      </c>
      <c r="Q5352" s="51" t="str">
        <f t="shared" si="167"/>
        <v>Yes</v>
      </c>
      <c r="R5352" s="39" t="s">
        <v>356</v>
      </c>
    </row>
    <row r="5353" spans="1:18" ht="15" customHeight="1" x14ac:dyDescent="0.25">
      <c r="A5353" s="39" t="s">
        <v>220</v>
      </c>
      <c r="B5353" s="1" t="s">
        <v>5863</v>
      </c>
      <c r="C5353" s="39">
        <v>49</v>
      </c>
      <c r="D5353" s="39" t="s">
        <v>6013</v>
      </c>
      <c r="E5353" s="39" t="s">
        <v>6018</v>
      </c>
      <c r="F5353" s="4">
        <f>VALUE(RIGHT(Table2[[#This Row],[Commissioned]],4))</f>
        <v>2014</v>
      </c>
      <c r="G5353" s="39">
        <v>2300</v>
      </c>
      <c r="H5353" s="39">
        <v>82</v>
      </c>
      <c r="I5353" s="39">
        <v>85</v>
      </c>
      <c r="J5353" s="39" t="s">
        <v>233</v>
      </c>
      <c r="K5353" s="39" t="s">
        <v>5862</v>
      </c>
      <c r="L5353" s="39" t="s">
        <v>6019</v>
      </c>
      <c r="M5353" s="42" t="s">
        <v>4397</v>
      </c>
      <c r="N5353" s="42">
        <v>47.264686741653101</v>
      </c>
      <c r="O5353" s="42">
        <v>-70.919229545538798</v>
      </c>
      <c r="P5353" s="52" t="str">
        <f t="shared" si="166"/>
        <v>47.264687° , -70.919230°</v>
      </c>
      <c r="Q5353" s="51" t="str">
        <f t="shared" si="167"/>
        <v>Yes</v>
      </c>
      <c r="R5353" s="39" t="s">
        <v>356</v>
      </c>
    </row>
    <row r="5354" spans="1:18" ht="15" customHeight="1" x14ac:dyDescent="0.25">
      <c r="A5354" s="39" t="s">
        <v>220</v>
      </c>
      <c r="B5354" s="1" t="s">
        <v>5863</v>
      </c>
      <c r="C5354" s="39">
        <v>50</v>
      </c>
      <c r="D5354" s="39" t="s">
        <v>6014</v>
      </c>
      <c r="E5354" s="39" t="s">
        <v>6018</v>
      </c>
      <c r="F5354" s="4">
        <f>VALUE(RIGHT(Table2[[#This Row],[Commissioned]],4))</f>
        <v>2014</v>
      </c>
      <c r="G5354" s="39">
        <v>2300</v>
      </c>
      <c r="H5354" s="39">
        <v>82</v>
      </c>
      <c r="I5354" s="39">
        <v>85</v>
      </c>
      <c r="J5354" s="39" t="s">
        <v>233</v>
      </c>
      <c r="K5354" s="39" t="s">
        <v>5862</v>
      </c>
      <c r="L5354" s="39" t="s">
        <v>6019</v>
      </c>
      <c r="M5354" s="42" t="s">
        <v>4397</v>
      </c>
      <c r="N5354" s="42">
        <v>47.267513512207202</v>
      </c>
      <c r="O5354" s="42">
        <v>-70.921902924129796</v>
      </c>
      <c r="P5354" s="52" t="str">
        <f t="shared" si="166"/>
        <v>47.267514° , -70.921903°</v>
      </c>
      <c r="Q5354" s="51" t="str">
        <f t="shared" si="167"/>
        <v>Yes</v>
      </c>
      <c r="R5354" s="39" t="s">
        <v>356</v>
      </c>
    </row>
    <row r="5355" spans="1:18" ht="15" customHeight="1" x14ac:dyDescent="0.25">
      <c r="A5355" s="39" t="s">
        <v>220</v>
      </c>
      <c r="B5355" s="1" t="s">
        <v>5863</v>
      </c>
      <c r="C5355" s="39">
        <v>51</v>
      </c>
      <c r="D5355" s="39" t="s">
        <v>6015</v>
      </c>
      <c r="E5355" s="39" t="s">
        <v>6018</v>
      </c>
      <c r="F5355" s="4">
        <f>VALUE(RIGHT(Table2[[#This Row],[Commissioned]],4))</f>
        <v>2014</v>
      </c>
      <c r="G5355" s="39">
        <v>2300</v>
      </c>
      <c r="H5355" s="39">
        <v>82</v>
      </c>
      <c r="I5355" s="39">
        <v>85</v>
      </c>
      <c r="J5355" s="39" t="s">
        <v>233</v>
      </c>
      <c r="K5355" s="39" t="s">
        <v>5862</v>
      </c>
      <c r="L5355" s="39" t="s">
        <v>6019</v>
      </c>
      <c r="M5355" s="42" t="s">
        <v>4397</v>
      </c>
      <c r="N5355" s="42">
        <v>47.269794506518302</v>
      </c>
      <c r="O5355" s="42">
        <v>-70.927203994053798</v>
      </c>
      <c r="P5355" s="52" t="str">
        <f t="shared" si="166"/>
        <v>47.269795° , -70.927204°</v>
      </c>
      <c r="Q5355" s="51" t="str">
        <f t="shared" si="167"/>
        <v>Yes</v>
      </c>
      <c r="R5355" s="39" t="s">
        <v>356</v>
      </c>
    </row>
    <row r="5356" spans="1:18" ht="15" customHeight="1" x14ac:dyDescent="0.25">
      <c r="A5356" s="39" t="s">
        <v>220</v>
      </c>
      <c r="B5356" s="1" t="s">
        <v>5863</v>
      </c>
      <c r="C5356" s="39">
        <v>52</v>
      </c>
      <c r="D5356" s="39" t="s">
        <v>6016</v>
      </c>
      <c r="E5356" s="39" t="s">
        <v>6018</v>
      </c>
      <c r="F5356" s="4">
        <f>VALUE(RIGHT(Table2[[#This Row],[Commissioned]],4))</f>
        <v>2014</v>
      </c>
      <c r="G5356" s="39">
        <v>2300</v>
      </c>
      <c r="H5356" s="39">
        <v>82</v>
      </c>
      <c r="I5356" s="39">
        <v>85</v>
      </c>
      <c r="J5356" s="39" t="s">
        <v>233</v>
      </c>
      <c r="K5356" s="39" t="s">
        <v>5862</v>
      </c>
      <c r="L5356" s="39" t="s">
        <v>6019</v>
      </c>
      <c r="M5356" s="42" t="s">
        <v>4397</v>
      </c>
      <c r="N5356" s="42">
        <v>47.276005029324999</v>
      </c>
      <c r="O5356" s="42">
        <v>-70.9327267809077</v>
      </c>
      <c r="P5356" s="52" t="str">
        <f t="shared" si="166"/>
        <v>47.276005° , -70.932727°</v>
      </c>
      <c r="Q5356" s="51" t="str">
        <f t="shared" si="167"/>
        <v>Yes</v>
      </c>
      <c r="R5356" s="39" t="s">
        <v>356</v>
      </c>
    </row>
    <row r="5357" spans="1:18" ht="15" customHeight="1" x14ac:dyDescent="0.25">
      <c r="A5357" s="39" t="s">
        <v>220</v>
      </c>
      <c r="B5357" s="1" t="s">
        <v>5863</v>
      </c>
      <c r="C5357" s="39">
        <v>53</v>
      </c>
      <c r="D5357" s="39" t="s">
        <v>6017</v>
      </c>
      <c r="E5357" s="39" t="s">
        <v>6018</v>
      </c>
      <c r="F5357" s="4">
        <f>VALUE(RIGHT(Table2[[#This Row],[Commissioned]],4))</f>
        <v>2014</v>
      </c>
      <c r="G5357" s="39">
        <v>2300</v>
      </c>
      <c r="H5357" s="39">
        <v>82</v>
      </c>
      <c r="I5357" s="39">
        <v>85</v>
      </c>
      <c r="J5357" s="39" t="s">
        <v>233</v>
      </c>
      <c r="K5357" s="39" t="s">
        <v>5862</v>
      </c>
      <c r="L5357" s="39" t="s">
        <v>6019</v>
      </c>
      <c r="M5357" s="42" t="s">
        <v>4397</v>
      </c>
      <c r="N5357" s="42">
        <v>47.278397118235503</v>
      </c>
      <c r="O5357" s="42">
        <v>-70.933471047895296</v>
      </c>
      <c r="P5357" s="52" t="str">
        <f t="shared" si="166"/>
        <v>47.278397° , -70.933471°</v>
      </c>
      <c r="Q5357" s="51" t="str">
        <f t="shared" si="167"/>
        <v>Yes</v>
      </c>
      <c r="R5357" s="39" t="s">
        <v>356</v>
      </c>
    </row>
    <row r="5358" spans="1:18" x14ac:dyDescent="0.25">
      <c r="A5358" s="39" t="s">
        <v>219</v>
      </c>
      <c r="B5358" s="49" t="s">
        <v>4015</v>
      </c>
      <c r="C5358" s="39">
        <v>1</v>
      </c>
      <c r="D5358" s="50" t="s">
        <v>4016</v>
      </c>
      <c r="E5358" s="39">
        <v>2017</v>
      </c>
      <c r="F5358" s="4">
        <f>VALUE(RIGHT(Table2[[#This Row],[Commissioned]],4))</f>
        <v>2017</v>
      </c>
      <c r="G5358" s="39">
        <v>2000</v>
      </c>
      <c r="H5358" s="39">
        <v>92.5</v>
      </c>
      <c r="I5358" s="39">
        <v>100</v>
      </c>
      <c r="J5358" s="39" t="s">
        <v>237</v>
      </c>
      <c r="K5358" s="39" t="s">
        <v>273</v>
      </c>
      <c r="L5358" s="39" t="s">
        <v>1817</v>
      </c>
      <c r="M5358" s="39" t="s">
        <v>1817</v>
      </c>
      <c r="N5358" s="42">
        <v>44.100037593056797</v>
      </c>
      <c r="O5358" s="42">
        <v>-78.658478100138296</v>
      </c>
      <c r="P5358" s="52" t="str">
        <f t="shared" si="166"/>
        <v>44.100038° , -78.658478°</v>
      </c>
      <c r="Q5358" s="51" t="str">
        <f t="shared" si="167"/>
        <v>Yes</v>
      </c>
      <c r="R5358" s="39" t="s">
        <v>356</v>
      </c>
    </row>
    <row r="5359" spans="1:18" x14ac:dyDescent="0.25">
      <c r="A5359" s="39" t="s">
        <v>219</v>
      </c>
      <c r="B5359" s="49" t="s">
        <v>4015</v>
      </c>
      <c r="C5359" s="39">
        <v>2</v>
      </c>
      <c r="D5359" s="50" t="s">
        <v>4017</v>
      </c>
      <c r="E5359" s="39">
        <v>2017</v>
      </c>
      <c r="F5359" s="4">
        <f>VALUE(RIGHT(Table2[[#This Row],[Commissioned]],4))</f>
        <v>2017</v>
      </c>
      <c r="G5359" s="39">
        <v>2000</v>
      </c>
      <c r="H5359" s="39">
        <v>92.5</v>
      </c>
      <c r="I5359" s="39">
        <v>100</v>
      </c>
      <c r="J5359" s="39" t="s">
        <v>237</v>
      </c>
      <c r="K5359" s="39" t="s">
        <v>273</v>
      </c>
      <c r="L5359" s="39" t="s">
        <v>1817</v>
      </c>
      <c r="M5359" s="39" t="s">
        <v>1817</v>
      </c>
      <c r="N5359" s="42">
        <v>44.101236540372803</v>
      </c>
      <c r="O5359" s="42">
        <v>-78.656248521219894</v>
      </c>
      <c r="P5359" s="52" t="str">
        <f t="shared" si="166"/>
        <v>44.101237° , -78.656249°</v>
      </c>
      <c r="Q5359" s="51" t="str">
        <f t="shared" si="167"/>
        <v>Yes</v>
      </c>
      <c r="R5359" s="39" t="s">
        <v>356</v>
      </c>
    </row>
    <row r="5360" spans="1:18" x14ac:dyDescent="0.25">
      <c r="A5360" s="39" t="s">
        <v>219</v>
      </c>
      <c r="B5360" s="49" t="s">
        <v>4015</v>
      </c>
      <c r="C5360" s="39">
        <v>3</v>
      </c>
      <c r="D5360" s="50" t="s">
        <v>4018</v>
      </c>
      <c r="E5360" s="39">
        <v>2017</v>
      </c>
      <c r="F5360" s="4">
        <f>VALUE(RIGHT(Table2[[#This Row],[Commissioned]],4))</f>
        <v>2017</v>
      </c>
      <c r="G5360" s="39">
        <v>2000</v>
      </c>
      <c r="H5360" s="39">
        <v>92.5</v>
      </c>
      <c r="I5360" s="39">
        <v>100</v>
      </c>
      <c r="J5360" s="39" t="s">
        <v>237</v>
      </c>
      <c r="K5360" s="39" t="s">
        <v>273</v>
      </c>
      <c r="L5360" s="39" t="s">
        <v>1817</v>
      </c>
      <c r="M5360" s="39" t="s">
        <v>1817</v>
      </c>
      <c r="N5360" s="42">
        <v>44.101284787869901</v>
      </c>
      <c r="O5360" s="42">
        <v>-78.647919410434497</v>
      </c>
      <c r="P5360" s="52" t="str">
        <f t="shared" si="166"/>
        <v>44.101285° , -78.647919°</v>
      </c>
      <c r="Q5360" s="51" t="str">
        <f t="shared" si="167"/>
        <v>Yes</v>
      </c>
      <c r="R5360" s="39" t="s">
        <v>356</v>
      </c>
    </row>
    <row r="5361" spans="1:18" x14ac:dyDescent="0.25">
      <c r="A5361" s="39" t="s">
        <v>219</v>
      </c>
      <c r="B5361" s="49" t="s">
        <v>4015</v>
      </c>
      <c r="C5361" s="39">
        <v>4</v>
      </c>
      <c r="D5361" s="50" t="s">
        <v>4019</v>
      </c>
      <c r="E5361" s="39">
        <v>2017</v>
      </c>
      <c r="F5361" s="4">
        <f>VALUE(RIGHT(Table2[[#This Row],[Commissioned]],4))</f>
        <v>2017</v>
      </c>
      <c r="G5361" s="39">
        <v>2000</v>
      </c>
      <c r="H5361" s="39">
        <v>92.5</v>
      </c>
      <c r="I5361" s="39">
        <v>100</v>
      </c>
      <c r="J5361" s="39" t="s">
        <v>237</v>
      </c>
      <c r="K5361" s="39" t="s">
        <v>273</v>
      </c>
      <c r="L5361" s="39" t="s">
        <v>1817</v>
      </c>
      <c r="M5361" s="39" t="s">
        <v>1817</v>
      </c>
      <c r="N5361" s="42">
        <v>44.103707624177403</v>
      </c>
      <c r="O5361" s="42">
        <v>-78.6461687044727</v>
      </c>
      <c r="P5361" s="52" t="str">
        <f t="shared" si="166"/>
        <v>44.103708° , -78.646169°</v>
      </c>
      <c r="Q5361" s="51" t="str">
        <f t="shared" si="167"/>
        <v>Yes</v>
      </c>
      <c r="R5361" s="39" t="s">
        <v>356</v>
      </c>
    </row>
    <row r="5362" spans="1:18" ht="15" customHeight="1" x14ac:dyDescent="0.25">
      <c r="A5362" s="39" t="s">
        <v>224</v>
      </c>
      <c r="B5362" s="49" t="s">
        <v>4385</v>
      </c>
      <c r="C5362" s="39">
        <v>1</v>
      </c>
      <c r="D5362" s="50" t="s">
        <v>4386</v>
      </c>
      <c r="E5362" s="39">
        <v>2017</v>
      </c>
      <c r="F5362" s="4">
        <f>VALUE(RIGHT(Table2[[#This Row],[Commissioned]],4))</f>
        <v>2017</v>
      </c>
      <c r="G5362" s="39">
        <v>3000</v>
      </c>
      <c r="H5362" s="39">
        <v>114</v>
      </c>
      <c r="I5362" s="39">
        <v>100</v>
      </c>
      <c r="J5362" s="39" t="s">
        <v>237</v>
      </c>
      <c r="K5362" s="39" t="s">
        <v>4383</v>
      </c>
      <c r="L5362" s="39" t="s">
        <v>4391</v>
      </c>
      <c r="M5362" s="39" t="s">
        <v>4391</v>
      </c>
      <c r="N5362" s="42">
        <v>49.660508999999898</v>
      </c>
      <c r="O5362" s="42">
        <v>-120.121359</v>
      </c>
      <c r="P5362" s="52" t="str">
        <f t="shared" si="166"/>
        <v>49.660509° , -120.121359°</v>
      </c>
      <c r="Q5362" s="51" t="str">
        <f t="shared" si="167"/>
        <v>Yes</v>
      </c>
      <c r="R5362" s="39" t="s">
        <v>356</v>
      </c>
    </row>
    <row r="5363" spans="1:18" ht="15" customHeight="1" x14ac:dyDescent="0.25">
      <c r="A5363" s="39" t="s">
        <v>224</v>
      </c>
      <c r="B5363" s="49" t="s">
        <v>4385</v>
      </c>
      <c r="C5363" s="39">
        <v>2</v>
      </c>
      <c r="D5363" s="50" t="s">
        <v>4387</v>
      </c>
      <c r="E5363" s="39">
        <v>2017</v>
      </c>
      <c r="F5363" s="4">
        <f>VALUE(RIGHT(Table2[[#This Row],[Commissioned]],4))</f>
        <v>2017</v>
      </c>
      <c r="G5363" s="39">
        <v>3000</v>
      </c>
      <c r="H5363" s="39">
        <v>114</v>
      </c>
      <c r="I5363" s="39">
        <v>100</v>
      </c>
      <c r="J5363" s="39" t="s">
        <v>237</v>
      </c>
      <c r="K5363" s="39" t="s">
        <v>4383</v>
      </c>
      <c r="L5363" s="39" t="s">
        <v>4391</v>
      </c>
      <c r="M5363" s="39" t="s">
        <v>4391</v>
      </c>
      <c r="N5363" s="42">
        <v>49.658824000000003</v>
      </c>
      <c r="O5363" s="42">
        <v>-120.115201</v>
      </c>
      <c r="P5363" s="52" t="str">
        <f t="shared" si="166"/>
        <v>49.658824° , -120.115201°</v>
      </c>
      <c r="Q5363" s="51" t="str">
        <f t="shared" si="167"/>
        <v>Yes</v>
      </c>
      <c r="R5363" s="39" t="s">
        <v>356</v>
      </c>
    </row>
    <row r="5364" spans="1:18" ht="15" customHeight="1" x14ac:dyDescent="0.25">
      <c r="A5364" s="39" t="s">
        <v>224</v>
      </c>
      <c r="B5364" s="49" t="s">
        <v>4385</v>
      </c>
      <c r="C5364" s="39">
        <v>3</v>
      </c>
      <c r="D5364" s="50" t="s">
        <v>4388</v>
      </c>
      <c r="E5364" s="39">
        <v>2017</v>
      </c>
      <c r="F5364" s="4">
        <f>VALUE(RIGHT(Table2[[#This Row],[Commissioned]],4))</f>
        <v>2017</v>
      </c>
      <c r="G5364" s="39">
        <v>3000</v>
      </c>
      <c r="H5364" s="39">
        <v>114</v>
      </c>
      <c r="I5364" s="39">
        <v>100</v>
      </c>
      <c r="J5364" s="39" t="s">
        <v>237</v>
      </c>
      <c r="K5364" s="39" t="s">
        <v>4383</v>
      </c>
      <c r="L5364" s="39" t="s">
        <v>4391</v>
      </c>
      <c r="M5364" s="39" t="s">
        <v>4391</v>
      </c>
      <c r="N5364" s="42">
        <v>49.649979999999999</v>
      </c>
      <c r="O5364" s="42">
        <v>-120.087858</v>
      </c>
      <c r="P5364" s="52" t="str">
        <f t="shared" si="166"/>
        <v>49.649980° , -120.087858°</v>
      </c>
      <c r="Q5364" s="51" t="str">
        <f t="shared" si="167"/>
        <v>Yes</v>
      </c>
      <c r="R5364" s="39" t="s">
        <v>356</v>
      </c>
    </row>
    <row r="5365" spans="1:18" ht="15" customHeight="1" x14ac:dyDescent="0.25">
      <c r="A5365" s="39" t="s">
        <v>224</v>
      </c>
      <c r="B5365" s="49" t="s">
        <v>4385</v>
      </c>
      <c r="C5365" s="39">
        <v>4</v>
      </c>
      <c r="D5365" s="50" t="s">
        <v>4389</v>
      </c>
      <c r="E5365" s="39">
        <v>2017</v>
      </c>
      <c r="F5365" s="4">
        <f>VALUE(RIGHT(Table2[[#This Row],[Commissioned]],4))</f>
        <v>2017</v>
      </c>
      <c r="G5365" s="39">
        <v>3000</v>
      </c>
      <c r="H5365" s="39">
        <v>114</v>
      </c>
      <c r="I5365" s="39">
        <v>100</v>
      </c>
      <c r="J5365" s="39" t="s">
        <v>237</v>
      </c>
      <c r="K5365" s="39" t="s">
        <v>4383</v>
      </c>
      <c r="L5365" s="39" t="s">
        <v>4391</v>
      </c>
      <c r="M5365" s="39" t="s">
        <v>4391</v>
      </c>
      <c r="N5365" s="42">
        <v>49.6459949999999</v>
      </c>
      <c r="O5365" s="42">
        <v>-120.09367399999999</v>
      </c>
      <c r="P5365" s="52" t="str">
        <f t="shared" si="166"/>
        <v>49.645995° , -120.093674°</v>
      </c>
      <c r="Q5365" s="51" t="str">
        <f t="shared" si="167"/>
        <v>Yes</v>
      </c>
      <c r="R5365" s="39" t="s">
        <v>356</v>
      </c>
    </row>
    <row r="5366" spans="1:18" ht="15" customHeight="1" x14ac:dyDescent="0.25">
      <c r="A5366" s="39" t="s">
        <v>224</v>
      </c>
      <c r="B5366" s="49" t="s">
        <v>4385</v>
      </c>
      <c r="C5366" s="39">
        <v>5</v>
      </c>
      <c r="D5366" s="50" t="s">
        <v>4390</v>
      </c>
      <c r="E5366" s="39">
        <v>2017</v>
      </c>
      <c r="F5366" s="4">
        <f>VALUE(RIGHT(Table2[[#This Row],[Commissioned]],4))</f>
        <v>2017</v>
      </c>
      <c r="G5366" s="39">
        <v>3000</v>
      </c>
      <c r="H5366" s="39">
        <v>114</v>
      </c>
      <c r="I5366" s="39">
        <v>100</v>
      </c>
      <c r="J5366" s="39" t="s">
        <v>237</v>
      </c>
      <c r="K5366" s="39" t="s">
        <v>4383</v>
      </c>
      <c r="L5366" s="39" t="s">
        <v>4391</v>
      </c>
      <c r="M5366" s="39" t="s">
        <v>4391</v>
      </c>
      <c r="N5366" s="42">
        <v>49.644184000000003</v>
      </c>
      <c r="O5366" s="42">
        <v>-120.08839500000001</v>
      </c>
      <c r="P5366" s="52" t="str">
        <f t="shared" si="166"/>
        <v>49.644184° , -120.088395°</v>
      </c>
      <c r="Q5366" s="51" t="str">
        <f t="shared" si="167"/>
        <v>Yes</v>
      </c>
      <c r="R5366" s="39" t="s">
        <v>356</v>
      </c>
    </row>
    <row r="5367" spans="1:18" ht="15" customHeight="1" x14ac:dyDescent="0.25">
      <c r="A5367" s="39" t="s">
        <v>218</v>
      </c>
      <c r="B5367" s="49" t="s">
        <v>12</v>
      </c>
      <c r="C5367" s="39">
        <v>1</v>
      </c>
      <c r="D5367" s="50" t="s">
        <v>1316</v>
      </c>
      <c r="E5367" s="39">
        <v>2001</v>
      </c>
      <c r="F5367" s="4">
        <f>VALUE(RIGHT(Table2[[#This Row],[Commissioned]],4))</f>
        <v>2001</v>
      </c>
      <c r="G5367" s="39">
        <v>1300</v>
      </c>
      <c r="H5367" s="39">
        <v>60</v>
      </c>
      <c r="I5367" s="39">
        <v>60</v>
      </c>
      <c r="J5367" s="39" t="s">
        <v>1053</v>
      </c>
      <c r="K5367" s="39" t="s">
        <v>1054</v>
      </c>
      <c r="L5367" s="39" t="s">
        <v>381</v>
      </c>
      <c r="M5367" s="42" t="s">
        <v>381</v>
      </c>
      <c r="N5367" s="42">
        <v>49.545394526751402</v>
      </c>
      <c r="O5367" s="42">
        <v>-113.970445050417</v>
      </c>
      <c r="P5367" s="52" t="str">
        <f t="shared" si="166"/>
        <v>49.545395° , -113.970445°</v>
      </c>
      <c r="Q5367" s="51" t="str">
        <f t="shared" si="167"/>
        <v>Yes</v>
      </c>
      <c r="R5367" s="39" t="s">
        <v>356</v>
      </c>
    </row>
    <row r="5368" spans="1:18" ht="15" customHeight="1" x14ac:dyDescent="0.25">
      <c r="A5368" s="39" t="s">
        <v>218</v>
      </c>
      <c r="B5368" s="49" t="s">
        <v>12</v>
      </c>
      <c r="C5368" s="39">
        <v>2</v>
      </c>
      <c r="D5368" s="50" t="s">
        <v>1317</v>
      </c>
      <c r="E5368" s="39">
        <v>2001</v>
      </c>
      <c r="F5368" s="4">
        <f>VALUE(RIGHT(Table2[[#This Row],[Commissioned]],4))</f>
        <v>2001</v>
      </c>
      <c r="G5368" s="39">
        <v>1300</v>
      </c>
      <c r="H5368" s="39">
        <v>60</v>
      </c>
      <c r="I5368" s="39">
        <v>60</v>
      </c>
      <c r="J5368" s="39" t="s">
        <v>1053</v>
      </c>
      <c r="K5368" s="39" t="s">
        <v>1054</v>
      </c>
      <c r="L5368" s="39" t="s">
        <v>381</v>
      </c>
      <c r="M5368" s="42" t="s">
        <v>381</v>
      </c>
      <c r="N5368" s="42">
        <v>49.535022910449896</v>
      </c>
      <c r="O5368" s="42">
        <v>-113.954955462634</v>
      </c>
      <c r="P5368" s="52" t="str">
        <f t="shared" si="166"/>
        <v>49.535023° , -113.954955°</v>
      </c>
      <c r="Q5368" s="51" t="str">
        <f t="shared" si="167"/>
        <v>Yes</v>
      </c>
      <c r="R5368" s="39" t="s">
        <v>356</v>
      </c>
    </row>
    <row r="5369" spans="1:18" ht="15" customHeight="1" x14ac:dyDescent="0.25">
      <c r="A5369" s="39" t="s">
        <v>218</v>
      </c>
      <c r="B5369" s="49" t="s">
        <v>12</v>
      </c>
      <c r="C5369" s="39">
        <v>3</v>
      </c>
      <c r="D5369" s="50" t="s">
        <v>1318</v>
      </c>
      <c r="E5369" s="39">
        <v>2001</v>
      </c>
      <c r="F5369" s="4">
        <f>VALUE(RIGHT(Table2[[#This Row],[Commissioned]],4))</f>
        <v>2001</v>
      </c>
      <c r="G5369" s="39">
        <v>1300</v>
      </c>
      <c r="H5369" s="39">
        <v>60</v>
      </c>
      <c r="I5369" s="39">
        <v>60</v>
      </c>
      <c r="J5369" s="39" t="s">
        <v>1053</v>
      </c>
      <c r="K5369" s="39" t="s">
        <v>1054</v>
      </c>
      <c r="L5369" s="39" t="s">
        <v>381</v>
      </c>
      <c r="M5369" s="42" t="s">
        <v>381</v>
      </c>
      <c r="N5369" s="42">
        <v>49.532190761912197</v>
      </c>
      <c r="O5369" s="42">
        <v>-113.977525966275</v>
      </c>
      <c r="P5369" s="52" t="str">
        <f t="shared" si="166"/>
        <v>49.532191° , -113.977526°</v>
      </c>
      <c r="Q5369" s="51" t="str">
        <f t="shared" si="167"/>
        <v>Yes</v>
      </c>
      <c r="R5369" s="39" t="s">
        <v>356</v>
      </c>
    </row>
    <row r="5370" spans="1:18" ht="15" customHeight="1" x14ac:dyDescent="0.25">
      <c r="A5370" s="39" t="s">
        <v>218</v>
      </c>
      <c r="B5370" s="49" t="s">
        <v>12</v>
      </c>
      <c r="C5370" s="39">
        <v>4</v>
      </c>
      <c r="D5370" s="50" t="s">
        <v>1319</v>
      </c>
      <c r="E5370" s="39">
        <v>2001</v>
      </c>
      <c r="F5370" s="4">
        <f>VALUE(RIGHT(Table2[[#This Row],[Commissioned]],4))</f>
        <v>2001</v>
      </c>
      <c r="G5370" s="39">
        <v>1300</v>
      </c>
      <c r="H5370" s="39">
        <v>60</v>
      </c>
      <c r="I5370" s="39">
        <v>60</v>
      </c>
      <c r="J5370" s="39" t="s">
        <v>1053</v>
      </c>
      <c r="K5370" s="39" t="s">
        <v>1054</v>
      </c>
      <c r="L5370" s="39" t="s">
        <v>381</v>
      </c>
      <c r="M5370" s="42" t="s">
        <v>381</v>
      </c>
      <c r="N5370" s="42">
        <v>49.531952111310503</v>
      </c>
      <c r="O5370" s="42">
        <v>-114.002295551149</v>
      </c>
      <c r="P5370" s="52" t="str">
        <f t="shared" si="166"/>
        <v>49.531952° , -114.002296°</v>
      </c>
      <c r="Q5370" s="51" t="str">
        <f t="shared" si="167"/>
        <v>Yes</v>
      </c>
      <c r="R5370" s="39" t="s">
        <v>356</v>
      </c>
    </row>
    <row r="5371" spans="1:18" ht="15" customHeight="1" x14ac:dyDescent="0.25">
      <c r="A5371" s="39" t="s">
        <v>218</v>
      </c>
      <c r="B5371" s="49" t="s">
        <v>12</v>
      </c>
      <c r="C5371" s="39">
        <v>5</v>
      </c>
      <c r="D5371" s="50" t="s">
        <v>1320</v>
      </c>
      <c r="E5371" s="39">
        <v>2001</v>
      </c>
      <c r="F5371" s="4">
        <f>VALUE(RIGHT(Table2[[#This Row],[Commissioned]],4))</f>
        <v>2001</v>
      </c>
      <c r="G5371" s="39">
        <v>1300</v>
      </c>
      <c r="H5371" s="39">
        <v>60</v>
      </c>
      <c r="I5371" s="39">
        <v>60</v>
      </c>
      <c r="J5371" s="39" t="s">
        <v>1053</v>
      </c>
      <c r="K5371" s="39" t="s">
        <v>1054</v>
      </c>
      <c r="L5371" s="39" t="s">
        <v>381</v>
      </c>
      <c r="M5371" s="42" t="s">
        <v>381</v>
      </c>
      <c r="N5371" s="42">
        <v>49.545189747907799</v>
      </c>
      <c r="O5371" s="42">
        <v>-113.997795213736</v>
      </c>
      <c r="P5371" s="52" t="str">
        <f t="shared" si="166"/>
        <v>49.545190° , -113.997795°</v>
      </c>
      <c r="Q5371" s="51" t="str">
        <f t="shared" si="167"/>
        <v>Yes</v>
      </c>
      <c r="R5371" s="39" t="s">
        <v>356</v>
      </c>
    </row>
    <row r="5372" spans="1:18" x14ac:dyDescent="0.25">
      <c r="A5372" s="39" t="s">
        <v>219</v>
      </c>
      <c r="B5372" s="53" t="s">
        <v>3978</v>
      </c>
      <c r="C5372" s="39">
        <v>1</v>
      </c>
      <c r="D5372" s="54" t="s">
        <v>3979</v>
      </c>
      <c r="E5372" s="39">
        <v>2014</v>
      </c>
      <c r="F5372" s="4">
        <f>VALUE(RIGHT(Table2[[#This Row],[Commissioned]],4))</f>
        <v>2014</v>
      </c>
      <c r="G5372" s="39">
        <v>1815</v>
      </c>
      <c r="H5372" s="39">
        <v>100</v>
      </c>
      <c r="I5372" s="39">
        <v>95</v>
      </c>
      <c r="J5372" s="39" t="s">
        <v>227</v>
      </c>
      <c r="K5372" s="39" t="s">
        <v>290</v>
      </c>
      <c r="L5372" s="39" t="s">
        <v>1817</v>
      </c>
      <c r="M5372" s="42" t="s">
        <v>1817</v>
      </c>
      <c r="N5372" s="42">
        <v>44.098066435442902</v>
      </c>
      <c r="O5372" s="42">
        <v>-80.389528056769294</v>
      </c>
      <c r="P5372" s="55" t="str">
        <f t="shared" si="166"/>
        <v>44.098066° , -80.389528°</v>
      </c>
      <c r="Q5372" s="44" t="str">
        <f t="shared" si="167"/>
        <v>Yes</v>
      </c>
      <c r="R5372" s="39" t="s">
        <v>356</v>
      </c>
    </row>
    <row r="5373" spans="1:18" x14ac:dyDescent="0.25">
      <c r="A5373" s="39" t="s">
        <v>219</v>
      </c>
      <c r="B5373" s="53" t="s">
        <v>3978</v>
      </c>
      <c r="C5373" s="39">
        <v>2</v>
      </c>
      <c r="D5373" s="54" t="s">
        <v>3980</v>
      </c>
      <c r="E5373" s="39">
        <v>2014</v>
      </c>
      <c r="F5373" s="4">
        <f>VALUE(RIGHT(Table2[[#This Row],[Commissioned]],4))</f>
        <v>2014</v>
      </c>
      <c r="G5373" s="39">
        <v>1815</v>
      </c>
      <c r="H5373" s="39">
        <v>100</v>
      </c>
      <c r="I5373" s="39">
        <v>95</v>
      </c>
      <c r="J5373" s="39" t="s">
        <v>227</v>
      </c>
      <c r="K5373" s="39" t="s">
        <v>290</v>
      </c>
      <c r="L5373" s="39" t="s">
        <v>1817</v>
      </c>
      <c r="M5373" s="42" t="s">
        <v>1817</v>
      </c>
      <c r="N5373" s="42">
        <v>44.082816472172603</v>
      </c>
      <c r="O5373" s="42">
        <v>-80.387987650808796</v>
      </c>
      <c r="P5373" s="55" t="str">
        <f t="shared" si="166"/>
        <v>44.082816° , -80.387988°</v>
      </c>
      <c r="Q5373" s="44" t="str">
        <f t="shared" si="167"/>
        <v>Yes</v>
      </c>
      <c r="R5373" s="39" t="s">
        <v>356</v>
      </c>
    </row>
    <row r="5374" spans="1:18" x14ac:dyDescent="0.25">
      <c r="A5374" s="39" t="s">
        <v>219</v>
      </c>
      <c r="B5374" s="53" t="s">
        <v>3978</v>
      </c>
      <c r="C5374" s="39">
        <v>3</v>
      </c>
      <c r="D5374" s="54" t="s">
        <v>3981</v>
      </c>
      <c r="E5374" s="39">
        <v>2014</v>
      </c>
      <c r="F5374" s="4">
        <f>VALUE(RIGHT(Table2[[#This Row],[Commissioned]],4))</f>
        <v>2014</v>
      </c>
      <c r="G5374" s="39">
        <v>1815</v>
      </c>
      <c r="H5374" s="39">
        <v>100</v>
      </c>
      <c r="I5374" s="39">
        <v>95</v>
      </c>
      <c r="J5374" s="39" t="s">
        <v>227</v>
      </c>
      <c r="K5374" s="39" t="s">
        <v>290</v>
      </c>
      <c r="L5374" s="39" t="s">
        <v>1817</v>
      </c>
      <c r="M5374" s="42" t="s">
        <v>1817</v>
      </c>
      <c r="N5374" s="42">
        <v>44.084142898493901</v>
      </c>
      <c r="O5374" s="42">
        <v>-80.391227236985699</v>
      </c>
      <c r="P5374" s="55" t="str">
        <f t="shared" si="166"/>
        <v>44.084143° , -80.391227°</v>
      </c>
      <c r="Q5374" s="44" t="str">
        <f t="shared" si="167"/>
        <v>Yes</v>
      </c>
      <c r="R5374" s="39" t="s">
        <v>356</v>
      </c>
    </row>
    <row r="5375" spans="1:18" x14ac:dyDescent="0.25">
      <c r="A5375" s="39" t="s">
        <v>219</v>
      </c>
      <c r="B5375" s="53" t="s">
        <v>3978</v>
      </c>
      <c r="C5375" s="39">
        <v>4</v>
      </c>
      <c r="D5375" s="54" t="s">
        <v>3982</v>
      </c>
      <c r="E5375" s="39">
        <v>2014</v>
      </c>
      <c r="F5375" s="4">
        <f>VALUE(RIGHT(Table2[[#This Row],[Commissioned]],4))</f>
        <v>2014</v>
      </c>
      <c r="G5375" s="39">
        <v>1815</v>
      </c>
      <c r="H5375" s="39">
        <v>100</v>
      </c>
      <c r="I5375" s="39">
        <v>95</v>
      </c>
      <c r="J5375" s="39" t="s">
        <v>227</v>
      </c>
      <c r="K5375" s="39" t="s">
        <v>290</v>
      </c>
      <c r="L5375" s="39" t="s">
        <v>1817</v>
      </c>
      <c r="M5375" s="42" t="s">
        <v>1817</v>
      </c>
      <c r="N5375" s="42">
        <v>44.079836777530701</v>
      </c>
      <c r="O5375" s="42">
        <v>-80.408604757209304</v>
      </c>
      <c r="P5375" s="55" t="str">
        <f t="shared" si="166"/>
        <v>44.079837° , -80.408605°</v>
      </c>
      <c r="Q5375" s="44" t="str">
        <f t="shared" si="167"/>
        <v>Yes</v>
      </c>
      <c r="R5375" s="39" t="s">
        <v>355</v>
      </c>
    </row>
    <row r="5376" spans="1:18" x14ac:dyDescent="0.25">
      <c r="A5376" s="39" t="s">
        <v>219</v>
      </c>
      <c r="B5376" s="53" t="s">
        <v>3978</v>
      </c>
      <c r="C5376" s="39">
        <v>5</v>
      </c>
      <c r="D5376" s="54" t="s">
        <v>3983</v>
      </c>
      <c r="E5376" s="39">
        <v>2014</v>
      </c>
      <c r="F5376" s="4">
        <f>VALUE(RIGHT(Table2[[#This Row],[Commissioned]],4))</f>
        <v>2014</v>
      </c>
      <c r="G5376" s="39">
        <v>1815</v>
      </c>
      <c r="H5376" s="39">
        <v>100</v>
      </c>
      <c r="I5376" s="39">
        <v>95</v>
      </c>
      <c r="J5376" s="39" t="s">
        <v>227</v>
      </c>
      <c r="K5376" s="39" t="s">
        <v>290</v>
      </c>
      <c r="L5376" s="39" t="s">
        <v>1817</v>
      </c>
      <c r="M5376" s="42" t="s">
        <v>1817</v>
      </c>
      <c r="N5376" s="42">
        <v>44.083754768058199</v>
      </c>
      <c r="O5376" s="42">
        <v>-80.408279361532905</v>
      </c>
      <c r="P5376" s="55" t="str">
        <f t="shared" si="166"/>
        <v>44.083755° , -80.408279°</v>
      </c>
      <c r="Q5376" s="44" t="str">
        <f t="shared" si="167"/>
        <v>Yes</v>
      </c>
      <c r="R5376" s="39" t="s">
        <v>355</v>
      </c>
    </row>
    <row r="5377" spans="1:18" ht="15" customHeight="1" x14ac:dyDescent="0.25">
      <c r="A5377" s="39" t="s">
        <v>220</v>
      </c>
      <c r="B5377" s="49" t="s">
        <v>7172</v>
      </c>
      <c r="C5377" s="39">
        <v>1</v>
      </c>
      <c r="D5377" s="50" t="s">
        <v>7173</v>
      </c>
      <c r="E5377" s="39">
        <v>2010</v>
      </c>
      <c r="F5377" s="4">
        <f>VALUE(RIGHT(Table2[[#This Row],[Commissioned]],4))</f>
        <v>2010</v>
      </c>
      <c r="G5377" s="39">
        <v>2050</v>
      </c>
      <c r="H5377" s="39">
        <v>92</v>
      </c>
      <c r="I5377" s="39">
        <v>80</v>
      </c>
      <c r="J5377" s="39" t="s">
        <v>237</v>
      </c>
      <c r="K5377" s="39" t="s">
        <v>273</v>
      </c>
      <c r="L5377" s="39" t="s">
        <v>7175</v>
      </c>
      <c r="M5377" s="39" t="s">
        <v>7175</v>
      </c>
      <c r="N5377" s="42">
        <v>48.986696000000002</v>
      </c>
      <c r="O5377" s="42">
        <v>-64.455197999999996</v>
      </c>
      <c r="P5377" s="52" t="str">
        <f t="shared" si="166"/>
        <v>48.986696° , -64.455198°</v>
      </c>
      <c r="Q5377" s="51" t="str">
        <f t="shared" si="167"/>
        <v>Yes</v>
      </c>
      <c r="R5377" s="39" t="s">
        <v>356</v>
      </c>
    </row>
    <row r="5378" spans="1:18" ht="15" customHeight="1" x14ac:dyDescent="0.25">
      <c r="A5378" s="39" t="s">
        <v>220</v>
      </c>
      <c r="B5378" s="49" t="s">
        <v>7172</v>
      </c>
      <c r="C5378" s="39">
        <v>2</v>
      </c>
      <c r="D5378" s="50" t="s">
        <v>7174</v>
      </c>
      <c r="E5378" s="39">
        <v>2010</v>
      </c>
      <c r="F5378" s="4">
        <f>VALUE(RIGHT(Table2[[#This Row],[Commissioned]],4))</f>
        <v>2010</v>
      </c>
      <c r="G5378" s="39">
        <v>2050</v>
      </c>
      <c r="H5378" s="39">
        <v>92</v>
      </c>
      <c r="I5378" s="39">
        <v>80</v>
      </c>
      <c r="J5378" s="39" t="s">
        <v>237</v>
      </c>
      <c r="K5378" s="39" t="s">
        <v>273</v>
      </c>
      <c r="L5378" s="39" t="s">
        <v>7175</v>
      </c>
      <c r="M5378" s="39" t="s">
        <v>7175</v>
      </c>
      <c r="N5378" s="42">
        <v>48.979101999999997</v>
      </c>
      <c r="O5378" s="42">
        <v>-64.450451999999999</v>
      </c>
      <c r="P5378" s="52" t="str">
        <f t="shared" ref="P5378:P5441" si="168">TEXT(N5378,"##0.000000")&amp;CHAR(176)&amp;" , "&amp;TEXT(O5378,"##0.000000")&amp;CHAR(176)</f>
        <v>48.979102° , -64.450452°</v>
      </c>
      <c r="Q5378" s="51" t="str">
        <f t="shared" ref="Q5378:Q5441" si="169">IF(OR(ISBLANK(N5378),ISBLANK(O5378)),"No","Yes")</f>
        <v>Yes</v>
      </c>
      <c r="R5378" s="39" t="s">
        <v>356</v>
      </c>
    </row>
    <row r="5379" spans="1:18" x14ac:dyDescent="0.25">
      <c r="A5379" s="39" t="s">
        <v>219</v>
      </c>
      <c r="B5379" s="53" t="s">
        <v>3984</v>
      </c>
      <c r="C5379" s="39">
        <v>1</v>
      </c>
      <c r="D5379" s="54" t="s">
        <v>3985</v>
      </c>
      <c r="E5379" s="39">
        <v>2016</v>
      </c>
      <c r="F5379" s="4">
        <f>VALUE(RIGHT(Table2[[#This Row],[Commissioned]],4))</f>
        <v>2016</v>
      </c>
      <c r="G5379" s="39">
        <v>2000</v>
      </c>
      <c r="H5379" s="39">
        <v>100</v>
      </c>
      <c r="I5379" s="39">
        <v>92.5</v>
      </c>
      <c r="J5379" s="39" t="s">
        <v>237</v>
      </c>
      <c r="K5379" s="39" t="s">
        <v>273</v>
      </c>
      <c r="L5379" s="39" t="s">
        <v>1817</v>
      </c>
      <c r="M5379" s="42" t="s">
        <v>1817</v>
      </c>
      <c r="N5379" s="42">
        <v>44.167771072050797</v>
      </c>
      <c r="O5379" s="42">
        <v>-78.649896318353996</v>
      </c>
      <c r="P5379" s="55" t="str">
        <f t="shared" si="168"/>
        <v>44.167771° , -78.649896°</v>
      </c>
      <c r="Q5379" s="44" t="str">
        <f t="shared" si="169"/>
        <v>Yes</v>
      </c>
      <c r="R5379" s="39" t="s">
        <v>356</v>
      </c>
    </row>
    <row r="5380" spans="1:18" x14ac:dyDescent="0.25">
      <c r="A5380" s="39" t="s">
        <v>219</v>
      </c>
      <c r="B5380" s="53" t="s">
        <v>3984</v>
      </c>
      <c r="C5380" s="39">
        <v>2</v>
      </c>
      <c r="D5380" s="54" t="s">
        <v>3986</v>
      </c>
      <c r="E5380" s="39">
        <v>2016</v>
      </c>
      <c r="F5380" s="4">
        <f>VALUE(RIGHT(Table2[[#This Row],[Commissioned]],4))</f>
        <v>2016</v>
      </c>
      <c r="G5380" s="39">
        <v>2000</v>
      </c>
      <c r="H5380" s="39">
        <v>100</v>
      </c>
      <c r="I5380" s="39">
        <v>92.5</v>
      </c>
      <c r="J5380" s="39" t="s">
        <v>237</v>
      </c>
      <c r="K5380" s="39" t="s">
        <v>273</v>
      </c>
      <c r="L5380" s="39" t="s">
        <v>1817</v>
      </c>
      <c r="M5380" s="42" t="s">
        <v>1817</v>
      </c>
      <c r="N5380" s="42">
        <v>44.169889846766402</v>
      </c>
      <c r="O5380" s="42">
        <v>-78.644416374960997</v>
      </c>
      <c r="P5380" s="55" t="str">
        <f t="shared" si="168"/>
        <v>44.169890° , -78.644416°</v>
      </c>
      <c r="Q5380" s="44" t="str">
        <f t="shared" si="169"/>
        <v>Yes</v>
      </c>
      <c r="R5380" s="39" t="s">
        <v>356</v>
      </c>
    </row>
    <row r="5381" spans="1:18" x14ac:dyDescent="0.25">
      <c r="A5381" s="39" t="s">
        <v>219</v>
      </c>
      <c r="B5381" s="53" t="s">
        <v>3984</v>
      </c>
      <c r="C5381" s="39">
        <v>3</v>
      </c>
      <c r="D5381" s="54" t="s">
        <v>3987</v>
      </c>
      <c r="E5381" s="39">
        <v>2016</v>
      </c>
      <c r="F5381" s="4">
        <f>VALUE(RIGHT(Table2[[#This Row],[Commissioned]],4))</f>
        <v>2016</v>
      </c>
      <c r="G5381" s="39">
        <v>2000</v>
      </c>
      <c r="H5381" s="39">
        <v>100</v>
      </c>
      <c r="I5381" s="39">
        <v>92.5</v>
      </c>
      <c r="J5381" s="39" t="s">
        <v>237</v>
      </c>
      <c r="K5381" s="39" t="s">
        <v>273</v>
      </c>
      <c r="L5381" s="39" t="s">
        <v>1817</v>
      </c>
      <c r="M5381" s="42" t="s">
        <v>1817</v>
      </c>
      <c r="N5381" s="42">
        <v>44.173542485901301</v>
      </c>
      <c r="O5381" s="42">
        <v>-78.6365198920046</v>
      </c>
      <c r="P5381" s="55" t="str">
        <f t="shared" si="168"/>
        <v>44.173542° , -78.636520°</v>
      </c>
      <c r="Q5381" s="44" t="str">
        <f t="shared" si="169"/>
        <v>Yes</v>
      </c>
      <c r="R5381" s="39" t="s">
        <v>356</v>
      </c>
    </row>
    <row r="5382" spans="1:18" x14ac:dyDescent="0.25">
      <c r="A5382" s="39" t="s">
        <v>219</v>
      </c>
      <c r="B5382" s="53" t="s">
        <v>3984</v>
      </c>
      <c r="C5382" s="39">
        <v>4</v>
      </c>
      <c r="D5382" s="54" t="s">
        <v>3988</v>
      </c>
      <c r="E5382" s="39">
        <v>2016</v>
      </c>
      <c r="F5382" s="4">
        <f>VALUE(RIGHT(Table2[[#This Row],[Commissioned]],4))</f>
        <v>2016</v>
      </c>
      <c r="G5382" s="39">
        <v>2000</v>
      </c>
      <c r="H5382" s="39">
        <v>100</v>
      </c>
      <c r="I5382" s="39">
        <v>92.5</v>
      </c>
      <c r="J5382" s="39" t="s">
        <v>237</v>
      </c>
      <c r="K5382" s="39" t="s">
        <v>273</v>
      </c>
      <c r="L5382" s="39" t="s">
        <v>1817</v>
      </c>
      <c r="M5382" s="42" t="s">
        <v>1817</v>
      </c>
      <c r="N5382" s="42">
        <v>44.173073286778099</v>
      </c>
      <c r="O5382" s="42">
        <v>-78.633483340404197</v>
      </c>
      <c r="P5382" s="55" t="str">
        <f t="shared" si="168"/>
        <v>44.173073° , -78.633483°</v>
      </c>
      <c r="Q5382" s="44" t="str">
        <f t="shared" si="169"/>
        <v>Yes</v>
      </c>
      <c r="R5382" s="39" t="s">
        <v>356</v>
      </c>
    </row>
    <row r="5383" spans="1:18" x14ac:dyDescent="0.25">
      <c r="A5383" s="39" t="s">
        <v>219</v>
      </c>
      <c r="B5383" s="53" t="s">
        <v>3984</v>
      </c>
      <c r="C5383" s="39">
        <v>5</v>
      </c>
      <c r="D5383" s="54" t="s">
        <v>3989</v>
      </c>
      <c r="E5383" s="39">
        <v>2016</v>
      </c>
      <c r="F5383" s="4">
        <f>VALUE(RIGHT(Table2[[#This Row],[Commissioned]],4))</f>
        <v>2016</v>
      </c>
      <c r="G5383" s="39">
        <v>2000</v>
      </c>
      <c r="H5383" s="39">
        <v>100</v>
      </c>
      <c r="I5383" s="39">
        <v>92.5</v>
      </c>
      <c r="J5383" s="39" t="s">
        <v>237</v>
      </c>
      <c r="K5383" s="39" t="s">
        <v>273</v>
      </c>
      <c r="L5383" s="39" t="s">
        <v>1817</v>
      </c>
      <c r="M5383" s="42" t="s">
        <v>1817</v>
      </c>
      <c r="N5383" s="42">
        <v>44.1748275690748</v>
      </c>
      <c r="O5383" s="42">
        <v>-78.630188341499604</v>
      </c>
      <c r="P5383" s="55" t="str">
        <f t="shared" si="168"/>
        <v>44.174828° , -78.630188°</v>
      </c>
      <c r="Q5383" s="44" t="str">
        <f t="shared" si="169"/>
        <v>Yes</v>
      </c>
      <c r="R5383" s="39" t="s">
        <v>356</v>
      </c>
    </row>
    <row r="5384" spans="1:18" ht="15" customHeight="1" x14ac:dyDescent="0.25">
      <c r="A5384" s="39" t="s">
        <v>218</v>
      </c>
      <c r="B5384" s="49" t="s">
        <v>741</v>
      </c>
      <c r="C5384" s="39">
        <v>1</v>
      </c>
      <c r="D5384" s="50" t="s">
        <v>742</v>
      </c>
      <c r="E5384" s="39">
        <v>2006</v>
      </c>
      <c r="F5384" s="4">
        <f>VALUE(RIGHT(Table2[[#This Row],[Commissioned]],4))</f>
        <v>2006</v>
      </c>
      <c r="G5384" s="39">
        <v>1500</v>
      </c>
      <c r="H5384" s="39">
        <v>77</v>
      </c>
      <c r="I5384" s="39">
        <v>65</v>
      </c>
      <c r="J5384" s="39" t="s">
        <v>605</v>
      </c>
      <c r="K5384" s="39" t="s">
        <v>740</v>
      </c>
      <c r="L5384" s="39" t="s">
        <v>920</v>
      </c>
      <c r="M5384" s="39" t="s">
        <v>381</v>
      </c>
      <c r="N5384" s="42">
        <v>49.538320409906397</v>
      </c>
      <c r="O5384" s="42">
        <v>-113.517080321463</v>
      </c>
      <c r="P5384" s="52" t="str">
        <f t="shared" si="168"/>
        <v>49.538320° , -113.517080°</v>
      </c>
      <c r="Q5384" s="51" t="str">
        <f t="shared" si="169"/>
        <v>Yes</v>
      </c>
      <c r="R5384" s="39" t="s">
        <v>356</v>
      </c>
    </row>
    <row r="5385" spans="1:18" ht="15" customHeight="1" x14ac:dyDescent="0.25">
      <c r="A5385" s="39" t="s">
        <v>218</v>
      </c>
      <c r="B5385" s="49" t="s">
        <v>741</v>
      </c>
      <c r="C5385" s="39">
        <v>2</v>
      </c>
      <c r="D5385" s="50" t="s">
        <v>743</v>
      </c>
      <c r="E5385" s="39">
        <v>2006</v>
      </c>
      <c r="F5385" s="4">
        <f>VALUE(RIGHT(Table2[[#This Row],[Commissioned]],4))</f>
        <v>2006</v>
      </c>
      <c r="G5385" s="39">
        <v>1500</v>
      </c>
      <c r="H5385" s="39">
        <v>77</v>
      </c>
      <c r="I5385" s="39">
        <v>65</v>
      </c>
      <c r="J5385" s="39" t="s">
        <v>605</v>
      </c>
      <c r="K5385" s="39" t="s">
        <v>740</v>
      </c>
      <c r="L5385" s="39" t="s">
        <v>920</v>
      </c>
      <c r="M5385" s="39" t="s">
        <v>381</v>
      </c>
      <c r="N5385" s="42">
        <v>49.536384386077998</v>
      </c>
      <c r="O5385" s="42">
        <v>-113.518862102147</v>
      </c>
      <c r="P5385" s="52" t="str">
        <f t="shared" si="168"/>
        <v>49.536384° , -113.518862°</v>
      </c>
      <c r="Q5385" s="51" t="str">
        <f t="shared" si="169"/>
        <v>Yes</v>
      </c>
      <c r="R5385" s="39" t="s">
        <v>356</v>
      </c>
    </row>
    <row r="5386" spans="1:18" ht="15" customHeight="1" x14ac:dyDescent="0.25">
      <c r="A5386" s="39" t="s">
        <v>218</v>
      </c>
      <c r="B5386" s="49" t="s">
        <v>741</v>
      </c>
      <c r="C5386" s="39">
        <v>3</v>
      </c>
      <c r="D5386" s="50" t="s">
        <v>744</v>
      </c>
      <c r="E5386" s="39">
        <v>2006</v>
      </c>
      <c r="F5386" s="4">
        <f>VALUE(RIGHT(Table2[[#This Row],[Commissioned]],4))</f>
        <v>2006</v>
      </c>
      <c r="G5386" s="39">
        <v>1500</v>
      </c>
      <c r="H5386" s="39">
        <v>77</v>
      </c>
      <c r="I5386" s="39">
        <v>65</v>
      </c>
      <c r="J5386" s="39" t="s">
        <v>605</v>
      </c>
      <c r="K5386" s="39" t="s">
        <v>740</v>
      </c>
      <c r="L5386" s="39" t="s">
        <v>920</v>
      </c>
      <c r="M5386" s="39" t="s">
        <v>381</v>
      </c>
      <c r="N5386" s="42">
        <v>49.5350139516609</v>
      </c>
      <c r="O5386" s="42">
        <v>-113.52001678460501</v>
      </c>
      <c r="P5386" s="52" t="str">
        <f t="shared" si="168"/>
        <v>49.535014° , -113.520017°</v>
      </c>
      <c r="Q5386" s="51" t="str">
        <f t="shared" si="169"/>
        <v>Yes</v>
      </c>
      <c r="R5386" s="39" t="s">
        <v>356</v>
      </c>
    </row>
    <row r="5387" spans="1:18" ht="15" customHeight="1" x14ac:dyDescent="0.25">
      <c r="A5387" s="39" t="s">
        <v>218</v>
      </c>
      <c r="B5387" s="49" t="s">
        <v>741</v>
      </c>
      <c r="C5387" s="39">
        <v>4</v>
      </c>
      <c r="D5387" s="50" t="s">
        <v>745</v>
      </c>
      <c r="E5387" s="39">
        <v>2006</v>
      </c>
      <c r="F5387" s="4">
        <f>VALUE(RIGHT(Table2[[#This Row],[Commissioned]],4))</f>
        <v>2006</v>
      </c>
      <c r="G5387" s="39">
        <v>1500</v>
      </c>
      <c r="H5387" s="39">
        <v>77</v>
      </c>
      <c r="I5387" s="39">
        <v>65</v>
      </c>
      <c r="J5387" s="39" t="s">
        <v>605</v>
      </c>
      <c r="K5387" s="39" t="s">
        <v>740</v>
      </c>
      <c r="L5387" s="39" t="s">
        <v>920</v>
      </c>
      <c r="M5387" s="39" t="s">
        <v>381</v>
      </c>
      <c r="N5387" s="42">
        <v>49.533419437105501</v>
      </c>
      <c r="O5387" s="42">
        <v>-113.52137142828001</v>
      </c>
      <c r="P5387" s="52" t="str">
        <f t="shared" si="168"/>
        <v>49.533419° , -113.521371°</v>
      </c>
      <c r="Q5387" s="51" t="str">
        <f t="shared" si="169"/>
        <v>Yes</v>
      </c>
      <c r="R5387" s="39" t="s">
        <v>356</v>
      </c>
    </row>
    <row r="5388" spans="1:18" ht="15" customHeight="1" x14ac:dyDescent="0.25">
      <c r="A5388" s="39" t="s">
        <v>218</v>
      </c>
      <c r="B5388" s="49" t="s">
        <v>741</v>
      </c>
      <c r="C5388" s="39">
        <v>5</v>
      </c>
      <c r="D5388" s="50" t="s">
        <v>746</v>
      </c>
      <c r="E5388" s="39">
        <v>2006</v>
      </c>
      <c r="F5388" s="4">
        <f>VALUE(RIGHT(Table2[[#This Row],[Commissioned]],4))</f>
        <v>2006</v>
      </c>
      <c r="G5388" s="39">
        <v>1500</v>
      </c>
      <c r="H5388" s="39">
        <v>77</v>
      </c>
      <c r="I5388" s="39">
        <v>65</v>
      </c>
      <c r="J5388" s="39" t="s">
        <v>605</v>
      </c>
      <c r="K5388" s="39" t="s">
        <v>740</v>
      </c>
      <c r="L5388" s="39" t="s">
        <v>920</v>
      </c>
      <c r="M5388" s="39" t="s">
        <v>381</v>
      </c>
      <c r="N5388" s="42">
        <v>49.531881551939698</v>
      </c>
      <c r="O5388" s="42">
        <v>-113.522912102219</v>
      </c>
      <c r="P5388" s="52" t="str">
        <f t="shared" si="168"/>
        <v>49.531882° , -113.522912°</v>
      </c>
      <c r="Q5388" s="51" t="str">
        <f t="shared" si="169"/>
        <v>Yes</v>
      </c>
      <c r="R5388" s="39" t="s">
        <v>356</v>
      </c>
    </row>
    <row r="5389" spans="1:18" ht="15" customHeight="1" x14ac:dyDescent="0.25">
      <c r="A5389" s="39" t="s">
        <v>218</v>
      </c>
      <c r="B5389" s="49" t="s">
        <v>741</v>
      </c>
      <c r="C5389" s="39">
        <v>6</v>
      </c>
      <c r="D5389" s="50" t="s">
        <v>747</v>
      </c>
      <c r="E5389" s="39">
        <v>2006</v>
      </c>
      <c r="F5389" s="4">
        <f>VALUE(RIGHT(Table2[[#This Row],[Commissioned]],4))</f>
        <v>2006</v>
      </c>
      <c r="G5389" s="39">
        <v>1500</v>
      </c>
      <c r="H5389" s="39">
        <v>77</v>
      </c>
      <c r="I5389" s="39">
        <v>65</v>
      </c>
      <c r="J5389" s="39" t="s">
        <v>605</v>
      </c>
      <c r="K5389" s="39" t="s">
        <v>740</v>
      </c>
      <c r="L5389" s="39" t="s">
        <v>920</v>
      </c>
      <c r="M5389" s="39" t="s">
        <v>381</v>
      </c>
      <c r="N5389" s="42">
        <v>49.531337509909697</v>
      </c>
      <c r="O5389" s="42">
        <v>-113.506855153491</v>
      </c>
      <c r="P5389" s="52" t="str">
        <f t="shared" si="168"/>
        <v>49.531338° , -113.506855°</v>
      </c>
      <c r="Q5389" s="51" t="str">
        <f t="shared" si="169"/>
        <v>Yes</v>
      </c>
      <c r="R5389" s="39" t="s">
        <v>356</v>
      </c>
    </row>
    <row r="5390" spans="1:18" ht="15" customHeight="1" x14ac:dyDescent="0.25">
      <c r="A5390" s="39" t="s">
        <v>218</v>
      </c>
      <c r="B5390" s="49" t="s">
        <v>741</v>
      </c>
      <c r="C5390" s="39">
        <v>7</v>
      </c>
      <c r="D5390" s="50" t="s">
        <v>748</v>
      </c>
      <c r="E5390" s="39">
        <v>2006</v>
      </c>
      <c r="F5390" s="4">
        <f>VALUE(RIGHT(Table2[[#This Row],[Commissioned]],4))</f>
        <v>2006</v>
      </c>
      <c r="G5390" s="39">
        <v>1500</v>
      </c>
      <c r="H5390" s="39">
        <v>77</v>
      </c>
      <c r="I5390" s="39">
        <v>65</v>
      </c>
      <c r="J5390" s="39" t="s">
        <v>605</v>
      </c>
      <c r="K5390" s="39" t="s">
        <v>740</v>
      </c>
      <c r="L5390" s="39" t="s">
        <v>920</v>
      </c>
      <c r="M5390" s="39" t="s">
        <v>381</v>
      </c>
      <c r="N5390" s="42">
        <v>49.529974948384897</v>
      </c>
      <c r="O5390" s="42">
        <v>-113.50892491262501</v>
      </c>
      <c r="P5390" s="52" t="str">
        <f t="shared" si="168"/>
        <v>49.529975° , -113.508925°</v>
      </c>
      <c r="Q5390" s="51" t="str">
        <f t="shared" si="169"/>
        <v>Yes</v>
      </c>
      <c r="R5390" s="39" t="s">
        <v>356</v>
      </c>
    </row>
    <row r="5391" spans="1:18" ht="15" customHeight="1" x14ac:dyDescent="0.25">
      <c r="A5391" s="39" t="s">
        <v>218</v>
      </c>
      <c r="B5391" s="49" t="s">
        <v>741</v>
      </c>
      <c r="C5391" s="39">
        <v>8</v>
      </c>
      <c r="D5391" s="50" t="s">
        <v>749</v>
      </c>
      <c r="E5391" s="39">
        <v>2006</v>
      </c>
      <c r="F5391" s="4">
        <f>VALUE(RIGHT(Table2[[#This Row],[Commissioned]],4))</f>
        <v>2006</v>
      </c>
      <c r="G5391" s="39">
        <v>1500</v>
      </c>
      <c r="H5391" s="39">
        <v>77</v>
      </c>
      <c r="I5391" s="39">
        <v>65</v>
      </c>
      <c r="J5391" s="39" t="s">
        <v>605</v>
      </c>
      <c r="K5391" s="39" t="s">
        <v>740</v>
      </c>
      <c r="L5391" s="39" t="s">
        <v>920</v>
      </c>
      <c r="M5391" s="39" t="s">
        <v>381</v>
      </c>
      <c r="N5391" s="42">
        <v>49.528210073720899</v>
      </c>
      <c r="O5391" s="42">
        <v>-113.51069209560001</v>
      </c>
      <c r="P5391" s="52" t="str">
        <f t="shared" si="168"/>
        <v>49.528210° , -113.510692°</v>
      </c>
      <c r="Q5391" s="51" t="str">
        <f t="shared" si="169"/>
        <v>Yes</v>
      </c>
      <c r="R5391" s="39" t="s">
        <v>356</v>
      </c>
    </row>
    <row r="5392" spans="1:18" ht="15" customHeight="1" x14ac:dyDescent="0.25">
      <c r="A5392" s="39" t="s">
        <v>218</v>
      </c>
      <c r="B5392" s="49" t="s">
        <v>741</v>
      </c>
      <c r="C5392" s="39">
        <v>9</v>
      </c>
      <c r="D5392" s="50" t="s">
        <v>750</v>
      </c>
      <c r="E5392" s="39">
        <v>2006</v>
      </c>
      <c r="F5392" s="4">
        <f>VALUE(RIGHT(Table2[[#This Row],[Commissioned]],4))</f>
        <v>2006</v>
      </c>
      <c r="G5392" s="39">
        <v>1500</v>
      </c>
      <c r="H5392" s="39">
        <v>77</v>
      </c>
      <c r="I5392" s="39">
        <v>65</v>
      </c>
      <c r="J5392" s="39" t="s">
        <v>605</v>
      </c>
      <c r="K5392" s="39" t="s">
        <v>740</v>
      </c>
      <c r="L5392" s="39" t="s">
        <v>920</v>
      </c>
      <c r="M5392" s="39" t="s">
        <v>381</v>
      </c>
      <c r="N5392" s="42">
        <v>49.526805518757598</v>
      </c>
      <c r="O5392" s="42">
        <v>-113.512238832753</v>
      </c>
      <c r="P5392" s="52" t="str">
        <f t="shared" si="168"/>
        <v>49.526806° , -113.512239°</v>
      </c>
      <c r="Q5392" s="51" t="str">
        <f t="shared" si="169"/>
        <v>Yes</v>
      </c>
      <c r="R5392" s="39" t="s">
        <v>356</v>
      </c>
    </row>
    <row r="5393" spans="1:18" ht="15" customHeight="1" x14ac:dyDescent="0.25">
      <c r="A5393" s="39" t="s">
        <v>218</v>
      </c>
      <c r="B5393" s="49" t="s">
        <v>741</v>
      </c>
      <c r="C5393" s="39">
        <v>10</v>
      </c>
      <c r="D5393" s="50" t="s">
        <v>751</v>
      </c>
      <c r="E5393" s="39">
        <v>2006</v>
      </c>
      <c r="F5393" s="4">
        <f>VALUE(RIGHT(Table2[[#This Row],[Commissioned]],4))</f>
        <v>2006</v>
      </c>
      <c r="G5393" s="39">
        <v>1500</v>
      </c>
      <c r="H5393" s="39">
        <v>77</v>
      </c>
      <c r="I5393" s="39">
        <v>65</v>
      </c>
      <c r="J5393" s="39" t="s">
        <v>605</v>
      </c>
      <c r="K5393" s="39" t="s">
        <v>740</v>
      </c>
      <c r="L5393" s="39" t="s">
        <v>920</v>
      </c>
      <c r="M5393" s="39" t="s">
        <v>381</v>
      </c>
      <c r="N5393" s="42">
        <v>49.53298707543</v>
      </c>
      <c r="O5393" s="42">
        <v>-113.487172408964</v>
      </c>
      <c r="P5393" s="52" t="str">
        <f t="shared" si="168"/>
        <v>49.532987° , -113.487172°</v>
      </c>
      <c r="Q5393" s="51" t="str">
        <f t="shared" si="169"/>
        <v>Yes</v>
      </c>
      <c r="R5393" s="39" t="s">
        <v>356</v>
      </c>
    </row>
    <row r="5394" spans="1:18" ht="15" customHeight="1" x14ac:dyDescent="0.25">
      <c r="A5394" s="39" t="s">
        <v>218</v>
      </c>
      <c r="B5394" s="49" t="s">
        <v>741</v>
      </c>
      <c r="C5394" s="39">
        <v>11</v>
      </c>
      <c r="D5394" s="50" t="s">
        <v>752</v>
      </c>
      <c r="E5394" s="39">
        <v>2006</v>
      </c>
      <c r="F5394" s="4">
        <f>VALUE(RIGHT(Table2[[#This Row],[Commissioned]],4))</f>
        <v>2006</v>
      </c>
      <c r="G5394" s="39">
        <v>1500</v>
      </c>
      <c r="H5394" s="39">
        <v>77</v>
      </c>
      <c r="I5394" s="39">
        <v>65</v>
      </c>
      <c r="J5394" s="39" t="s">
        <v>605</v>
      </c>
      <c r="K5394" s="39" t="s">
        <v>740</v>
      </c>
      <c r="L5394" s="39" t="s">
        <v>920</v>
      </c>
      <c r="M5394" s="39" t="s">
        <v>381</v>
      </c>
      <c r="N5394" s="42">
        <v>49.531851930048099</v>
      </c>
      <c r="O5394" s="42">
        <v>-113.484967560714</v>
      </c>
      <c r="P5394" s="52" t="str">
        <f t="shared" si="168"/>
        <v>49.531852° , -113.484968°</v>
      </c>
      <c r="Q5394" s="51" t="str">
        <f t="shared" si="169"/>
        <v>Yes</v>
      </c>
      <c r="R5394" s="39" t="s">
        <v>356</v>
      </c>
    </row>
    <row r="5395" spans="1:18" ht="15" customHeight="1" x14ac:dyDescent="0.25">
      <c r="A5395" s="39" t="s">
        <v>218</v>
      </c>
      <c r="B5395" s="49" t="s">
        <v>741</v>
      </c>
      <c r="C5395" s="39">
        <v>12</v>
      </c>
      <c r="D5395" s="50" t="s">
        <v>753</v>
      </c>
      <c r="E5395" s="39">
        <v>2006</v>
      </c>
      <c r="F5395" s="4">
        <f>VALUE(RIGHT(Table2[[#This Row],[Commissioned]],4))</f>
        <v>2006</v>
      </c>
      <c r="G5395" s="39">
        <v>1500</v>
      </c>
      <c r="H5395" s="39">
        <v>77</v>
      </c>
      <c r="I5395" s="39">
        <v>65</v>
      </c>
      <c r="J5395" s="39" t="s">
        <v>605</v>
      </c>
      <c r="K5395" s="39" t="s">
        <v>740</v>
      </c>
      <c r="L5395" s="39" t="s">
        <v>920</v>
      </c>
      <c r="M5395" s="39" t="s">
        <v>381</v>
      </c>
      <c r="N5395" s="42">
        <v>49.530516622857398</v>
      </c>
      <c r="O5395" s="42">
        <v>-113.485919931815</v>
      </c>
      <c r="P5395" s="52" t="str">
        <f t="shared" si="168"/>
        <v>49.530517° , -113.485920°</v>
      </c>
      <c r="Q5395" s="51" t="str">
        <f t="shared" si="169"/>
        <v>Yes</v>
      </c>
      <c r="R5395" s="39" t="s">
        <v>356</v>
      </c>
    </row>
    <row r="5396" spans="1:18" ht="15" customHeight="1" x14ac:dyDescent="0.25">
      <c r="A5396" s="39" t="s">
        <v>218</v>
      </c>
      <c r="B5396" s="49" t="s">
        <v>741</v>
      </c>
      <c r="C5396" s="39">
        <v>13</v>
      </c>
      <c r="D5396" s="50" t="s">
        <v>754</v>
      </c>
      <c r="E5396" s="39">
        <v>2006</v>
      </c>
      <c r="F5396" s="4">
        <f>VALUE(RIGHT(Table2[[#This Row],[Commissioned]],4))</f>
        <v>2006</v>
      </c>
      <c r="G5396" s="39">
        <v>1500</v>
      </c>
      <c r="H5396" s="39">
        <v>77</v>
      </c>
      <c r="I5396" s="39">
        <v>65</v>
      </c>
      <c r="J5396" s="39" t="s">
        <v>605</v>
      </c>
      <c r="K5396" s="39" t="s">
        <v>740</v>
      </c>
      <c r="L5396" s="39" t="s">
        <v>920</v>
      </c>
      <c r="M5396" s="39" t="s">
        <v>381</v>
      </c>
      <c r="N5396" s="42">
        <v>49.529212120625502</v>
      </c>
      <c r="O5396" s="42">
        <v>-113.48655788589799</v>
      </c>
      <c r="P5396" s="52" t="str">
        <f t="shared" si="168"/>
        <v>49.529212° , -113.486558°</v>
      </c>
      <c r="Q5396" s="51" t="str">
        <f t="shared" si="169"/>
        <v>Yes</v>
      </c>
      <c r="R5396" s="39" t="s">
        <v>356</v>
      </c>
    </row>
    <row r="5397" spans="1:18" ht="15" customHeight="1" x14ac:dyDescent="0.25">
      <c r="A5397" s="39" t="s">
        <v>218</v>
      </c>
      <c r="B5397" s="49" t="s">
        <v>741</v>
      </c>
      <c r="C5397" s="39">
        <v>14</v>
      </c>
      <c r="D5397" s="50" t="s">
        <v>755</v>
      </c>
      <c r="E5397" s="39">
        <v>2006</v>
      </c>
      <c r="F5397" s="4">
        <f>VALUE(RIGHT(Table2[[#This Row],[Commissioned]],4))</f>
        <v>2006</v>
      </c>
      <c r="G5397" s="39">
        <v>1500</v>
      </c>
      <c r="H5397" s="39">
        <v>77</v>
      </c>
      <c r="I5397" s="39">
        <v>65</v>
      </c>
      <c r="J5397" s="39" t="s">
        <v>605</v>
      </c>
      <c r="K5397" s="39" t="s">
        <v>740</v>
      </c>
      <c r="L5397" s="39" t="s">
        <v>920</v>
      </c>
      <c r="M5397" s="39" t="s">
        <v>381</v>
      </c>
      <c r="N5397" s="42">
        <v>49.528046320941698</v>
      </c>
      <c r="O5397" s="42">
        <v>-113.48769540292599</v>
      </c>
      <c r="P5397" s="52" t="str">
        <f t="shared" si="168"/>
        <v>49.528046° , -113.487695°</v>
      </c>
      <c r="Q5397" s="51" t="str">
        <f t="shared" si="169"/>
        <v>Yes</v>
      </c>
      <c r="R5397" s="39" t="s">
        <v>356</v>
      </c>
    </row>
    <row r="5398" spans="1:18" ht="15" customHeight="1" x14ac:dyDescent="0.25">
      <c r="A5398" s="39" t="s">
        <v>218</v>
      </c>
      <c r="B5398" s="49" t="s">
        <v>741</v>
      </c>
      <c r="C5398" s="39">
        <v>15</v>
      </c>
      <c r="D5398" s="50" t="s">
        <v>756</v>
      </c>
      <c r="E5398" s="39">
        <v>2006</v>
      </c>
      <c r="F5398" s="4">
        <f>VALUE(RIGHT(Table2[[#This Row],[Commissioned]],4))</f>
        <v>2006</v>
      </c>
      <c r="G5398" s="39">
        <v>1500</v>
      </c>
      <c r="H5398" s="39">
        <v>77</v>
      </c>
      <c r="I5398" s="39">
        <v>65</v>
      </c>
      <c r="J5398" s="39" t="s">
        <v>605</v>
      </c>
      <c r="K5398" s="39" t="s">
        <v>740</v>
      </c>
      <c r="L5398" s="39" t="s">
        <v>920</v>
      </c>
      <c r="M5398" s="39" t="s">
        <v>381</v>
      </c>
      <c r="N5398" s="42">
        <v>49.525936919648998</v>
      </c>
      <c r="O5398" s="42">
        <v>-113.48794315295901</v>
      </c>
      <c r="P5398" s="52" t="str">
        <f t="shared" si="168"/>
        <v>49.525937° , -113.487943°</v>
      </c>
      <c r="Q5398" s="51" t="str">
        <f t="shared" si="169"/>
        <v>Yes</v>
      </c>
      <c r="R5398" s="39" t="s">
        <v>356</v>
      </c>
    </row>
    <row r="5399" spans="1:18" ht="15" customHeight="1" x14ac:dyDescent="0.25">
      <c r="A5399" s="39" t="s">
        <v>218</v>
      </c>
      <c r="B5399" s="49" t="s">
        <v>741</v>
      </c>
      <c r="C5399" s="39">
        <v>16</v>
      </c>
      <c r="D5399" s="50" t="s">
        <v>757</v>
      </c>
      <c r="E5399" s="39">
        <v>2006</v>
      </c>
      <c r="F5399" s="4">
        <f>VALUE(RIGHT(Table2[[#This Row],[Commissioned]],4))</f>
        <v>2006</v>
      </c>
      <c r="G5399" s="39">
        <v>1500</v>
      </c>
      <c r="H5399" s="39">
        <v>77</v>
      </c>
      <c r="I5399" s="39">
        <v>65</v>
      </c>
      <c r="J5399" s="39" t="s">
        <v>605</v>
      </c>
      <c r="K5399" s="39" t="s">
        <v>740</v>
      </c>
      <c r="L5399" s="39" t="s">
        <v>920</v>
      </c>
      <c r="M5399" s="39" t="s">
        <v>381</v>
      </c>
      <c r="N5399" s="42">
        <v>49.524104940156597</v>
      </c>
      <c r="O5399" s="42">
        <v>-113.49005954712101</v>
      </c>
      <c r="P5399" s="52" t="str">
        <f t="shared" si="168"/>
        <v>49.524105° , -113.490060°</v>
      </c>
      <c r="Q5399" s="51" t="str">
        <f t="shared" si="169"/>
        <v>Yes</v>
      </c>
      <c r="R5399" s="39" t="s">
        <v>356</v>
      </c>
    </row>
    <row r="5400" spans="1:18" ht="15" customHeight="1" x14ac:dyDescent="0.25">
      <c r="A5400" s="39" t="s">
        <v>218</v>
      </c>
      <c r="B5400" s="49" t="s">
        <v>741</v>
      </c>
      <c r="C5400" s="39">
        <v>17</v>
      </c>
      <c r="D5400" s="50" t="s">
        <v>758</v>
      </c>
      <c r="E5400" s="39">
        <v>2006</v>
      </c>
      <c r="F5400" s="4">
        <f>VALUE(RIGHT(Table2[[#This Row],[Commissioned]],4))</f>
        <v>2006</v>
      </c>
      <c r="G5400" s="39">
        <v>1500</v>
      </c>
      <c r="H5400" s="39">
        <v>77</v>
      </c>
      <c r="I5400" s="39">
        <v>65</v>
      </c>
      <c r="J5400" s="39" t="s">
        <v>605</v>
      </c>
      <c r="K5400" s="39" t="s">
        <v>740</v>
      </c>
      <c r="L5400" s="39" t="s">
        <v>920</v>
      </c>
      <c r="M5400" s="39" t="s">
        <v>381</v>
      </c>
      <c r="N5400" s="42">
        <v>49.521293816192603</v>
      </c>
      <c r="O5400" s="42">
        <v>-113.48553937399799</v>
      </c>
      <c r="P5400" s="52" t="str">
        <f t="shared" si="168"/>
        <v>49.521294° , -113.485539°</v>
      </c>
      <c r="Q5400" s="51" t="str">
        <f t="shared" si="169"/>
        <v>Yes</v>
      </c>
      <c r="R5400" s="39" t="s">
        <v>356</v>
      </c>
    </row>
    <row r="5401" spans="1:18" ht="15" customHeight="1" x14ac:dyDescent="0.25">
      <c r="A5401" s="39" t="s">
        <v>218</v>
      </c>
      <c r="B5401" s="49" t="s">
        <v>741</v>
      </c>
      <c r="C5401" s="39">
        <v>18</v>
      </c>
      <c r="D5401" s="50" t="s">
        <v>759</v>
      </c>
      <c r="E5401" s="39">
        <v>2006</v>
      </c>
      <c r="F5401" s="4">
        <f>VALUE(RIGHT(Table2[[#This Row],[Commissioned]],4))</f>
        <v>2006</v>
      </c>
      <c r="G5401" s="39">
        <v>1500</v>
      </c>
      <c r="H5401" s="39">
        <v>77</v>
      </c>
      <c r="I5401" s="39">
        <v>65</v>
      </c>
      <c r="J5401" s="39" t="s">
        <v>605</v>
      </c>
      <c r="K5401" s="39" t="s">
        <v>740</v>
      </c>
      <c r="L5401" s="39" t="s">
        <v>920</v>
      </c>
      <c r="M5401" s="39" t="s">
        <v>381</v>
      </c>
      <c r="N5401" s="42">
        <v>49.520246126827601</v>
      </c>
      <c r="O5401" s="42">
        <v>-113.486306483438</v>
      </c>
      <c r="P5401" s="52" t="str">
        <f t="shared" si="168"/>
        <v>49.520246° , -113.486306°</v>
      </c>
      <c r="Q5401" s="51" t="str">
        <f t="shared" si="169"/>
        <v>Yes</v>
      </c>
      <c r="R5401" s="39" t="s">
        <v>356</v>
      </c>
    </row>
    <row r="5402" spans="1:18" ht="15" customHeight="1" x14ac:dyDescent="0.25">
      <c r="A5402" s="39" t="s">
        <v>218</v>
      </c>
      <c r="B5402" s="49" t="s">
        <v>741</v>
      </c>
      <c r="C5402" s="39">
        <v>19</v>
      </c>
      <c r="D5402" s="50" t="s">
        <v>760</v>
      </c>
      <c r="E5402" s="39">
        <v>2006</v>
      </c>
      <c r="F5402" s="4">
        <f>VALUE(RIGHT(Table2[[#This Row],[Commissioned]],4))</f>
        <v>2006</v>
      </c>
      <c r="G5402" s="39">
        <v>1500</v>
      </c>
      <c r="H5402" s="39">
        <v>77</v>
      </c>
      <c r="I5402" s="39">
        <v>65</v>
      </c>
      <c r="J5402" s="39" t="s">
        <v>605</v>
      </c>
      <c r="K5402" s="39" t="s">
        <v>740</v>
      </c>
      <c r="L5402" s="39" t="s">
        <v>920</v>
      </c>
      <c r="M5402" s="39" t="s">
        <v>381</v>
      </c>
      <c r="N5402" s="42">
        <v>49.518467432548199</v>
      </c>
      <c r="O5402" s="42">
        <v>-113.48745619859</v>
      </c>
      <c r="P5402" s="52" t="str">
        <f t="shared" si="168"/>
        <v>49.518467° , -113.487456°</v>
      </c>
      <c r="Q5402" s="51" t="str">
        <f t="shared" si="169"/>
        <v>Yes</v>
      </c>
      <c r="R5402" s="39" t="s">
        <v>356</v>
      </c>
    </row>
    <row r="5403" spans="1:18" ht="15" customHeight="1" x14ac:dyDescent="0.25">
      <c r="A5403" s="39" t="s">
        <v>218</v>
      </c>
      <c r="B5403" s="49" t="s">
        <v>741</v>
      </c>
      <c r="C5403" s="39">
        <v>20</v>
      </c>
      <c r="D5403" s="50" t="s">
        <v>761</v>
      </c>
      <c r="E5403" s="39">
        <v>2006</v>
      </c>
      <c r="F5403" s="4">
        <f>VALUE(RIGHT(Table2[[#This Row],[Commissioned]],4))</f>
        <v>2006</v>
      </c>
      <c r="G5403" s="39">
        <v>1500</v>
      </c>
      <c r="H5403" s="39">
        <v>77</v>
      </c>
      <c r="I5403" s="39">
        <v>65</v>
      </c>
      <c r="J5403" s="39" t="s">
        <v>605</v>
      </c>
      <c r="K5403" s="39" t="s">
        <v>740</v>
      </c>
      <c r="L5403" s="39" t="s">
        <v>920</v>
      </c>
      <c r="M5403" s="39" t="s">
        <v>381</v>
      </c>
      <c r="N5403" s="42">
        <v>49.516459061626101</v>
      </c>
      <c r="O5403" s="42">
        <v>-113.488606172627</v>
      </c>
      <c r="P5403" s="52" t="str">
        <f t="shared" si="168"/>
        <v>49.516459° , -113.488606°</v>
      </c>
      <c r="Q5403" s="51" t="str">
        <f t="shared" si="169"/>
        <v>Yes</v>
      </c>
      <c r="R5403" s="39" t="s">
        <v>356</v>
      </c>
    </row>
    <row r="5404" spans="1:18" ht="15" customHeight="1" x14ac:dyDescent="0.25">
      <c r="A5404" s="39" t="s">
        <v>218</v>
      </c>
      <c r="B5404" s="49" t="s">
        <v>741</v>
      </c>
      <c r="C5404" s="39">
        <v>21</v>
      </c>
      <c r="D5404" s="50" t="s">
        <v>762</v>
      </c>
      <c r="E5404" s="39">
        <v>2006</v>
      </c>
      <c r="F5404" s="4">
        <f>VALUE(RIGHT(Table2[[#This Row],[Commissioned]],4))</f>
        <v>2006</v>
      </c>
      <c r="G5404" s="39">
        <v>1500</v>
      </c>
      <c r="H5404" s="39">
        <v>77</v>
      </c>
      <c r="I5404" s="39">
        <v>65</v>
      </c>
      <c r="J5404" s="39" t="s">
        <v>605</v>
      </c>
      <c r="K5404" s="39" t="s">
        <v>740</v>
      </c>
      <c r="L5404" s="39" t="s">
        <v>920</v>
      </c>
      <c r="M5404" s="39" t="s">
        <v>381</v>
      </c>
      <c r="N5404" s="42">
        <v>49.514669902885601</v>
      </c>
      <c r="O5404" s="42">
        <v>-113.48965257687</v>
      </c>
      <c r="P5404" s="52" t="str">
        <f t="shared" si="168"/>
        <v>49.514670° , -113.489653°</v>
      </c>
      <c r="Q5404" s="51" t="str">
        <f t="shared" si="169"/>
        <v>Yes</v>
      </c>
      <c r="R5404" s="39" t="s">
        <v>356</v>
      </c>
    </row>
    <row r="5405" spans="1:18" ht="15" customHeight="1" x14ac:dyDescent="0.25">
      <c r="A5405" s="39" t="s">
        <v>218</v>
      </c>
      <c r="B5405" s="49" t="s">
        <v>741</v>
      </c>
      <c r="C5405" s="39">
        <v>22</v>
      </c>
      <c r="D5405" s="50" t="s">
        <v>763</v>
      </c>
      <c r="E5405" s="39">
        <v>2006</v>
      </c>
      <c r="F5405" s="4">
        <f>VALUE(RIGHT(Table2[[#This Row],[Commissioned]],4))</f>
        <v>2006</v>
      </c>
      <c r="G5405" s="39">
        <v>1500</v>
      </c>
      <c r="H5405" s="39">
        <v>77</v>
      </c>
      <c r="I5405" s="39">
        <v>65</v>
      </c>
      <c r="J5405" s="39" t="s">
        <v>605</v>
      </c>
      <c r="K5405" s="39" t="s">
        <v>740</v>
      </c>
      <c r="L5405" s="39" t="s">
        <v>920</v>
      </c>
      <c r="M5405" s="39" t="s">
        <v>381</v>
      </c>
      <c r="N5405" s="42">
        <v>49.513240977278301</v>
      </c>
      <c r="O5405" s="42">
        <v>-113.492231634779</v>
      </c>
      <c r="P5405" s="52" t="str">
        <f t="shared" si="168"/>
        <v>49.513241° , -113.492232°</v>
      </c>
      <c r="Q5405" s="51" t="str">
        <f t="shared" si="169"/>
        <v>Yes</v>
      </c>
      <c r="R5405" s="39" t="s">
        <v>356</v>
      </c>
    </row>
    <row r="5406" spans="1:18" ht="15" customHeight="1" x14ac:dyDescent="0.25">
      <c r="A5406" s="39" t="s">
        <v>218</v>
      </c>
      <c r="B5406" s="49" t="s">
        <v>741</v>
      </c>
      <c r="C5406" s="39">
        <v>23</v>
      </c>
      <c r="D5406" s="50" t="s">
        <v>764</v>
      </c>
      <c r="E5406" s="39">
        <v>2006</v>
      </c>
      <c r="F5406" s="4">
        <f>VALUE(RIGHT(Table2[[#This Row],[Commissioned]],4))</f>
        <v>2006</v>
      </c>
      <c r="G5406" s="39">
        <v>1500</v>
      </c>
      <c r="H5406" s="39">
        <v>77</v>
      </c>
      <c r="I5406" s="39">
        <v>65</v>
      </c>
      <c r="J5406" s="39" t="s">
        <v>605</v>
      </c>
      <c r="K5406" s="39" t="s">
        <v>740</v>
      </c>
      <c r="L5406" s="39" t="s">
        <v>920</v>
      </c>
      <c r="M5406" s="39" t="s">
        <v>381</v>
      </c>
      <c r="N5406" s="42">
        <v>49.511636591934803</v>
      </c>
      <c r="O5406" s="42">
        <v>-113.49441617074</v>
      </c>
      <c r="P5406" s="52" t="str">
        <f t="shared" si="168"/>
        <v>49.511637° , -113.494416°</v>
      </c>
      <c r="Q5406" s="51" t="str">
        <f t="shared" si="169"/>
        <v>Yes</v>
      </c>
      <c r="R5406" s="39" t="s">
        <v>356</v>
      </c>
    </row>
    <row r="5407" spans="1:18" ht="15" customHeight="1" x14ac:dyDescent="0.25">
      <c r="A5407" s="39" t="s">
        <v>218</v>
      </c>
      <c r="B5407" s="49" t="s">
        <v>741</v>
      </c>
      <c r="C5407" s="39">
        <v>24</v>
      </c>
      <c r="D5407" s="50" t="s">
        <v>765</v>
      </c>
      <c r="E5407" s="39">
        <v>2006</v>
      </c>
      <c r="F5407" s="4">
        <f>VALUE(RIGHT(Table2[[#This Row],[Commissioned]],4))</f>
        <v>2006</v>
      </c>
      <c r="G5407" s="39">
        <v>1500</v>
      </c>
      <c r="H5407" s="39">
        <v>77</v>
      </c>
      <c r="I5407" s="39">
        <v>65</v>
      </c>
      <c r="J5407" s="39" t="s">
        <v>605</v>
      </c>
      <c r="K5407" s="39" t="s">
        <v>740</v>
      </c>
      <c r="L5407" s="39" t="s">
        <v>920</v>
      </c>
      <c r="M5407" s="39" t="s">
        <v>381</v>
      </c>
      <c r="N5407" s="42">
        <v>49.510246789454698</v>
      </c>
      <c r="O5407" s="42">
        <v>-113.49347428790701</v>
      </c>
      <c r="P5407" s="52" t="str">
        <f t="shared" si="168"/>
        <v>49.510247° , -113.493474°</v>
      </c>
      <c r="Q5407" s="51" t="str">
        <f t="shared" si="169"/>
        <v>Yes</v>
      </c>
      <c r="R5407" s="39" t="s">
        <v>356</v>
      </c>
    </row>
    <row r="5408" spans="1:18" ht="15" customHeight="1" x14ac:dyDescent="0.25">
      <c r="A5408" s="39" t="s">
        <v>218</v>
      </c>
      <c r="B5408" s="49" t="s">
        <v>741</v>
      </c>
      <c r="C5408" s="39">
        <v>25</v>
      </c>
      <c r="D5408" s="50" t="s">
        <v>766</v>
      </c>
      <c r="E5408" s="39">
        <v>2006</v>
      </c>
      <c r="F5408" s="4">
        <f>VALUE(RIGHT(Table2[[#This Row],[Commissioned]],4))</f>
        <v>2006</v>
      </c>
      <c r="G5408" s="39">
        <v>1500</v>
      </c>
      <c r="H5408" s="39">
        <v>77</v>
      </c>
      <c r="I5408" s="39">
        <v>65</v>
      </c>
      <c r="J5408" s="39" t="s">
        <v>605</v>
      </c>
      <c r="K5408" s="39" t="s">
        <v>740</v>
      </c>
      <c r="L5408" s="39" t="s">
        <v>920</v>
      </c>
      <c r="M5408" s="39" t="s">
        <v>381</v>
      </c>
      <c r="N5408" s="42">
        <v>49.501301050694003</v>
      </c>
      <c r="O5408" s="42">
        <v>-113.500872461231</v>
      </c>
      <c r="P5408" s="52" t="str">
        <f t="shared" si="168"/>
        <v>49.501301° , -113.500872°</v>
      </c>
      <c r="Q5408" s="51" t="str">
        <f t="shared" si="169"/>
        <v>Yes</v>
      </c>
      <c r="R5408" s="39" t="s">
        <v>356</v>
      </c>
    </row>
    <row r="5409" spans="1:18" ht="15" customHeight="1" x14ac:dyDescent="0.25">
      <c r="A5409" s="39" t="s">
        <v>218</v>
      </c>
      <c r="B5409" s="49" t="s">
        <v>741</v>
      </c>
      <c r="C5409" s="39">
        <v>26</v>
      </c>
      <c r="D5409" s="50" t="s">
        <v>767</v>
      </c>
      <c r="E5409" s="39">
        <v>2006</v>
      </c>
      <c r="F5409" s="4">
        <f>VALUE(RIGHT(Table2[[#This Row],[Commissioned]],4))</f>
        <v>2006</v>
      </c>
      <c r="G5409" s="39">
        <v>1500</v>
      </c>
      <c r="H5409" s="39">
        <v>77</v>
      </c>
      <c r="I5409" s="39">
        <v>65</v>
      </c>
      <c r="J5409" s="39" t="s">
        <v>605</v>
      </c>
      <c r="K5409" s="39" t="s">
        <v>740</v>
      </c>
      <c r="L5409" s="39" t="s">
        <v>920</v>
      </c>
      <c r="M5409" s="39" t="s">
        <v>381</v>
      </c>
      <c r="N5409" s="42">
        <v>49.499617700839003</v>
      </c>
      <c r="O5409" s="42">
        <v>-113.501435305147</v>
      </c>
      <c r="P5409" s="52" t="str">
        <f t="shared" si="168"/>
        <v>49.499618° , -113.501435°</v>
      </c>
      <c r="Q5409" s="51" t="str">
        <f t="shared" si="169"/>
        <v>Yes</v>
      </c>
      <c r="R5409" s="39" t="s">
        <v>356</v>
      </c>
    </row>
    <row r="5410" spans="1:18" ht="15" customHeight="1" x14ac:dyDescent="0.25">
      <c r="A5410" s="39" t="s">
        <v>218</v>
      </c>
      <c r="B5410" s="49" t="s">
        <v>741</v>
      </c>
      <c r="C5410" s="39">
        <v>27</v>
      </c>
      <c r="D5410" s="50" t="s">
        <v>768</v>
      </c>
      <c r="E5410" s="39">
        <v>2006</v>
      </c>
      <c r="F5410" s="4">
        <f>VALUE(RIGHT(Table2[[#This Row],[Commissioned]],4))</f>
        <v>2006</v>
      </c>
      <c r="G5410" s="39">
        <v>1500</v>
      </c>
      <c r="H5410" s="39">
        <v>77</v>
      </c>
      <c r="I5410" s="39">
        <v>65</v>
      </c>
      <c r="J5410" s="39" t="s">
        <v>605</v>
      </c>
      <c r="K5410" s="39" t="s">
        <v>740</v>
      </c>
      <c r="L5410" s="39" t="s">
        <v>920</v>
      </c>
      <c r="M5410" s="39" t="s">
        <v>381</v>
      </c>
      <c r="N5410" s="42">
        <v>49.498086932515101</v>
      </c>
      <c r="O5410" s="42">
        <v>-113.50221015518299</v>
      </c>
      <c r="P5410" s="52" t="str">
        <f t="shared" si="168"/>
        <v>49.498087° , -113.502210°</v>
      </c>
      <c r="Q5410" s="51" t="str">
        <f t="shared" si="169"/>
        <v>Yes</v>
      </c>
      <c r="R5410" s="39" t="s">
        <v>356</v>
      </c>
    </row>
    <row r="5411" spans="1:18" ht="15" customHeight="1" x14ac:dyDescent="0.25">
      <c r="A5411" s="39" t="s">
        <v>218</v>
      </c>
      <c r="B5411" s="49" t="s">
        <v>741</v>
      </c>
      <c r="C5411" s="39">
        <v>28</v>
      </c>
      <c r="D5411" s="50" t="s">
        <v>769</v>
      </c>
      <c r="E5411" s="39">
        <v>2006</v>
      </c>
      <c r="F5411" s="4">
        <f>VALUE(RIGHT(Table2[[#This Row],[Commissioned]],4))</f>
        <v>2006</v>
      </c>
      <c r="G5411" s="39">
        <v>1500</v>
      </c>
      <c r="H5411" s="39">
        <v>77</v>
      </c>
      <c r="I5411" s="39">
        <v>65</v>
      </c>
      <c r="J5411" s="39" t="s">
        <v>605</v>
      </c>
      <c r="K5411" s="39" t="s">
        <v>740</v>
      </c>
      <c r="L5411" s="39" t="s">
        <v>920</v>
      </c>
      <c r="M5411" s="39" t="s">
        <v>381</v>
      </c>
      <c r="N5411" s="42">
        <v>49.496459017149903</v>
      </c>
      <c r="O5411" s="42">
        <v>-113.502747328529</v>
      </c>
      <c r="P5411" s="52" t="str">
        <f t="shared" si="168"/>
        <v>49.496459° , -113.502747°</v>
      </c>
      <c r="Q5411" s="51" t="str">
        <f t="shared" si="169"/>
        <v>Yes</v>
      </c>
      <c r="R5411" s="39" t="s">
        <v>356</v>
      </c>
    </row>
    <row r="5412" spans="1:18" ht="15" customHeight="1" x14ac:dyDescent="0.25">
      <c r="A5412" s="39" t="s">
        <v>218</v>
      </c>
      <c r="B5412" s="49" t="s">
        <v>741</v>
      </c>
      <c r="C5412" s="39">
        <v>29</v>
      </c>
      <c r="D5412" s="50" t="s">
        <v>770</v>
      </c>
      <c r="E5412" s="39">
        <v>2006</v>
      </c>
      <c r="F5412" s="4">
        <f>VALUE(RIGHT(Table2[[#This Row],[Commissioned]],4))</f>
        <v>2006</v>
      </c>
      <c r="G5412" s="39">
        <v>1500</v>
      </c>
      <c r="H5412" s="39">
        <v>77</v>
      </c>
      <c r="I5412" s="39">
        <v>65</v>
      </c>
      <c r="J5412" s="39" t="s">
        <v>605</v>
      </c>
      <c r="K5412" s="39" t="s">
        <v>740</v>
      </c>
      <c r="L5412" s="39" t="s">
        <v>920</v>
      </c>
      <c r="M5412" s="39" t="s">
        <v>381</v>
      </c>
      <c r="N5412" s="42">
        <v>49.504692178176398</v>
      </c>
      <c r="O5412" s="42">
        <v>-113.523482031374</v>
      </c>
      <c r="P5412" s="52" t="str">
        <f t="shared" si="168"/>
        <v>49.504692° , -113.523482°</v>
      </c>
      <c r="Q5412" s="51" t="str">
        <f t="shared" si="169"/>
        <v>Yes</v>
      </c>
      <c r="R5412" s="39" t="s">
        <v>356</v>
      </c>
    </row>
    <row r="5413" spans="1:18" ht="15" customHeight="1" x14ac:dyDescent="0.25">
      <c r="A5413" s="39" t="s">
        <v>218</v>
      </c>
      <c r="B5413" s="49" t="s">
        <v>741</v>
      </c>
      <c r="C5413" s="39">
        <v>30</v>
      </c>
      <c r="D5413" s="50" t="s">
        <v>771</v>
      </c>
      <c r="E5413" s="39">
        <v>2006</v>
      </c>
      <c r="F5413" s="4">
        <f>VALUE(RIGHT(Table2[[#This Row],[Commissioned]],4))</f>
        <v>2006</v>
      </c>
      <c r="G5413" s="39">
        <v>1500</v>
      </c>
      <c r="H5413" s="39">
        <v>77</v>
      </c>
      <c r="I5413" s="39">
        <v>65</v>
      </c>
      <c r="J5413" s="39" t="s">
        <v>605</v>
      </c>
      <c r="K5413" s="39" t="s">
        <v>740</v>
      </c>
      <c r="L5413" s="39" t="s">
        <v>920</v>
      </c>
      <c r="M5413" s="39" t="s">
        <v>381</v>
      </c>
      <c r="N5413" s="42">
        <v>49.502514419426298</v>
      </c>
      <c r="O5413" s="42">
        <v>-113.523114472747</v>
      </c>
      <c r="P5413" s="52" t="str">
        <f t="shared" si="168"/>
        <v>49.502514° , -113.523114°</v>
      </c>
      <c r="Q5413" s="51" t="str">
        <f t="shared" si="169"/>
        <v>Yes</v>
      </c>
      <c r="R5413" s="39" t="s">
        <v>356</v>
      </c>
    </row>
    <row r="5414" spans="1:18" ht="15" customHeight="1" x14ac:dyDescent="0.25">
      <c r="A5414" s="39" t="s">
        <v>218</v>
      </c>
      <c r="B5414" s="49" t="s">
        <v>741</v>
      </c>
      <c r="C5414" s="39">
        <v>31</v>
      </c>
      <c r="D5414" s="50" t="s">
        <v>772</v>
      </c>
      <c r="E5414" s="39">
        <v>2006</v>
      </c>
      <c r="F5414" s="4">
        <f>VALUE(RIGHT(Table2[[#This Row],[Commissioned]],4))</f>
        <v>2006</v>
      </c>
      <c r="G5414" s="39">
        <v>1500</v>
      </c>
      <c r="H5414" s="39">
        <v>77</v>
      </c>
      <c r="I5414" s="39">
        <v>65</v>
      </c>
      <c r="J5414" s="39" t="s">
        <v>605</v>
      </c>
      <c r="K5414" s="39" t="s">
        <v>740</v>
      </c>
      <c r="L5414" s="39" t="s">
        <v>920</v>
      </c>
      <c r="M5414" s="39" t="s">
        <v>381</v>
      </c>
      <c r="N5414" s="42">
        <v>49.5019796361305</v>
      </c>
      <c r="O5414" s="42">
        <v>-113.520849870085</v>
      </c>
      <c r="P5414" s="52" t="str">
        <f t="shared" si="168"/>
        <v>49.501980° , -113.520850°</v>
      </c>
      <c r="Q5414" s="51" t="str">
        <f t="shared" si="169"/>
        <v>Yes</v>
      </c>
      <c r="R5414" s="39" t="s">
        <v>356</v>
      </c>
    </row>
    <row r="5415" spans="1:18" ht="15" customHeight="1" x14ac:dyDescent="0.25">
      <c r="A5415" s="39" t="s">
        <v>218</v>
      </c>
      <c r="B5415" s="49" t="s">
        <v>741</v>
      </c>
      <c r="C5415" s="39">
        <v>32</v>
      </c>
      <c r="D5415" s="50" t="s">
        <v>773</v>
      </c>
      <c r="E5415" s="39">
        <v>2006</v>
      </c>
      <c r="F5415" s="4">
        <f>VALUE(RIGHT(Table2[[#This Row],[Commissioned]],4))</f>
        <v>2006</v>
      </c>
      <c r="G5415" s="39">
        <v>1500</v>
      </c>
      <c r="H5415" s="39">
        <v>77</v>
      </c>
      <c r="I5415" s="39">
        <v>65</v>
      </c>
      <c r="J5415" s="39" t="s">
        <v>605</v>
      </c>
      <c r="K5415" s="39" t="s">
        <v>740</v>
      </c>
      <c r="L5415" s="39" t="s">
        <v>920</v>
      </c>
      <c r="M5415" s="39" t="s">
        <v>381</v>
      </c>
      <c r="N5415" s="42">
        <v>49.500750567900603</v>
      </c>
      <c r="O5415" s="42">
        <v>-113.518093716371</v>
      </c>
      <c r="P5415" s="52" t="str">
        <f t="shared" si="168"/>
        <v>49.500751° , -113.518094°</v>
      </c>
      <c r="Q5415" s="51" t="str">
        <f t="shared" si="169"/>
        <v>Yes</v>
      </c>
      <c r="R5415" s="39" t="s">
        <v>356</v>
      </c>
    </row>
    <row r="5416" spans="1:18" ht="15" customHeight="1" x14ac:dyDescent="0.25">
      <c r="A5416" s="39" t="s">
        <v>218</v>
      </c>
      <c r="B5416" s="49" t="s">
        <v>741</v>
      </c>
      <c r="C5416" s="39">
        <v>33</v>
      </c>
      <c r="D5416" s="50" t="s">
        <v>774</v>
      </c>
      <c r="E5416" s="39">
        <v>2006</v>
      </c>
      <c r="F5416" s="4">
        <f>VALUE(RIGHT(Table2[[#This Row],[Commissioned]],4))</f>
        <v>2006</v>
      </c>
      <c r="G5416" s="39">
        <v>1500</v>
      </c>
      <c r="H5416" s="39">
        <v>77</v>
      </c>
      <c r="I5416" s="39">
        <v>65</v>
      </c>
      <c r="J5416" s="39" t="s">
        <v>605</v>
      </c>
      <c r="K5416" s="39" t="s">
        <v>740</v>
      </c>
      <c r="L5416" s="39" t="s">
        <v>920</v>
      </c>
      <c r="M5416" s="39" t="s">
        <v>381</v>
      </c>
      <c r="N5416" s="42">
        <v>49.4999053293893</v>
      </c>
      <c r="O5416" s="42">
        <v>-113.516481723467</v>
      </c>
      <c r="P5416" s="52" t="str">
        <f t="shared" si="168"/>
        <v>49.499905° , -113.516482°</v>
      </c>
      <c r="Q5416" s="51" t="str">
        <f t="shared" si="169"/>
        <v>Yes</v>
      </c>
      <c r="R5416" s="39" t="s">
        <v>356</v>
      </c>
    </row>
    <row r="5417" spans="1:18" ht="15" customHeight="1" x14ac:dyDescent="0.25">
      <c r="A5417" s="39" t="s">
        <v>218</v>
      </c>
      <c r="B5417" s="49" t="s">
        <v>741</v>
      </c>
      <c r="C5417" s="39">
        <v>34</v>
      </c>
      <c r="D5417" s="50" t="s">
        <v>775</v>
      </c>
      <c r="E5417" s="39">
        <v>2006</v>
      </c>
      <c r="F5417" s="4">
        <f>VALUE(RIGHT(Table2[[#This Row],[Commissioned]],4))</f>
        <v>2006</v>
      </c>
      <c r="G5417" s="39">
        <v>1500</v>
      </c>
      <c r="H5417" s="39">
        <v>77</v>
      </c>
      <c r="I5417" s="39">
        <v>65</v>
      </c>
      <c r="J5417" s="39" t="s">
        <v>605</v>
      </c>
      <c r="K5417" s="39" t="s">
        <v>740</v>
      </c>
      <c r="L5417" s="39" t="s">
        <v>920</v>
      </c>
      <c r="M5417" s="39" t="s">
        <v>381</v>
      </c>
      <c r="N5417" s="42">
        <v>49.499023033504102</v>
      </c>
      <c r="O5417" s="42">
        <v>-113.514558331966</v>
      </c>
      <c r="P5417" s="52" t="str">
        <f t="shared" si="168"/>
        <v>49.499023° , -113.514558°</v>
      </c>
      <c r="Q5417" s="51" t="str">
        <f t="shared" si="169"/>
        <v>Yes</v>
      </c>
      <c r="R5417" s="39" t="s">
        <v>356</v>
      </c>
    </row>
    <row r="5418" spans="1:18" ht="15" customHeight="1" x14ac:dyDescent="0.25">
      <c r="A5418" s="39" t="s">
        <v>218</v>
      </c>
      <c r="B5418" s="49" t="s">
        <v>741</v>
      </c>
      <c r="C5418" s="39">
        <v>35</v>
      </c>
      <c r="D5418" s="50" t="s">
        <v>776</v>
      </c>
      <c r="E5418" s="39">
        <v>2006</v>
      </c>
      <c r="F5418" s="4">
        <f>VALUE(RIGHT(Table2[[#This Row],[Commissioned]],4))</f>
        <v>2006</v>
      </c>
      <c r="G5418" s="39">
        <v>1500</v>
      </c>
      <c r="H5418" s="39">
        <v>77</v>
      </c>
      <c r="I5418" s="39">
        <v>65</v>
      </c>
      <c r="J5418" s="39" t="s">
        <v>605</v>
      </c>
      <c r="K5418" s="39" t="s">
        <v>740</v>
      </c>
      <c r="L5418" s="39" t="s">
        <v>920</v>
      </c>
      <c r="M5418" s="39" t="s">
        <v>381</v>
      </c>
      <c r="N5418" s="42">
        <v>49.497716607418802</v>
      </c>
      <c r="O5418" s="42">
        <v>-113.513528433375</v>
      </c>
      <c r="P5418" s="52" t="str">
        <f t="shared" si="168"/>
        <v>49.497717° , -113.513528°</v>
      </c>
      <c r="Q5418" s="51" t="str">
        <f t="shared" si="169"/>
        <v>Yes</v>
      </c>
      <c r="R5418" s="39" t="s">
        <v>356</v>
      </c>
    </row>
    <row r="5419" spans="1:18" ht="15" customHeight="1" x14ac:dyDescent="0.25">
      <c r="A5419" s="39" t="s">
        <v>218</v>
      </c>
      <c r="B5419" s="49" t="s">
        <v>741</v>
      </c>
      <c r="C5419" s="39">
        <v>36</v>
      </c>
      <c r="D5419" s="50" t="s">
        <v>777</v>
      </c>
      <c r="E5419" s="39">
        <v>2006</v>
      </c>
      <c r="F5419" s="4">
        <f>VALUE(RIGHT(Table2[[#This Row],[Commissioned]],4))</f>
        <v>2006</v>
      </c>
      <c r="G5419" s="39">
        <v>1500</v>
      </c>
      <c r="H5419" s="39">
        <v>77</v>
      </c>
      <c r="I5419" s="39">
        <v>65</v>
      </c>
      <c r="J5419" s="39" t="s">
        <v>605</v>
      </c>
      <c r="K5419" s="39" t="s">
        <v>740</v>
      </c>
      <c r="L5419" s="39" t="s">
        <v>920</v>
      </c>
      <c r="M5419" s="39" t="s">
        <v>381</v>
      </c>
      <c r="N5419" s="42">
        <v>49.496413167089798</v>
      </c>
      <c r="O5419" s="42">
        <v>-113.512731064951</v>
      </c>
      <c r="P5419" s="52" t="str">
        <f t="shared" si="168"/>
        <v>49.496413° , -113.512731°</v>
      </c>
      <c r="Q5419" s="51" t="str">
        <f t="shared" si="169"/>
        <v>Yes</v>
      </c>
      <c r="R5419" s="39" t="s">
        <v>356</v>
      </c>
    </row>
    <row r="5420" spans="1:18" ht="15" customHeight="1" x14ac:dyDescent="0.25">
      <c r="A5420" s="39" t="s">
        <v>218</v>
      </c>
      <c r="B5420" s="49" t="s">
        <v>741</v>
      </c>
      <c r="C5420" s="39">
        <v>37</v>
      </c>
      <c r="D5420" s="50" t="s">
        <v>778</v>
      </c>
      <c r="E5420" s="39">
        <v>2006</v>
      </c>
      <c r="F5420" s="4">
        <f>VALUE(RIGHT(Table2[[#This Row],[Commissioned]],4))</f>
        <v>2006</v>
      </c>
      <c r="G5420" s="39">
        <v>1500</v>
      </c>
      <c r="H5420" s="39">
        <v>77</v>
      </c>
      <c r="I5420" s="39">
        <v>65</v>
      </c>
      <c r="J5420" s="39" t="s">
        <v>605</v>
      </c>
      <c r="K5420" s="39" t="s">
        <v>740</v>
      </c>
      <c r="L5420" s="39" t="s">
        <v>920</v>
      </c>
      <c r="M5420" s="39" t="s">
        <v>381</v>
      </c>
      <c r="N5420" s="42">
        <v>49.495128383798502</v>
      </c>
      <c r="O5420" s="42">
        <v>-113.51226259893301</v>
      </c>
      <c r="P5420" s="52" t="str">
        <f t="shared" si="168"/>
        <v>49.495128° , -113.512263°</v>
      </c>
      <c r="Q5420" s="51" t="str">
        <f t="shared" si="169"/>
        <v>Yes</v>
      </c>
      <c r="R5420" s="39" t="s">
        <v>356</v>
      </c>
    </row>
    <row r="5421" spans="1:18" ht="15" customHeight="1" x14ac:dyDescent="0.25">
      <c r="A5421" s="39" t="s">
        <v>218</v>
      </c>
      <c r="B5421" s="49" t="s">
        <v>741</v>
      </c>
      <c r="C5421" s="39">
        <v>38</v>
      </c>
      <c r="D5421" s="50" t="s">
        <v>779</v>
      </c>
      <c r="E5421" s="39">
        <v>2006</v>
      </c>
      <c r="F5421" s="4">
        <f>VALUE(RIGHT(Table2[[#This Row],[Commissioned]],4))</f>
        <v>2006</v>
      </c>
      <c r="G5421" s="39">
        <v>1500</v>
      </c>
      <c r="H5421" s="39">
        <v>77</v>
      </c>
      <c r="I5421" s="39">
        <v>65</v>
      </c>
      <c r="J5421" s="39" t="s">
        <v>605</v>
      </c>
      <c r="K5421" s="39" t="s">
        <v>740</v>
      </c>
      <c r="L5421" s="39" t="s">
        <v>920</v>
      </c>
      <c r="M5421" s="39" t="s">
        <v>381</v>
      </c>
      <c r="N5421" s="42">
        <v>49.4936852612256</v>
      </c>
      <c r="O5421" s="42">
        <v>-113.51160465545</v>
      </c>
      <c r="P5421" s="52" t="str">
        <f t="shared" si="168"/>
        <v>49.493685° , -113.511605°</v>
      </c>
      <c r="Q5421" s="51" t="str">
        <f t="shared" si="169"/>
        <v>Yes</v>
      </c>
      <c r="R5421" s="39" t="s">
        <v>356</v>
      </c>
    </row>
    <row r="5422" spans="1:18" ht="15" customHeight="1" x14ac:dyDescent="0.25">
      <c r="A5422" s="39" t="s">
        <v>218</v>
      </c>
      <c r="B5422" s="49" t="s">
        <v>741</v>
      </c>
      <c r="C5422" s="39">
        <v>39</v>
      </c>
      <c r="D5422" s="50" t="s">
        <v>780</v>
      </c>
      <c r="E5422" s="39">
        <v>2006</v>
      </c>
      <c r="F5422" s="4">
        <f>VALUE(RIGHT(Table2[[#This Row],[Commissioned]],4))</f>
        <v>2006</v>
      </c>
      <c r="G5422" s="39">
        <v>1500</v>
      </c>
      <c r="H5422" s="39">
        <v>77</v>
      </c>
      <c r="I5422" s="39">
        <v>65</v>
      </c>
      <c r="J5422" s="39" t="s">
        <v>605</v>
      </c>
      <c r="K5422" s="39" t="s">
        <v>740</v>
      </c>
      <c r="L5422" s="39" t="s">
        <v>920</v>
      </c>
      <c r="M5422" s="39" t="s">
        <v>381</v>
      </c>
      <c r="N5422" s="42">
        <v>49.492305044309397</v>
      </c>
      <c r="O5422" s="42">
        <v>-113.51142165235299</v>
      </c>
      <c r="P5422" s="52" t="str">
        <f t="shared" si="168"/>
        <v>49.492305° , -113.511422°</v>
      </c>
      <c r="Q5422" s="51" t="str">
        <f t="shared" si="169"/>
        <v>Yes</v>
      </c>
      <c r="R5422" s="39" t="s">
        <v>356</v>
      </c>
    </row>
    <row r="5423" spans="1:18" ht="15" customHeight="1" x14ac:dyDescent="0.25">
      <c r="A5423" s="39" t="s">
        <v>218</v>
      </c>
      <c r="B5423" s="49" t="s">
        <v>741</v>
      </c>
      <c r="C5423" s="39">
        <v>40</v>
      </c>
      <c r="D5423" s="50" t="s">
        <v>781</v>
      </c>
      <c r="E5423" s="39">
        <v>2006</v>
      </c>
      <c r="F5423" s="4">
        <f>VALUE(RIGHT(Table2[[#This Row],[Commissioned]],4))</f>
        <v>2006</v>
      </c>
      <c r="G5423" s="39">
        <v>1500</v>
      </c>
      <c r="H5423" s="39">
        <v>77</v>
      </c>
      <c r="I5423" s="39">
        <v>65</v>
      </c>
      <c r="J5423" s="39" t="s">
        <v>605</v>
      </c>
      <c r="K5423" s="39" t="s">
        <v>740</v>
      </c>
      <c r="L5423" s="39" t="s">
        <v>920</v>
      </c>
      <c r="M5423" s="39" t="s">
        <v>381</v>
      </c>
      <c r="N5423" s="42">
        <v>49.490976168472699</v>
      </c>
      <c r="O5423" s="42">
        <v>-113.51012255037701</v>
      </c>
      <c r="P5423" s="52" t="str">
        <f t="shared" si="168"/>
        <v>49.490976° , -113.510123°</v>
      </c>
      <c r="Q5423" s="51" t="str">
        <f t="shared" si="169"/>
        <v>Yes</v>
      </c>
      <c r="R5423" s="39" t="s">
        <v>356</v>
      </c>
    </row>
    <row r="5424" spans="1:18" ht="15" customHeight="1" x14ac:dyDescent="0.25">
      <c r="A5424" s="39" t="s">
        <v>218</v>
      </c>
      <c r="B5424" s="49" t="s">
        <v>741</v>
      </c>
      <c r="C5424" s="39">
        <v>41</v>
      </c>
      <c r="D5424" s="50" t="s">
        <v>782</v>
      </c>
      <c r="E5424" s="39">
        <v>2006</v>
      </c>
      <c r="F5424" s="4">
        <f>VALUE(RIGHT(Table2[[#This Row],[Commissioned]],4))</f>
        <v>2006</v>
      </c>
      <c r="G5424" s="39">
        <v>1500</v>
      </c>
      <c r="H5424" s="39">
        <v>77</v>
      </c>
      <c r="I5424" s="39">
        <v>65</v>
      </c>
      <c r="J5424" s="39" t="s">
        <v>605</v>
      </c>
      <c r="K5424" s="39" t="s">
        <v>740</v>
      </c>
      <c r="L5424" s="39" t="s">
        <v>920</v>
      </c>
      <c r="M5424" s="39" t="s">
        <v>381</v>
      </c>
      <c r="N5424" s="42">
        <v>49.489751424636601</v>
      </c>
      <c r="O5424" s="42">
        <v>-113.509022502787</v>
      </c>
      <c r="P5424" s="52" t="str">
        <f t="shared" si="168"/>
        <v>49.489751° , -113.509023°</v>
      </c>
      <c r="Q5424" s="51" t="str">
        <f t="shared" si="169"/>
        <v>Yes</v>
      </c>
      <c r="R5424" s="39" t="s">
        <v>356</v>
      </c>
    </row>
    <row r="5425" spans="1:18" ht="15" customHeight="1" x14ac:dyDescent="0.25">
      <c r="A5425" s="39" t="s">
        <v>218</v>
      </c>
      <c r="B5425" s="49" t="s">
        <v>741</v>
      </c>
      <c r="C5425" s="39">
        <v>42</v>
      </c>
      <c r="D5425" s="50" t="s">
        <v>783</v>
      </c>
      <c r="E5425" s="39">
        <v>2006</v>
      </c>
      <c r="F5425" s="4">
        <f>VALUE(RIGHT(Table2[[#This Row],[Commissioned]],4))</f>
        <v>2006</v>
      </c>
      <c r="G5425" s="39">
        <v>1500</v>
      </c>
      <c r="H5425" s="39">
        <v>77</v>
      </c>
      <c r="I5425" s="39">
        <v>65</v>
      </c>
      <c r="J5425" s="39" t="s">
        <v>605</v>
      </c>
      <c r="K5425" s="39" t="s">
        <v>740</v>
      </c>
      <c r="L5425" s="39" t="s">
        <v>920</v>
      </c>
      <c r="M5425" s="39" t="s">
        <v>381</v>
      </c>
      <c r="N5425" s="42">
        <v>49.488605575006801</v>
      </c>
      <c r="O5425" s="42">
        <v>-113.508738391912</v>
      </c>
      <c r="P5425" s="52" t="str">
        <f t="shared" si="168"/>
        <v>49.488606° , -113.508738°</v>
      </c>
      <c r="Q5425" s="51" t="str">
        <f t="shared" si="169"/>
        <v>Yes</v>
      </c>
      <c r="R5425" s="39" t="s">
        <v>356</v>
      </c>
    </row>
    <row r="5426" spans="1:18" ht="15" customHeight="1" x14ac:dyDescent="0.25">
      <c r="A5426" s="39" t="s">
        <v>218</v>
      </c>
      <c r="B5426" s="49" t="s">
        <v>741</v>
      </c>
      <c r="C5426" s="39">
        <v>43</v>
      </c>
      <c r="D5426" s="50" t="s">
        <v>784</v>
      </c>
      <c r="E5426" s="39">
        <v>2006</v>
      </c>
      <c r="F5426" s="4">
        <f>VALUE(RIGHT(Table2[[#This Row],[Commissioned]],4))</f>
        <v>2006</v>
      </c>
      <c r="G5426" s="39">
        <v>1500</v>
      </c>
      <c r="H5426" s="39">
        <v>77</v>
      </c>
      <c r="I5426" s="39">
        <v>65</v>
      </c>
      <c r="J5426" s="39" t="s">
        <v>605</v>
      </c>
      <c r="K5426" s="39" t="s">
        <v>740</v>
      </c>
      <c r="L5426" s="39" t="s">
        <v>920</v>
      </c>
      <c r="M5426" s="39" t="s">
        <v>381</v>
      </c>
      <c r="N5426" s="42">
        <v>49.487498381339798</v>
      </c>
      <c r="O5426" s="42">
        <v>-113.50794259254199</v>
      </c>
      <c r="P5426" s="52" t="str">
        <f t="shared" si="168"/>
        <v>49.487498° , -113.507943°</v>
      </c>
      <c r="Q5426" s="51" t="str">
        <f t="shared" si="169"/>
        <v>Yes</v>
      </c>
      <c r="R5426" s="39" t="s">
        <v>356</v>
      </c>
    </row>
    <row r="5427" spans="1:18" ht="15" customHeight="1" x14ac:dyDescent="0.25">
      <c r="A5427" s="39" t="s">
        <v>218</v>
      </c>
      <c r="B5427" s="49" t="s">
        <v>741</v>
      </c>
      <c r="C5427" s="39">
        <v>44</v>
      </c>
      <c r="D5427" s="50" t="s">
        <v>785</v>
      </c>
      <c r="E5427" s="39">
        <v>2006</v>
      </c>
      <c r="F5427" s="4">
        <f>VALUE(RIGHT(Table2[[#This Row],[Commissioned]],4))</f>
        <v>2006</v>
      </c>
      <c r="G5427" s="39">
        <v>1500</v>
      </c>
      <c r="H5427" s="39">
        <v>77</v>
      </c>
      <c r="I5427" s="39">
        <v>65</v>
      </c>
      <c r="J5427" s="39" t="s">
        <v>605</v>
      </c>
      <c r="K5427" s="39" t="s">
        <v>740</v>
      </c>
      <c r="L5427" s="39" t="s">
        <v>920</v>
      </c>
      <c r="M5427" s="39" t="s">
        <v>381</v>
      </c>
      <c r="N5427" s="42">
        <v>49.491426845455599</v>
      </c>
      <c r="O5427" s="42">
        <v>-113.52332597243</v>
      </c>
      <c r="P5427" s="52" t="str">
        <f t="shared" si="168"/>
        <v>49.491427° , -113.523326°</v>
      </c>
      <c r="Q5427" s="51" t="str">
        <f t="shared" si="169"/>
        <v>Yes</v>
      </c>
      <c r="R5427" s="39" t="s">
        <v>356</v>
      </c>
    </row>
    <row r="5428" spans="1:18" ht="15" customHeight="1" x14ac:dyDescent="0.25">
      <c r="A5428" s="39" t="s">
        <v>218</v>
      </c>
      <c r="B5428" s="49" t="s">
        <v>741</v>
      </c>
      <c r="C5428" s="39">
        <v>45</v>
      </c>
      <c r="D5428" s="50" t="s">
        <v>786</v>
      </c>
      <c r="E5428" s="39">
        <v>2006</v>
      </c>
      <c r="F5428" s="4">
        <f>VALUE(RIGHT(Table2[[#This Row],[Commissioned]],4))</f>
        <v>2006</v>
      </c>
      <c r="G5428" s="39">
        <v>1500</v>
      </c>
      <c r="H5428" s="39">
        <v>77</v>
      </c>
      <c r="I5428" s="39">
        <v>65</v>
      </c>
      <c r="J5428" s="39" t="s">
        <v>605</v>
      </c>
      <c r="K5428" s="39" t="s">
        <v>740</v>
      </c>
      <c r="L5428" s="39" t="s">
        <v>920</v>
      </c>
      <c r="M5428" s="39" t="s">
        <v>381</v>
      </c>
      <c r="N5428" s="42">
        <v>49.490215269765002</v>
      </c>
      <c r="O5428" s="42">
        <v>-113.52195199195999</v>
      </c>
      <c r="P5428" s="52" t="str">
        <f t="shared" si="168"/>
        <v>49.490215° , -113.521952°</v>
      </c>
      <c r="Q5428" s="51" t="str">
        <f t="shared" si="169"/>
        <v>Yes</v>
      </c>
      <c r="R5428" s="39" t="s">
        <v>356</v>
      </c>
    </row>
    <row r="5429" spans="1:18" ht="15" customHeight="1" x14ac:dyDescent="0.25">
      <c r="A5429" s="39" t="s">
        <v>218</v>
      </c>
      <c r="B5429" s="49" t="s">
        <v>741</v>
      </c>
      <c r="C5429" s="39">
        <v>46</v>
      </c>
      <c r="D5429" s="50" t="s">
        <v>787</v>
      </c>
      <c r="E5429" s="39">
        <v>2006</v>
      </c>
      <c r="F5429" s="4">
        <f>VALUE(RIGHT(Table2[[#This Row],[Commissioned]],4))</f>
        <v>2006</v>
      </c>
      <c r="G5429" s="39">
        <v>1500</v>
      </c>
      <c r="H5429" s="39">
        <v>77</v>
      </c>
      <c r="I5429" s="39">
        <v>65</v>
      </c>
      <c r="J5429" s="39" t="s">
        <v>605</v>
      </c>
      <c r="K5429" s="39" t="s">
        <v>740</v>
      </c>
      <c r="L5429" s="39" t="s">
        <v>920</v>
      </c>
      <c r="M5429" s="39" t="s">
        <v>381</v>
      </c>
      <c r="N5429" s="42">
        <v>49.488003688534</v>
      </c>
      <c r="O5429" s="42">
        <v>-113.52191574542999</v>
      </c>
      <c r="P5429" s="52" t="str">
        <f t="shared" si="168"/>
        <v>49.488004° , -113.521916°</v>
      </c>
      <c r="Q5429" s="51" t="str">
        <f t="shared" si="169"/>
        <v>Yes</v>
      </c>
      <c r="R5429" s="39" t="s">
        <v>356</v>
      </c>
    </row>
    <row r="5430" spans="1:18" ht="15" customHeight="1" x14ac:dyDescent="0.25">
      <c r="A5430" s="39" t="s">
        <v>218</v>
      </c>
      <c r="B5430" s="49" t="s">
        <v>741</v>
      </c>
      <c r="C5430" s="39">
        <v>47</v>
      </c>
      <c r="D5430" s="50" t="s">
        <v>788</v>
      </c>
      <c r="E5430" s="39">
        <v>2006</v>
      </c>
      <c r="F5430" s="4">
        <f>VALUE(RIGHT(Table2[[#This Row],[Commissioned]],4))</f>
        <v>2006</v>
      </c>
      <c r="G5430" s="39">
        <v>1500</v>
      </c>
      <c r="H5430" s="39">
        <v>77</v>
      </c>
      <c r="I5430" s="39">
        <v>65</v>
      </c>
      <c r="J5430" s="39" t="s">
        <v>605</v>
      </c>
      <c r="K5430" s="39" t="s">
        <v>740</v>
      </c>
      <c r="L5430" s="39" t="s">
        <v>920</v>
      </c>
      <c r="M5430" s="39" t="s">
        <v>381</v>
      </c>
      <c r="N5430" s="42">
        <v>49.487747853966603</v>
      </c>
      <c r="O5430" s="42">
        <v>-113.51961203503799</v>
      </c>
      <c r="P5430" s="52" t="str">
        <f t="shared" si="168"/>
        <v>49.487748° , -113.519612°</v>
      </c>
      <c r="Q5430" s="51" t="str">
        <f t="shared" si="169"/>
        <v>Yes</v>
      </c>
      <c r="R5430" s="39" t="s">
        <v>356</v>
      </c>
    </row>
    <row r="5431" spans="1:18" x14ac:dyDescent="0.25">
      <c r="A5431" s="39" t="s">
        <v>219</v>
      </c>
      <c r="B5431" s="49" t="s">
        <v>137</v>
      </c>
      <c r="C5431" s="39">
        <v>1</v>
      </c>
      <c r="D5431" s="39" t="s">
        <v>3884</v>
      </c>
      <c r="E5431" s="39">
        <v>2014</v>
      </c>
      <c r="F5431" s="4">
        <f>VALUE(RIGHT(Table2[[#This Row],[Commissioned]],4))</f>
        <v>2014</v>
      </c>
      <c r="G5431" s="39">
        <v>3000</v>
      </c>
      <c r="H5431" s="39">
        <v>113</v>
      </c>
      <c r="I5431" s="39">
        <v>99.5</v>
      </c>
      <c r="J5431" s="39" t="s">
        <v>236</v>
      </c>
      <c r="K5431" s="39" t="s">
        <v>328</v>
      </c>
      <c r="L5431" s="39" t="s">
        <v>3894</v>
      </c>
      <c r="M5431" s="42" t="s">
        <v>3895</v>
      </c>
      <c r="N5431" s="42">
        <v>44.942467655069699</v>
      </c>
      <c r="O5431" s="42">
        <v>-75.370557725299903</v>
      </c>
      <c r="P5431" s="52" t="str">
        <f t="shared" si="168"/>
        <v>44.942468° , -75.370558°</v>
      </c>
      <c r="Q5431" s="51" t="str">
        <f t="shared" si="169"/>
        <v>Yes</v>
      </c>
      <c r="R5431" s="39" t="s">
        <v>356</v>
      </c>
    </row>
    <row r="5432" spans="1:18" x14ac:dyDescent="0.25">
      <c r="A5432" s="39" t="s">
        <v>219</v>
      </c>
      <c r="B5432" s="49" t="s">
        <v>137</v>
      </c>
      <c r="C5432" s="39">
        <v>2</v>
      </c>
      <c r="D5432" s="39" t="s">
        <v>3885</v>
      </c>
      <c r="E5432" s="39">
        <v>2014</v>
      </c>
      <c r="F5432" s="4">
        <f>VALUE(RIGHT(Table2[[#This Row],[Commissioned]],4))</f>
        <v>2014</v>
      </c>
      <c r="G5432" s="39">
        <v>3000</v>
      </c>
      <c r="H5432" s="39">
        <v>113</v>
      </c>
      <c r="I5432" s="39">
        <v>99.5</v>
      </c>
      <c r="J5432" s="39" t="s">
        <v>236</v>
      </c>
      <c r="K5432" s="39" t="s">
        <v>328</v>
      </c>
      <c r="L5432" s="39" t="s">
        <v>3894</v>
      </c>
      <c r="M5432" s="42" t="s">
        <v>3895</v>
      </c>
      <c r="N5432" s="42">
        <v>44.933677281184004</v>
      </c>
      <c r="O5432" s="42">
        <v>-75.348183959027807</v>
      </c>
      <c r="P5432" s="52" t="str">
        <f t="shared" si="168"/>
        <v>44.933677° , -75.348184°</v>
      </c>
      <c r="Q5432" s="51" t="str">
        <f t="shared" si="169"/>
        <v>Yes</v>
      </c>
      <c r="R5432" s="39" t="s">
        <v>356</v>
      </c>
    </row>
    <row r="5433" spans="1:18" x14ac:dyDescent="0.25">
      <c r="A5433" s="39" t="s">
        <v>219</v>
      </c>
      <c r="B5433" s="49" t="s">
        <v>137</v>
      </c>
      <c r="C5433" s="39">
        <v>3</v>
      </c>
      <c r="D5433" s="39" t="s">
        <v>3886</v>
      </c>
      <c r="E5433" s="39">
        <v>2014</v>
      </c>
      <c r="F5433" s="4">
        <f>VALUE(RIGHT(Table2[[#This Row],[Commissioned]],4))</f>
        <v>2014</v>
      </c>
      <c r="G5433" s="39">
        <v>3000</v>
      </c>
      <c r="H5433" s="39">
        <v>113</v>
      </c>
      <c r="I5433" s="39">
        <v>99.5</v>
      </c>
      <c r="J5433" s="39" t="s">
        <v>236</v>
      </c>
      <c r="K5433" s="39" t="s">
        <v>328</v>
      </c>
      <c r="L5433" s="39" t="s">
        <v>3894</v>
      </c>
      <c r="M5433" s="42" t="s">
        <v>3895</v>
      </c>
      <c r="N5433" s="42">
        <v>44.9531491833106</v>
      </c>
      <c r="O5433" s="42">
        <v>-75.356206880669603</v>
      </c>
      <c r="P5433" s="52" t="str">
        <f t="shared" si="168"/>
        <v>44.953149° , -75.356207°</v>
      </c>
      <c r="Q5433" s="51" t="str">
        <f t="shared" si="169"/>
        <v>Yes</v>
      </c>
      <c r="R5433" s="39" t="s">
        <v>356</v>
      </c>
    </row>
    <row r="5434" spans="1:18" x14ac:dyDescent="0.25">
      <c r="A5434" s="39" t="s">
        <v>219</v>
      </c>
      <c r="B5434" s="49" t="s">
        <v>137</v>
      </c>
      <c r="C5434" s="39">
        <v>4</v>
      </c>
      <c r="D5434" s="39" t="s">
        <v>3887</v>
      </c>
      <c r="E5434" s="39">
        <v>2014</v>
      </c>
      <c r="F5434" s="4">
        <f>VALUE(RIGHT(Table2[[#This Row],[Commissioned]],4))</f>
        <v>2014</v>
      </c>
      <c r="G5434" s="39">
        <v>3000</v>
      </c>
      <c r="H5434" s="39">
        <v>113</v>
      </c>
      <c r="I5434" s="39">
        <v>99.5</v>
      </c>
      <c r="J5434" s="39" t="s">
        <v>236</v>
      </c>
      <c r="K5434" s="39" t="s">
        <v>328</v>
      </c>
      <c r="L5434" s="39" t="s">
        <v>3894</v>
      </c>
      <c r="M5434" s="42" t="s">
        <v>3895</v>
      </c>
      <c r="N5434" s="42">
        <v>44.9579097047517</v>
      </c>
      <c r="O5434" s="42">
        <v>-75.352382714545001</v>
      </c>
      <c r="P5434" s="52" t="str">
        <f t="shared" si="168"/>
        <v>44.957910° , -75.352383°</v>
      </c>
      <c r="Q5434" s="51" t="str">
        <f t="shared" si="169"/>
        <v>Yes</v>
      </c>
      <c r="R5434" s="39" t="s">
        <v>356</v>
      </c>
    </row>
    <row r="5435" spans="1:18" x14ac:dyDescent="0.25">
      <c r="A5435" s="39" t="s">
        <v>219</v>
      </c>
      <c r="B5435" s="49" t="s">
        <v>137</v>
      </c>
      <c r="C5435" s="39">
        <v>5</v>
      </c>
      <c r="D5435" s="39" t="s">
        <v>3888</v>
      </c>
      <c r="E5435" s="39">
        <v>2014</v>
      </c>
      <c r="F5435" s="4">
        <f>VALUE(RIGHT(Table2[[#This Row],[Commissioned]],4))</f>
        <v>2014</v>
      </c>
      <c r="G5435" s="39">
        <v>3000</v>
      </c>
      <c r="H5435" s="39">
        <v>113</v>
      </c>
      <c r="I5435" s="39">
        <v>99.5</v>
      </c>
      <c r="J5435" s="39" t="s">
        <v>236</v>
      </c>
      <c r="K5435" s="39" t="s">
        <v>328</v>
      </c>
      <c r="L5435" s="39" t="s">
        <v>3894</v>
      </c>
      <c r="M5435" s="42" t="s">
        <v>3895</v>
      </c>
      <c r="N5435" s="42">
        <v>44.963107704522699</v>
      </c>
      <c r="O5435" s="42">
        <v>-75.344963309379906</v>
      </c>
      <c r="P5435" s="52" t="str">
        <f t="shared" si="168"/>
        <v>44.963108° , -75.344963°</v>
      </c>
      <c r="Q5435" s="51" t="str">
        <f t="shared" si="169"/>
        <v>Yes</v>
      </c>
      <c r="R5435" s="39" t="s">
        <v>356</v>
      </c>
    </row>
    <row r="5436" spans="1:18" x14ac:dyDescent="0.25">
      <c r="A5436" s="39" t="s">
        <v>219</v>
      </c>
      <c r="B5436" s="49" t="s">
        <v>137</v>
      </c>
      <c r="C5436" s="39">
        <v>6</v>
      </c>
      <c r="D5436" s="39" t="s">
        <v>3889</v>
      </c>
      <c r="E5436" s="39">
        <v>2014</v>
      </c>
      <c r="F5436" s="4">
        <f>VALUE(RIGHT(Table2[[#This Row],[Commissioned]],4))</f>
        <v>2014</v>
      </c>
      <c r="G5436" s="39">
        <v>3000</v>
      </c>
      <c r="H5436" s="39">
        <v>113</v>
      </c>
      <c r="I5436" s="39">
        <v>99.5</v>
      </c>
      <c r="J5436" s="39" t="s">
        <v>236</v>
      </c>
      <c r="K5436" s="39" t="s">
        <v>328</v>
      </c>
      <c r="L5436" s="39" t="s">
        <v>3894</v>
      </c>
      <c r="M5436" s="42" t="s">
        <v>3895</v>
      </c>
      <c r="N5436" s="42">
        <v>44.966432820350697</v>
      </c>
      <c r="O5436" s="42">
        <v>-75.3460878831401</v>
      </c>
      <c r="P5436" s="52" t="str">
        <f t="shared" si="168"/>
        <v>44.966433° , -75.346088°</v>
      </c>
      <c r="Q5436" s="51" t="str">
        <f t="shared" si="169"/>
        <v>Yes</v>
      </c>
      <c r="R5436" s="39" t="s">
        <v>356</v>
      </c>
    </row>
    <row r="5437" spans="1:18" x14ac:dyDescent="0.25">
      <c r="A5437" s="39" t="s">
        <v>219</v>
      </c>
      <c r="B5437" s="49" t="s">
        <v>137</v>
      </c>
      <c r="C5437" s="39">
        <v>7</v>
      </c>
      <c r="D5437" s="39" t="s">
        <v>3890</v>
      </c>
      <c r="E5437" s="39">
        <v>2014</v>
      </c>
      <c r="F5437" s="4">
        <f>VALUE(RIGHT(Table2[[#This Row],[Commissioned]],4))</f>
        <v>2014</v>
      </c>
      <c r="G5437" s="39">
        <v>3000</v>
      </c>
      <c r="H5437" s="39">
        <v>113</v>
      </c>
      <c r="I5437" s="39">
        <v>99.5</v>
      </c>
      <c r="J5437" s="39" t="s">
        <v>236</v>
      </c>
      <c r="K5437" s="39" t="s">
        <v>328</v>
      </c>
      <c r="L5437" s="39" t="s">
        <v>3894</v>
      </c>
      <c r="M5437" s="42" t="s">
        <v>3895</v>
      </c>
      <c r="N5437" s="42">
        <v>44.9726371310269</v>
      </c>
      <c r="O5437" s="42">
        <v>-75.373079398515202</v>
      </c>
      <c r="P5437" s="52" t="str">
        <f t="shared" si="168"/>
        <v>44.972637° , -75.373079°</v>
      </c>
      <c r="Q5437" s="51" t="str">
        <f t="shared" si="169"/>
        <v>Yes</v>
      </c>
      <c r="R5437" s="39" t="s">
        <v>356</v>
      </c>
    </row>
    <row r="5438" spans="1:18" x14ac:dyDescent="0.25">
      <c r="A5438" s="39" t="s">
        <v>219</v>
      </c>
      <c r="B5438" s="49" t="s">
        <v>137</v>
      </c>
      <c r="C5438" s="39">
        <v>8</v>
      </c>
      <c r="D5438" s="39" t="s">
        <v>3891</v>
      </c>
      <c r="E5438" s="39">
        <v>2014</v>
      </c>
      <c r="F5438" s="4">
        <f>VALUE(RIGHT(Table2[[#This Row],[Commissioned]],4))</f>
        <v>2014</v>
      </c>
      <c r="G5438" s="39">
        <v>3000</v>
      </c>
      <c r="H5438" s="39">
        <v>113</v>
      </c>
      <c r="I5438" s="39">
        <v>99.5</v>
      </c>
      <c r="J5438" s="39" t="s">
        <v>236</v>
      </c>
      <c r="K5438" s="39" t="s">
        <v>328</v>
      </c>
      <c r="L5438" s="39" t="s">
        <v>3894</v>
      </c>
      <c r="M5438" s="42" t="s">
        <v>3895</v>
      </c>
      <c r="N5438" s="42">
        <v>44.9743722653525</v>
      </c>
      <c r="O5438" s="42">
        <v>-75.366594087380605</v>
      </c>
      <c r="P5438" s="52" t="str">
        <f t="shared" si="168"/>
        <v>44.974372° , -75.366594°</v>
      </c>
      <c r="Q5438" s="51" t="str">
        <f t="shared" si="169"/>
        <v>Yes</v>
      </c>
      <c r="R5438" s="39" t="s">
        <v>356</v>
      </c>
    </row>
    <row r="5439" spans="1:18" x14ac:dyDescent="0.25">
      <c r="A5439" s="39" t="s">
        <v>219</v>
      </c>
      <c r="B5439" s="49" t="s">
        <v>137</v>
      </c>
      <c r="C5439" s="39">
        <v>9</v>
      </c>
      <c r="D5439" s="39" t="s">
        <v>3892</v>
      </c>
      <c r="E5439" s="39">
        <v>2014</v>
      </c>
      <c r="F5439" s="4">
        <f>VALUE(RIGHT(Table2[[#This Row],[Commissioned]],4))</f>
        <v>2014</v>
      </c>
      <c r="G5439" s="39">
        <v>3000</v>
      </c>
      <c r="H5439" s="39">
        <v>113</v>
      </c>
      <c r="I5439" s="39">
        <v>99.5</v>
      </c>
      <c r="J5439" s="39" t="s">
        <v>236</v>
      </c>
      <c r="K5439" s="39" t="s">
        <v>328</v>
      </c>
      <c r="L5439" s="39" t="s">
        <v>3894</v>
      </c>
      <c r="M5439" s="42" t="s">
        <v>3895</v>
      </c>
      <c r="N5439" s="42">
        <v>44.984518745072798</v>
      </c>
      <c r="O5439" s="42">
        <v>-75.388952485360903</v>
      </c>
      <c r="P5439" s="52" t="str">
        <f t="shared" si="168"/>
        <v>44.984519° , -75.388952°</v>
      </c>
      <c r="Q5439" s="51" t="str">
        <f t="shared" si="169"/>
        <v>Yes</v>
      </c>
      <c r="R5439" s="39" t="s">
        <v>356</v>
      </c>
    </row>
    <row r="5440" spans="1:18" x14ac:dyDescent="0.25">
      <c r="A5440" s="39" t="s">
        <v>219</v>
      </c>
      <c r="B5440" s="49" t="s">
        <v>137</v>
      </c>
      <c r="C5440" s="39">
        <v>10</v>
      </c>
      <c r="D5440" s="39" t="s">
        <v>3893</v>
      </c>
      <c r="E5440" s="39">
        <v>2014</v>
      </c>
      <c r="F5440" s="4">
        <f>VALUE(RIGHT(Table2[[#This Row],[Commissioned]],4))</f>
        <v>2014</v>
      </c>
      <c r="G5440" s="39">
        <v>3000</v>
      </c>
      <c r="H5440" s="39">
        <v>113</v>
      </c>
      <c r="I5440" s="39">
        <v>99.5</v>
      </c>
      <c r="J5440" s="39" t="s">
        <v>236</v>
      </c>
      <c r="K5440" s="39" t="s">
        <v>328</v>
      </c>
      <c r="L5440" s="39" t="s">
        <v>3894</v>
      </c>
      <c r="M5440" s="42" t="s">
        <v>3895</v>
      </c>
      <c r="N5440" s="42">
        <v>44.986107938868798</v>
      </c>
      <c r="O5440" s="42">
        <v>-75.383270259119101</v>
      </c>
      <c r="P5440" s="52" t="str">
        <f t="shared" si="168"/>
        <v>44.986108° , -75.383270°</v>
      </c>
      <c r="Q5440" s="51" t="str">
        <f t="shared" si="169"/>
        <v>Yes</v>
      </c>
      <c r="R5440" s="39" t="s">
        <v>356</v>
      </c>
    </row>
    <row r="5441" spans="1:18" ht="15" customHeight="1" x14ac:dyDescent="0.25">
      <c r="A5441" s="39" t="s">
        <v>222</v>
      </c>
      <c r="B5441" s="49" t="s">
        <v>4434</v>
      </c>
      <c r="C5441" s="39">
        <v>1</v>
      </c>
      <c r="D5441" s="50" t="s">
        <v>4435</v>
      </c>
      <c r="E5441" s="39">
        <v>2015</v>
      </c>
      <c r="F5441" s="4">
        <f>VALUE(RIGHT(Table2[[#This Row],[Commissioned]],4))</f>
        <v>2015</v>
      </c>
      <c r="G5441" s="39">
        <v>3000</v>
      </c>
      <c r="H5441" s="39">
        <v>116</v>
      </c>
      <c r="I5441" s="39">
        <v>92</v>
      </c>
      <c r="J5441" s="39" t="s">
        <v>4469</v>
      </c>
      <c r="K5441" s="39" t="s">
        <v>4470</v>
      </c>
      <c r="L5441" s="39" t="s">
        <v>4471</v>
      </c>
      <c r="M5441" s="39" t="s">
        <v>4471</v>
      </c>
      <c r="N5441" s="42">
        <v>44.744180999999998</v>
      </c>
      <c r="O5441" s="42">
        <v>-64.308750999999901</v>
      </c>
      <c r="P5441" s="52" t="str">
        <f t="shared" si="168"/>
        <v>44.744181° , -64.308751°</v>
      </c>
      <c r="Q5441" s="51" t="str">
        <f t="shared" si="169"/>
        <v>Yes</v>
      </c>
      <c r="R5441" s="39" t="s">
        <v>356</v>
      </c>
    </row>
    <row r="5442" spans="1:18" ht="15" customHeight="1" x14ac:dyDescent="0.25">
      <c r="A5442" s="39" t="s">
        <v>222</v>
      </c>
      <c r="B5442" s="49" t="s">
        <v>4434</v>
      </c>
      <c r="C5442" s="39">
        <v>2</v>
      </c>
      <c r="D5442" s="50" t="s">
        <v>4436</v>
      </c>
      <c r="E5442" s="39">
        <v>2015</v>
      </c>
      <c r="F5442" s="4">
        <f>VALUE(RIGHT(Table2[[#This Row],[Commissioned]],4))</f>
        <v>2015</v>
      </c>
      <c r="G5442" s="39">
        <v>3000</v>
      </c>
      <c r="H5442" s="39">
        <v>116</v>
      </c>
      <c r="I5442" s="39">
        <v>92</v>
      </c>
      <c r="J5442" s="39" t="s">
        <v>4469</v>
      </c>
      <c r="K5442" s="39" t="s">
        <v>4470</v>
      </c>
      <c r="L5442" s="39" t="s">
        <v>4471</v>
      </c>
      <c r="M5442" s="39" t="s">
        <v>4471</v>
      </c>
      <c r="N5442" s="42">
        <v>44.749962135955101</v>
      </c>
      <c r="O5442" s="42">
        <v>-64.307723022819303</v>
      </c>
      <c r="P5442" s="52" t="str">
        <f t="shared" ref="P5442:P5505" si="170">TEXT(N5442,"##0.000000")&amp;CHAR(176)&amp;" , "&amp;TEXT(O5442,"##0.000000")&amp;CHAR(176)</f>
        <v>44.749962° , -64.307723°</v>
      </c>
      <c r="Q5442" s="51" t="str">
        <f t="shared" ref="Q5442:Q5505" si="171">IF(OR(ISBLANK(N5442),ISBLANK(O5442)),"No","Yes")</f>
        <v>Yes</v>
      </c>
      <c r="R5442" s="39" t="s">
        <v>356</v>
      </c>
    </row>
    <row r="5443" spans="1:18" ht="15" customHeight="1" x14ac:dyDescent="0.25">
      <c r="A5443" s="39" t="s">
        <v>222</v>
      </c>
      <c r="B5443" s="49" t="s">
        <v>4434</v>
      </c>
      <c r="C5443" s="39">
        <v>3</v>
      </c>
      <c r="D5443" s="50" t="s">
        <v>4437</v>
      </c>
      <c r="E5443" s="39">
        <v>2015</v>
      </c>
      <c r="F5443" s="4">
        <f>VALUE(RIGHT(Table2[[#This Row],[Commissioned]],4))</f>
        <v>2015</v>
      </c>
      <c r="G5443" s="39">
        <v>3000</v>
      </c>
      <c r="H5443" s="39">
        <v>116</v>
      </c>
      <c r="I5443" s="39">
        <v>92</v>
      </c>
      <c r="J5443" s="39" t="s">
        <v>4469</v>
      </c>
      <c r="K5443" s="39" t="s">
        <v>4470</v>
      </c>
      <c r="L5443" s="39" t="s">
        <v>4471</v>
      </c>
      <c r="M5443" s="39" t="s">
        <v>4471</v>
      </c>
      <c r="N5443" s="42">
        <v>44.755022440883302</v>
      </c>
      <c r="O5443" s="42">
        <v>-64.310662858894702</v>
      </c>
      <c r="P5443" s="52" t="str">
        <f t="shared" si="170"/>
        <v>44.755022° , -64.310663°</v>
      </c>
      <c r="Q5443" s="51" t="str">
        <f t="shared" si="171"/>
        <v>Yes</v>
      </c>
      <c r="R5443" s="39" t="s">
        <v>356</v>
      </c>
    </row>
    <row r="5444" spans="1:18" ht="15" customHeight="1" x14ac:dyDescent="0.25">
      <c r="A5444" s="39" t="s">
        <v>222</v>
      </c>
      <c r="B5444" s="49" t="s">
        <v>4434</v>
      </c>
      <c r="C5444" s="39">
        <v>4</v>
      </c>
      <c r="D5444" s="50" t="s">
        <v>4438</v>
      </c>
      <c r="E5444" s="39">
        <v>2015</v>
      </c>
      <c r="F5444" s="4">
        <f>VALUE(RIGHT(Table2[[#This Row],[Commissioned]],4))</f>
        <v>2015</v>
      </c>
      <c r="G5444" s="39">
        <v>3000</v>
      </c>
      <c r="H5444" s="39">
        <v>116</v>
      </c>
      <c r="I5444" s="39">
        <v>92</v>
      </c>
      <c r="J5444" s="39" t="s">
        <v>4469</v>
      </c>
      <c r="K5444" s="39" t="s">
        <v>4470</v>
      </c>
      <c r="L5444" s="39" t="s">
        <v>4471</v>
      </c>
      <c r="M5444" s="39" t="s">
        <v>4471</v>
      </c>
      <c r="N5444" s="42">
        <v>44.759217504321597</v>
      </c>
      <c r="O5444" s="42">
        <v>-64.317960111591404</v>
      </c>
      <c r="P5444" s="52" t="str">
        <f t="shared" si="170"/>
        <v>44.759218° , -64.317960°</v>
      </c>
      <c r="Q5444" s="51" t="str">
        <f t="shared" si="171"/>
        <v>Yes</v>
      </c>
      <c r="R5444" s="39" t="s">
        <v>356</v>
      </c>
    </row>
    <row r="5445" spans="1:18" ht="15" customHeight="1" x14ac:dyDescent="0.25">
      <c r="A5445" s="39" t="s">
        <v>222</v>
      </c>
      <c r="B5445" s="49" t="s">
        <v>4434</v>
      </c>
      <c r="C5445" s="39">
        <v>5</v>
      </c>
      <c r="D5445" s="50" t="s">
        <v>4439</v>
      </c>
      <c r="E5445" s="39">
        <v>2015</v>
      </c>
      <c r="F5445" s="4">
        <f>VALUE(RIGHT(Table2[[#This Row],[Commissioned]],4))</f>
        <v>2015</v>
      </c>
      <c r="G5445" s="39">
        <v>3000</v>
      </c>
      <c r="H5445" s="39">
        <v>116</v>
      </c>
      <c r="I5445" s="39">
        <v>92</v>
      </c>
      <c r="J5445" s="39" t="s">
        <v>4469</v>
      </c>
      <c r="K5445" s="39" t="s">
        <v>4470</v>
      </c>
      <c r="L5445" s="39" t="s">
        <v>4471</v>
      </c>
      <c r="M5445" s="39" t="s">
        <v>4471</v>
      </c>
      <c r="N5445" s="42">
        <v>44.763234806358497</v>
      </c>
      <c r="O5445" s="42">
        <v>-64.313380272812196</v>
      </c>
      <c r="P5445" s="52" t="str">
        <f t="shared" si="170"/>
        <v>44.763235° , -64.313380°</v>
      </c>
      <c r="Q5445" s="51" t="str">
        <f t="shared" si="171"/>
        <v>Yes</v>
      </c>
      <c r="R5445" s="39" t="s">
        <v>356</v>
      </c>
    </row>
    <row r="5446" spans="1:18" ht="15" customHeight="1" x14ac:dyDescent="0.25">
      <c r="A5446" s="39" t="s">
        <v>222</v>
      </c>
      <c r="B5446" s="49" t="s">
        <v>4434</v>
      </c>
      <c r="C5446" s="39">
        <v>6</v>
      </c>
      <c r="D5446" s="50" t="s">
        <v>4440</v>
      </c>
      <c r="E5446" s="39">
        <v>2015</v>
      </c>
      <c r="F5446" s="4">
        <f>VALUE(RIGHT(Table2[[#This Row],[Commissioned]],4))</f>
        <v>2015</v>
      </c>
      <c r="G5446" s="39">
        <v>3000</v>
      </c>
      <c r="H5446" s="39">
        <v>116</v>
      </c>
      <c r="I5446" s="39">
        <v>92</v>
      </c>
      <c r="J5446" s="39" t="s">
        <v>4469</v>
      </c>
      <c r="K5446" s="39" t="s">
        <v>4470</v>
      </c>
      <c r="L5446" s="39" t="s">
        <v>4471</v>
      </c>
      <c r="M5446" s="39" t="s">
        <v>4471</v>
      </c>
      <c r="N5446" s="42">
        <v>44.770335453071297</v>
      </c>
      <c r="O5446" s="42">
        <v>-64.314667696852794</v>
      </c>
      <c r="P5446" s="52" t="str">
        <f t="shared" si="170"/>
        <v>44.770335° , -64.314668°</v>
      </c>
      <c r="Q5446" s="51" t="str">
        <f t="shared" si="171"/>
        <v>Yes</v>
      </c>
      <c r="R5446" s="39" t="s">
        <v>356</v>
      </c>
    </row>
    <row r="5447" spans="1:18" ht="15" customHeight="1" x14ac:dyDescent="0.25">
      <c r="A5447" s="39" t="s">
        <v>222</v>
      </c>
      <c r="B5447" s="49" t="s">
        <v>4434</v>
      </c>
      <c r="C5447" s="39">
        <v>7</v>
      </c>
      <c r="D5447" s="50" t="s">
        <v>4441</v>
      </c>
      <c r="E5447" s="39">
        <v>2015</v>
      </c>
      <c r="F5447" s="4">
        <f>VALUE(RIGHT(Table2[[#This Row],[Commissioned]],4))</f>
        <v>2015</v>
      </c>
      <c r="G5447" s="39">
        <v>3000</v>
      </c>
      <c r="H5447" s="39">
        <v>116</v>
      </c>
      <c r="I5447" s="39">
        <v>92</v>
      </c>
      <c r="J5447" s="39" t="s">
        <v>4469</v>
      </c>
      <c r="K5447" s="39" t="s">
        <v>4470</v>
      </c>
      <c r="L5447" s="39" t="s">
        <v>4471</v>
      </c>
      <c r="M5447" s="39" t="s">
        <v>4471</v>
      </c>
      <c r="N5447" s="42">
        <v>44.792337876320502</v>
      </c>
      <c r="O5447" s="42">
        <v>-64.311478026313097</v>
      </c>
      <c r="P5447" s="52" t="str">
        <f t="shared" si="170"/>
        <v>44.792338° , -64.311478°</v>
      </c>
      <c r="Q5447" s="51" t="str">
        <f t="shared" si="171"/>
        <v>Yes</v>
      </c>
      <c r="R5447" s="39" t="s">
        <v>356</v>
      </c>
    </row>
    <row r="5448" spans="1:18" ht="15" customHeight="1" x14ac:dyDescent="0.25">
      <c r="A5448" s="39" t="s">
        <v>222</v>
      </c>
      <c r="B5448" s="49" t="s">
        <v>4434</v>
      </c>
      <c r="C5448" s="39">
        <v>8</v>
      </c>
      <c r="D5448" s="50" t="s">
        <v>4442</v>
      </c>
      <c r="E5448" s="39">
        <v>2015</v>
      </c>
      <c r="F5448" s="4">
        <f>VALUE(RIGHT(Table2[[#This Row],[Commissioned]],4))</f>
        <v>2015</v>
      </c>
      <c r="G5448" s="39">
        <v>3000</v>
      </c>
      <c r="H5448" s="39">
        <v>116</v>
      </c>
      <c r="I5448" s="39">
        <v>92</v>
      </c>
      <c r="J5448" s="39" t="s">
        <v>4469</v>
      </c>
      <c r="K5448" s="39" t="s">
        <v>4470</v>
      </c>
      <c r="L5448" s="39" t="s">
        <v>4471</v>
      </c>
      <c r="M5448" s="39" t="s">
        <v>4471</v>
      </c>
      <c r="N5448" s="42">
        <v>44.795865193300997</v>
      </c>
      <c r="O5448" s="42">
        <v>-64.299759798880501</v>
      </c>
      <c r="P5448" s="52" t="str">
        <f t="shared" si="170"/>
        <v>44.795865° , -64.299760°</v>
      </c>
      <c r="Q5448" s="51" t="str">
        <f t="shared" si="171"/>
        <v>Yes</v>
      </c>
      <c r="R5448" s="39" t="s">
        <v>356</v>
      </c>
    </row>
    <row r="5449" spans="1:18" ht="15" customHeight="1" x14ac:dyDescent="0.25">
      <c r="A5449" s="39" t="s">
        <v>222</v>
      </c>
      <c r="B5449" s="49" t="s">
        <v>4434</v>
      </c>
      <c r="C5449" s="39">
        <v>9</v>
      </c>
      <c r="D5449" s="50" t="s">
        <v>4443</v>
      </c>
      <c r="E5449" s="39">
        <v>2015</v>
      </c>
      <c r="F5449" s="4">
        <f>VALUE(RIGHT(Table2[[#This Row],[Commissioned]],4))</f>
        <v>2015</v>
      </c>
      <c r="G5449" s="39">
        <v>3000</v>
      </c>
      <c r="H5449" s="39">
        <v>116</v>
      </c>
      <c r="I5449" s="39">
        <v>92</v>
      </c>
      <c r="J5449" s="39" t="s">
        <v>4469</v>
      </c>
      <c r="K5449" s="39" t="s">
        <v>4470</v>
      </c>
      <c r="L5449" s="39" t="s">
        <v>4471</v>
      </c>
      <c r="M5449" s="39" t="s">
        <v>4471</v>
      </c>
      <c r="N5449" s="42">
        <v>44.797663309304497</v>
      </c>
      <c r="O5449" s="42">
        <v>-64.307458867729906</v>
      </c>
      <c r="P5449" s="52" t="str">
        <f t="shared" si="170"/>
        <v>44.797663° , -64.307459°</v>
      </c>
      <c r="Q5449" s="51" t="str">
        <f t="shared" si="171"/>
        <v>Yes</v>
      </c>
      <c r="R5449" s="39" t="s">
        <v>356</v>
      </c>
    </row>
    <row r="5450" spans="1:18" ht="15" customHeight="1" x14ac:dyDescent="0.25">
      <c r="A5450" s="39" t="s">
        <v>222</v>
      </c>
      <c r="B5450" s="49" t="s">
        <v>4434</v>
      </c>
      <c r="C5450" s="39">
        <v>10</v>
      </c>
      <c r="D5450" s="50" t="s">
        <v>4444</v>
      </c>
      <c r="E5450" s="39">
        <v>2015</v>
      </c>
      <c r="F5450" s="4">
        <f>VALUE(RIGHT(Table2[[#This Row],[Commissioned]],4))</f>
        <v>2015</v>
      </c>
      <c r="G5450" s="39">
        <v>3000</v>
      </c>
      <c r="H5450" s="39">
        <v>116</v>
      </c>
      <c r="I5450" s="39">
        <v>92</v>
      </c>
      <c r="J5450" s="39" t="s">
        <v>4469</v>
      </c>
      <c r="K5450" s="39" t="s">
        <v>4470</v>
      </c>
      <c r="L5450" s="39" t="s">
        <v>4471</v>
      </c>
      <c r="M5450" s="39" t="s">
        <v>4471</v>
      </c>
      <c r="N5450" s="42">
        <v>44.8019211869657</v>
      </c>
      <c r="O5450" s="42">
        <v>-64.305986643964502</v>
      </c>
      <c r="P5450" s="52" t="str">
        <f t="shared" si="170"/>
        <v>44.801921° , -64.305987°</v>
      </c>
      <c r="Q5450" s="51" t="str">
        <f t="shared" si="171"/>
        <v>Yes</v>
      </c>
      <c r="R5450" s="39" t="s">
        <v>356</v>
      </c>
    </row>
    <row r="5451" spans="1:18" ht="15" customHeight="1" x14ac:dyDescent="0.25">
      <c r="A5451" s="39" t="s">
        <v>222</v>
      </c>
      <c r="B5451" s="49" t="s">
        <v>4434</v>
      </c>
      <c r="C5451" s="39">
        <v>11</v>
      </c>
      <c r="D5451" s="50" t="s">
        <v>4445</v>
      </c>
      <c r="E5451" s="39">
        <v>2015</v>
      </c>
      <c r="F5451" s="4">
        <f>VALUE(RIGHT(Table2[[#This Row],[Commissioned]],4))</f>
        <v>2015</v>
      </c>
      <c r="G5451" s="39">
        <v>3000</v>
      </c>
      <c r="H5451" s="39">
        <v>116</v>
      </c>
      <c r="I5451" s="39">
        <v>92</v>
      </c>
      <c r="J5451" s="39" t="s">
        <v>4469</v>
      </c>
      <c r="K5451" s="39" t="s">
        <v>4470</v>
      </c>
      <c r="L5451" s="39" t="s">
        <v>4471</v>
      </c>
      <c r="M5451" s="39" t="s">
        <v>4471</v>
      </c>
      <c r="N5451" s="42">
        <v>44.770408448742899</v>
      </c>
      <c r="O5451" s="42">
        <v>-64.326979496130306</v>
      </c>
      <c r="P5451" s="52" t="str">
        <f t="shared" si="170"/>
        <v>44.770408° , -64.326979°</v>
      </c>
      <c r="Q5451" s="51" t="str">
        <f t="shared" si="171"/>
        <v>Yes</v>
      </c>
      <c r="R5451" s="39" t="s">
        <v>356</v>
      </c>
    </row>
    <row r="5452" spans="1:18" ht="15" customHeight="1" x14ac:dyDescent="0.25">
      <c r="A5452" s="39" t="s">
        <v>222</v>
      </c>
      <c r="B5452" s="49" t="s">
        <v>4434</v>
      </c>
      <c r="C5452" s="39">
        <v>12</v>
      </c>
      <c r="D5452" s="50" t="s">
        <v>4446</v>
      </c>
      <c r="E5452" s="39">
        <v>2015</v>
      </c>
      <c r="F5452" s="4">
        <f>VALUE(RIGHT(Table2[[#This Row],[Commissioned]],4))</f>
        <v>2015</v>
      </c>
      <c r="G5452" s="39">
        <v>3000</v>
      </c>
      <c r="H5452" s="39">
        <v>116</v>
      </c>
      <c r="I5452" s="39">
        <v>92</v>
      </c>
      <c r="J5452" s="39" t="s">
        <v>4469</v>
      </c>
      <c r="K5452" s="39" t="s">
        <v>4470</v>
      </c>
      <c r="L5452" s="39" t="s">
        <v>4471</v>
      </c>
      <c r="M5452" s="39" t="s">
        <v>4471</v>
      </c>
      <c r="N5452" s="42">
        <v>44.744455000000002</v>
      </c>
      <c r="O5452" s="42">
        <v>-64.344348999999895</v>
      </c>
      <c r="P5452" s="52" t="str">
        <f t="shared" si="170"/>
        <v>44.744455° , -64.344349°</v>
      </c>
      <c r="Q5452" s="51" t="str">
        <f t="shared" si="171"/>
        <v>Yes</v>
      </c>
      <c r="R5452" s="39" t="s">
        <v>356</v>
      </c>
    </row>
    <row r="5453" spans="1:18" ht="15" customHeight="1" x14ac:dyDescent="0.25">
      <c r="A5453" s="39" t="s">
        <v>222</v>
      </c>
      <c r="B5453" s="49" t="s">
        <v>4434</v>
      </c>
      <c r="C5453" s="39">
        <v>13</v>
      </c>
      <c r="D5453" s="50" t="s">
        <v>4447</v>
      </c>
      <c r="E5453" s="39">
        <v>2015</v>
      </c>
      <c r="F5453" s="4">
        <f>VALUE(RIGHT(Table2[[#This Row],[Commissioned]],4))</f>
        <v>2015</v>
      </c>
      <c r="G5453" s="39">
        <v>3000</v>
      </c>
      <c r="H5453" s="39">
        <v>116</v>
      </c>
      <c r="I5453" s="39">
        <v>92</v>
      </c>
      <c r="J5453" s="39" t="s">
        <v>4469</v>
      </c>
      <c r="K5453" s="39" t="s">
        <v>4470</v>
      </c>
      <c r="L5453" s="39" t="s">
        <v>4471</v>
      </c>
      <c r="M5453" s="39" t="s">
        <v>4471</v>
      </c>
      <c r="N5453" s="42">
        <v>44.748249999999999</v>
      </c>
      <c r="O5453" s="42">
        <v>-64.351408000000006</v>
      </c>
      <c r="P5453" s="52" t="str">
        <f t="shared" si="170"/>
        <v>44.748250° , -64.351408°</v>
      </c>
      <c r="Q5453" s="51" t="str">
        <f t="shared" si="171"/>
        <v>Yes</v>
      </c>
      <c r="R5453" s="39" t="s">
        <v>356</v>
      </c>
    </row>
    <row r="5454" spans="1:18" ht="15" customHeight="1" x14ac:dyDescent="0.25">
      <c r="A5454" s="39" t="s">
        <v>222</v>
      </c>
      <c r="B5454" s="49" t="s">
        <v>4434</v>
      </c>
      <c r="C5454" s="39">
        <v>14</v>
      </c>
      <c r="D5454" s="50" t="s">
        <v>4448</v>
      </c>
      <c r="E5454" s="39">
        <v>2015</v>
      </c>
      <c r="F5454" s="4">
        <f>VALUE(RIGHT(Table2[[#This Row],[Commissioned]],4))</f>
        <v>2015</v>
      </c>
      <c r="G5454" s="39">
        <v>3000</v>
      </c>
      <c r="H5454" s="39">
        <v>116</v>
      </c>
      <c r="I5454" s="39">
        <v>92</v>
      </c>
      <c r="J5454" s="39" t="s">
        <v>4469</v>
      </c>
      <c r="K5454" s="39" t="s">
        <v>4470</v>
      </c>
      <c r="L5454" s="39" t="s">
        <v>4471</v>
      </c>
      <c r="M5454" s="39" t="s">
        <v>4471</v>
      </c>
      <c r="N5454" s="42">
        <v>44.752912999999999</v>
      </c>
      <c r="O5454" s="42">
        <v>-64.339563999999896</v>
      </c>
      <c r="P5454" s="52" t="str">
        <f t="shared" si="170"/>
        <v>44.752913° , -64.339564°</v>
      </c>
      <c r="Q5454" s="51" t="str">
        <f t="shared" si="171"/>
        <v>Yes</v>
      </c>
      <c r="R5454" s="39" t="s">
        <v>356</v>
      </c>
    </row>
    <row r="5455" spans="1:18" ht="15" customHeight="1" x14ac:dyDescent="0.25">
      <c r="A5455" s="39" t="s">
        <v>222</v>
      </c>
      <c r="B5455" s="49" t="s">
        <v>4434</v>
      </c>
      <c r="C5455" s="39">
        <v>15</v>
      </c>
      <c r="D5455" s="50" t="s">
        <v>4449</v>
      </c>
      <c r="E5455" s="39">
        <v>2015</v>
      </c>
      <c r="F5455" s="4">
        <f>VALUE(RIGHT(Table2[[#This Row],[Commissioned]],4))</f>
        <v>2015</v>
      </c>
      <c r="G5455" s="39">
        <v>3000</v>
      </c>
      <c r="H5455" s="39">
        <v>116</v>
      </c>
      <c r="I5455" s="39">
        <v>92</v>
      </c>
      <c r="J5455" s="39" t="s">
        <v>4469</v>
      </c>
      <c r="K5455" s="39" t="s">
        <v>4470</v>
      </c>
      <c r="L5455" s="39" t="s">
        <v>4471</v>
      </c>
      <c r="M5455" s="39" t="s">
        <v>4471</v>
      </c>
      <c r="N5455" s="42">
        <v>44.764080999999997</v>
      </c>
      <c r="O5455" s="42">
        <v>-64.337095999999903</v>
      </c>
      <c r="P5455" s="52" t="str">
        <f t="shared" si="170"/>
        <v>44.764081° , -64.337096°</v>
      </c>
      <c r="Q5455" s="51" t="str">
        <f t="shared" si="171"/>
        <v>Yes</v>
      </c>
      <c r="R5455" s="39" t="s">
        <v>356</v>
      </c>
    </row>
    <row r="5456" spans="1:18" ht="15" customHeight="1" x14ac:dyDescent="0.25">
      <c r="A5456" s="39" t="s">
        <v>222</v>
      </c>
      <c r="B5456" s="49" t="s">
        <v>4434</v>
      </c>
      <c r="C5456" s="39">
        <v>16</v>
      </c>
      <c r="D5456" s="50" t="s">
        <v>4450</v>
      </c>
      <c r="E5456" s="39">
        <v>2015</v>
      </c>
      <c r="F5456" s="4">
        <f>VALUE(RIGHT(Table2[[#This Row],[Commissioned]],4))</f>
        <v>2015</v>
      </c>
      <c r="G5456" s="39">
        <v>3000</v>
      </c>
      <c r="H5456" s="39">
        <v>116</v>
      </c>
      <c r="I5456" s="39">
        <v>92</v>
      </c>
      <c r="J5456" s="39" t="s">
        <v>4469</v>
      </c>
      <c r="K5456" s="39" t="s">
        <v>4470</v>
      </c>
      <c r="L5456" s="39" t="s">
        <v>4471</v>
      </c>
      <c r="M5456" s="39" t="s">
        <v>4471</v>
      </c>
      <c r="N5456" s="42">
        <v>44.769657000000002</v>
      </c>
      <c r="O5456" s="42">
        <v>-64.335550999999896</v>
      </c>
      <c r="P5456" s="52" t="str">
        <f t="shared" si="170"/>
        <v>44.769657° , -64.335551°</v>
      </c>
      <c r="Q5456" s="51" t="str">
        <f t="shared" si="171"/>
        <v>Yes</v>
      </c>
      <c r="R5456" s="39" t="s">
        <v>356</v>
      </c>
    </row>
    <row r="5457" spans="1:18" ht="15" customHeight="1" x14ac:dyDescent="0.25">
      <c r="A5457" s="39" t="s">
        <v>222</v>
      </c>
      <c r="B5457" s="49" t="s">
        <v>4434</v>
      </c>
      <c r="C5457" s="39">
        <v>17</v>
      </c>
      <c r="D5457" s="50" t="s">
        <v>4451</v>
      </c>
      <c r="E5457" s="39">
        <v>2015</v>
      </c>
      <c r="F5457" s="4">
        <f>VALUE(RIGHT(Table2[[#This Row],[Commissioned]],4))</f>
        <v>2015</v>
      </c>
      <c r="G5457" s="39">
        <v>3000</v>
      </c>
      <c r="H5457" s="39">
        <v>116</v>
      </c>
      <c r="I5457" s="39">
        <v>92</v>
      </c>
      <c r="J5457" s="39" t="s">
        <v>4469</v>
      </c>
      <c r="K5457" s="39" t="s">
        <v>4470</v>
      </c>
      <c r="L5457" s="39" t="s">
        <v>4471</v>
      </c>
      <c r="M5457" s="39" t="s">
        <v>4471</v>
      </c>
      <c r="N5457" s="42">
        <v>44.773175999999999</v>
      </c>
      <c r="O5457" s="42">
        <v>-64.339091999999994</v>
      </c>
      <c r="P5457" s="52" t="str">
        <f t="shared" si="170"/>
        <v>44.773176° , -64.339092°</v>
      </c>
      <c r="Q5457" s="51" t="str">
        <f t="shared" si="171"/>
        <v>Yes</v>
      </c>
      <c r="R5457" s="39" t="s">
        <v>356</v>
      </c>
    </row>
    <row r="5458" spans="1:18" ht="15" customHeight="1" x14ac:dyDescent="0.25">
      <c r="A5458" s="39" t="s">
        <v>222</v>
      </c>
      <c r="B5458" s="49" t="s">
        <v>4434</v>
      </c>
      <c r="C5458" s="39">
        <v>18</v>
      </c>
      <c r="D5458" s="50" t="s">
        <v>4452</v>
      </c>
      <c r="E5458" s="39">
        <v>2015</v>
      </c>
      <c r="F5458" s="4">
        <f>VALUE(RIGHT(Table2[[#This Row],[Commissioned]],4))</f>
        <v>2015</v>
      </c>
      <c r="G5458" s="39">
        <v>3000</v>
      </c>
      <c r="H5458" s="39">
        <v>116</v>
      </c>
      <c r="I5458" s="39">
        <v>92</v>
      </c>
      <c r="J5458" s="39" t="s">
        <v>4469</v>
      </c>
      <c r="K5458" s="39" t="s">
        <v>4470</v>
      </c>
      <c r="L5458" s="39" t="s">
        <v>4471</v>
      </c>
      <c r="M5458" s="39" t="s">
        <v>4471</v>
      </c>
      <c r="N5458" s="42">
        <v>44.778934</v>
      </c>
      <c r="O5458" s="42">
        <v>-64.336602999999897</v>
      </c>
      <c r="P5458" s="52" t="str">
        <f t="shared" si="170"/>
        <v>44.778934° , -64.336603°</v>
      </c>
      <c r="Q5458" s="51" t="str">
        <f t="shared" si="171"/>
        <v>Yes</v>
      </c>
      <c r="R5458" s="39" t="s">
        <v>356</v>
      </c>
    </row>
    <row r="5459" spans="1:18" ht="15" customHeight="1" x14ac:dyDescent="0.25">
      <c r="A5459" s="39" t="s">
        <v>222</v>
      </c>
      <c r="B5459" s="49" t="s">
        <v>4434</v>
      </c>
      <c r="C5459" s="39">
        <v>19</v>
      </c>
      <c r="D5459" s="50" t="s">
        <v>4453</v>
      </c>
      <c r="E5459" s="39">
        <v>2015</v>
      </c>
      <c r="F5459" s="4">
        <f>VALUE(RIGHT(Table2[[#This Row],[Commissioned]],4))</f>
        <v>2015</v>
      </c>
      <c r="G5459" s="39">
        <v>3000</v>
      </c>
      <c r="H5459" s="39">
        <v>116</v>
      </c>
      <c r="I5459" s="39">
        <v>92</v>
      </c>
      <c r="J5459" s="39" t="s">
        <v>4469</v>
      </c>
      <c r="K5459" s="39" t="s">
        <v>4470</v>
      </c>
      <c r="L5459" s="39" t="s">
        <v>4471</v>
      </c>
      <c r="M5459" s="39" t="s">
        <v>4471</v>
      </c>
      <c r="N5459" s="42">
        <v>44.782482000000002</v>
      </c>
      <c r="O5459" s="42">
        <v>-64.344800000000006</v>
      </c>
      <c r="P5459" s="52" t="str">
        <f t="shared" si="170"/>
        <v>44.782482° , -64.344800°</v>
      </c>
      <c r="Q5459" s="51" t="str">
        <f t="shared" si="171"/>
        <v>Yes</v>
      </c>
      <c r="R5459" s="39" t="s">
        <v>356</v>
      </c>
    </row>
    <row r="5460" spans="1:18" ht="15" customHeight="1" x14ac:dyDescent="0.25">
      <c r="A5460" s="39" t="s">
        <v>222</v>
      </c>
      <c r="B5460" s="49" t="s">
        <v>4434</v>
      </c>
      <c r="C5460" s="39">
        <v>20</v>
      </c>
      <c r="D5460" s="50" t="s">
        <v>4454</v>
      </c>
      <c r="E5460" s="39">
        <v>2015</v>
      </c>
      <c r="F5460" s="4">
        <f>VALUE(RIGHT(Table2[[#This Row],[Commissioned]],4))</f>
        <v>2015</v>
      </c>
      <c r="G5460" s="39">
        <v>3000</v>
      </c>
      <c r="H5460" s="39">
        <v>116</v>
      </c>
      <c r="I5460" s="39">
        <v>92</v>
      </c>
      <c r="J5460" s="39" t="s">
        <v>4469</v>
      </c>
      <c r="K5460" s="39" t="s">
        <v>4470</v>
      </c>
      <c r="L5460" s="39" t="s">
        <v>4471</v>
      </c>
      <c r="M5460" s="39" t="s">
        <v>4471</v>
      </c>
      <c r="N5460" s="42">
        <v>44.767477999999997</v>
      </c>
      <c r="O5460" s="42">
        <v>-64.341752999999898</v>
      </c>
      <c r="P5460" s="52" t="str">
        <f t="shared" si="170"/>
        <v>44.767478° , -64.341753°</v>
      </c>
      <c r="Q5460" s="51" t="str">
        <f t="shared" si="171"/>
        <v>Yes</v>
      </c>
      <c r="R5460" s="39" t="s">
        <v>356</v>
      </c>
    </row>
    <row r="5461" spans="1:18" ht="15" customHeight="1" x14ac:dyDescent="0.25">
      <c r="A5461" s="39" t="s">
        <v>222</v>
      </c>
      <c r="B5461" s="49" t="s">
        <v>4434</v>
      </c>
      <c r="C5461" s="39">
        <v>21</v>
      </c>
      <c r="D5461" s="50" t="s">
        <v>4455</v>
      </c>
      <c r="E5461" s="39">
        <v>2015</v>
      </c>
      <c r="F5461" s="4">
        <f>VALUE(RIGHT(Table2[[#This Row],[Commissioned]],4))</f>
        <v>2015</v>
      </c>
      <c r="G5461" s="39">
        <v>3000</v>
      </c>
      <c r="H5461" s="39">
        <v>116</v>
      </c>
      <c r="I5461" s="39">
        <v>92</v>
      </c>
      <c r="J5461" s="39" t="s">
        <v>4469</v>
      </c>
      <c r="K5461" s="39" t="s">
        <v>4470</v>
      </c>
      <c r="L5461" s="39" t="s">
        <v>4471</v>
      </c>
      <c r="M5461" s="39" t="s">
        <v>4471</v>
      </c>
      <c r="N5461" s="42">
        <v>44.766778000000002</v>
      </c>
      <c r="O5461" s="42">
        <v>-64.349369999999894</v>
      </c>
      <c r="P5461" s="52" t="str">
        <f t="shared" si="170"/>
        <v>44.766778° , -64.349370°</v>
      </c>
      <c r="Q5461" s="51" t="str">
        <f t="shared" si="171"/>
        <v>Yes</v>
      </c>
      <c r="R5461" s="39" t="s">
        <v>356</v>
      </c>
    </row>
    <row r="5462" spans="1:18" ht="15" customHeight="1" x14ac:dyDescent="0.25">
      <c r="A5462" s="39" t="s">
        <v>222</v>
      </c>
      <c r="B5462" s="49" t="s">
        <v>4434</v>
      </c>
      <c r="C5462" s="39">
        <v>22</v>
      </c>
      <c r="D5462" s="50" t="s">
        <v>4456</v>
      </c>
      <c r="E5462" s="39">
        <v>2015</v>
      </c>
      <c r="F5462" s="4">
        <f>VALUE(RIGHT(Table2[[#This Row],[Commissioned]],4))</f>
        <v>2015</v>
      </c>
      <c r="G5462" s="39">
        <v>3000</v>
      </c>
      <c r="H5462" s="39">
        <v>116</v>
      </c>
      <c r="I5462" s="39">
        <v>92</v>
      </c>
      <c r="J5462" s="39" t="s">
        <v>4469</v>
      </c>
      <c r="K5462" s="39" t="s">
        <v>4470</v>
      </c>
      <c r="L5462" s="39" t="s">
        <v>4471</v>
      </c>
      <c r="M5462" s="39" t="s">
        <v>4471</v>
      </c>
      <c r="N5462" s="42">
        <v>44.770662000000002</v>
      </c>
      <c r="O5462" s="42">
        <v>-64.349434000000002</v>
      </c>
      <c r="P5462" s="52" t="str">
        <f t="shared" si="170"/>
        <v>44.770662° , -64.349434°</v>
      </c>
      <c r="Q5462" s="51" t="str">
        <f t="shared" si="171"/>
        <v>Yes</v>
      </c>
      <c r="R5462" s="39" t="s">
        <v>356</v>
      </c>
    </row>
    <row r="5463" spans="1:18" ht="15" customHeight="1" x14ac:dyDescent="0.25">
      <c r="A5463" s="39" t="s">
        <v>222</v>
      </c>
      <c r="B5463" s="49" t="s">
        <v>4434</v>
      </c>
      <c r="C5463" s="39">
        <v>23</v>
      </c>
      <c r="D5463" s="50" t="s">
        <v>4457</v>
      </c>
      <c r="E5463" s="39">
        <v>2015</v>
      </c>
      <c r="F5463" s="4">
        <f>VALUE(RIGHT(Table2[[#This Row],[Commissioned]],4))</f>
        <v>2015</v>
      </c>
      <c r="G5463" s="39">
        <v>3000</v>
      </c>
      <c r="H5463" s="39">
        <v>116</v>
      </c>
      <c r="I5463" s="39">
        <v>92</v>
      </c>
      <c r="J5463" s="39" t="s">
        <v>4469</v>
      </c>
      <c r="K5463" s="39" t="s">
        <v>4470</v>
      </c>
      <c r="L5463" s="39" t="s">
        <v>4471</v>
      </c>
      <c r="M5463" s="39" t="s">
        <v>4471</v>
      </c>
      <c r="N5463" s="42">
        <v>44.774714000000003</v>
      </c>
      <c r="O5463" s="42">
        <v>-64.352931999999896</v>
      </c>
      <c r="P5463" s="52" t="str">
        <f t="shared" si="170"/>
        <v>44.774714° , -64.352932°</v>
      </c>
      <c r="Q5463" s="51" t="str">
        <f t="shared" si="171"/>
        <v>Yes</v>
      </c>
      <c r="R5463" s="39" t="s">
        <v>356</v>
      </c>
    </row>
    <row r="5464" spans="1:18" ht="15" customHeight="1" x14ac:dyDescent="0.25">
      <c r="A5464" s="39" t="s">
        <v>222</v>
      </c>
      <c r="B5464" s="49" t="s">
        <v>4434</v>
      </c>
      <c r="C5464" s="39">
        <v>24</v>
      </c>
      <c r="D5464" s="50" t="s">
        <v>4458</v>
      </c>
      <c r="E5464" s="39">
        <v>2015</v>
      </c>
      <c r="F5464" s="4">
        <f>VALUE(RIGHT(Table2[[#This Row],[Commissioned]],4))</f>
        <v>2015</v>
      </c>
      <c r="G5464" s="39">
        <v>3000</v>
      </c>
      <c r="H5464" s="39">
        <v>116</v>
      </c>
      <c r="I5464" s="39">
        <v>92</v>
      </c>
      <c r="J5464" s="39" t="s">
        <v>4469</v>
      </c>
      <c r="K5464" s="39" t="s">
        <v>4470</v>
      </c>
      <c r="L5464" s="39" t="s">
        <v>4471</v>
      </c>
      <c r="M5464" s="39" t="s">
        <v>4471</v>
      </c>
      <c r="N5464" s="42">
        <v>44.779223000000002</v>
      </c>
      <c r="O5464" s="42">
        <v>-64.350141999999906</v>
      </c>
      <c r="P5464" s="52" t="str">
        <f t="shared" si="170"/>
        <v>44.779223° , -64.350142°</v>
      </c>
      <c r="Q5464" s="51" t="str">
        <f t="shared" si="171"/>
        <v>Yes</v>
      </c>
      <c r="R5464" s="39" t="s">
        <v>356</v>
      </c>
    </row>
    <row r="5465" spans="1:18" ht="15" customHeight="1" x14ac:dyDescent="0.25">
      <c r="A5465" s="39" t="s">
        <v>222</v>
      </c>
      <c r="B5465" s="49" t="s">
        <v>4434</v>
      </c>
      <c r="C5465" s="39">
        <v>25</v>
      </c>
      <c r="D5465" s="50" t="s">
        <v>4459</v>
      </c>
      <c r="E5465" s="39">
        <v>2015</v>
      </c>
      <c r="F5465" s="4">
        <f>VALUE(RIGHT(Table2[[#This Row],[Commissioned]],4))</f>
        <v>2015</v>
      </c>
      <c r="G5465" s="39">
        <v>3000</v>
      </c>
      <c r="H5465" s="39">
        <v>116</v>
      </c>
      <c r="I5465" s="39">
        <v>92</v>
      </c>
      <c r="J5465" s="39" t="s">
        <v>4469</v>
      </c>
      <c r="K5465" s="39" t="s">
        <v>4470</v>
      </c>
      <c r="L5465" s="39" t="s">
        <v>4471</v>
      </c>
      <c r="M5465" s="39" t="s">
        <v>4471</v>
      </c>
      <c r="N5465" s="42">
        <v>44.781599</v>
      </c>
      <c r="O5465" s="42">
        <v>-64.361278999999996</v>
      </c>
      <c r="P5465" s="52" t="str">
        <f t="shared" si="170"/>
        <v>44.781599° , -64.361279°</v>
      </c>
      <c r="Q5465" s="51" t="str">
        <f t="shared" si="171"/>
        <v>Yes</v>
      </c>
      <c r="R5465" s="39" t="s">
        <v>356</v>
      </c>
    </row>
    <row r="5466" spans="1:18" ht="15" customHeight="1" x14ac:dyDescent="0.25">
      <c r="A5466" s="39" t="s">
        <v>222</v>
      </c>
      <c r="B5466" s="49" t="s">
        <v>4434</v>
      </c>
      <c r="C5466" s="39">
        <v>26</v>
      </c>
      <c r="D5466" s="50" t="s">
        <v>4460</v>
      </c>
      <c r="E5466" s="39">
        <v>2015</v>
      </c>
      <c r="F5466" s="4">
        <f>VALUE(RIGHT(Table2[[#This Row],[Commissioned]],4))</f>
        <v>2015</v>
      </c>
      <c r="G5466" s="39">
        <v>3000</v>
      </c>
      <c r="H5466" s="39">
        <v>116</v>
      </c>
      <c r="I5466" s="39">
        <v>92</v>
      </c>
      <c r="J5466" s="39" t="s">
        <v>4469</v>
      </c>
      <c r="K5466" s="39" t="s">
        <v>4470</v>
      </c>
      <c r="L5466" s="39" t="s">
        <v>4471</v>
      </c>
      <c r="M5466" s="39" t="s">
        <v>4471</v>
      </c>
      <c r="N5466" s="42">
        <v>44.785209000000002</v>
      </c>
      <c r="O5466" s="42">
        <v>-64.355055999999905</v>
      </c>
      <c r="P5466" s="52" t="str">
        <f t="shared" si="170"/>
        <v>44.785209° , -64.355056°</v>
      </c>
      <c r="Q5466" s="51" t="str">
        <f t="shared" si="171"/>
        <v>Yes</v>
      </c>
      <c r="R5466" s="39" t="s">
        <v>356</v>
      </c>
    </row>
    <row r="5467" spans="1:18" ht="15" customHeight="1" x14ac:dyDescent="0.25">
      <c r="A5467" s="39" t="s">
        <v>222</v>
      </c>
      <c r="B5467" s="49" t="s">
        <v>4434</v>
      </c>
      <c r="C5467" s="39">
        <v>27</v>
      </c>
      <c r="D5467" s="50" t="s">
        <v>4461</v>
      </c>
      <c r="E5467" s="39">
        <v>2015</v>
      </c>
      <c r="F5467" s="4">
        <f>VALUE(RIGHT(Table2[[#This Row],[Commissioned]],4))</f>
        <v>2015</v>
      </c>
      <c r="G5467" s="39">
        <v>3000</v>
      </c>
      <c r="H5467" s="39">
        <v>116</v>
      </c>
      <c r="I5467" s="39">
        <v>92</v>
      </c>
      <c r="J5467" s="39" t="s">
        <v>4469</v>
      </c>
      <c r="K5467" s="39" t="s">
        <v>4470</v>
      </c>
      <c r="L5467" s="39" t="s">
        <v>4471</v>
      </c>
      <c r="M5467" s="39" t="s">
        <v>4471</v>
      </c>
      <c r="N5467" s="42">
        <v>44.788406999999999</v>
      </c>
      <c r="O5467" s="42">
        <v>-64.350249999999903</v>
      </c>
      <c r="P5467" s="52" t="str">
        <f t="shared" si="170"/>
        <v>44.788407° , -64.350250°</v>
      </c>
      <c r="Q5467" s="51" t="str">
        <f t="shared" si="171"/>
        <v>Yes</v>
      </c>
      <c r="R5467" s="39" t="s">
        <v>356</v>
      </c>
    </row>
    <row r="5468" spans="1:18" ht="15" customHeight="1" x14ac:dyDescent="0.25">
      <c r="A5468" s="39" t="s">
        <v>222</v>
      </c>
      <c r="B5468" s="49" t="s">
        <v>4434</v>
      </c>
      <c r="C5468" s="39">
        <v>28</v>
      </c>
      <c r="D5468" s="50" t="s">
        <v>4462</v>
      </c>
      <c r="E5468" s="39">
        <v>2015</v>
      </c>
      <c r="F5468" s="4">
        <f>VALUE(RIGHT(Table2[[#This Row],[Commissioned]],4))</f>
        <v>2015</v>
      </c>
      <c r="G5468" s="39">
        <v>3000</v>
      </c>
      <c r="H5468" s="39">
        <v>116</v>
      </c>
      <c r="I5468" s="39">
        <v>92</v>
      </c>
      <c r="J5468" s="39" t="s">
        <v>4469</v>
      </c>
      <c r="K5468" s="39" t="s">
        <v>4470</v>
      </c>
      <c r="L5468" s="39" t="s">
        <v>4471</v>
      </c>
      <c r="M5468" s="39" t="s">
        <v>4471</v>
      </c>
      <c r="N5468" s="42">
        <v>44.789945000000003</v>
      </c>
      <c r="O5468" s="42">
        <v>-64.360355999999896</v>
      </c>
      <c r="P5468" s="52" t="str">
        <f t="shared" si="170"/>
        <v>44.789945° , -64.360356°</v>
      </c>
      <c r="Q5468" s="51" t="str">
        <f t="shared" si="171"/>
        <v>Yes</v>
      </c>
      <c r="R5468" s="39" t="s">
        <v>356</v>
      </c>
    </row>
    <row r="5469" spans="1:18" ht="15" customHeight="1" x14ac:dyDescent="0.25">
      <c r="A5469" s="39" t="s">
        <v>222</v>
      </c>
      <c r="B5469" s="49" t="s">
        <v>4434</v>
      </c>
      <c r="C5469" s="39">
        <v>29</v>
      </c>
      <c r="D5469" s="50" t="s">
        <v>4463</v>
      </c>
      <c r="E5469" s="39">
        <v>2015</v>
      </c>
      <c r="F5469" s="4">
        <f>VALUE(RIGHT(Table2[[#This Row],[Commissioned]],4))</f>
        <v>2015</v>
      </c>
      <c r="G5469" s="39">
        <v>3000</v>
      </c>
      <c r="H5469" s="39">
        <v>116</v>
      </c>
      <c r="I5469" s="39">
        <v>92</v>
      </c>
      <c r="J5469" s="39" t="s">
        <v>4469</v>
      </c>
      <c r="K5469" s="39" t="s">
        <v>4470</v>
      </c>
      <c r="L5469" s="39" t="s">
        <v>4471</v>
      </c>
      <c r="M5469" s="39" t="s">
        <v>4471</v>
      </c>
      <c r="N5469" s="42">
        <v>44.770753999999997</v>
      </c>
      <c r="O5469" s="42">
        <v>-64.360398999999902</v>
      </c>
      <c r="P5469" s="52" t="str">
        <f t="shared" si="170"/>
        <v>44.770754° , -64.360399°</v>
      </c>
      <c r="Q5469" s="51" t="str">
        <f t="shared" si="171"/>
        <v>Yes</v>
      </c>
      <c r="R5469" s="39" t="s">
        <v>356</v>
      </c>
    </row>
    <row r="5470" spans="1:18" ht="15" customHeight="1" x14ac:dyDescent="0.25">
      <c r="A5470" s="39" t="s">
        <v>222</v>
      </c>
      <c r="B5470" s="49" t="s">
        <v>4434</v>
      </c>
      <c r="C5470" s="39">
        <v>30</v>
      </c>
      <c r="D5470" s="50" t="s">
        <v>4464</v>
      </c>
      <c r="E5470" s="39">
        <v>2015</v>
      </c>
      <c r="F5470" s="4">
        <f>VALUE(RIGHT(Table2[[#This Row],[Commissioned]],4))</f>
        <v>2015</v>
      </c>
      <c r="G5470" s="39">
        <v>3000</v>
      </c>
      <c r="H5470" s="39">
        <v>116</v>
      </c>
      <c r="I5470" s="39">
        <v>92</v>
      </c>
      <c r="J5470" s="39" t="s">
        <v>4469</v>
      </c>
      <c r="K5470" s="39" t="s">
        <v>4470</v>
      </c>
      <c r="L5470" s="39" t="s">
        <v>4471</v>
      </c>
      <c r="M5470" s="39" t="s">
        <v>4471</v>
      </c>
      <c r="N5470" s="42">
        <v>44.774897000000003</v>
      </c>
      <c r="O5470" s="42">
        <v>-64.372608999999898</v>
      </c>
      <c r="P5470" s="52" t="str">
        <f t="shared" si="170"/>
        <v>44.774897° , -64.372609°</v>
      </c>
      <c r="Q5470" s="51" t="str">
        <f t="shared" si="171"/>
        <v>Yes</v>
      </c>
      <c r="R5470" s="39" t="s">
        <v>356</v>
      </c>
    </row>
    <row r="5471" spans="1:18" ht="15" customHeight="1" x14ac:dyDescent="0.25">
      <c r="A5471" s="39" t="s">
        <v>222</v>
      </c>
      <c r="B5471" s="49" t="s">
        <v>4434</v>
      </c>
      <c r="C5471" s="39">
        <v>31</v>
      </c>
      <c r="D5471" s="50" t="s">
        <v>4465</v>
      </c>
      <c r="E5471" s="39">
        <v>2015</v>
      </c>
      <c r="F5471" s="4">
        <f>VALUE(RIGHT(Table2[[#This Row],[Commissioned]],4))</f>
        <v>2015</v>
      </c>
      <c r="G5471" s="39">
        <v>3000</v>
      </c>
      <c r="H5471" s="39">
        <v>116</v>
      </c>
      <c r="I5471" s="39">
        <v>92</v>
      </c>
      <c r="J5471" s="39" t="s">
        <v>4469</v>
      </c>
      <c r="K5471" s="39" t="s">
        <v>4470</v>
      </c>
      <c r="L5471" s="39" t="s">
        <v>4471</v>
      </c>
      <c r="M5471" s="39" t="s">
        <v>4471</v>
      </c>
      <c r="N5471" s="42">
        <v>44.766244</v>
      </c>
      <c r="O5471" s="42">
        <v>-64.368681999999893</v>
      </c>
      <c r="P5471" s="52" t="str">
        <f t="shared" si="170"/>
        <v>44.766244° , -64.368682°</v>
      </c>
      <c r="Q5471" s="51" t="str">
        <f t="shared" si="171"/>
        <v>Yes</v>
      </c>
      <c r="R5471" s="39" t="s">
        <v>356</v>
      </c>
    </row>
    <row r="5472" spans="1:18" ht="15" customHeight="1" x14ac:dyDescent="0.25">
      <c r="A5472" s="39" t="s">
        <v>222</v>
      </c>
      <c r="B5472" s="49" t="s">
        <v>4434</v>
      </c>
      <c r="C5472" s="39">
        <v>32</v>
      </c>
      <c r="D5472" s="50" t="s">
        <v>4466</v>
      </c>
      <c r="E5472" s="39">
        <v>2015</v>
      </c>
      <c r="F5472" s="4">
        <f>VALUE(RIGHT(Table2[[#This Row],[Commissioned]],4))</f>
        <v>2015</v>
      </c>
      <c r="G5472" s="39">
        <v>3000</v>
      </c>
      <c r="H5472" s="39">
        <v>116</v>
      </c>
      <c r="I5472" s="39">
        <v>92</v>
      </c>
      <c r="J5472" s="39" t="s">
        <v>4469</v>
      </c>
      <c r="K5472" s="39" t="s">
        <v>4470</v>
      </c>
      <c r="L5472" s="39" t="s">
        <v>4471</v>
      </c>
      <c r="M5472" s="39" t="s">
        <v>4471</v>
      </c>
      <c r="N5472" s="42">
        <v>44.760409000000003</v>
      </c>
      <c r="O5472" s="42">
        <v>-64.369840999999894</v>
      </c>
      <c r="P5472" s="52" t="str">
        <f t="shared" si="170"/>
        <v>44.760409° , -64.369841°</v>
      </c>
      <c r="Q5472" s="51" t="str">
        <f t="shared" si="171"/>
        <v>Yes</v>
      </c>
      <c r="R5472" s="39" t="s">
        <v>356</v>
      </c>
    </row>
    <row r="5473" spans="1:18" ht="15" customHeight="1" x14ac:dyDescent="0.25">
      <c r="A5473" s="39" t="s">
        <v>222</v>
      </c>
      <c r="B5473" s="49" t="s">
        <v>4434</v>
      </c>
      <c r="C5473" s="39">
        <v>33</v>
      </c>
      <c r="D5473" s="50" t="s">
        <v>4467</v>
      </c>
      <c r="E5473" s="39">
        <v>2015</v>
      </c>
      <c r="F5473" s="4">
        <f>VALUE(RIGHT(Table2[[#This Row],[Commissioned]],4))</f>
        <v>2015</v>
      </c>
      <c r="G5473" s="39">
        <v>3000</v>
      </c>
      <c r="H5473" s="39">
        <v>116</v>
      </c>
      <c r="I5473" s="39">
        <v>92</v>
      </c>
      <c r="J5473" s="39" t="s">
        <v>4469</v>
      </c>
      <c r="K5473" s="39" t="s">
        <v>4470</v>
      </c>
      <c r="L5473" s="39" t="s">
        <v>4471</v>
      </c>
      <c r="M5473" s="39" t="s">
        <v>4471</v>
      </c>
      <c r="N5473" s="42">
        <v>44.764462000000002</v>
      </c>
      <c r="O5473" s="42">
        <v>-64.378637999999995</v>
      </c>
      <c r="P5473" s="52" t="str">
        <f t="shared" si="170"/>
        <v>44.764462° , -64.378638°</v>
      </c>
      <c r="Q5473" s="51" t="str">
        <f t="shared" si="171"/>
        <v>Yes</v>
      </c>
      <c r="R5473" s="39" t="s">
        <v>356</v>
      </c>
    </row>
    <row r="5474" spans="1:18" ht="15" customHeight="1" x14ac:dyDescent="0.25">
      <c r="A5474" s="39" t="s">
        <v>222</v>
      </c>
      <c r="B5474" s="49" t="s">
        <v>4434</v>
      </c>
      <c r="C5474" s="39">
        <v>34</v>
      </c>
      <c r="D5474" s="50" t="s">
        <v>4468</v>
      </c>
      <c r="E5474" s="39">
        <v>2015</v>
      </c>
      <c r="F5474" s="4">
        <f>VALUE(RIGHT(Table2[[#This Row],[Commissioned]],4))</f>
        <v>2015</v>
      </c>
      <c r="G5474" s="39">
        <v>3000</v>
      </c>
      <c r="H5474" s="39">
        <v>116</v>
      </c>
      <c r="I5474" s="39">
        <v>92</v>
      </c>
      <c r="J5474" s="39" t="s">
        <v>4469</v>
      </c>
      <c r="K5474" s="39" t="s">
        <v>4470</v>
      </c>
      <c r="L5474" s="39" t="s">
        <v>4471</v>
      </c>
      <c r="M5474" s="39" t="s">
        <v>4471</v>
      </c>
      <c r="N5474" s="42">
        <v>44.758794000000002</v>
      </c>
      <c r="O5474" s="42">
        <v>-64.382543999999896</v>
      </c>
      <c r="P5474" s="52" t="str">
        <f t="shared" si="170"/>
        <v>44.758794° , -64.382544°</v>
      </c>
      <c r="Q5474" s="51" t="str">
        <f t="shared" si="171"/>
        <v>Yes</v>
      </c>
      <c r="R5474" s="39" t="s">
        <v>356</v>
      </c>
    </row>
    <row r="5475" spans="1:18" ht="15" customHeight="1" x14ac:dyDescent="0.25">
      <c r="A5475" s="39" t="s">
        <v>222</v>
      </c>
      <c r="B5475" s="49" t="s">
        <v>110</v>
      </c>
      <c r="C5475" s="39">
        <v>1</v>
      </c>
      <c r="D5475" s="50" t="s">
        <v>4763</v>
      </c>
      <c r="E5475" s="39">
        <v>2013</v>
      </c>
      <c r="F5475" s="4">
        <f>VALUE(RIGHT(Table2[[#This Row],[Commissioned]],4))</f>
        <v>2013</v>
      </c>
      <c r="G5475" s="39">
        <v>2000</v>
      </c>
      <c r="H5475" s="39">
        <v>82</v>
      </c>
      <c r="I5475" s="39">
        <v>78</v>
      </c>
      <c r="J5475" s="39" t="s">
        <v>233</v>
      </c>
      <c r="K5475" s="39" t="s">
        <v>282</v>
      </c>
      <c r="L5475" s="39" t="s">
        <v>4745</v>
      </c>
      <c r="M5475" s="39" t="s">
        <v>4745</v>
      </c>
      <c r="N5475" s="42">
        <v>46.150545999999999</v>
      </c>
      <c r="O5475" s="42">
        <v>-61.381005000000002</v>
      </c>
      <c r="P5475" s="52" t="str">
        <f t="shared" si="170"/>
        <v>46.150546° , -61.381005°</v>
      </c>
      <c r="Q5475" s="51" t="str">
        <f t="shared" si="171"/>
        <v>Yes</v>
      </c>
      <c r="R5475" s="39" t="s">
        <v>356</v>
      </c>
    </row>
    <row r="5476" spans="1:18" x14ac:dyDescent="0.25">
      <c r="A5476" s="39" t="s">
        <v>219</v>
      </c>
      <c r="B5476" s="49" t="s">
        <v>138</v>
      </c>
      <c r="C5476" s="39">
        <v>1</v>
      </c>
      <c r="D5476" s="50" t="s">
        <v>1829</v>
      </c>
      <c r="E5476" s="39">
        <v>2014</v>
      </c>
      <c r="F5476" s="4">
        <f>VALUE(RIGHT(Table2[[#This Row],[Commissioned]],4))</f>
        <v>2014</v>
      </c>
      <c r="G5476" s="39">
        <v>2300</v>
      </c>
      <c r="H5476" s="39">
        <v>101</v>
      </c>
      <c r="I5476" s="39">
        <v>99.5</v>
      </c>
      <c r="J5476" s="39" t="s">
        <v>236</v>
      </c>
      <c r="K5476" s="39" t="s">
        <v>1392</v>
      </c>
      <c r="L5476" s="39" t="s">
        <v>1828</v>
      </c>
      <c r="M5476" s="39" t="s">
        <v>1828</v>
      </c>
      <c r="N5476" s="42">
        <v>42.2429037330215</v>
      </c>
      <c r="O5476" s="42">
        <v>-82.4247682271386</v>
      </c>
      <c r="P5476" s="52" t="str">
        <f t="shared" si="170"/>
        <v>42.242904° , -82.424768°</v>
      </c>
      <c r="Q5476" s="51" t="str">
        <f t="shared" si="171"/>
        <v>Yes</v>
      </c>
      <c r="R5476" s="39" t="s">
        <v>356</v>
      </c>
    </row>
    <row r="5477" spans="1:18" x14ac:dyDescent="0.25">
      <c r="A5477" s="39" t="s">
        <v>219</v>
      </c>
      <c r="B5477" s="49" t="s">
        <v>138</v>
      </c>
      <c r="C5477" s="39">
        <v>2</v>
      </c>
      <c r="D5477" s="50" t="s">
        <v>1830</v>
      </c>
      <c r="E5477" s="39">
        <v>2014</v>
      </c>
      <c r="F5477" s="4">
        <f>VALUE(RIGHT(Table2[[#This Row],[Commissioned]],4))</f>
        <v>2014</v>
      </c>
      <c r="G5477" s="39">
        <v>2300</v>
      </c>
      <c r="H5477" s="39">
        <v>101</v>
      </c>
      <c r="I5477" s="39">
        <v>99.5</v>
      </c>
      <c r="J5477" s="39" t="s">
        <v>236</v>
      </c>
      <c r="K5477" s="39" t="s">
        <v>1392</v>
      </c>
      <c r="L5477" s="39" t="s">
        <v>1828</v>
      </c>
      <c r="M5477" s="39" t="s">
        <v>1828</v>
      </c>
      <c r="N5477" s="42">
        <v>42.236606665442402</v>
      </c>
      <c r="O5477" s="42">
        <v>-82.425718121435693</v>
      </c>
      <c r="P5477" s="52" t="str">
        <f t="shared" si="170"/>
        <v>42.236607° , -82.425718°</v>
      </c>
      <c r="Q5477" s="51" t="str">
        <f t="shared" si="171"/>
        <v>Yes</v>
      </c>
      <c r="R5477" s="39" t="s">
        <v>356</v>
      </c>
    </row>
    <row r="5478" spans="1:18" x14ac:dyDescent="0.25">
      <c r="A5478" s="39" t="s">
        <v>219</v>
      </c>
      <c r="B5478" s="49" t="s">
        <v>138</v>
      </c>
      <c r="C5478" s="39">
        <v>3</v>
      </c>
      <c r="D5478" s="50" t="s">
        <v>1831</v>
      </c>
      <c r="E5478" s="39">
        <v>2014</v>
      </c>
      <c r="F5478" s="4">
        <f>VALUE(RIGHT(Table2[[#This Row],[Commissioned]],4))</f>
        <v>2014</v>
      </c>
      <c r="G5478" s="39">
        <v>2300</v>
      </c>
      <c r="H5478" s="39">
        <v>101</v>
      </c>
      <c r="I5478" s="39">
        <v>99.5</v>
      </c>
      <c r="J5478" s="39" t="s">
        <v>236</v>
      </c>
      <c r="K5478" s="39" t="s">
        <v>1392</v>
      </c>
      <c r="L5478" s="39" t="s">
        <v>1828</v>
      </c>
      <c r="M5478" s="39" t="s">
        <v>1828</v>
      </c>
      <c r="N5478" s="42">
        <v>42.228328890808697</v>
      </c>
      <c r="O5478" s="42">
        <v>-82.4172753379992</v>
      </c>
      <c r="P5478" s="52" t="str">
        <f t="shared" si="170"/>
        <v>42.228329° , -82.417275°</v>
      </c>
      <c r="Q5478" s="51" t="str">
        <f t="shared" si="171"/>
        <v>Yes</v>
      </c>
      <c r="R5478" s="39" t="s">
        <v>356</v>
      </c>
    </row>
    <row r="5479" spans="1:18" x14ac:dyDescent="0.25">
      <c r="A5479" s="39" t="s">
        <v>219</v>
      </c>
      <c r="B5479" s="49" t="s">
        <v>138</v>
      </c>
      <c r="C5479" s="39">
        <v>4</v>
      </c>
      <c r="D5479" s="50" t="s">
        <v>1832</v>
      </c>
      <c r="E5479" s="39">
        <v>2014</v>
      </c>
      <c r="F5479" s="4">
        <f>VALUE(RIGHT(Table2[[#This Row],[Commissioned]],4))</f>
        <v>2014</v>
      </c>
      <c r="G5479" s="39">
        <v>2300</v>
      </c>
      <c r="H5479" s="39">
        <v>101</v>
      </c>
      <c r="I5479" s="39">
        <v>99.5</v>
      </c>
      <c r="J5479" s="39" t="s">
        <v>236</v>
      </c>
      <c r="K5479" s="39" t="s">
        <v>1392</v>
      </c>
      <c r="L5479" s="39" t="s">
        <v>1828</v>
      </c>
      <c r="M5479" s="39" t="s">
        <v>1828</v>
      </c>
      <c r="N5479" s="42">
        <v>42.220227776485402</v>
      </c>
      <c r="O5479" s="42">
        <v>-82.426195276366499</v>
      </c>
      <c r="P5479" s="52" t="str">
        <f t="shared" si="170"/>
        <v>42.220228° , -82.426195°</v>
      </c>
      <c r="Q5479" s="51" t="str">
        <f t="shared" si="171"/>
        <v>Yes</v>
      </c>
      <c r="R5479" s="39" t="s">
        <v>356</v>
      </c>
    </row>
    <row r="5480" spans="1:18" x14ac:dyDescent="0.25">
      <c r="A5480" s="39" t="s">
        <v>219</v>
      </c>
      <c r="B5480" s="49" t="s">
        <v>138</v>
      </c>
      <c r="C5480" s="39">
        <v>5</v>
      </c>
      <c r="D5480" s="50" t="s">
        <v>1833</v>
      </c>
      <c r="E5480" s="39">
        <v>2014</v>
      </c>
      <c r="F5480" s="4">
        <f>VALUE(RIGHT(Table2[[#This Row],[Commissioned]],4))</f>
        <v>2014</v>
      </c>
      <c r="G5480" s="39">
        <v>2300</v>
      </c>
      <c r="H5480" s="39">
        <v>101</v>
      </c>
      <c r="I5480" s="39">
        <v>99.5</v>
      </c>
      <c r="J5480" s="39" t="s">
        <v>236</v>
      </c>
      <c r="K5480" s="39" t="s">
        <v>1392</v>
      </c>
      <c r="L5480" s="39" t="s">
        <v>1828</v>
      </c>
      <c r="M5480" s="39" t="s">
        <v>1828</v>
      </c>
      <c r="N5480" s="42">
        <v>42.238933435242103</v>
      </c>
      <c r="O5480" s="42">
        <v>-82.3993455541641</v>
      </c>
      <c r="P5480" s="52" t="str">
        <f t="shared" si="170"/>
        <v>42.238933° , -82.399346°</v>
      </c>
      <c r="Q5480" s="51" t="str">
        <f t="shared" si="171"/>
        <v>Yes</v>
      </c>
      <c r="R5480" s="39" t="s">
        <v>356</v>
      </c>
    </row>
    <row r="5481" spans="1:18" x14ac:dyDescent="0.25">
      <c r="A5481" s="39" t="s">
        <v>219</v>
      </c>
      <c r="B5481" s="49" t="s">
        <v>138</v>
      </c>
      <c r="C5481" s="39">
        <v>6</v>
      </c>
      <c r="D5481" s="50" t="s">
        <v>1834</v>
      </c>
      <c r="E5481" s="39">
        <v>2014</v>
      </c>
      <c r="F5481" s="4">
        <f>VALUE(RIGHT(Table2[[#This Row],[Commissioned]],4))</f>
        <v>2014</v>
      </c>
      <c r="G5481" s="39">
        <v>2300</v>
      </c>
      <c r="H5481" s="39">
        <v>101</v>
      </c>
      <c r="I5481" s="39">
        <v>99.5</v>
      </c>
      <c r="J5481" s="39" t="s">
        <v>236</v>
      </c>
      <c r="K5481" s="39" t="s">
        <v>1392</v>
      </c>
      <c r="L5481" s="39" t="s">
        <v>1828</v>
      </c>
      <c r="M5481" s="39" t="s">
        <v>1828</v>
      </c>
      <c r="N5481" s="42">
        <v>42.249030743447499</v>
      </c>
      <c r="O5481" s="42">
        <v>-82.410112286242594</v>
      </c>
      <c r="P5481" s="52" t="str">
        <f t="shared" si="170"/>
        <v>42.249031° , -82.410112°</v>
      </c>
      <c r="Q5481" s="51" t="str">
        <f t="shared" si="171"/>
        <v>Yes</v>
      </c>
      <c r="R5481" s="39" t="s">
        <v>356</v>
      </c>
    </row>
    <row r="5482" spans="1:18" x14ac:dyDescent="0.25">
      <c r="A5482" s="39" t="s">
        <v>219</v>
      </c>
      <c r="B5482" s="49" t="s">
        <v>138</v>
      </c>
      <c r="C5482" s="39">
        <v>7</v>
      </c>
      <c r="D5482" s="50" t="s">
        <v>1835</v>
      </c>
      <c r="E5482" s="39">
        <v>2014</v>
      </c>
      <c r="F5482" s="4">
        <f>VALUE(RIGHT(Table2[[#This Row],[Commissioned]],4))</f>
        <v>2014</v>
      </c>
      <c r="G5482" s="39">
        <v>2300</v>
      </c>
      <c r="H5482" s="39">
        <v>101</v>
      </c>
      <c r="I5482" s="39">
        <v>99.5</v>
      </c>
      <c r="J5482" s="39" t="s">
        <v>236</v>
      </c>
      <c r="K5482" s="39" t="s">
        <v>1392</v>
      </c>
      <c r="L5482" s="39" t="s">
        <v>1828</v>
      </c>
      <c r="M5482" s="39" t="s">
        <v>1828</v>
      </c>
      <c r="N5482" s="42">
        <v>42.262726701926397</v>
      </c>
      <c r="O5482" s="42">
        <v>-82.410455574214893</v>
      </c>
      <c r="P5482" s="52" t="str">
        <f t="shared" si="170"/>
        <v>42.262727° , -82.410456°</v>
      </c>
      <c r="Q5482" s="51" t="str">
        <f t="shared" si="171"/>
        <v>Yes</v>
      </c>
      <c r="R5482" s="39" t="s">
        <v>356</v>
      </c>
    </row>
    <row r="5483" spans="1:18" x14ac:dyDescent="0.25">
      <c r="A5483" s="39" t="s">
        <v>219</v>
      </c>
      <c r="B5483" s="49" t="s">
        <v>138</v>
      </c>
      <c r="C5483" s="39">
        <v>8</v>
      </c>
      <c r="D5483" s="50" t="s">
        <v>1836</v>
      </c>
      <c r="E5483" s="39">
        <v>2014</v>
      </c>
      <c r="F5483" s="4">
        <f>VALUE(RIGHT(Table2[[#This Row],[Commissioned]],4))</f>
        <v>2014</v>
      </c>
      <c r="G5483" s="39">
        <v>2300</v>
      </c>
      <c r="H5483" s="39">
        <v>101</v>
      </c>
      <c r="I5483" s="39">
        <v>99.5</v>
      </c>
      <c r="J5483" s="39" t="s">
        <v>236</v>
      </c>
      <c r="K5483" s="39" t="s">
        <v>1392</v>
      </c>
      <c r="L5483" s="39" t="s">
        <v>1828</v>
      </c>
      <c r="M5483" s="39" t="s">
        <v>1828</v>
      </c>
      <c r="N5483" s="42">
        <v>42.261429536456902</v>
      </c>
      <c r="O5483" s="42">
        <v>-82.399774091447696</v>
      </c>
      <c r="P5483" s="52" t="str">
        <f t="shared" si="170"/>
        <v>42.261430° , -82.399774°</v>
      </c>
      <c r="Q5483" s="51" t="str">
        <f t="shared" si="171"/>
        <v>Yes</v>
      </c>
      <c r="R5483" s="39" t="s">
        <v>356</v>
      </c>
    </row>
    <row r="5484" spans="1:18" x14ac:dyDescent="0.25">
      <c r="A5484" s="39" t="s">
        <v>219</v>
      </c>
      <c r="B5484" s="49" t="s">
        <v>138</v>
      </c>
      <c r="C5484" s="39">
        <v>9</v>
      </c>
      <c r="D5484" s="50" t="s">
        <v>1837</v>
      </c>
      <c r="E5484" s="39">
        <v>2014</v>
      </c>
      <c r="F5484" s="4">
        <f>VALUE(RIGHT(Table2[[#This Row],[Commissioned]],4))</f>
        <v>2014</v>
      </c>
      <c r="G5484" s="39">
        <v>2300</v>
      </c>
      <c r="H5484" s="39">
        <v>101</v>
      </c>
      <c r="I5484" s="39">
        <v>99.5</v>
      </c>
      <c r="J5484" s="39" t="s">
        <v>236</v>
      </c>
      <c r="K5484" s="39" t="s">
        <v>1392</v>
      </c>
      <c r="L5484" s="39" t="s">
        <v>1828</v>
      </c>
      <c r="M5484" s="39" t="s">
        <v>1828</v>
      </c>
      <c r="N5484" s="42">
        <v>42.2613871501582</v>
      </c>
      <c r="O5484" s="42">
        <v>-82.391378112579503</v>
      </c>
      <c r="P5484" s="52" t="str">
        <f t="shared" si="170"/>
        <v>42.261387° , -82.391378°</v>
      </c>
      <c r="Q5484" s="51" t="str">
        <f t="shared" si="171"/>
        <v>Yes</v>
      </c>
      <c r="R5484" s="39" t="s">
        <v>356</v>
      </c>
    </row>
    <row r="5485" spans="1:18" x14ac:dyDescent="0.25">
      <c r="A5485" s="39" t="s">
        <v>219</v>
      </c>
      <c r="B5485" s="49" t="s">
        <v>138</v>
      </c>
      <c r="C5485" s="39">
        <v>10</v>
      </c>
      <c r="D5485" s="50" t="s">
        <v>1838</v>
      </c>
      <c r="E5485" s="39">
        <v>2014</v>
      </c>
      <c r="F5485" s="4">
        <f>VALUE(RIGHT(Table2[[#This Row],[Commissioned]],4))</f>
        <v>2014</v>
      </c>
      <c r="G5485" s="39">
        <v>2300</v>
      </c>
      <c r="H5485" s="39">
        <v>101</v>
      </c>
      <c r="I5485" s="39">
        <v>99.5</v>
      </c>
      <c r="J5485" s="39" t="s">
        <v>236</v>
      </c>
      <c r="K5485" s="39" t="s">
        <v>1392</v>
      </c>
      <c r="L5485" s="39" t="s">
        <v>1828</v>
      </c>
      <c r="M5485" s="39" t="s">
        <v>1828</v>
      </c>
      <c r="N5485" s="42">
        <v>42.263255876212497</v>
      </c>
      <c r="O5485" s="42">
        <v>-82.382249888489596</v>
      </c>
      <c r="P5485" s="52" t="str">
        <f t="shared" si="170"/>
        <v>42.263256° , -82.382250°</v>
      </c>
      <c r="Q5485" s="51" t="str">
        <f t="shared" si="171"/>
        <v>Yes</v>
      </c>
      <c r="R5485" s="39" t="s">
        <v>356</v>
      </c>
    </row>
    <row r="5486" spans="1:18" x14ac:dyDescent="0.25">
      <c r="A5486" s="39" t="s">
        <v>219</v>
      </c>
      <c r="B5486" s="49" t="s">
        <v>138</v>
      </c>
      <c r="C5486" s="39">
        <v>11</v>
      </c>
      <c r="D5486" s="50" t="s">
        <v>1839</v>
      </c>
      <c r="E5486" s="39">
        <v>2014</v>
      </c>
      <c r="F5486" s="4">
        <f>VALUE(RIGHT(Table2[[#This Row],[Commissioned]],4))</f>
        <v>2014</v>
      </c>
      <c r="G5486" s="39">
        <v>2300</v>
      </c>
      <c r="H5486" s="39">
        <v>101</v>
      </c>
      <c r="I5486" s="39">
        <v>99.5</v>
      </c>
      <c r="J5486" s="39" t="s">
        <v>236</v>
      </c>
      <c r="K5486" s="39" t="s">
        <v>1392</v>
      </c>
      <c r="L5486" s="39" t="s">
        <v>1828</v>
      </c>
      <c r="M5486" s="39" t="s">
        <v>1828</v>
      </c>
      <c r="N5486" s="42">
        <v>42.251764413868997</v>
      </c>
      <c r="O5486" s="42">
        <v>-82.387909994491807</v>
      </c>
      <c r="P5486" s="52" t="str">
        <f t="shared" si="170"/>
        <v>42.251764° , -82.387910°</v>
      </c>
      <c r="Q5486" s="51" t="str">
        <f t="shared" si="171"/>
        <v>Yes</v>
      </c>
      <c r="R5486" s="39" t="s">
        <v>356</v>
      </c>
    </row>
    <row r="5487" spans="1:18" x14ac:dyDescent="0.25">
      <c r="A5487" s="39" t="s">
        <v>219</v>
      </c>
      <c r="B5487" s="49" t="s">
        <v>138</v>
      </c>
      <c r="C5487" s="39">
        <v>12</v>
      </c>
      <c r="D5487" s="50" t="s">
        <v>1840</v>
      </c>
      <c r="E5487" s="39">
        <v>2014</v>
      </c>
      <c r="F5487" s="4">
        <f>VALUE(RIGHT(Table2[[#This Row],[Commissioned]],4))</f>
        <v>2014</v>
      </c>
      <c r="G5487" s="39">
        <v>2300</v>
      </c>
      <c r="H5487" s="39">
        <v>101</v>
      </c>
      <c r="I5487" s="39">
        <v>99.5</v>
      </c>
      <c r="J5487" s="39" t="s">
        <v>236</v>
      </c>
      <c r="K5487" s="39" t="s">
        <v>1392</v>
      </c>
      <c r="L5487" s="39" t="s">
        <v>1828</v>
      </c>
      <c r="M5487" s="39" t="s">
        <v>1828</v>
      </c>
      <c r="N5487" s="42">
        <v>42.251498309209403</v>
      </c>
      <c r="O5487" s="42">
        <v>-82.383092299335502</v>
      </c>
      <c r="P5487" s="52" t="str">
        <f t="shared" si="170"/>
        <v>42.251498° , -82.383092°</v>
      </c>
      <c r="Q5487" s="51" t="str">
        <f t="shared" si="171"/>
        <v>Yes</v>
      </c>
      <c r="R5487" s="39" t="s">
        <v>356</v>
      </c>
    </row>
    <row r="5488" spans="1:18" x14ac:dyDescent="0.25">
      <c r="A5488" s="39" t="s">
        <v>219</v>
      </c>
      <c r="B5488" s="49" t="s">
        <v>138</v>
      </c>
      <c r="C5488" s="39">
        <v>13</v>
      </c>
      <c r="D5488" s="50" t="s">
        <v>1841</v>
      </c>
      <c r="E5488" s="39">
        <v>2014</v>
      </c>
      <c r="F5488" s="4">
        <f>VALUE(RIGHT(Table2[[#This Row],[Commissioned]],4))</f>
        <v>2014</v>
      </c>
      <c r="G5488" s="39">
        <v>2300</v>
      </c>
      <c r="H5488" s="39">
        <v>101</v>
      </c>
      <c r="I5488" s="39">
        <v>99.5</v>
      </c>
      <c r="J5488" s="39" t="s">
        <v>236</v>
      </c>
      <c r="K5488" s="39" t="s">
        <v>1392</v>
      </c>
      <c r="L5488" s="39" t="s">
        <v>1828</v>
      </c>
      <c r="M5488" s="39" t="s">
        <v>1828</v>
      </c>
      <c r="N5488" s="42">
        <v>42.250967123478198</v>
      </c>
      <c r="O5488" s="42">
        <v>-82.376668235238498</v>
      </c>
      <c r="P5488" s="52" t="str">
        <f t="shared" si="170"/>
        <v>42.250967° , -82.376668°</v>
      </c>
      <c r="Q5488" s="51" t="str">
        <f t="shared" si="171"/>
        <v>Yes</v>
      </c>
      <c r="R5488" s="39" t="s">
        <v>356</v>
      </c>
    </row>
    <row r="5489" spans="1:18" x14ac:dyDescent="0.25">
      <c r="A5489" s="39" t="s">
        <v>219</v>
      </c>
      <c r="B5489" s="49" t="s">
        <v>138</v>
      </c>
      <c r="C5489" s="39">
        <v>14</v>
      </c>
      <c r="D5489" s="50" t="s">
        <v>1842</v>
      </c>
      <c r="E5489" s="39">
        <v>2014</v>
      </c>
      <c r="F5489" s="4">
        <f>VALUE(RIGHT(Table2[[#This Row],[Commissioned]],4))</f>
        <v>2014</v>
      </c>
      <c r="G5489" s="39">
        <v>2300</v>
      </c>
      <c r="H5489" s="39">
        <v>101</v>
      </c>
      <c r="I5489" s="39">
        <v>99.5</v>
      </c>
      <c r="J5489" s="39" t="s">
        <v>236</v>
      </c>
      <c r="K5489" s="39" t="s">
        <v>1392</v>
      </c>
      <c r="L5489" s="39" t="s">
        <v>1828</v>
      </c>
      <c r="M5489" s="39" t="s">
        <v>1828</v>
      </c>
      <c r="N5489" s="42">
        <v>42.251360542296098</v>
      </c>
      <c r="O5489" s="42">
        <v>-82.370659514569596</v>
      </c>
      <c r="P5489" s="52" t="str">
        <f t="shared" si="170"/>
        <v>42.251361° , -82.370660°</v>
      </c>
      <c r="Q5489" s="51" t="str">
        <f t="shared" si="171"/>
        <v>Yes</v>
      </c>
      <c r="R5489" s="39" t="s">
        <v>356</v>
      </c>
    </row>
    <row r="5490" spans="1:18" x14ac:dyDescent="0.25">
      <c r="A5490" s="39" t="s">
        <v>219</v>
      </c>
      <c r="B5490" s="49" t="s">
        <v>138</v>
      </c>
      <c r="C5490" s="39">
        <v>15</v>
      </c>
      <c r="D5490" s="50" t="s">
        <v>1843</v>
      </c>
      <c r="E5490" s="39">
        <v>2014</v>
      </c>
      <c r="F5490" s="4">
        <f>VALUE(RIGHT(Table2[[#This Row],[Commissioned]],4))</f>
        <v>2014</v>
      </c>
      <c r="G5490" s="39">
        <v>2300</v>
      </c>
      <c r="H5490" s="39">
        <v>101</v>
      </c>
      <c r="I5490" s="39">
        <v>99.5</v>
      </c>
      <c r="J5490" s="39" t="s">
        <v>236</v>
      </c>
      <c r="K5490" s="39" t="s">
        <v>1392</v>
      </c>
      <c r="L5490" s="39" t="s">
        <v>1828</v>
      </c>
      <c r="M5490" s="39" t="s">
        <v>1828</v>
      </c>
      <c r="N5490" s="42">
        <v>42.260098749363401</v>
      </c>
      <c r="O5490" s="42">
        <v>-82.356762264075797</v>
      </c>
      <c r="P5490" s="52" t="str">
        <f t="shared" si="170"/>
        <v>42.260099° , -82.356762°</v>
      </c>
      <c r="Q5490" s="51" t="str">
        <f t="shared" si="171"/>
        <v>Yes</v>
      </c>
      <c r="R5490" s="39" t="s">
        <v>356</v>
      </c>
    </row>
    <row r="5491" spans="1:18" x14ac:dyDescent="0.25">
      <c r="A5491" s="39" t="s">
        <v>219</v>
      </c>
      <c r="B5491" s="49" t="s">
        <v>138</v>
      </c>
      <c r="C5491" s="39">
        <v>16</v>
      </c>
      <c r="D5491" s="50" t="s">
        <v>1844</v>
      </c>
      <c r="E5491" s="39">
        <v>2014</v>
      </c>
      <c r="F5491" s="4">
        <f>VALUE(RIGHT(Table2[[#This Row],[Commissioned]],4))</f>
        <v>2014</v>
      </c>
      <c r="G5491" s="39">
        <v>2300</v>
      </c>
      <c r="H5491" s="39">
        <v>101</v>
      </c>
      <c r="I5491" s="39">
        <v>99.5</v>
      </c>
      <c r="J5491" s="39" t="s">
        <v>236</v>
      </c>
      <c r="K5491" s="39" t="s">
        <v>1392</v>
      </c>
      <c r="L5491" s="39" t="s">
        <v>1828</v>
      </c>
      <c r="M5491" s="39" t="s">
        <v>1828</v>
      </c>
      <c r="N5491" s="42">
        <v>42.255023789697198</v>
      </c>
      <c r="O5491" s="42">
        <v>-82.338214469602704</v>
      </c>
      <c r="P5491" s="52" t="str">
        <f t="shared" si="170"/>
        <v>42.255024° , -82.338214°</v>
      </c>
      <c r="Q5491" s="51" t="str">
        <f t="shared" si="171"/>
        <v>Yes</v>
      </c>
      <c r="R5491" s="39" t="s">
        <v>356</v>
      </c>
    </row>
    <row r="5492" spans="1:18" x14ac:dyDescent="0.25">
      <c r="A5492" s="39" t="s">
        <v>219</v>
      </c>
      <c r="B5492" s="49" t="s">
        <v>138</v>
      </c>
      <c r="C5492" s="39">
        <v>17</v>
      </c>
      <c r="D5492" s="50" t="s">
        <v>1845</v>
      </c>
      <c r="E5492" s="39">
        <v>2014</v>
      </c>
      <c r="F5492" s="4">
        <f>VALUE(RIGHT(Table2[[#This Row],[Commissioned]],4))</f>
        <v>2014</v>
      </c>
      <c r="G5492" s="39">
        <v>2300</v>
      </c>
      <c r="H5492" s="39">
        <v>101</v>
      </c>
      <c r="I5492" s="39">
        <v>99.5</v>
      </c>
      <c r="J5492" s="39" t="s">
        <v>236</v>
      </c>
      <c r="K5492" s="39" t="s">
        <v>1392</v>
      </c>
      <c r="L5492" s="39" t="s">
        <v>1828</v>
      </c>
      <c r="M5492" s="39" t="s">
        <v>1828</v>
      </c>
      <c r="N5492" s="42">
        <v>42.264706514587402</v>
      </c>
      <c r="O5492" s="42">
        <v>-82.337129922837505</v>
      </c>
      <c r="P5492" s="52" t="str">
        <f t="shared" si="170"/>
        <v>42.264707° , -82.337130°</v>
      </c>
      <c r="Q5492" s="51" t="str">
        <f t="shared" si="171"/>
        <v>Yes</v>
      </c>
      <c r="R5492" s="39" t="s">
        <v>356</v>
      </c>
    </row>
    <row r="5493" spans="1:18" x14ac:dyDescent="0.25">
      <c r="A5493" s="39" t="s">
        <v>219</v>
      </c>
      <c r="B5493" s="49" t="s">
        <v>138</v>
      </c>
      <c r="C5493" s="39">
        <v>18</v>
      </c>
      <c r="D5493" s="50" t="s">
        <v>1846</v>
      </c>
      <c r="E5493" s="39">
        <v>2014</v>
      </c>
      <c r="F5493" s="4">
        <f>VALUE(RIGHT(Table2[[#This Row],[Commissioned]],4))</f>
        <v>2014</v>
      </c>
      <c r="G5493" s="39">
        <v>2300</v>
      </c>
      <c r="H5493" s="39">
        <v>101</v>
      </c>
      <c r="I5493" s="39">
        <v>99.5</v>
      </c>
      <c r="J5493" s="39" t="s">
        <v>236</v>
      </c>
      <c r="K5493" s="39" t="s">
        <v>1392</v>
      </c>
      <c r="L5493" s="39" t="s">
        <v>1828</v>
      </c>
      <c r="M5493" s="39" t="s">
        <v>1828</v>
      </c>
      <c r="N5493" s="42">
        <v>42.272288857920501</v>
      </c>
      <c r="O5493" s="42">
        <v>-82.347890710456795</v>
      </c>
      <c r="P5493" s="52" t="str">
        <f t="shared" si="170"/>
        <v>42.272289° , -82.347891°</v>
      </c>
      <c r="Q5493" s="51" t="str">
        <f t="shared" si="171"/>
        <v>Yes</v>
      </c>
      <c r="R5493" s="39" t="s">
        <v>356</v>
      </c>
    </row>
    <row r="5494" spans="1:18" x14ac:dyDescent="0.25">
      <c r="A5494" s="39" t="s">
        <v>219</v>
      </c>
      <c r="B5494" s="49" t="s">
        <v>138</v>
      </c>
      <c r="C5494" s="39">
        <v>19</v>
      </c>
      <c r="D5494" s="50" t="s">
        <v>1847</v>
      </c>
      <c r="E5494" s="39">
        <v>2014</v>
      </c>
      <c r="F5494" s="4">
        <f>VALUE(RIGHT(Table2[[#This Row],[Commissioned]],4))</f>
        <v>2014</v>
      </c>
      <c r="G5494" s="39">
        <v>2300</v>
      </c>
      <c r="H5494" s="39">
        <v>101</v>
      </c>
      <c r="I5494" s="39">
        <v>99.5</v>
      </c>
      <c r="J5494" s="39" t="s">
        <v>236</v>
      </c>
      <c r="K5494" s="39" t="s">
        <v>1392</v>
      </c>
      <c r="L5494" s="39" t="s">
        <v>1828</v>
      </c>
      <c r="M5494" s="39" t="s">
        <v>1828</v>
      </c>
      <c r="N5494" s="42">
        <v>42.274796286664902</v>
      </c>
      <c r="O5494" s="42">
        <v>-82.344078476741501</v>
      </c>
      <c r="P5494" s="52" t="str">
        <f t="shared" si="170"/>
        <v>42.274796° , -82.344078°</v>
      </c>
      <c r="Q5494" s="51" t="str">
        <f t="shared" si="171"/>
        <v>Yes</v>
      </c>
      <c r="R5494" s="39" t="s">
        <v>356</v>
      </c>
    </row>
    <row r="5495" spans="1:18" x14ac:dyDescent="0.25">
      <c r="A5495" s="39" t="s">
        <v>219</v>
      </c>
      <c r="B5495" s="49" t="s">
        <v>138</v>
      </c>
      <c r="C5495" s="39">
        <v>20</v>
      </c>
      <c r="D5495" s="50" t="s">
        <v>1848</v>
      </c>
      <c r="E5495" s="39">
        <v>2014</v>
      </c>
      <c r="F5495" s="4">
        <f>VALUE(RIGHT(Table2[[#This Row],[Commissioned]],4))</f>
        <v>2014</v>
      </c>
      <c r="G5495" s="39">
        <v>2300</v>
      </c>
      <c r="H5495" s="39">
        <v>101</v>
      </c>
      <c r="I5495" s="39">
        <v>99.5</v>
      </c>
      <c r="J5495" s="39" t="s">
        <v>236</v>
      </c>
      <c r="K5495" s="39" t="s">
        <v>1392</v>
      </c>
      <c r="L5495" s="39" t="s">
        <v>1828</v>
      </c>
      <c r="M5495" s="39" t="s">
        <v>1828</v>
      </c>
      <c r="N5495" s="42">
        <v>42.284652347182003</v>
      </c>
      <c r="O5495" s="42">
        <v>-82.335197511862404</v>
      </c>
      <c r="P5495" s="52" t="str">
        <f t="shared" si="170"/>
        <v>42.284652° , -82.335198°</v>
      </c>
      <c r="Q5495" s="51" t="str">
        <f t="shared" si="171"/>
        <v>Yes</v>
      </c>
      <c r="R5495" s="39" t="s">
        <v>356</v>
      </c>
    </row>
    <row r="5496" spans="1:18" x14ac:dyDescent="0.25">
      <c r="A5496" s="39" t="s">
        <v>219</v>
      </c>
      <c r="B5496" s="49" t="s">
        <v>138</v>
      </c>
      <c r="C5496" s="39">
        <v>21</v>
      </c>
      <c r="D5496" s="50" t="s">
        <v>1849</v>
      </c>
      <c r="E5496" s="39">
        <v>2014</v>
      </c>
      <c r="F5496" s="4">
        <f>VALUE(RIGHT(Table2[[#This Row],[Commissioned]],4))</f>
        <v>2014</v>
      </c>
      <c r="G5496" s="39">
        <v>2300</v>
      </c>
      <c r="H5496" s="39">
        <v>101</v>
      </c>
      <c r="I5496" s="39">
        <v>99.5</v>
      </c>
      <c r="J5496" s="39" t="s">
        <v>236</v>
      </c>
      <c r="K5496" s="39" t="s">
        <v>1392</v>
      </c>
      <c r="L5496" s="39" t="s">
        <v>1828</v>
      </c>
      <c r="M5496" s="39" t="s">
        <v>1828</v>
      </c>
      <c r="N5496" s="42">
        <v>42.2882129865473</v>
      </c>
      <c r="O5496" s="42">
        <v>-82.326916262037003</v>
      </c>
      <c r="P5496" s="52" t="str">
        <f t="shared" si="170"/>
        <v>42.288213° , -82.326916°</v>
      </c>
      <c r="Q5496" s="51" t="str">
        <f t="shared" si="171"/>
        <v>Yes</v>
      </c>
      <c r="R5496" s="39" t="s">
        <v>356</v>
      </c>
    </row>
    <row r="5497" spans="1:18" x14ac:dyDescent="0.25">
      <c r="A5497" s="39" t="s">
        <v>219</v>
      </c>
      <c r="B5497" s="49" t="s">
        <v>138</v>
      </c>
      <c r="C5497" s="39">
        <v>22</v>
      </c>
      <c r="D5497" s="50" t="s">
        <v>1850</v>
      </c>
      <c r="E5497" s="39">
        <v>2014</v>
      </c>
      <c r="F5497" s="4">
        <f>VALUE(RIGHT(Table2[[#This Row],[Commissioned]],4))</f>
        <v>2014</v>
      </c>
      <c r="G5497" s="39">
        <v>2300</v>
      </c>
      <c r="H5497" s="39">
        <v>101</v>
      </c>
      <c r="I5497" s="39">
        <v>99.5</v>
      </c>
      <c r="J5497" s="39" t="s">
        <v>236</v>
      </c>
      <c r="K5497" s="39" t="s">
        <v>1392</v>
      </c>
      <c r="L5497" s="39" t="s">
        <v>1828</v>
      </c>
      <c r="M5497" s="39" t="s">
        <v>1828</v>
      </c>
      <c r="N5497" s="42">
        <v>42.2961302003269</v>
      </c>
      <c r="O5497" s="42">
        <v>-82.314814787256296</v>
      </c>
      <c r="P5497" s="52" t="str">
        <f t="shared" si="170"/>
        <v>42.296130° , -82.314815°</v>
      </c>
      <c r="Q5497" s="51" t="str">
        <f t="shared" si="171"/>
        <v>Yes</v>
      </c>
      <c r="R5497" s="39" t="s">
        <v>356</v>
      </c>
    </row>
    <row r="5498" spans="1:18" x14ac:dyDescent="0.25">
      <c r="A5498" s="39" t="s">
        <v>219</v>
      </c>
      <c r="B5498" s="49" t="s">
        <v>138</v>
      </c>
      <c r="C5498" s="39">
        <v>23</v>
      </c>
      <c r="D5498" s="50" t="s">
        <v>1851</v>
      </c>
      <c r="E5498" s="39">
        <v>2014</v>
      </c>
      <c r="F5498" s="4">
        <f>VALUE(RIGHT(Table2[[#This Row],[Commissioned]],4))</f>
        <v>2014</v>
      </c>
      <c r="G5498" s="39">
        <v>2300</v>
      </c>
      <c r="H5498" s="39">
        <v>101</v>
      </c>
      <c r="I5498" s="39">
        <v>99.5</v>
      </c>
      <c r="J5498" s="39" t="s">
        <v>236</v>
      </c>
      <c r="K5498" s="39" t="s">
        <v>1392</v>
      </c>
      <c r="L5498" s="39" t="s">
        <v>1828</v>
      </c>
      <c r="M5498" s="39" t="s">
        <v>1828</v>
      </c>
      <c r="N5498" s="42">
        <v>42.277853218577803</v>
      </c>
      <c r="O5498" s="42">
        <v>-82.313479433777303</v>
      </c>
      <c r="P5498" s="52" t="str">
        <f t="shared" si="170"/>
        <v>42.277853° , -82.313479°</v>
      </c>
      <c r="Q5498" s="51" t="str">
        <f t="shared" si="171"/>
        <v>Yes</v>
      </c>
      <c r="R5498" s="39" t="s">
        <v>356</v>
      </c>
    </row>
    <row r="5499" spans="1:18" x14ac:dyDescent="0.25">
      <c r="A5499" s="39" t="s">
        <v>219</v>
      </c>
      <c r="B5499" s="49" t="s">
        <v>138</v>
      </c>
      <c r="C5499" s="39">
        <v>24</v>
      </c>
      <c r="D5499" s="50" t="s">
        <v>1852</v>
      </c>
      <c r="E5499" s="39">
        <v>2014</v>
      </c>
      <c r="F5499" s="4">
        <f>VALUE(RIGHT(Table2[[#This Row],[Commissioned]],4))</f>
        <v>2014</v>
      </c>
      <c r="G5499" s="39">
        <v>2300</v>
      </c>
      <c r="H5499" s="39">
        <v>101</v>
      </c>
      <c r="I5499" s="39">
        <v>99.5</v>
      </c>
      <c r="J5499" s="39" t="s">
        <v>236</v>
      </c>
      <c r="K5499" s="39" t="s">
        <v>1392</v>
      </c>
      <c r="L5499" s="39" t="s">
        <v>1828</v>
      </c>
      <c r="M5499" s="39" t="s">
        <v>1828</v>
      </c>
      <c r="N5499" s="42">
        <v>42.276861387206303</v>
      </c>
      <c r="O5499" s="42">
        <v>-82.292180560033998</v>
      </c>
      <c r="P5499" s="52" t="str">
        <f t="shared" si="170"/>
        <v>42.276861° , -82.292181°</v>
      </c>
      <c r="Q5499" s="51" t="str">
        <f t="shared" si="171"/>
        <v>Yes</v>
      </c>
      <c r="R5499" s="39" t="s">
        <v>356</v>
      </c>
    </row>
    <row r="5500" spans="1:18" x14ac:dyDescent="0.25">
      <c r="A5500" s="39" t="s">
        <v>219</v>
      </c>
      <c r="B5500" s="49" t="s">
        <v>138</v>
      </c>
      <c r="C5500" s="39">
        <v>25</v>
      </c>
      <c r="D5500" s="50" t="s">
        <v>1853</v>
      </c>
      <c r="E5500" s="39">
        <v>2014</v>
      </c>
      <c r="F5500" s="4">
        <f>VALUE(RIGHT(Table2[[#This Row],[Commissioned]],4))</f>
        <v>2014</v>
      </c>
      <c r="G5500" s="39">
        <v>2300</v>
      </c>
      <c r="H5500" s="39">
        <v>101</v>
      </c>
      <c r="I5500" s="39">
        <v>99.5</v>
      </c>
      <c r="J5500" s="39" t="s">
        <v>236</v>
      </c>
      <c r="K5500" s="39" t="s">
        <v>1392</v>
      </c>
      <c r="L5500" s="39" t="s">
        <v>1828</v>
      </c>
      <c r="M5500" s="39" t="s">
        <v>1828</v>
      </c>
      <c r="N5500" s="42">
        <v>42.252611941978998</v>
      </c>
      <c r="O5500" s="42">
        <v>-82.291531330313902</v>
      </c>
      <c r="P5500" s="52" t="str">
        <f t="shared" si="170"/>
        <v>42.252612° , -82.291531°</v>
      </c>
      <c r="Q5500" s="51" t="str">
        <f t="shared" si="171"/>
        <v>Yes</v>
      </c>
      <c r="R5500" s="39" t="s">
        <v>356</v>
      </c>
    </row>
    <row r="5501" spans="1:18" x14ac:dyDescent="0.25">
      <c r="A5501" s="39" t="s">
        <v>219</v>
      </c>
      <c r="B5501" s="49" t="s">
        <v>138</v>
      </c>
      <c r="C5501" s="39">
        <v>26</v>
      </c>
      <c r="D5501" s="50" t="s">
        <v>1854</v>
      </c>
      <c r="E5501" s="39">
        <v>2014</v>
      </c>
      <c r="F5501" s="4">
        <f>VALUE(RIGHT(Table2[[#This Row],[Commissioned]],4))</f>
        <v>2014</v>
      </c>
      <c r="G5501" s="39">
        <v>2300</v>
      </c>
      <c r="H5501" s="39">
        <v>101</v>
      </c>
      <c r="I5501" s="39">
        <v>99.5</v>
      </c>
      <c r="J5501" s="39" t="s">
        <v>236</v>
      </c>
      <c r="K5501" s="39" t="s">
        <v>1392</v>
      </c>
      <c r="L5501" s="39" t="s">
        <v>1828</v>
      </c>
      <c r="M5501" s="39" t="s">
        <v>1828</v>
      </c>
      <c r="N5501" s="42">
        <v>42.249388105895903</v>
      </c>
      <c r="O5501" s="42">
        <v>-82.285580808680194</v>
      </c>
      <c r="P5501" s="52" t="str">
        <f t="shared" si="170"/>
        <v>42.249388° , -82.285581°</v>
      </c>
      <c r="Q5501" s="51" t="str">
        <f t="shared" si="171"/>
        <v>Yes</v>
      </c>
      <c r="R5501" s="39" t="s">
        <v>356</v>
      </c>
    </row>
    <row r="5502" spans="1:18" x14ac:dyDescent="0.25">
      <c r="A5502" s="39" t="s">
        <v>219</v>
      </c>
      <c r="B5502" s="49" t="s">
        <v>138</v>
      </c>
      <c r="C5502" s="39">
        <v>27</v>
      </c>
      <c r="D5502" s="50" t="s">
        <v>1855</v>
      </c>
      <c r="E5502" s="39">
        <v>2014</v>
      </c>
      <c r="F5502" s="4">
        <f>VALUE(RIGHT(Table2[[#This Row],[Commissioned]],4))</f>
        <v>2014</v>
      </c>
      <c r="G5502" s="39">
        <v>2300</v>
      </c>
      <c r="H5502" s="39">
        <v>101</v>
      </c>
      <c r="I5502" s="39">
        <v>99.5</v>
      </c>
      <c r="J5502" s="39" t="s">
        <v>236</v>
      </c>
      <c r="K5502" s="39" t="s">
        <v>1392</v>
      </c>
      <c r="L5502" s="39" t="s">
        <v>1828</v>
      </c>
      <c r="M5502" s="39" t="s">
        <v>1828</v>
      </c>
      <c r="N5502" s="42">
        <v>42.237405784776001</v>
      </c>
      <c r="O5502" s="42">
        <v>-82.270489492604696</v>
      </c>
      <c r="P5502" s="52" t="str">
        <f t="shared" si="170"/>
        <v>42.237406° , -82.270489°</v>
      </c>
      <c r="Q5502" s="51" t="str">
        <f t="shared" si="171"/>
        <v>Yes</v>
      </c>
      <c r="R5502" s="39" t="s">
        <v>356</v>
      </c>
    </row>
    <row r="5503" spans="1:18" x14ac:dyDescent="0.25">
      <c r="A5503" s="39" t="s">
        <v>219</v>
      </c>
      <c r="B5503" s="49" t="s">
        <v>138</v>
      </c>
      <c r="C5503" s="39">
        <v>28</v>
      </c>
      <c r="D5503" s="50" t="s">
        <v>1856</v>
      </c>
      <c r="E5503" s="39">
        <v>2014</v>
      </c>
      <c r="F5503" s="4">
        <f>VALUE(RIGHT(Table2[[#This Row],[Commissioned]],4))</f>
        <v>2014</v>
      </c>
      <c r="G5503" s="39">
        <v>2300</v>
      </c>
      <c r="H5503" s="39">
        <v>101</v>
      </c>
      <c r="I5503" s="39">
        <v>99.5</v>
      </c>
      <c r="J5503" s="39" t="s">
        <v>236</v>
      </c>
      <c r="K5503" s="39" t="s">
        <v>1392</v>
      </c>
      <c r="L5503" s="39" t="s">
        <v>1828</v>
      </c>
      <c r="M5503" s="39" t="s">
        <v>1828</v>
      </c>
      <c r="N5503" s="42">
        <v>42.234826713878398</v>
      </c>
      <c r="O5503" s="42">
        <v>-82.256461087779599</v>
      </c>
      <c r="P5503" s="52" t="str">
        <f t="shared" si="170"/>
        <v>42.234827° , -82.256461°</v>
      </c>
      <c r="Q5503" s="51" t="str">
        <f t="shared" si="171"/>
        <v>Yes</v>
      </c>
      <c r="R5503" s="39" t="s">
        <v>356</v>
      </c>
    </row>
    <row r="5504" spans="1:18" x14ac:dyDescent="0.25">
      <c r="A5504" s="39" t="s">
        <v>219</v>
      </c>
      <c r="B5504" s="49" t="s">
        <v>138</v>
      </c>
      <c r="C5504" s="39">
        <v>29</v>
      </c>
      <c r="D5504" s="50" t="s">
        <v>1857</v>
      </c>
      <c r="E5504" s="39">
        <v>2014</v>
      </c>
      <c r="F5504" s="4">
        <f>VALUE(RIGHT(Table2[[#This Row],[Commissioned]],4))</f>
        <v>2014</v>
      </c>
      <c r="G5504" s="39">
        <v>2300</v>
      </c>
      <c r="H5504" s="39">
        <v>101</v>
      </c>
      <c r="I5504" s="39">
        <v>99.5</v>
      </c>
      <c r="J5504" s="39" t="s">
        <v>236</v>
      </c>
      <c r="K5504" s="39" t="s">
        <v>1392</v>
      </c>
      <c r="L5504" s="39" t="s">
        <v>1828</v>
      </c>
      <c r="M5504" s="39" t="s">
        <v>1828</v>
      </c>
      <c r="N5504" s="42">
        <v>42.235683421355297</v>
      </c>
      <c r="O5504" s="42">
        <v>-82.249843700819298</v>
      </c>
      <c r="P5504" s="52" t="str">
        <f t="shared" si="170"/>
        <v>42.235683° , -82.249844°</v>
      </c>
      <c r="Q5504" s="51" t="str">
        <f t="shared" si="171"/>
        <v>Yes</v>
      </c>
      <c r="R5504" s="39" t="s">
        <v>356</v>
      </c>
    </row>
    <row r="5505" spans="1:18" x14ac:dyDescent="0.25">
      <c r="A5505" s="39" t="s">
        <v>219</v>
      </c>
      <c r="B5505" s="49" t="s">
        <v>138</v>
      </c>
      <c r="C5505" s="39">
        <v>30</v>
      </c>
      <c r="D5505" s="50" t="s">
        <v>1858</v>
      </c>
      <c r="E5505" s="39">
        <v>2014</v>
      </c>
      <c r="F5505" s="4">
        <f>VALUE(RIGHT(Table2[[#This Row],[Commissioned]],4))</f>
        <v>2014</v>
      </c>
      <c r="G5505" s="39">
        <v>2300</v>
      </c>
      <c r="H5505" s="39">
        <v>101</v>
      </c>
      <c r="I5505" s="39">
        <v>99.5</v>
      </c>
      <c r="J5505" s="39" t="s">
        <v>236</v>
      </c>
      <c r="K5505" s="39" t="s">
        <v>1392</v>
      </c>
      <c r="L5505" s="39" t="s">
        <v>1828</v>
      </c>
      <c r="M5505" s="39" t="s">
        <v>1828</v>
      </c>
      <c r="N5505" s="42">
        <v>42.292020063925598</v>
      </c>
      <c r="O5505" s="42">
        <v>-82.280413488605205</v>
      </c>
      <c r="P5505" s="52" t="str">
        <f t="shared" si="170"/>
        <v>42.292020° , -82.280413°</v>
      </c>
      <c r="Q5505" s="51" t="str">
        <f t="shared" si="171"/>
        <v>Yes</v>
      </c>
      <c r="R5505" s="39" t="s">
        <v>356</v>
      </c>
    </row>
    <row r="5506" spans="1:18" x14ac:dyDescent="0.25">
      <c r="A5506" s="39" t="s">
        <v>219</v>
      </c>
      <c r="B5506" s="49" t="s">
        <v>138</v>
      </c>
      <c r="C5506" s="39">
        <v>31</v>
      </c>
      <c r="D5506" s="50" t="s">
        <v>1859</v>
      </c>
      <c r="E5506" s="39">
        <v>2014</v>
      </c>
      <c r="F5506" s="4">
        <f>VALUE(RIGHT(Table2[[#This Row],[Commissioned]],4))</f>
        <v>2014</v>
      </c>
      <c r="G5506" s="39">
        <v>2300</v>
      </c>
      <c r="H5506" s="39">
        <v>101</v>
      </c>
      <c r="I5506" s="39">
        <v>99.5</v>
      </c>
      <c r="J5506" s="39" t="s">
        <v>236</v>
      </c>
      <c r="K5506" s="39" t="s">
        <v>1392</v>
      </c>
      <c r="L5506" s="39" t="s">
        <v>1828</v>
      </c>
      <c r="M5506" s="39" t="s">
        <v>1828</v>
      </c>
      <c r="N5506" s="42">
        <v>42.297741539677503</v>
      </c>
      <c r="O5506" s="42">
        <v>-82.276767056793702</v>
      </c>
      <c r="P5506" s="52" t="str">
        <f t="shared" ref="P5506:P5569" si="172">TEXT(N5506,"##0.000000")&amp;CHAR(176)&amp;" , "&amp;TEXT(O5506,"##0.000000")&amp;CHAR(176)</f>
        <v>42.297742° , -82.276767°</v>
      </c>
      <c r="Q5506" s="51" t="str">
        <f t="shared" ref="Q5506:Q5569" si="173">IF(OR(ISBLANK(N5506),ISBLANK(O5506)),"No","Yes")</f>
        <v>Yes</v>
      </c>
      <c r="R5506" s="39" t="s">
        <v>356</v>
      </c>
    </row>
    <row r="5507" spans="1:18" x14ac:dyDescent="0.25">
      <c r="A5507" s="39" t="s">
        <v>219</v>
      </c>
      <c r="B5507" s="49" t="s">
        <v>138</v>
      </c>
      <c r="C5507" s="39">
        <v>32</v>
      </c>
      <c r="D5507" s="50" t="s">
        <v>1860</v>
      </c>
      <c r="E5507" s="39">
        <v>2014</v>
      </c>
      <c r="F5507" s="4">
        <f>VALUE(RIGHT(Table2[[#This Row],[Commissioned]],4))</f>
        <v>2014</v>
      </c>
      <c r="G5507" s="39">
        <v>2300</v>
      </c>
      <c r="H5507" s="39">
        <v>101</v>
      </c>
      <c r="I5507" s="39">
        <v>99.5</v>
      </c>
      <c r="J5507" s="39" t="s">
        <v>236</v>
      </c>
      <c r="K5507" s="39" t="s">
        <v>1392</v>
      </c>
      <c r="L5507" s="39" t="s">
        <v>1828</v>
      </c>
      <c r="M5507" s="39" t="s">
        <v>1828</v>
      </c>
      <c r="N5507" s="42">
        <v>42.308934129093899</v>
      </c>
      <c r="O5507" s="42">
        <v>-82.280373230394204</v>
      </c>
      <c r="P5507" s="52" t="str">
        <f t="shared" si="172"/>
        <v>42.308934° , -82.280373°</v>
      </c>
      <c r="Q5507" s="51" t="str">
        <f t="shared" si="173"/>
        <v>Yes</v>
      </c>
      <c r="R5507" s="39" t="s">
        <v>356</v>
      </c>
    </row>
    <row r="5508" spans="1:18" x14ac:dyDescent="0.25">
      <c r="A5508" s="39" t="s">
        <v>219</v>
      </c>
      <c r="B5508" s="49" t="s">
        <v>138</v>
      </c>
      <c r="C5508" s="39">
        <v>33</v>
      </c>
      <c r="D5508" s="50" t="s">
        <v>1861</v>
      </c>
      <c r="E5508" s="39">
        <v>2014</v>
      </c>
      <c r="F5508" s="4">
        <f>VALUE(RIGHT(Table2[[#This Row],[Commissioned]],4))</f>
        <v>2014</v>
      </c>
      <c r="G5508" s="39">
        <v>2300</v>
      </c>
      <c r="H5508" s="39">
        <v>101</v>
      </c>
      <c r="I5508" s="39">
        <v>99.5</v>
      </c>
      <c r="J5508" s="39" t="s">
        <v>236</v>
      </c>
      <c r="K5508" s="39" t="s">
        <v>1392</v>
      </c>
      <c r="L5508" s="39" t="s">
        <v>1828</v>
      </c>
      <c r="M5508" s="39" t="s">
        <v>1828</v>
      </c>
      <c r="N5508" s="42">
        <v>42.302758115000302</v>
      </c>
      <c r="O5508" s="42">
        <v>-82.265176614965199</v>
      </c>
      <c r="P5508" s="52" t="str">
        <f t="shared" si="172"/>
        <v>42.302758° , -82.265177°</v>
      </c>
      <c r="Q5508" s="51" t="str">
        <f t="shared" si="173"/>
        <v>Yes</v>
      </c>
      <c r="R5508" s="39" t="s">
        <v>356</v>
      </c>
    </row>
    <row r="5509" spans="1:18" x14ac:dyDescent="0.25">
      <c r="A5509" s="39" t="s">
        <v>219</v>
      </c>
      <c r="B5509" s="49" t="s">
        <v>138</v>
      </c>
      <c r="C5509" s="39">
        <v>34</v>
      </c>
      <c r="D5509" s="50" t="s">
        <v>1862</v>
      </c>
      <c r="E5509" s="39">
        <v>2014</v>
      </c>
      <c r="F5509" s="4">
        <f>VALUE(RIGHT(Table2[[#This Row],[Commissioned]],4))</f>
        <v>2014</v>
      </c>
      <c r="G5509" s="39">
        <v>2300</v>
      </c>
      <c r="H5509" s="39">
        <v>101</v>
      </c>
      <c r="I5509" s="39">
        <v>99.5</v>
      </c>
      <c r="J5509" s="39" t="s">
        <v>236</v>
      </c>
      <c r="K5509" s="39" t="s">
        <v>1392</v>
      </c>
      <c r="L5509" s="39" t="s">
        <v>1828</v>
      </c>
      <c r="M5509" s="39" t="s">
        <v>1828</v>
      </c>
      <c r="N5509" s="42">
        <v>42.3131335069884</v>
      </c>
      <c r="O5509" s="42">
        <v>-82.247799521541296</v>
      </c>
      <c r="P5509" s="52" t="str">
        <f t="shared" si="172"/>
        <v>42.313134° , -82.247800°</v>
      </c>
      <c r="Q5509" s="51" t="str">
        <f t="shared" si="173"/>
        <v>Yes</v>
      </c>
      <c r="R5509" s="39" t="s">
        <v>356</v>
      </c>
    </row>
    <row r="5510" spans="1:18" x14ac:dyDescent="0.25">
      <c r="A5510" s="39" t="s">
        <v>219</v>
      </c>
      <c r="B5510" s="49" t="s">
        <v>138</v>
      </c>
      <c r="C5510" s="39">
        <v>35</v>
      </c>
      <c r="D5510" s="50" t="s">
        <v>1863</v>
      </c>
      <c r="E5510" s="39">
        <v>2014</v>
      </c>
      <c r="F5510" s="4">
        <f>VALUE(RIGHT(Table2[[#This Row],[Commissioned]],4))</f>
        <v>2014</v>
      </c>
      <c r="G5510" s="39">
        <v>2300</v>
      </c>
      <c r="H5510" s="39">
        <v>101</v>
      </c>
      <c r="I5510" s="39">
        <v>99.5</v>
      </c>
      <c r="J5510" s="39" t="s">
        <v>236</v>
      </c>
      <c r="K5510" s="39" t="s">
        <v>1392</v>
      </c>
      <c r="L5510" s="39" t="s">
        <v>1828</v>
      </c>
      <c r="M5510" s="39" t="s">
        <v>1828</v>
      </c>
      <c r="N5510" s="42">
        <v>42.315847961868201</v>
      </c>
      <c r="O5510" s="42">
        <v>-82.248124791087307</v>
      </c>
      <c r="P5510" s="52" t="str">
        <f t="shared" si="172"/>
        <v>42.315848° , -82.248125°</v>
      </c>
      <c r="Q5510" s="51" t="str">
        <f t="shared" si="173"/>
        <v>Yes</v>
      </c>
      <c r="R5510" s="39" t="s">
        <v>356</v>
      </c>
    </row>
    <row r="5511" spans="1:18" x14ac:dyDescent="0.25">
      <c r="A5511" s="39" t="s">
        <v>219</v>
      </c>
      <c r="B5511" s="49" t="s">
        <v>138</v>
      </c>
      <c r="C5511" s="39">
        <v>36</v>
      </c>
      <c r="D5511" s="50" t="s">
        <v>1864</v>
      </c>
      <c r="E5511" s="39">
        <v>2014</v>
      </c>
      <c r="F5511" s="4">
        <f>VALUE(RIGHT(Table2[[#This Row],[Commissioned]],4))</f>
        <v>2014</v>
      </c>
      <c r="G5511" s="39">
        <v>2300</v>
      </c>
      <c r="H5511" s="39">
        <v>101</v>
      </c>
      <c r="I5511" s="39">
        <v>99.5</v>
      </c>
      <c r="J5511" s="39" t="s">
        <v>236</v>
      </c>
      <c r="K5511" s="39" t="s">
        <v>1392</v>
      </c>
      <c r="L5511" s="39" t="s">
        <v>1828</v>
      </c>
      <c r="M5511" s="39" t="s">
        <v>1828</v>
      </c>
      <c r="N5511" s="42">
        <v>42.323691203863497</v>
      </c>
      <c r="O5511" s="42">
        <v>-82.233580747560396</v>
      </c>
      <c r="P5511" s="52" t="str">
        <f t="shared" si="172"/>
        <v>42.323691° , -82.233581°</v>
      </c>
      <c r="Q5511" s="51" t="str">
        <f t="shared" si="173"/>
        <v>Yes</v>
      </c>
      <c r="R5511" s="39" t="s">
        <v>356</v>
      </c>
    </row>
    <row r="5512" spans="1:18" x14ac:dyDescent="0.25">
      <c r="A5512" s="39" t="s">
        <v>219</v>
      </c>
      <c r="B5512" s="49" t="s">
        <v>138</v>
      </c>
      <c r="C5512" s="39">
        <v>37</v>
      </c>
      <c r="D5512" s="50" t="s">
        <v>1865</v>
      </c>
      <c r="E5512" s="39">
        <v>2014</v>
      </c>
      <c r="F5512" s="4">
        <f>VALUE(RIGHT(Table2[[#This Row],[Commissioned]],4))</f>
        <v>2014</v>
      </c>
      <c r="G5512" s="39">
        <v>2300</v>
      </c>
      <c r="H5512" s="39">
        <v>101</v>
      </c>
      <c r="I5512" s="39">
        <v>99.5</v>
      </c>
      <c r="J5512" s="39" t="s">
        <v>236</v>
      </c>
      <c r="K5512" s="39" t="s">
        <v>1392</v>
      </c>
      <c r="L5512" s="39" t="s">
        <v>1828</v>
      </c>
      <c r="M5512" s="39" t="s">
        <v>1828</v>
      </c>
      <c r="N5512" s="42">
        <v>42.326275577677499</v>
      </c>
      <c r="O5512" s="42">
        <v>-82.231026768866698</v>
      </c>
      <c r="P5512" s="52" t="str">
        <f t="shared" si="172"/>
        <v>42.326276° , -82.231027°</v>
      </c>
      <c r="Q5512" s="51" t="str">
        <f t="shared" si="173"/>
        <v>Yes</v>
      </c>
      <c r="R5512" s="39" t="s">
        <v>356</v>
      </c>
    </row>
    <row r="5513" spans="1:18" x14ac:dyDescent="0.25">
      <c r="A5513" s="39" t="s">
        <v>219</v>
      </c>
      <c r="B5513" s="49" t="s">
        <v>138</v>
      </c>
      <c r="C5513" s="39">
        <v>38</v>
      </c>
      <c r="D5513" s="50" t="s">
        <v>1866</v>
      </c>
      <c r="E5513" s="39">
        <v>2014</v>
      </c>
      <c r="F5513" s="4">
        <f>VALUE(RIGHT(Table2[[#This Row],[Commissioned]],4))</f>
        <v>2014</v>
      </c>
      <c r="G5513" s="39">
        <v>2300</v>
      </c>
      <c r="H5513" s="39">
        <v>101</v>
      </c>
      <c r="I5513" s="39">
        <v>99.5</v>
      </c>
      <c r="J5513" s="39" t="s">
        <v>236</v>
      </c>
      <c r="K5513" s="39" t="s">
        <v>1392</v>
      </c>
      <c r="L5513" s="39" t="s">
        <v>1828</v>
      </c>
      <c r="M5513" s="39" t="s">
        <v>1828</v>
      </c>
      <c r="N5513" s="42">
        <v>42.327948211263603</v>
      </c>
      <c r="O5513" s="42">
        <v>-82.225722628340506</v>
      </c>
      <c r="P5513" s="52" t="str">
        <f t="shared" si="172"/>
        <v>42.327948° , -82.225723°</v>
      </c>
      <c r="Q5513" s="51" t="str">
        <f t="shared" si="173"/>
        <v>Yes</v>
      </c>
      <c r="R5513" s="39" t="s">
        <v>356</v>
      </c>
    </row>
    <row r="5514" spans="1:18" x14ac:dyDescent="0.25">
      <c r="A5514" s="39" t="s">
        <v>219</v>
      </c>
      <c r="B5514" s="49" t="s">
        <v>138</v>
      </c>
      <c r="C5514" s="39">
        <v>39</v>
      </c>
      <c r="D5514" s="50" t="s">
        <v>1867</v>
      </c>
      <c r="E5514" s="39">
        <v>2014</v>
      </c>
      <c r="F5514" s="4">
        <f>VALUE(RIGHT(Table2[[#This Row],[Commissioned]],4))</f>
        <v>2014</v>
      </c>
      <c r="G5514" s="39">
        <v>2300</v>
      </c>
      <c r="H5514" s="39">
        <v>101</v>
      </c>
      <c r="I5514" s="39">
        <v>99.5</v>
      </c>
      <c r="J5514" s="39" t="s">
        <v>236</v>
      </c>
      <c r="K5514" s="39" t="s">
        <v>1392</v>
      </c>
      <c r="L5514" s="39" t="s">
        <v>1828</v>
      </c>
      <c r="M5514" s="39" t="s">
        <v>1828</v>
      </c>
      <c r="N5514" s="42">
        <v>42.316144142905898</v>
      </c>
      <c r="O5514" s="42">
        <v>-82.209711003638404</v>
      </c>
      <c r="P5514" s="52" t="str">
        <f t="shared" si="172"/>
        <v>42.316144° , -82.209711°</v>
      </c>
      <c r="Q5514" s="51" t="str">
        <f t="shared" si="173"/>
        <v>Yes</v>
      </c>
      <c r="R5514" s="39" t="s">
        <v>356</v>
      </c>
    </row>
    <row r="5515" spans="1:18" x14ac:dyDescent="0.25">
      <c r="A5515" s="39" t="s">
        <v>219</v>
      </c>
      <c r="B5515" s="49" t="s">
        <v>138</v>
      </c>
      <c r="C5515" s="39">
        <v>40</v>
      </c>
      <c r="D5515" s="50" t="s">
        <v>1868</v>
      </c>
      <c r="E5515" s="39">
        <v>2014</v>
      </c>
      <c r="F5515" s="4">
        <f>VALUE(RIGHT(Table2[[#This Row],[Commissioned]],4))</f>
        <v>2014</v>
      </c>
      <c r="G5515" s="39">
        <v>2300</v>
      </c>
      <c r="H5515" s="39">
        <v>101</v>
      </c>
      <c r="I5515" s="39">
        <v>99.5</v>
      </c>
      <c r="J5515" s="39" t="s">
        <v>236</v>
      </c>
      <c r="K5515" s="39" t="s">
        <v>1392</v>
      </c>
      <c r="L5515" s="39" t="s">
        <v>1828</v>
      </c>
      <c r="M5515" s="39" t="s">
        <v>1828</v>
      </c>
      <c r="N5515" s="42">
        <v>42.322128071280098</v>
      </c>
      <c r="O5515" s="42">
        <v>-82.199568978968799</v>
      </c>
      <c r="P5515" s="52" t="str">
        <f t="shared" si="172"/>
        <v>42.322128° , -82.199569°</v>
      </c>
      <c r="Q5515" s="51" t="str">
        <f t="shared" si="173"/>
        <v>Yes</v>
      </c>
      <c r="R5515" s="39" t="s">
        <v>356</v>
      </c>
    </row>
    <row r="5516" spans="1:18" x14ac:dyDescent="0.25">
      <c r="A5516" s="39" t="s">
        <v>219</v>
      </c>
      <c r="B5516" s="49" t="s">
        <v>138</v>
      </c>
      <c r="C5516" s="39">
        <v>41</v>
      </c>
      <c r="D5516" s="50" t="s">
        <v>1869</v>
      </c>
      <c r="E5516" s="39">
        <v>2014</v>
      </c>
      <c r="F5516" s="4">
        <f>VALUE(RIGHT(Table2[[#This Row],[Commissioned]],4))</f>
        <v>2014</v>
      </c>
      <c r="G5516" s="39">
        <v>2300</v>
      </c>
      <c r="H5516" s="39">
        <v>101</v>
      </c>
      <c r="I5516" s="39">
        <v>99.5</v>
      </c>
      <c r="J5516" s="39" t="s">
        <v>236</v>
      </c>
      <c r="K5516" s="39" t="s">
        <v>1392</v>
      </c>
      <c r="L5516" s="39" t="s">
        <v>1828</v>
      </c>
      <c r="M5516" s="39" t="s">
        <v>1828</v>
      </c>
      <c r="N5516" s="42">
        <v>42.326473975034197</v>
      </c>
      <c r="O5516" s="42">
        <v>-82.190051347887902</v>
      </c>
      <c r="P5516" s="52" t="str">
        <f t="shared" si="172"/>
        <v>42.326474° , -82.190051°</v>
      </c>
      <c r="Q5516" s="51" t="str">
        <f t="shared" si="173"/>
        <v>Yes</v>
      </c>
      <c r="R5516" s="39" t="s">
        <v>356</v>
      </c>
    </row>
    <row r="5517" spans="1:18" x14ac:dyDescent="0.25">
      <c r="A5517" s="39" t="s">
        <v>219</v>
      </c>
      <c r="B5517" s="49" t="s">
        <v>138</v>
      </c>
      <c r="C5517" s="39">
        <v>42</v>
      </c>
      <c r="D5517" s="50" t="s">
        <v>1870</v>
      </c>
      <c r="E5517" s="39">
        <v>2014</v>
      </c>
      <c r="F5517" s="4">
        <f>VALUE(RIGHT(Table2[[#This Row],[Commissioned]],4))</f>
        <v>2014</v>
      </c>
      <c r="G5517" s="39">
        <v>2300</v>
      </c>
      <c r="H5517" s="39">
        <v>101</v>
      </c>
      <c r="I5517" s="39">
        <v>99.5</v>
      </c>
      <c r="J5517" s="39" t="s">
        <v>236</v>
      </c>
      <c r="K5517" s="39" t="s">
        <v>1392</v>
      </c>
      <c r="L5517" s="39" t="s">
        <v>1828</v>
      </c>
      <c r="M5517" s="39" t="s">
        <v>1828</v>
      </c>
      <c r="N5517" s="42">
        <v>42.313474180305697</v>
      </c>
      <c r="O5517" s="42">
        <v>-82.185597105768196</v>
      </c>
      <c r="P5517" s="52" t="str">
        <f t="shared" si="172"/>
        <v>42.313474° , -82.185597°</v>
      </c>
      <c r="Q5517" s="51" t="str">
        <f t="shared" si="173"/>
        <v>Yes</v>
      </c>
      <c r="R5517" s="39" t="s">
        <v>356</v>
      </c>
    </row>
    <row r="5518" spans="1:18" x14ac:dyDescent="0.25">
      <c r="A5518" s="39" t="s">
        <v>219</v>
      </c>
      <c r="B5518" s="49" t="s">
        <v>138</v>
      </c>
      <c r="C5518" s="39">
        <v>43</v>
      </c>
      <c r="D5518" s="50" t="s">
        <v>1871</v>
      </c>
      <c r="E5518" s="39">
        <v>2014</v>
      </c>
      <c r="F5518" s="4">
        <f>VALUE(RIGHT(Table2[[#This Row],[Commissioned]],4))</f>
        <v>2014</v>
      </c>
      <c r="G5518" s="39">
        <v>2300</v>
      </c>
      <c r="H5518" s="39">
        <v>101</v>
      </c>
      <c r="I5518" s="39">
        <v>99.5</v>
      </c>
      <c r="J5518" s="39" t="s">
        <v>236</v>
      </c>
      <c r="K5518" s="39" t="s">
        <v>1392</v>
      </c>
      <c r="L5518" s="39" t="s">
        <v>1828</v>
      </c>
      <c r="M5518" s="39" t="s">
        <v>1828</v>
      </c>
      <c r="N5518" s="42">
        <v>42.341609482136199</v>
      </c>
      <c r="O5518" s="42">
        <v>-82.171286162856006</v>
      </c>
      <c r="P5518" s="52" t="str">
        <f t="shared" si="172"/>
        <v>42.341609° , -82.171286°</v>
      </c>
      <c r="Q5518" s="51" t="str">
        <f t="shared" si="173"/>
        <v>Yes</v>
      </c>
      <c r="R5518" s="39" t="s">
        <v>356</v>
      </c>
    </row>
    <row r="5519" spans="1:18" x14ac:dyDescent="0.25">
      <c r="A5519" s="39" t="s">
        <v>219</v>
      </c>
      <c r="B5519" s="49" t="s">
        <v>138</v>
      </c>
      <c r="C5519" s="39">
        <v>44</v>
      </c>
      <c r="D5519" s="50" t="s">
        <v>1872</v>
      </c>
      <c r="E5519" s="39">
        <v>2014</v>
      </c>
      <c r="F5519" s="4">
        <f>VALUE(RIGHT(Table2[[#This Row],[Commissioned]],4))</f>
        <v>2014</v>
      </c>
      <c r="G5519" s="39">
        <v>2300</v>
      </c>
      <c r="H5519" s="39">
        <v>101</v>
      </c>
      <c r="I5519" s="39">
        <v>99.5</v>
      </c>
      <c r="J5519" s="39" t="s">
        <v>236</v>
      </c>
      <c r="K5519" s="39" t="s">
        <v>1392</v>
      </c>
      <c r="L5519" s="39" t="s">
        <v>1828</v>
      </c>
      <c r="M5519" s="39" t="s">
        <v>1828</v>
      </c>
      <c r="N5519" s="42">
        <v>42.334285366941302</v>
      </c>
      <c r="O5519" s="42">
        <v>-82.156028041818203</v>
      </c>
      <c r="P5519" s="52" t="str">
        <f t="shared" si="172"/>
        <v>42.334285° , -82.156028°</v>
      </c>
      <c r="Q5519" s="51" t="str">
        <f t="shared" si="173"/>
        <v>Yes</v>
      </c>
      <c r="R5519" s="39" t="s">
        <v>356</v>
      </c>
    </row>
    <row r="5520" spans="1:18" x14ac:dyDescent="0.25">
      <c r="A5520" s="39" t="s">
        <v>219</v>
      </c>
      <c r="B5520" s="49" t="s">
        <v>138</v>
      </c>
      <c r="C5520" s="39">
        <v>45</v>
      </c>
      <c r="D5520" s="50" t="s">
        <v>1873</v>
      </c>
      <c r="E5520" s="39">
        <v>2014</v>
      </c>
      <c r="F5520" s="4">
        <f>VALUE(RIGHT(Table2[[#This Row],[Commissioned]],4))</f>
        <v>2014</v>
      </c>
      <c r="G5520" s="39">
        <v>2300</v>
      </c>
      <c r="H5520" s="39">
        <v>101</v>
      </c>
      <c r="I5520" s="39">
        <v>99.5</v>
      </c>
      <c r="J5520" s="39" t="s">
        <v>236</v>
      </c>
      <c r="K5520" s="39" t="s">
        <v>1392</v>
      </c>
      <c r="L5520" s="39" t="s">
        <v>1828</v>
      </c>
      <c r="M5520" s="39" t="s">
        <v>1828</v>
      </c>
      <c r="N5520" s="42">
        <v>42.349844356763299</v>
      </c>
      <c r="O5520" s="42">
        <v>-82.156980097342199</v>
      </c>
      <c r="P5520" s="52" t="str">
        <f t="shared" si="172"/>
        <v>42.349844° , -82.156980°</v>
      </c>
      <c r="Q5520" s="51" t="str">
        <f t="shared" si="173"/>
        <v>Yes</v>
      </c>
      <c r="R5520" s="39" t="s">
        <v>356</v>
      </c>
    </row>
    <row r="5521" spans="1:18" x14ac:dyDescent="0.25">
      <c r="A5521" s="39" t="s">
        <v>219</v>
      </c>
      <c r="B5521" s="49" t="s">
        <v>138</v>
      </c>
      <c r="C5521" s="39">
        <v>46</v>
      </c>
      <c r="D5521" s="50" t="s">
        <v>1874</v>
      </c>
      <c r="E5521" s="39">
        <v>2014</v>
      </c>
      <c r="F5521" s="4">
        <f>VALUE(RIGHT(Table2[[#This Row],[Commissioned]],4))</f>
        <v>2014</v>
      </c>
      <c r="G5521" s="39">
        <v>2300</v>
      </c>
      <c r="H5521" s="39">
        <v>101</v>
      </c>
      <c r="I5521" s="39">
        <v>99.5</v>
      </c>
      <c r="J5521" s="39" t="s">
        <v>236</v>
      </c>
      <c r="K5521" s="39" t="s">
        <v>1392</v>
      </c>
      <c r="L5521" s="39" t="s">
        <v>1828</v>
      </c>
      <c r="M5521" s="39" t="s">
        <v>1828</v>
      </c>
      <c r="N5521" s="42">
        <v>42.354147786997402</v>
      </c>
      <c r="O5521" s="42">
        <v>-82.148728328386198</v>
      </c>
      <c r="P5521" s="52" t="str">
        <f t="shared" si="172"/>
        <v>42.354148° , -82.148728°</v>
      </c>
      <c r="Q5521" s="51" t="str">
        <f t="shared" si="173"/>
        <v>Yes</v>
      </c>
      <c r="R5521" s="39" t="s">
        <v>356</v>
      </c>
    </row>
    <row r="5522" spans="1:18" x14ac:dyDescent="0.25">
      <c r="A5522" s="39" t="s">
        <v>219</v>
      </c>
      <c r="B5522" s="49" t="s">
        <v>138</v>
      </c>
      <c r="C5522" s="39">
        <v>47</v>
      </c>
      <c r="D5522" s="50" t="s">
        <v>1875</v>
      </c>
      <c r="E5522" s="39">
        <v>2014</v>
      </c>
      <c r="F5522" s="4">
        <f>VALUE(RIGHT(Table2[[#This Row],[Commissioned]],4))</f>
        <v>2014</v>
      </c>
      <c r="G5522" s="39">
        <v>2300</v>
      </c>
      <c r="H5522" s="39">
        <v>101</v>
      </c>
      <c r="I5522" s="39">
        <v>99.5</v>
      </c>
      <c r="J5522" s="39" t="s">
        <v>236</v>
      </c>
      <c r="K5522" s="39" t="s">
        <v>1392</v>
      </c>
      <c r="L5522" s="39" t="s">
        <v>1828</v>
      </c>
      <c r="M5522" s="39" t="s">
        <v>1828</v>
      </c>
      <c r="N5522" s="42">
        <v>42.347111368618997</v>
      </c>
      <c r="O5522" s="42">
        <v>-82.134864453838205</v>
      </c>
      <c r="P5522" s="52" t="str">
        <f t="shared" si="172"/>
        <v>42.347111° , -82.134864°</v>
      </c>
      <c r="Q5522" s="51" t="str">
        <f t="shared" si="173"/>
        <v>Yes</v>
      </c>
      <c r="R5522" s="39" t="s">
        <v>356</v>
      </c>
    </row>
    <row r="5523" spans="1:18" x14ac:dyDescent="0.25">
      <c r="A5523" s="39" t="s">
        <v>219</v>
      </c>
      <c r="B5523" s="49" t="s">
        <v>138</v>
      </c>
      <c r="C5523" s="39">
        <v>48</v>
      </c>
      <c r="D5523" s="50" t="s">
        <v>1876</v>
      </c>
      <c r="E5523" s="39">
        <v>2014</v>
      </c>
      <c r="F5523" s="4">
        <f>VALUE(RIGHT(Table2[[#This Row],[Commissioned]],4))</f>
        <v>2014</v>
      </c>
      <c r="G5523" s="39">
        <v>2300</v>
      </c>
      <c r="H5523" s="39">
        <v>101</v>
      </c>
      <c r="I5523" s="39">
        <v>99.5</v>
      </c>
      <c r="J5523" s="39" t="s">
        <v>236</v>
      </c>
      <c r="K5523" s="39" t="s">
        <v>1392</v>
      </c>
      <c r="L5523" s="39" t="s">
        <v>1828</v>
      </c>
      <c r="M5523" s="39" t="s">
        <v>1828</v>
      </c>
      <c r="N5523" s="42">
        <v>42.3355827790853</v>
      </c>
      <c r="O5523" s="42">
        <v>-82.133711207066398</v>
      </c>
      <c r="P5523" s="52" t="str">
        <f t="shared" si="172"/>
        <v>42.335583° , -82.133711°</v>
      </c>
      <c r="Q5523" s="51" t="str">
        <f t="shared" si="173"/>
        <v>Yes</v>
      </c>
      <c r="R5523" s="39" t="s">
        <v>356</v>
      </c>
    </row>
    <row r="5524" spans="1:18" x14ac:dyDescent="0.25">
      <c r="A5524" s="39" t="s">
        <v>219</v>
      </c>
      <c r="B5524" s="49" t="s">
        <v>138</v>
      </c>
      <c r="C5524" s="39">
        <v>49</v>
      </c>
      <c r="D5524" s="50" t="s">
        <v>1877</v>
      </c>
      <c r="E5524" s="39">
        <v>2014</v>
      </c>
      <c r="F5524" s="4">
        <f>VALUE(RIGHT(Table2[[#This Row],[Commissioned]],4))</f>
        <v>2014</v>
      </c>
      <c r="G5524" s="39">
        <v>2300</v>
      </c>
      <c r="H5524" s="39">
        <v>101</v>
      </c>
      <c r="I5524" s="39">
        <v>99.5</v>
      </c>
      <c r="J5524" s="39" t="s">
        <v>236</v>
      </c>
      <c r="K5524" s="39" t="s">
        <v>1392</v>
      </c>
      <c r="L5524" s="39" t="s">
        <v>1828</v>
      </c>
      <c r="M5524" s="39" t="s">
        <v>1828</v>
      </c>
      <c r="N5524" s="42">
        <v>42.341930773874601</v>
      </c>
      <c r="O5524" s="42">
        <v>-82.118548176746899</v>
      </c>
      <c r="P5524" s="52" t="str">
        <f t="shared" si="172"/>
        <v>42.341931° , -82.118548°</v>
      </c>
      <c r="Q5524" s="51" t="str">
        <f t="shared" si="173"/>
        <v>Yes</v>
      </c>
      <c r="R5524" s="39" t="s">
        <v>356</v>
      </c>
    </row>
    <row r="5525" spans="1:18" x14ac:dyDescent="0.25">
      <c r="A5525" s="39" t="s">
        <v>219</v>
      </c>
      <c r="B5525" s="49" t="s">
        <v>138</v>
      </c>
      <c r="C5525" s="39">
        <v>50</v>
      </c>
      <c r="D5525" s="50" t="s">
        <v>1878</v>
      </c>
      <c r="E5525" s="39">
        <v>2014</v>
      </c>
      <c r="F5525" s="4">
        <f>VALUE(RIGHT(Table2[[#This Row],[Commissioned]],4))</f>
        <v>2014</v>
      </c>
      <c r="G5525" s="39">
        <v>2300</v>
      </c>
      <c r="H5525" s="39">
        <v>101</v>
      </c>
      <c r="I5525" s="39">
        <v>99.5</v>
      </c>
      <c r="J5525" s="39" t="s">
        <v>236</v>
      </c>
      <c r="K5525" s="39" t="s">
        <v>1392</v>
      </c>
      <c r="L5525" s="39" t="s">
        <v>1828</v>
      </c>
      <c r="M5525" s="39" t="s">
        <v>1828</v>
      </c>
      <c r="N5525" s="42">
        <v>42.345472477769803</v>
      </c>
      <c r="O5525" s="42">
        <v>-82.098787908686106</v>
      </c>
      <c r="P5525" s="52" t="str">
        <f t="shared" si="172"/>
        <v>42.345472° , -82.098788°</v>
      </c>
      <c r="Q5525" s="51" t="str">
        <f t="shared" si="173"/>
        <v>Yes</v>
      </c>
      <c r="R5525" s="39" t="s">
        <v>356</v>
      </c>
    </row>
    <row r="5526" spans="1:18" x14ac:dyDescent="0.25">
      <c r="A5526" s="39" t="s">
        <v>219</v>
      </c>
      <c r="B5526" s="49" t="s">
        <v>138</v>
      </c>
      <c r="C5526" s="39">
        <v>51</v>
      </c>
      <c r="D5526" s="50" t="s">
        <v>1879</v>
      </c>
      <c r="E5526" s="39">
        <v>2014</v>
      </c>
      <c r="F5526" s="4">
        <f>VALUE(RIGHT(Table2[[#This Row],[Commissioned]],4))</f>
        <v>2014</v>
      </c>
      <c r="G5526" s="39">
        <v>2300</v>
      </c>
      <c r="H5526" s="39">
        <v>101</v>
      </c>
      <c r="I5526" s="39">
        <v>99.5</v>
      </c>
      <c r="J5526" s="39" t="s">
        <v>236</v>
      </c>
      <c r="K5526" s="39" t="s">
        <v>1392</v>
      </c>
      <c r="L5526" s="39" t="s">
        <v>1828</v>
      </c>
      <c r="M5526" s="39" t="s">
        <v>1828</v>
      </c>
      <c r="N5526" s="42">
        <v>42.3468135444704</v>
      </c>
      <c r="O5526" s="42">
        <v>-82.102775378273293</v>
      </c>
      <c r="P5526" s="52" t="str">
        <f t="shared" si="172"/>
        <v>42.346814° , -82.102775°</v>
      </c>
      <c r="Q5526" s="51" t="str">
        <f t="shared" si="173"/>
        <v>Yes</v>
      </c>
      <c r="R5526" s="39" t="s">
        <v>356</v>
      </c>
    </row>
    <row r="5527" spans="1:18" x14ac:dyDescent="0.25">
      <c r="A5527" s="39" t="s">
        <v>219</v>
      </c>
      <c r="B5527" s="49" t="s">
        <v>138</v>
      </c>
      <c r="C5527" s="39">
        <v>52</v>
      </c>
      <c r="D5527" s="50" t="s">
        <v>1880</v>
      </c>
      <c r="E5527" s="39">
        <v>2014</v>
      </c>
      <c r="F5527" s="4">
        <f>VALUE(RIGHT(Table2[[#This Row],[Commissioned]],4))</f>
        <v>2014</v>
      </c>
      <c r="G5527" s="39">
        <v>2300</v>
      </c>
      <c r="H5527" s="39">
        <v>101</v>
      </c>
      <c r="I5527" s="39">
        <v>99.5</v>
      </c>
      <c r="J5527" s="39" t="s">
        <v>236</v>
      </c>
      <c r="K5527" s="39" t="s">
        <v>1392</v>
      </c>
      <c r="L5527" s="39" t="s">
        <v>1828</v>
      </c>
      <c r="M5527" s="39" t="s">
        <v>1828</v>
      </c>
      <c r="N5527" s="42">
        <v>42.3494328530955</v>
      </c>
      <c r="O5527" s="42">
        <v>-82.107178777736095</v>
      </c>
      <c r="P5527" s="52" t="str">
        <f t="shared" si="172"/>
        <v>42.349433° , -82.107179°</v>
      </c>
      <c r="Q5527" s="51" t="str">
        <f t="shared" si="173"/>
        <v>Yes</v>
      </c>
      <c r="R5527" s="39" t="s">
        <v>356</v>
      </c>
    </row>
    <row r="5528" spans="1:18" x14ac:dyDescent="0.25">
      <c r="A5528" s="39" t="s">
        <v>219</v>
      </c>
      <c r="B5528" s="49" t="s">
        <v>138</v>
      </c>
      <c r="C5528" s="39">
        <v>53</v>
      </c>
      <c r="D5528" s="50" t="s">
        <v>1881</v>
      </c>
      <c r="E5528" s="39">
        <v>2014</v>
      </c>
      <c r="F5528" s="4">
        <f>VALUE(RIGHT(Table2[[#This Row],[Commissioned]],4))</f>
        <v>2014</v>
      </c>
      <c r="G5528" s="39">
        <v>2300</v>
      </c>
      <c r="H5528" s="39">
        <v>101</v>
      </c>
      <c r="I5528" s="39">
        <v>99.5</v>
      </c>
      <c r="J5528" s="39" t="s">
        <v>236</v>
      </c>
      <c r="K5528" s="39" t="s">
        <v>1392</v>
      </c>
      <c r="L5528" s="39" t="s">
        <v>1828</v>
      </c>
      <c r="M5528" s="39" t="s">
        <v>1828</v>
      </c>
      <c r="N5528" s="42">
        <v>42.357547942437201</v>
      </c>
      <c r="O5528" s="42">
        <v>-82.117032752161705</v>
      </c>
      <c r="P5528" s="52" t="str">
        <f t="shared" si="172"/>
        <v>42.357548° , -82.117033°</v>
      </c>
      <c r="Q5528" s="51" t="str">
        <f t="shared" si="173"/>
        <v>Yes</v>
      </c>
      <c r="R5528" s="39" t="s">
        <v>356</v>
      </c>
    </row>
    <row r="5529" spans="1:18" x14ac:dyDescent="0.25">
      <c r="A5529" s="39" t="s">
        <v>219</v>
      </c>
      <c r="B5529" s="49" t="s">
        <v>138</v>
      </c>
      <c r="C5529" s="39">
        <v>54</v>
      </c>
      <c r="D5529" s="50" t="s">
        <v>1882</v>
      </c>
      <c r="E5529" s="39">
        <v>2014</v>
      </c>
      <c r="F5529" s="4">
        <f>VALUE(RIGHT(Table2[[#This Row],[Commissioned]],4))</f>
        <v>2014</v>
      </c>
      <c r="G5529" s="39">
        <v>2300</v>
      </c>
      <c r="H5529" s="39">
        <v>101</v>
      </c>
      <c r="I5529" s="39">
        <v>99.5</v>
      </c>
      <c r="J5529" s="39" t="s">
        <v>236</v>
      </c>
      <c r="K5529" s="39" t="s">
        <v>1392</v>
      </c>
      <c r="L5529" s="39" t="s">
        <v>1828</v>
      </c>
      <c r="M5529" s="39" t="s">
        <v>1828</v>
      </c>
      <c r="N5529" s="42">
        <v>42.360558214693</v>
      </c>
      <c r="O5529" s="42">
        <v>-82.121801171449206</v>
      </c>
      <c r="P5529" s="52" t="str">
        <f t="shared" si="172"/>
        <v>42.360558° , -82.121801°</v>
      </c>
      <c r="Q5529" s="51" t="str">
        <f t="shared" si="173"/>
        <v>Yes</v>
      </c>
      <c r="R5529" s="39" t="s">
        <v>356</v>
      </c>
    </row>
    <row r="5530" spans="1:18" x14ac:dyDescent="0.25">
      <c r="A5530" s="39" t="s">
        <v>219</v>
      </c>
      <c r="B5530" s="49" t="s">
        <v>138</v>
      </c>
      <c r="C5530" s="39">
        <v>55</v>
      </c>
      <c r="D5530" s="50" t="s">
        <v>1883</v>
      </c>
      <c r="E5530" s="39">
        <v>2014</v>
      </c>
      <c r="F5530" s="4">
        <f>VALUE(RIGHT(Table2[[#This Row],[Commissioned]],4))</f>
        <v>2014</v>
      </c>
      <c r="G5530" s="39">
        <v>2300</v>
      </c>
      <c r="H5530" s="39">
        <v>101</v>
      </c>
      <c r="I5530" s="39">
        <v>99.5</v>
      </c>
      <c r="J5530" s="39" t="s">
        <v>236</v>
      </c>
      <c r="K5530" s="39" t="s">
        <v>1392</v>
      </c>
      <c r="L5530" s="39" t="s">
        <v>1828</v>
      </c>
      <c r="M5530" s="39" t="s">
        <v>1828</v>
      </c>
      <c r="N5530" s="42">
        <v>42.368417255763802</v>
      </c>
      <c r="O5530" s="42">
        <v>-82.107487629419893</v>
      </c>
      <c r="P5530" s="52" t="str">
        <f t="shared" si="172"/>
        <v>42.368417° , -82.107488°</v>
      </c>
      <c r="Q5530" s="51" t="str">
        <f t="shared" si="173"/>
        <v>Yes</v>
      </c>
      <c r="R5530" s="39" t="s">
        <v>356</v>
      </c>
    </row>
    <row r="5531" spans="1:18" x14ac:dyDescent="0.25">
      <c r="A5531" s="39" t="s">
        <v>219</v>
      </c>
      <c r="B5531" s="49" t="s">
        <v>138</v>
      </c>
      <c r="C5531" s="39">
        <v>56</v>
      </c>
      <c r="D5531" s="50" t="s">
        <v>1884</v>
      </c>
      <c r="E5531" s="39">
        <v>2014</v>
      </c>
      <c r="F5531" s="4">
        <f>VALUE(RIGHT(Table2[[#This Row],[Commissioned]],4))</f>
        <v>2014</v>
      </c>
      <c r="G5531" s="39">
        <v>2300</v>
      </c>
      <c r="H5531" s="39">
        <v>101</v>
      </c>
      <c r="I5531" s="39">
        <v>99.5</v>
      </c>
      <c r="J5531" s="39" t="s">
        <v>236</v>
      </c>
      <c r="K5531" s="39" t="s">
        <v>1392</v>
      </c>
      <c r="L5531" s="39" t="s">
        <v>1828</v>
      </c>
      <c r="M5531" s="39" t="s">
        <v>1828</v>
      </c>
      <c r="N5531" s="42">
        <v>42.360593815862899</v>
      </c>
      <c r="O5531" s="42">
        <v>-82.093962145503497</v>
      </c>
      <c r="P5531" s="52" t="str">
        <f t="shared" si="172"/>
        <v>42.360594° , -82.093962°</v>
      </c>
      <c r="Q5531" s="51" t="str">
        <f t="shared" si="173"/>
        <v>Yes</v>
      </c>
      <c r="R5531" s="39" t="s">
        <v>356</v>
      </c>
    </row>
    <row r="5532" spans="1:18" x14ac:dyDescent="0.25">
      <c r="A5532" s="39" t="s">
        <v>219</v>
      </c>
      <c r="B5532" s="49" t="s">
        <v>138</v>
      </c>
      <c r="C5532" s="39">
        <v>57</v>
      </c>
      <c r="D5532" s="50" t="s">
        <v>1885</v>
      </c>
      <c r="E5532" s="39">
        <v>2014</v>
      </c>
      <c r="F5532" s="4">
        <f>VALUE(RIGHT(Table2[[#This Row],[Commissioned]],4))</f>
        <v>2014</v>
      </c>
      <c r="G5532" s="39">
        <v>2300</v>
      </c>
      <c r="H5532" s="39">
        <v>101</v>
      </c>
      <c r="I5532" s="39">
        <v>99.5</v>
      </c>
      <c r="J5532" s="39" t="s">
        <v>236</v>
      </c>
      <c r="K5532" s="39" t="s">
        <v>1392</v>
      </c>
      <c r="L5532" s="39" t="s">
        <v>1828</v>
      </c>
      <c r="M5532" s="39" t="s">
        <v>1828</v>
      </c>
      <c r="N5532" s="42">
        <v>42.3710992687285</v>
      </c>
      <c r="O5532" s="42">
        <v>-82.085472559335997</v>
      </c>
      <c r="P5532" s="52" t="str">
        <f t="shared" si="172"/>
        <v>42.371099° , -82.085473°</v>
      </c>
      <c r="Q5532" s="51" t="str">
        <f t="shared" si="173"/>
        <v>Yes</v>
      </c>
      <c r="R5532" s="39" t="s">
        <v>356</v>
      </c>
    </row>
    <row r="5533" spans="1:18" x14ac:dyDescent="0.25">
      <c r="A5533" s="39" t="s">
        <v>219</v>
      </c>
      <c r="B5533" s="49" t="s">
        <v>138</v>
      </c>
      <c r="C5533" s="39">
        <v>58</v>
      </c>
      <c r="D5533" s="50" t="s">
        <v>1886</v>
      </c>
      <c r="E5533" s="39">
        <v>2014</v>
      </c>
      <c r="F5533" s="4">
        <f>VALUE(RIGHT(Table2[[#This Row],[Commissioned]],4))</f>
        <v>2014</v>
      </c>
      <c r="G5533" s="39">
        <v>2300</v>
      </c>
      <c r="H5533" s="39">
        <v>101</v>
      </c>
      <c r="I5533" s="39">
        <v>99.5</v>
      </c>
      <c r="J5533" s="39" t="s">
        <v>236</v>
      </c>
      <c r="K5533" s="39" t="s">
        <v>1392</v>
      </c>
      <c r="L5533" s="39" t="s">
        <v>1828</v>
      </c>
      <c r="M5533" s="39" t="s">
        <v>1828</v>
      </c>
      <c r="N5533" s="42">
        <v>42.370005761809999</v>
      </c>
      <c r="O5533" s="42">
        <v>-82.081447013910505</v>
      </c>
      <c r="P5533" s="52" t="str">
        <f t="shared" si="172"/>
        <v>42.370006° , -82.081447°</v>
      </c>
      <c r="Q5533" s="51" t="str">
        <f t="shared" si="173"/>
        <v>Yes</v>
      </c>
      <c r="R5533" s="39" t="s">
        <v>356</v>
      </c>
    </row>
    <row r="5534" spans="1:18" x14ac:dyDescent="0.25">
      <c r="A5534" s="39" t="s">
        <v>219</v>
      </c>
      <c r="B5534" s="49" t="s">
        <v>138</v>
      </c>
      <c r="C5534" s="39">
        <v>59</v>
      </c>
      <c r="D5534" s="50" t="s">
        <v>1887</v>
      </c>
      <c r="E5534" s="39">
        <v>2014</v>
      </c>
      <c r="F5534" s="4">
        <f>VALUE(RIGHT(Table2[[#This Row],[Commissioned]],4))</f>
        <v>2014</v>
      </c>
      <c r="G5534" s="39">
        <v>2300</v>
      </c>
      <c r="H5534" s="39">
        <v>101</v>
      </c>
      <c r="I5534" s="39">
        <v>99.5</v>
      </c>
      <c r="J5534" s="39" t="s">
        <v>236</v>
      </c>
      <c r="K5534" s="39" t="s">
        <v>1392</v>
      </c>
      <c r="L5534" s="39" t="s">
        <v>1828</v>
      </c>
      <c r="M5534" s="39" t="s">
        <v>1828</v>
      </c>
      <c r="N5534" s="42">
        <v>42.368794795835797</v>
      </c>
      <c r="O5534" s="42">
        <v>-82.077136549189007</v>
      </c>
      <c r="P5534" s="52" t="str">
        <f t="shared" si="172"/>
        <v>42.368795° , -82.077137°</v>
      </c>
      <c r="Q5534" s="51" t="str">
        <f t="shared" si="173"/>
        <v>Yes</v>
      </c>
      <c r="R5534" s="39" t="s">
        <v>356</v>
      </c>
    </row>
    <row r="5535" spans="1:18" x14ac:dyDescent="0.25">
      <c r="A5535" s="39" t="s">
        <v>219</v>
      </c>
      <c r="B5535" s="49" t="s">
        <v>138</v>
      </c>
      <c r="C5535" s="39">
        <v>60</v>
      </c>
      <c r="D5535" s="50" t="s">
        <v>1888</v>
      </c>
      <c r="E5535" s="39">
        <v>2014</v>
      </c>
      <c r="F5535" s="4">
        <f>VALUE(RIGHT(Table2[[#This Row],[Commissioned]],4))</f>
        <v>2014</v>
      </c>
      <c r="G5535" s="39">
        <v>2300</v>
      </c>
      <c r="H5535" s="39">
        <v>101</v>
      </c>
      <c r="I5535" s="39">
        <v>99.5</v>
      </c>
      <c r="J5535" s="39" t="s">
        <v>236</v>
      </c>
      <c r="K5535" s="39" t="s">
        <v>1392</v>
      </c>
      <c r="L5535" s="39" t="s">
        <v>1828</v>
      </c>
      <c r="M5535" s="39" t="s">
        <v>1828</v>
      </c>
      <c r="N5535" s="42">
        <v>42.349056401931499</v>
      </c>
      <c r="O5535" s="42">
        <v>-82.069167419755203</v>
      </c>
      <c r="P5535" s="52" t="str">
        <f t="shared" si="172"/>
        <v>42.349056° , -82.069167°</v>
      </c>
      <c r="Q5535" s="51" t="str">
        <f t="shared" si="173"/>
        <v>Yes</v>
      </c>
      <c r="R5535" s="39" t="s">
        <v>356</v>
      </c>
    </row>
    <row r="5536" spans="1:18" x14ac:dyDescent="0.25">
      <c r="A5536" s="39" t="s">
        <v>219</v>
      </c>
      <c r="B5536" s="49" t="s">
        <v>138</v>
      </c>
      <c r="C5536" s="39">
        <v>61</v>
      </c>
      <c r="D5536" s="50" t="s">
        <v>1889</v>
      </c>
      <c r="E5536" s="39">
        <v>2014</v>
      </c>
      <c r="F5536" s="4">
        <f>VALUE(RIGHT(Table2[[#This Row],[Commissioned]],4))</f>
        <v>2014</v>
      </c>
      <c r="G5536" s="39">
        <v>2300</v>
      </c>
      <c r="H5536" s="39">
        <v>101</v>
      </c>
      <c r="I5536" s="39">
        <v>99.5</v>
      </c>
      <c r="J5536" s="39" t="s">
        <v>236</v>
      </c>
      <c r="K5536" s="39" t="s">
        <v>1392</v>
      </c>
      <c r="L5536" s="39" t="s">
        <v>1828</v>
      </c>
      <c r="M5536" s="39" t="s">
        <v>1828</v>
      </c>
      <c r="N5536" s="42">
        <v>42.376447239613597</v>
      </c>
      <c r="O5536" s="42">
        <v>-82.068417967569204</v>
      </c>
      <c r="P5536" s="52" t="str">
        <f t="shared" si="172"/>
        <v>42.376447° , -82.068418°</v>
      </c>
      <c r="Q5536" s="51" t="str">
        <f t="shared" si="173"/>
        <v>Yes</v>
      </c>
      <c r="R5536" s="39" t="s">
        <v>356</v>
      </c>
    </row>
    <row r="5537" spans="1:18" x14ac:dyDescent="0.25">
      <c r="A5537" s="39" t="s">
        <v>219</v>
      </c>
      <c r="B5537" s="49" t="s">
        <v>138</v>
      </c>
      <c r="C5537" s="39">
        <v>62</v>
      </c>
      <c r="D5537" s="50" t="s">
        <v>1890</v>
      </c>
      <c r="E5537" s="39">
        <v>2014</v>
      </c>
      <c r="F5537" s="4">
        <f>VALUE(RIGHT(Table2[[#This Row],[Commissioned]],4))</f>
        <v>2014</v>
      </c>
      <c r="G5537" s="39">
        <v>2300</v>
      </c>
      <c r="H5537" s="39">
        <v>101</v>
      </c>
      <c r="I5537" s="39">
        <v>99.5</v>
      </c>
      <c r="J5537" s="39" t="s">
        <v>236</v>
      </c>
      <c r="K5537" s="39" t="s">
        <v>1392</v>
      </c>
      <c r="L5537" s="39" t="s">
        <v>1828</v>
      </c>
      <c r="M5537" s="39" t="s">
        <v>1828</v>
      </c>
      <c r="N5537" s="42">
        <v>42.374917653225403</v>
      </c>
      <c r="O5537" s="42">
        <v>-82.064917466203696</v>
      </c>
      <c r="P5537" s="52" t="str">
        <f t="shared" si="172"/>
        <v>42.374918° , -82.064917°</v>
      </c>
      <c r="Q5537" s="51" t="str">
        <f t="shared" si="173"/>
        <v>Yes</v>
      </c>
      <c r="R5537" s="39" t="s">
        <v>356</v>
      </c>
    </row>
    <row r="5538" spans="1:18" x14ac:dyDescent="0.25">
      <c r="A5538" s="39" t="s">
        <v>219</v>
      </c>
      <c r="B5538" s="49" t="s">
        <v>138</v>
      </c>
      <c r="C5538" s="39">
        <v>63</v>
      </c>
      <c r="D5538" s="50" t="s">
        <v>1891</v>
      </c>
      <c r="E5538" s="39">
        <v>2014</v>
      </c>
      <c r="F5538" s="4">
        <f>VALUE(RIGHT(Table2[[#This Row],[Commissioned]],4))</f>
        <v>2014</v>
      </c>
      <c r="G5538" s="39">
        <v>2300</v>
      </c>
      <c r="H5538" s="39">
        <v>101</v>
      </c>
      <c r="I5538" s="39">
        <v>99.5</v>
      </c>
      <c r="J5538" s="39" t="s">
        <v>236</v>
      </c>
      <c r="K5538" s="39" t="s">
        <v>1392</v>
      </c>
      <c r="L5538" s="39" t="s">
        <v>1828</v>
      </c>
      <c r="M5538" s="39" t="s">
        <v>1828</v>
      </c>
      <c r="N5538" s="42">
        <v>42.370085452225098</v>
      </c>
      <c r="O5538" s="42">
        <v>-82.051182417671797</v>
      </c>
      <c r="P5538" s="52" t="str">
        <f t="shared" si="172"/>
        <v>42.370085° , -82.051182°</v>
      </c>
      <c r="Q5538" s="51" t="str">
        <f t="shared" si="173"/>
        <v>Yes</v>
      </c>
      <c r="R5538" s="39" t="s">
        <v>356</v>
      </c>
    </row>
    <row r="5539" spans="1:18" x14ac:dyDescent="0.25">
      <c r="A5539" s="39" t="s">
        <v>219</v>
      </c>
      <c r="B5539" s="49" t="s">
        <v>138</v>
      </c>
      <c r="C5539" s="39">
        <v>64</v>
      </c>
      <c r="D5539" s="50" t="s">
        <v>1892</v>
      </c>
      <c r="E5539" s="39">
        <v>2014</v>
      </c>
      <c r="F5539" s="4">
        <f>VALUE(RIGHT(Table2[[#This Row],[Commissioned]],4))</f>
        <v>2014</v>
      </c>
      <c r="G5539" s="39">
        <v>2300</v>
      </c>
      <c r="H5539" s="39">
        <v>101</v>
      </c>
      <c r="I5539" s="39">
        <v>99.5</v>
      </c>
      <c r="J5539" s="39" t="s">
        <v>236</v>
      </c>
      <c r="K5539" s="39" t="s">
        <v>1392</v>
      </c>
      <c r="L5539" s="39" t="s">
        <v>1828</v>
      </c>
      <c r="M5539" s="39" t="s">
        <v>1828</v>
      </c>
      <c r="N5539" s="42">
        <v>42.367668153738897</v>
      </c>
      <c r="O5539" s="42">
        <v>-82.049644699211896</v>
      </c>
      <c r="P5539" s="52" t="str">
        <f t="shared" si="172"/>
        <v>42.367668° , -82.049645°</v>
      </c>
      <c r="Q5539" s="51" t="str">
        <f t="shared" si="173"/>
        <v>Yes</v>
      </c>
      <c r="R5539" s="39" t="s">
        <v>356</v>
      </c>
    </row>
    <row r="5540" spans="1:18" x14ac:dyDescent="0.25">
      <c r="A5540" s="39" t="s">
        <v>219</v>
      </c>
      <c r="B5540" s="49" t="s">
        <v>138</v>
      </c>
      <c r="C5540" s="39">
        <v>65</v>
      </c>
      <c r="D5540" s="50" t="s">
        <v>1893</v>
      </c>
      <c r="E5540" s="39">
        <v>2014</v>
      </c>
      <c r="F5540" s="4">
        <f>VALUE(RIGHT(Table2[[#This Row],[Commissioned]],4))</f>
        <v>2014</v>
      </c>
      <c r="G5540" s="39">
        <v>2300</v>
      </c>
      <c r="H5540" s="39">
        <v>101</v>
      </c>
      <c r="I5540" s="39">
        <v>99.5</v>
      </c>
      <c r="J5540" s="39" t="s">
        <v>236</v>
      </c>
      <c r="K5540" s="39" t="s">
        <v>1392</v>
      </c>
      <c r="L5540" s="39" t="s">
        <v>1828</v>
      </c>
      <c r="M5540" s="39" t="s">
        <v>1828</v>
      </c>
      <c r="N5540" s="42">
        <v>42.361918845931399</v>
      </c>
      <c r="O5540" s="42">
        <v>-82.038774218130101</v>
      </c>
      <c r="P5540" s="52" t="str">
        <f t="shared" si="172"/>
        <v>42.361919° , -82.038774°</v>
      </c>
      <c r="Q5540" s="51" t="str">
        <f t="shared" si="173"/>
        <v>Yes</v>
      </c>
      <c r="R5540" s="39" t="s">
        <v>356</v>
      </c>
    </row>
    <row r="5541" spans="1:18" x14ac:dyDescent="0.25">
      <c r="A5541" s="39" t="s">
        <v>219</v>
      </c>
      <c r="B5541" s="49" t="s">
        <v>138</v>
      </c>
      <c r="C5541" s="39">
        <v>66</v>
      </c>
      <c r="D5541" s="50" t="s">
        <v>1894</v>
      </c>
      <c r="E5541" s="39">
        <v>2014</v>
      </c>
      <c r="F5541" s="4">
        <f>VALUE(RIGHT(Table2[[#This Row],[Commissioned]],4))</f>
        <v>2014</v>
      </c>
      <c r="G5541" s="39">
        <v>2300</v>
      </c>
      <c r="H5541" s="39">
        <v>101</v>
      </c>
      <c r="I5541" s="39">
        <v>99.5</v>
      </c>
      <c r="J5541" s="39" t="s">
        <v>236</v>
      </c>
      <c r="K5541" s="39" t="s">
        <v>1392</v>
      </c>
      <c r="L5541" s="39" t="s">
        <v>1828</v>
      </c>
      <c r="M5541" s="39" t="s">
        <v>1828</v>
      </c>
      <c r="N5541" s="42">
        <v>42.387550222565402</v>
      </c>
      <c r="O5541" s="42">
        <v>-82.047996620313498</v>
      </c>
      <c r="P5541" s="52" t="str">
        <f t="shared" si="172"/>
        <v>42.387550° , -82.047997°</v>
      </c>
      <c r="Q5541" s="51" t="str">
        <f t="shared" si="173"/>
        <v>Yes</v>
      </c>
      <c r="R5541" s="39" t="s">
        <v>356</v>
      </c>
    </row>
    <row r="5542" spans="1:18" x14ac:dyDescent="0.25">
      <c r="A5542" s="39" t="s">
        <v>219</v>
      </c>
      <c r="B5542" s="49" t="s">
        <v>138</v>
      </c>
      <c r="C5542" s="39">
        <v>67</v>
      </c>
      <c r="D5542" s="50" t="s">
        <v>1895</v>
      </c>
      <c r="E5542" s="39">
        <v>2014</v>
      </c>
      <c r="F5542" s="4">
        <f>VALUE(RIGHT(Table2[[#This Row],[Commissioned]],4))</f>
        <v>2014</v>
      </c>
      <c r="G5542" s="39">
        <v>2300</v>
      </c>
      <c r="H5542" s="39">
        <v>101</v>
      </c>
      <c r="I5542" s="39">
        <v>99.5</v>
      </c>
      <c r="J5542" s="39" t="s">
        <v>236</v>
      </c>
      <c r="K5542" s="39" t="s">
        <v>1392</v>
      </c>
      <c r="L5542" s="39" t="s">
        <v>1828</v>
      </c>
      <c r="M5542" s="39" t="s">
        <v>1828</v>
      </c>
      <c r="N5542" s="42">
        <v>42.3912345860494</v>
      </c>
      <c r="O5542" s="42">
        <v>-82.047611924934799</v>
      </c>
      <c r="P5542" s="52" t="str">
        <f t="shared" si="172"/>
        <v>42.391235° , -82.047612°</v>
      </c>
      <c r="Q5542" s="51" t="str">
        <f t="shared" si="173"/>
        <v>Yes</v>
      </c>
      <c r="R5542" s="39" t="s">
        <v>356</v>
      </c>
    </row>
    <row r="5543" spans="1:18" x14ac:dyDescent="0.25">
      <c r="A5543" s="39" t="s">
        <v>219</v>
      </c>
      <c r="B5543" s="49" t="s">
        <v>138</v>
      </c>
      <c r="C5543" s="39">
        <v>68</v>
      </c>
      <c r="D5543" s="50" t="s">
        <v>1896</v>
      </c>
      <c r="E5543" s="39">
        <v>2014</v>
      </c>
      <c r="F5543" s="4">
        <f>VALUE(RIGHT(Table2[[#This Row],[Commissioned]],4))</f>
        <v>2014</v>
      </c>
      <c r="G5543" s="39">
        <v>2300</v>
      </c>
      <c r="H5543" s="39">
        <v>101</v>
      </c>
      <c r="I5543" s="39">
        <v>99.5</v>
      </c>
      <c r="J5543" s="39" t="s">
        <v>236</v>
      </c>
      <c r="K5543" s="39" t="s">
        <v>1392</v>
      </c>
      <c r="L5543" s="39" t="s">
        <v>1828</v>
      </c>
      <c r="M5543" s="39" t="s">
        <v>1828</v>
      </c>
      <c r="N5543" s="42">
        <v>42.379793523949303</v>
      </c>
      <c r="O5543" s="42">
        <v>-82.033971292351197</v>
      </c>
      <c r="P5543" s="52" t="str">
        <f t="shared" si="172"/>
        <v>42.379794° , -82.033971°</v>
      </c>
      <c r="Q5543" s="51" t="str">
        <f t="shared" si="173"/>
        <v>Yes</v>
      </c>
      <c r="R5543" s="39" t="s">
        <v>356</v>
      </c>
    </row>
    <row r="5544" spans="1:18" x14ac:dyDescent="0.25">
      <c r="A5544" s="39" t="s">
        <v>219</v>
      </c>
      <c r="B5544" s="49" t="s">
        <v>138</v>
      </c>
      <c r="C5544" s="39">
        <v>69</v>
      </c>
      <c r="D5544" s="50" t="s">
        <v>1897</v>
      </c>
      <c r="E5544" s="39">
        <v>2014</v>
      </c>
      <c r="F5544" s="4">
        <f>VALUE(RIGHT(Table2[[#This Row],[Commissioned]],4))</f>
        <v>2014</v>
      </c>
      <c r="G5544" s="39">
        <v>2300</v>
      </c>
      <c r="H5544" s="39">
        <v>101</v>
      </c>
      <c r="I5544" s="39">
        <v>99.5</v>
      </c>
      <c r="J5544" s="39" t="s">
        <v>236</v>
      </c>
      <c r="K5544" s="39" t="s">
        <v>1392</v>
      </c>
      <c r="L5544" s="39" t="s">
        <v>1828</v>
      </c>
      <c r="M5544" s="39" t="s">
        <v>1828</v>
      </c>
      <c r="N5544" s="42">
        <v>42.368984894499498</v>
      </c>
      <c r="O5544" s="42">
        <v>-82.022639688321206</v>
      </c>
      <c r="P5544" s="52" t="str">
        <f t="shared" si="172"/>
        <v>42.368985° , -82.022640°</v>
      </c>
      <c r="Q5544" s="51" t="str">
        <f t="shared" si="173"/>
        <v>Yes</v>
      </c>
      <c r="R5544" s="39" t="s">
        <v>356</v>
      </c>
    </row>
    <row r="5545" spans="1:18" x14ac:dyDescent="0.25">
      <c r="A5545" s="39" t="s">
        <v>219</v>
      </c>
      <c r="B5545" s="49" t="s">
        <v>138</v>
      </c>
      <c r="C5545" s="39">
        <v>70</v>
      </c>
      <c r="D5545" s="50" t="s">
        <v>1898</v>
      </c>
      <c r="E5545" s="39">
        <v>2014</v>
      </c>
      <c r="F5545" s="4">
        <f>VALUE(RIGHT(Table2[[#This Row],[Commissioned]],4))</f>
        <v>2014</v>
      </c>
      <c r="G5545" s="39">
        <v>2300</v>
      </c>
      <c r="H5545" s="39">
        <v>101</v>
      </c>
      <c r="I5545" s="39">
        <v>99.5</v>
      </c>
      <c r="J5545" s="39" t="s">
        <v>236</v>
      </c>
      <c r="K5545" s="39" t="s">
        <v>1392</v>
      </c>
      <c r="L5545" s="39" t="s">
        <v>1828</v>
      </c>
      <c r="M5545" s="39" t="s">
        <v>1828</v>
      </c>
      <c r="N5545" s="42">
        <v>42.363767566796902</v>
      </c>
      <c r="O5545" s="42">
        <v>-82.022293476543396</v>
      </c>
      <c r="P5545" s="52" t="str">
        <f t="shared" si="172"/>
        <v>42.363768° , -82.022293°</v>
      </c>
      <c r="Q5545" s="51" t="str">
        <f t="shared" si="173"/>
        <v>Yes</v>
      </c>
      <c r="R5545" s="39" t="s">
        <v>356</v>
      </c>
    </row>
    <row r="5546" spans="1:18" x14ac:dyDescent="0.25">
      <c r="A5546" s="39" t="s">
        <v>219</v>
      </c>
      <c r="B5546" s="49" t="s">
        <v>138</v>
      </c>
      <c r="C5546" s="39">
        <v>71</v>
      </c>
      <c r="D5546" s="50" t="s">
        <v>1899</v>
      </c>
      <c r="E5546" s="39">
        <v>2014</v>
      </c>
      <c r="F5546" s="4">
        <f>VALUE(RIGHT(Table2[[#This Row],[Commissioned]],4))</f>
        <v>2014</v>
      </c>
      <c r="G5546" s="39">
        <v>2300</v>
      </c>
      <c r="H5546" s="39">
        <v>101</v>
      </c>
      <c r="I5546" s="39">
        <v>99.5</v>
      </c>
      <c r="J5546" s="39" t="s">
        <v>236</v>
      </c>
      <c r="K5546" s="39" t="s">
        <v>1392</v>
      </c>
      <c r="L5546" s="39" t="s">
        <v>1828</v>
      </c>
      <c r="M5546" s="39" t="s">
        <v>1828</v>
      </c>
      <c r="N5546" s="42">
        <v>42.362122037447897</v>
      </c>
      <c r="O5546" s="42">
        <v>-82.017850517051201</v>
      </c>
      <c r="P5546" s="52" t="str">
        <f t="shared" si="172"/>
        <v>42.362122° , -82.017851°</v>
      </c>
      <c r="Q5546" s="51" t="str">
        <f t="shared" si="173"/>
        <v>Yes</v>
      </c>
      <c r="R5546" s="39" t="s">
        <v>356</v>
      </c>
    </row>
    <row r="5547" spans="1:18" x14ac:dyDescent="0.25">
      <c r="A5547" s="39" t="s">
        <v>219</v>
      </c>
      <c r="B5547" s="49" t="s">
        <v>138</v>
      </c>
      <c r="C5547" s="39">
        <v>72</v>
      </c>
      <c r="D5547" s="50" t="s">
        <v>1900</v>
      </c>
      <c r="E5547" s="39">
        <v>2014</v>
      </c>
      <c r="F5547" s="4">
        <f>VALUE(RIGHT(Table2[[#This Row],[Commissioned]],4))</f>
        <v>2014</v>
      </c>
      <c r="G5547" s="39">
        <v>2300</v>
      </c>
      <c r="H5547" s="39">
        <v>101</v>
      </c>
      <c r="I5547" s="39">
        <v>99.5</v>
      </c>
      <c r="J5547" s="39" t="s">
        <v>236</v>
      </c>
      <c r="K5547" s="39" t="s">
        <v>1392</v>
      </c>
      <c r="L5547" s="39" t="s">
        <v>1828</v>
      </c>
      <c r="M5547" s="39" t="s">
        <v>1828</v>
      </c>
      <c r="N5547" s="42">
        <v>42.357051930360903</v>
      </c>
      <c r="O5547" s="42">
        <v>-82.0221884530458</v>
      </c>
      <c r="P5547" s="52" t="str">
        <f t="shared" si="172"/>
        <v>42.357052° , -82.022188°</v>
      </c>
      <c r="Q5547" s="51" t="str">
        <f t="shared" si="173"/>
        <v>Yes</v>
      </c>
      <c r="R5547" s="39" t="s">
        <v>356</v>
      </c>
    </row>
    <row r="5548" spans="1:18" x14ac:dyDescent="0.25">
      <c r="A5548" s="39" t="s">
        <v>219</v>
      </c>
      <c r="B5548" s="49" t="s">
        <v>138</v>
      </c>
      <c r="C5548" s="39">
        <v>73</v>
      </c>
      <c r="D5548" s="50" t="s">
        <v>1901</v>
      </c>
      <c r="E5548" s="39">
        <v>2014</v>
      </c>
      <c r="F5548" s="4">
        <f>VALUE(RIGHT(Table2[[#This Row],[Commissioned]],4))</f>
        <v>2014</v>
      </c>
      <c r="G5548" s="39">
        <v>2300</v>
      </c>
      <c r="H5548" s="39">
        <v>101</v>
      </c>
      <c r="I5548" s="39">
        <v>99.5</v>
      </c>
      <c r="J5548" s="39" t="s">
        <v>236</v>
      </c>
      <c r="K5548" s="39" t="s">
        <v>1392</v>
      </c>
      <c r="L5548" s="39" t="s">
        <v>1828</v>
      </c>
      <c r="M5548" s="39" t="s">
        <v>1828</v>
      </c>
      <c r="N5548" s="42">
        <v>42.357074943908202</v>
      </c>
      <c r="O5548" s="42">
        <v>-82.017236644382393</v>
      </c>
      <c r="P5548" s="52" t="str">
        <f t="shared" si="172"/>
        <v>42.357075° , -82.017237°</v>
      </c>
      <c r="Q5548" s="51" t="str">
        <f t="shared" si="173"/>
        <v>Yes</v>
      </c>
      <c r="R5548" s="39" t="s">
        <v>356</v>
      </c>
    </row>
    <row r="5549" spans="1:18" x14ac:dyDescent="0.25">
      <c r="A5549" s="39" t="s">
        <v>219</v>
      </c>
      <c r="B5549" s="49" t="s">
        <v>138</v>
      </c>
      <c r="C5549" s="39">
        <v>74</v>
      </c>
      <c r="D5549" s="50" t="s">
        <v>1902</v>
      </c>
      <c r="E5549" s="39">
        <v>2014</v>
      </c>
      <c r="F5549" s="4">
        <f>VALUE(RIGHT(Table2[[#This Row],[Commissioned]],4))</f>
        <v>2014</v>
      </c>
      <c r="G5549" s="39">
        <v>2300</v>
      </c>
      <c r="H5549" s="39">
        <v>101</v>
      </c>
      <c r="I5549" s="39">
        <v>99.5</v>
      </c>
      <c r="J5549" s="39" t="s">
        <v>236</v>
      </c>
      <c r="K5549" s="39" t="s">
        <v>1392</v>
      </c>
      <c r="L5549" s="39" t="s">
        <v>1828</v>
      </c>
      <c r="M5549" s="39" t="s">
        <v>1828</v>
      </c>
      <c r="N5549" s="42">
        <v>42.351752817218703</v>
      </c>
      <c r="O5549" s="42">
        <v>-82.012104105740406</v>
      </c>
      <c r="P5549" s="52" t="str">
        <f t="shared" si="172"/>
        <v>42.351753° , -82.012104°</v>
      </c>
      <c r="Q5549" s="51" t="str">
        <f t="shared" si="173"/>
        <v>Yes</v>
      </c>
      <c r="R5549" s="39" t="s">
        <v>356</v>
      </c>
    </row>
    <row r="5550" spans="1:18" x14ac:dyDescent="0.25">
      <c r="A5550" s="39" t="s">
        <v>219</v>
      </c>
      <c r="B5550" s="49" t="s">
        <v>138</v>
      </c>
      <c r="C5550" s="39">
        <v>75</v>
      </c>
      <c r="D5550" s="50" t="s">
        <v>1903</v>
      </c>
      <c r="E5550" s="39">
        <v>2014</v>
      </c>
      <c r="F5550" s="4">
        <f>VALUE(RIGHT(Table2[[#This Row],[Commissioned]],4))</f>
        <v>2014</v>
      </c>
      <c r="G5550" s="39">
        <v>2300</v>
      </c>
      <c r="H5550" s="39">
        <v>101</v>
      </c>
      <c r="I5550" s="39">
        <v>99.5</v>
      </c>
      <c r="J5550" s="39" t="s">
        <v>236</v>
      </c>
      <c r="K5550" s="39" t="s">
        <v>1392</v>
      </c>
      <c r="L5550" s="39" t="s">
        <v>1828</v>
      </c>
      <c r="M5550" s="39" t="s">
        <v>1828</v>
      </c>
      <c r="N5550" s="42">
        <v>42.390444362671801</v>
      </c>
      <c r="O5550" s="42">
        <v>-82.018305684512796</v>
      </c>
      <c r="P5550" s="52" t="str">
        <f t="shared" si="172"/>
        <v>42.390444° , -82.018306°</v>
      </c>
      <c r="Q5550" s="51" t="str">
        <f t="shared" si="173"/>
        <v>Yes</v>
      </c>
      <c r="R5550" s="39" t="s">
        <v>356</v>
      </c>
    </row>
    <row r="5551" spans="1:18" x14ac:dyDescent="0.25">
      <c r="A5551" s="39" t="s">
        <v>219</v>
      </c>
      <c r="B5551" s="49" t="s">
        <v>138</v>
      </c>
      <c r="C5551" s="39">
        <v>76</v>
      </c>
      <c r="D5551" s="50" t="s">
        <v>1904</v>
      </c>
      <c r="E5551" s="39">
        <v>2014</v>
      </c>
      <c r="F5551" s="4">
        <f>VALUE(RIGHT(Table2[[#This Row],[Commissioned]],4))</f>
        <v>2014</v>
      </c>
      <c r="G5551" s="39">
        <v>2300</v>
      </c>
      <c r="H5551" s="39">
        <v>101</v>
      </c>
      <c r="I5551" s="39">
        <v>99.5</v>
      </c>
      <c r="J5551" s="39" t="s">
        <v>236</v>
      </c>
      <c r="K5551" s="39" t="s">
        <v>1392</v>
      </c>
      <c r="L5551" s="39" t="s">
        <v>1828</v>
      </c>
      <c r="M5551" s="39" t="s">
        <v>1828</v>
      </c>
      <c r="N5551" s="42">
        <v>42.395866419167596</v>
      </c>
      <c r="O5551" s="42">
        <v>-82.012846054640093</v>
      </c>
      <c r="P5551" s="52" t="str">
        <f t="shared" si="172"/>
        <v>42.395866° , -82.012846°</v>
      </c>
      <c r="Q5551" s="51" t="str">
        <f t="shared" si="173"/>
        <v>Yes</v>
      </c>
      <c r="R5551" s="39" t="s">
        <v>356</v>
      </c>
    </row>
    <row r="5552" spans="1:18" x14ac:dyDescent="0.25">
      <c r="A5552" s="39" t="s">
        <v>219</v>
      </c>
      <c r="B5552" s="49" t="s">
        <v>138</v>
      </c>
      <c r="C5552" s="39">
        <v>77</v>
      </c>
      <c r="D5552" s="50" t="s">
        <v>1905</v>
      </c>
      <c r="E5552" s="39">
        <v>2014</v>
      </c>
      <c r="F5552" s="4">
        <f>VALUE(RIGHT(Table2[[#This Row],[Commissioned]],4))</f>
        <v>2014</v>
      </c>
      <c r="G5552" s="39">
        <v>2300</v>
      </c>
      <c r="H5552" s="39">
        <v>101</v>
      </c>
      <c r="I5552" s="39">
        <v>99.5</v>
      </c>
      <c r="J5552" s="39" t="s">
        <v>236</v>
      </c>
      <c r="K5552" s="39" t="s">
        <v>1392</v>
      </c>
      <c r="L5552" s="39" t="s">
        <v>1828</v>
      </c>
      <c r="M5552" s="39" t="s">
        <v>1828</v>
      </c>
      <c r="N5552" s="42">
        <v>42.3981493888611</v>
      </c>
      <c r="O5552" s="42">
        <v>-82.005310690832303</v>
      </c>
      <c r="P5552" s="52" t="str">
        <f t="shared" si="172"/>
        <v>42.398149° , -82.005311°</v>
      </c>
      <c r="Q5552" s="51" t="str">
        <f t="shared" si="173"/>
        <v>Yes</v>
      </c>
      <c r="R5552" s="39" t="s">
        <v>356</v>
      </c>
    </row>
    <row r="5553" spans="1:18" x14ac:dyDescent="0.25">
      <c r="A5553" s="39" t="s">
        <v>219</v>
      </c>
      <c r="B5553" s="49" t="s">
        <v>138</v>
      </c>
      <c r="C5553" s="39">
        <v>78</v>
      </c>
      <c r="D5553" s="50" t="s">
        <v>1906</v>
      </c>
      <c r="E5553" s="39">
        <v>2014</v>
      </c>
      <c r="F5553" s="4">
        <f>VALUE(RIGHT(Table2[[#This Row],[Commissioned]],4))</f>
        <v>2014</v>
      </c>
      <c r="G5553" s="39">
        <v>2300</v>
      </c>
      <c r="H5553" s="39">
        <v>101</v>
      </c>
      <c r="I5553" s="39">
        <v>99.5</v>
      </c>
      <c r="J5553" s="39" t="s">
        <v>236</v>
      </c>
      <c r="K5553" s="39" t="s">
        <v>1392</v>
      </c>
      <c r="L5553" s="39" t="s">
        <v>1828</v>
      </c>
      <c r="M5553" s="39" t="s">
        <v>1828</v>
      </c>
      <c r="N5553" s="42">
        <v>42.402155244950897</v>
      </c>
      <c r="O5553" s="42">
        <v>-82.000672980814898</v>
      </c>
      <c r="P5553" s="52" t="str">
        <f t="shared" si="172"/>
        <v>42.402155° , -82.000673°</v>
      </c>
      <c r="Q5553" s="51" t="str">
        <f t="shared" si="173"/>
        <v>Yes</v>
      </c>
      <c r="R5553" s="39" t="s">
        <v>356</v>
      </c>
    </row>
    <row r="5554" spans="1:18" x14ac:dyDescent="0.25">
      <c r="A5554" s="39" t="s">
        <v>219</v>
      </c>
      <c r="B5554" s="49" t="s">
        <v>138</v>
      </c>
      <c r="C5554" s="39">
        <v>79</v>
      </c>
      <c r="D5554" s="50" t="s">
        <v>1907</v>
      </c>
      <c r="E5554" s="39">
        <v>2014</v>
      </c>
      <c r="F5554" s="4">
        <f>VALUE(RIGHT(Table2[[#This Row],[Commissioned]],4))</f>
        <v>2014</v>
      </c>
      <c r="G5554" s="39">
        <v>2300</v>
      </c>
      <c r="H5554" s="39">
        <v>101</v>
      </c>
      <c r="I5554" s="39">
        <v>99.5</v>
      </c>
      <c r="J5554" s="39" t="s">
        <v>236</v>
      </c>
      <c r="K5554" s="39" t="s">
        <v>1392</v>
      </c>
      <c r="L5554" s="39" t="s">
        <v>1828</v>
      </c>
      <c r="M5554" s="39" t="s">
        <v>1828</v>
      </c>
      <c r="N5554" s="42">
        <v>42.381129253120598</v>
      </c>
      <c r="O5554" s="42">
        <v>-82.007478279469893</v>
      </c>
      <c r="P5554" s="52" t="str">
        <f t="shared" si="172"/>
        <v>42.381129° , -82.007478°</v>
      </c>
      <c r="Q5554" s="51" t="str">
        <f t="shared" si="173"/>
        <v>Yes</v>
      </c>
      <c r="R5554" s="39" t="s">
        <v>356</v>
      </c>
    </row>
    <row r="5555" spans="1:18" x14ac:dyDescent="0.25">
      <c r="A5555" s="39" t="s">
        <v>219</v>
      </c>
      <c r="B5555" s="49" t="s">
        <v>138</v>
      </c>
      <c r="C5555" s="39">
        <v>80</v>
      </c>
      <c r="D5555" s="50" t="s">
        <v>1908</v>
      </c>
      <c r="E5555" s="39">
        <v>2014</v>
      </c>
      <c r="F5555" s="4">
        <f>VALUE(RIGHT(Table2[[#This Row],[Commissioned]],4))</f>
        <v>2014</v>
      </c>
      <c r="G5555" s="39">
        <v>2300</v>
      </c>
      <c r="H5555" s="39">
        <v>101</v>
      </c>
      <c r="I5555" s="39">
        <v>99.5</v>
      </c>
      <c r="J5555" s="39" t="s">
        <v>236</v>
      </c>
      <c r="K5555" s="39" t="s">
        <v>1392</v>
      </c>
      <c r="L5555" s="39" t="s">
        <v>1828</v>
      </c>
      <c r="M5555" s="39" t="s">
        <v>1828</v>
      </c>
      <c r="N5555" s="42">
        <v>42.385994367586697</v>
      </c>
      <c r="O5555" s="42">
        <v>-81.999423892799499</v>
      </c>
      <c r="P5555" s="52" t="str">
        <f t="shared" si="172"/>
        <v>42.385994° , -81.999424°</v>
      </c>
      <c r="Q5555" s="51" t="str">
        <f t="shared" si="173"/>
        <v>Yes</v>
      </c>
      <c r="R5555" s="39" t="s">
        <v>356</v>
      </c>
    </row>
    <row r="5556" spans="1:18" x14ac:dyDescent="0.25">
      <c r="A5556" s="39" t="s">
        <v>219</v>
      </c>
      <c r="B5556" s="49" t="s">
        <v>138</v>
      </c>
      <c r="C5556" s="39">
        <v>81</v>
      </c>
      <c r="D5556" s="50" t="s">
        <v>1909</v>
      </c>
      <c r="E5556" s="39">
        <v>2014</v>
      </c>
      <c r="F5556" s="4">
        <f>VALUE(RIGHT(Table2[[#This Row],[Commissioned]],4))</f>
        <v>2014</v>
      </c>
      <c r="G5556" s="39">
        <v>2300</v>
      </c>
      <c r="H5556" s="39">
        <v>101</v>
      </c>
      <c r="I5556" s="39">
        <v>99.5</v>
      </c>
      <c r="J5556" s="39" t="s">
        <v>236</v>
      </c>
      <c r="K5556" s="39" t="s">
        <v>1392</v>
      </c>
      <c r="L5556" s="39" t="s">
        <v>1828</v>
      </c>
      <c r="M5556" s="39" t="s">
        <v>1828</v>
      </c>
      <c r="N5556" s="42">
        <v>42.380766462510998</v>
      </c>
      <c r="O5556" s="42">
        <v>-81.989347583617601</v>
      </c>
      <c r="P5556" s="52" t="str">
        <f t="shared" si="172"/>
        <v>42.380766° , -81.989348°</v>
      </c>
      <c r="Q5556" s="51" t="str">
        <f t="shared" si="173"/>
        <v>Yes</v>
      </c>
      <c r="R5556" s="39" t="s">
        <v>356</v>
      </c>
    </row>
    <row r="5557" spans="1:18" x14ac:dyDescent="0.25">
      <c r="A5557" s="39" t="s">
        <v>219</v>
      </c>
      <c r="B5557" s="49" t="s">
        <v>138</v>
      </c>
      <c r="C5557" s="39">
        <v>82</v>
      </c>
      <c r="D5557" s="50" t="s">
        <v>1910</v>
      </c>
      <c r="E5557" s="39">
        <v>2014</v>
      </c>
      <c r="F5557" s="4">
        <f>VALUE(RIGHT(Table2[[#This Row],[Commissioned]],4))</f>
        <v>2014</v>
      </c>
      <c r="G5557" s="39">
        <v>2300</v>
      </c>
      <c r="H5557" s="39">
        <v>101</v>
      </c>
      <c r="I5557" s="39">
        <v>99.5</v>
      </c>
      <c r="J5557" s="39" t="s">
        <v>236</v>
      </c>
      <c r="K5557" s="39" t="s">
        <v>1392</v>
      </c>
      <c r="L5557" s="39" t="s">
        <v>1828</v>
      </c>
      <c r="M5557" s="39" t="s">
        <v>1828</v>
      </c>
      <c r="N5557" s="42">
        <v>42.375251478872599</v>
      </c>
      <c r="O5557" s="42">
        <v>-81.992674004550807</v>
      </c>
      <c r="P5557" s="52" t="str">
        <f t="shared" si="172"/>
        <v>42.375251° , -81.992674°</v>
      </c>
      <c r="Q5557" s="51" t="str">
        <f t="shared" si="173"/>
        <v>Yes</v>
      </c>
      <c r="R5557" s="39" t="s">
        <v>356</v>
      </c>
    </row>
    <row r="5558" spans="1:18" x14ac:dyDescent="0.25">
      <c r="A5558" s="39" t="s">
        <v>219</v>
      </c>
      <c r="B5558" s="49" t="s">
        <v>138</v>
      </c>
      <c r="C5558" s="39">
        <v>83</v>
      </c>
      <c r="D5558" s="50" t="s">
        <v>1911</v>
      </c>
      <c r="E5558" s="39">
        <v>2014</v>
      </c>
      <c r="F5558" s="4">
        <f>VALUE(RIGHT(Table2[[#This Row],[Commissioned]],4))</f>
        <v>2014</v>
      </c>
      <c r="G5558" s="39">
        <v>2300</v>
      </c>
      <c r="H5558" s="39">
        <v>101</v>
      </c>
      <c r="I5558" s="39">
        <v>99.5</v>
      </c>
      <c r="J5558" s="39" t="s">
        <v>236</v>
      </c>
      <c r="K5558" s="39" t="s">
        <v>1392</v>
      </c>
      <c r="L5558" s="39" t="s">
        <v>1828</v>
      </c>
      <c r="M5558" s="39" t="s">
        <v>1828</v>
      </c>
      <c r="N5558" s="42">
        <v>42.3754754080311</v>
      </c>
      <c r="O5558" s="42">
        <v>-81.9881649595401</v>
      </c>
      <c r="P5558" s="52" t="str">
        <f t="shared" si="172"/>
        <v>42.375475° , -81.988165°</v>
      </c>
      <c r="Q5558" s="51" t="str">
        <f t="shared" si="173"/>
        <v>Yes</v>
      </c>
      <c r="R5558" s="39" t="s">
        <v>356</v>
      </c>
    </row>
    <row r="5559" spans="1:18" x14ac:dyDescent="0.25">
      <c r="A5559" s="39" t="s">
        <v>219</v>
      </c>
      <c r="B5559" s="49" t="s">
        <v>138</v>
      </c>
      <c r="C5559" s="39">
        <v>84</v>
      </c>
      <c r="D5559" s="50" t="s">
        <v>1912</v>
      </c>
      <c r="E5559" s="39">
        <v>2014</v>
      </c>
      <c r="F5559" s="4">
        <f>VALUE(RIGHT(Table2[[#This Row],[Commissioned]],4))</f>
        <v>2014</v>
      </c>
      <c r="G5559" s="39">
        <v>2300</v>
      </c>
      <c r="H5559" s="39">
        <v>101</v>
      </c>
      <c r="I5559" s="39">
        <v>99.5</v>
      </c>
      <c r="J5559" s="39" t="s">
        <v>236</v>
      </c>
      <c r="K5559" s="39" t="s">
        <v>1392</v>
      </c>
      <c r="L5559" s="39" t="s">
        <v>1828</v>
      </c>
      <c r="M5559" s="39" t="s">
        <v>1828</v>
      </c>
      <c r="N5559" s="42">
        <v>42.369246330396201</v>
      </c>
      <c r="O5559" s="42">
        <v>-81.995825926627205</v>
      </c>
      <c r="P5559" s="52" t="str">
        <f t="shared" si="172"/>
        <v>42.369246° , -81.995826°</v>
      </c>
      <c r="Q5559" s="51" t="str">
        <f t="shared" si="173"/>
        <v>Yes</v>
      </c>
      <c r="R5559" s="39" t="s">
        <v>356</v>
      </c>
    </row>
    <row r="5560" spans="1:18" x14ac:dyDescent="0.25">
      <c r="A5560" s="39" t="s">
        <v>219</v>
      </c>
      <c r="B5560" s="49" t="s">
        <v>138</v>
      </c>
      <c r="C5560" s="39">
        <v>85</v>
      </c>
      <c r="D5560" s="50" t="s">
        <v>1913</v>
      </c>
      <c r="E5560" s="39">
        <v>2014</v>
      </c>
      <c r="F5560" s="4">
        <f>VALUE(RIGHT(Table2[[#This Row],[Commissioned]],4))</f>
        <v>2014</v>
      </c>
      <c r="G5560" s="39">
        <v>2300</v>
      </c>
      <c r="H5560" s="39">
        <v>101</v>
      </c>
      <c r="I5560" s="39">
        <v>99.5</v>
      </c>
      <c r="J5560" s="39" t="s">
        <v>236</v>
      </c>
      <c r="K5560" s="39" t="s">
        <v>1392</v>
      </c>
      <c r="L5560" s="39" t="s">
        <v>1828</v>
      </c>
      <c r="M5560" s="39" t="s">
        <v>1828</v>
      </c>
      <c r="N5560" s="42">
        <v>42.410146327605702</v>
      </c>
      <c r="O5560" s="42">
        <v>-81.989719503517193</v>
      </c>
      <c r="P5560" s="52" t="str">
        <f t="shared" si="172"/>
        <v>42.410146° , -81.989720°</v>
      </c>
      <c r="Q5560" s="51" t="str">
        <f t="shared" si="173"/>
        <v>Yes</v>
      </c>
      <c r="R5560" s="39" t="s">
        <v>356</v>
      </c>
    </row>
    <row r="5561" spans="1:18" x14ac:dyDescent="0.25">
      <c r="A5561" s="39" t="s">
        <v>219</v>
      </c>
      <c r="B5561" s="49" t="s">
        <v>138</v>
      </c>
      <c r="C5561" s="39">
        <v>86</v>
      </c>
      <c r="D5561" s="50" t="s">
        <v>1914</v>
      </c>
      <c r="E5561" s="39">
        <v>2014</v>
      </c>
      <c r="F5561" s="4">
        <f>VALUE(RIGHT(Table2[[#This Row],[Commissioned]],4))</f>
        <v>2014</v>
      </c>
      <c r="G5561" s="39">
        <v>2300</v>
      </c>
      <c r="H5561" s="39">
        <v>101</v>
      </c>
      <c r="I5561" s="39">
        <v>99.5</v>
      </c>
      <c r="J5561" s="39" t="s">
        <v>236</v>
      </c>
      <c r="K5561" s="39" t="s">
        <v>1392</v>
      </c>
      <c r="L5561" s="39" t="s">
        <v>1828</v>
      </c>
      <c r="M5561" s="39" t="s">
        <v>1828</v>
      </c>
      <c r="N5561" s="42">
        <v>42.415824413436901</v>
      </c>
      <c r="O5561" s="42">
        <v>-81.983707204224501</v>
      </c>
      <c r="P5561" s="52" t="str">
        <f t="shared" si="172"/>
        <v>42.415824° , -81.983707°</v>
      </c>
      <c r="Q5561" s="51" t="str">
        <f t="shared" si="173"/>
        <v>Yes</v>
      </c>
      <c r="R5561" s="39" t="s">
        <v>356</v>
      </c>
    </row>
    <row r="5562" spans="1:18" x14ac:dyDescent="0.25">
      <c r="A5562" s="39" t="s">
        <v>219</v>
      </c>
      <c r="B5562" s="49" t="s">
        <v>138</v>
      </c>
      <c r="C5562" s="39">
        <v>87</v>
      </c>
      <c r="D5562" s="50" t="s">
        <v>1915</v>
      </c>
      <c r="E5562" s="39">
        <v>2014</v>
      </c>
      <c r="F5562" s="4">
        <f>VALUE(RIGHT(Table2[[#This Row],[Commissioned]],4))</f>
        <v>2014</v>
      </c>
      <c r="G5562" s="39">
        <v>2300</v>
      </c>
      <c r="H5562" s="39">
        <v>101</v>
      </c>
      <c r="I5562" s="39">
        <v>99.5</v>
      </c>
      <c r="J5562" s="39" t="s">
        <v>236</v>
      </c>
      <c r="K5562" s="39" t="s">
        <v>1392</v>
      </c>
      <c r="L5562" s="39" t="s">
        <v>1828</v>
      </c>
      <c r="M5562" s="39" t="s">
        <v>1828</v>
      </c>
      <c r="N5562" s="42">
        <v>42.422072727665501</v>
      </c>
      <c r="O5562" s="42">
        <v>-81.995141993446396</v>
      </c>
      <c r="P5562" s="52" t="str">
        <f t="shared" si="172"/>
        <v>42.422073° , -81.995142°</v>
      </c>
      <c r="Q5562" s="51" t="str">
        <f t="shared" si="173"/>
        <v>Yes</v>
      </c>
      <c r="R5562" s="39" t="s">
        <v>356</v>
      </c>
    </row>
    <row r="5563" spans="1:18" x14ac:dyDescent="0.25">
      <c r="A5563" s="39" t="s">
        <v>219</v>
      </c>
      <c r="B5563" s="49" t="s">
        <v>138</v>
      </c>
      <c r="C5563" s="39">
        <v>88</v>
      </c>
      <c r="D5563" s="50" t="s">
        <v>1916</v>
      </c>
      <c r="E5563" s="39">
        <v>2014</v>
      </c>
      <c r="F5563" s="4">
        <f>VALUE(RIGHT(Table2[[#This Row],[Commissioned]],4))</f>
        <v>2014</v>
      </c>
      <c r="G5563" s="39">
        <v>2300</v>
      </c>
      <c r="H5563" s="39">
        <v>101</v>
      </c>
      <c r="I5563" s="39">
        <v>99.5</v>
      </c>
      <c r="J5563" s="39" t="s">
        <v>236</v>
      </c>
      <c r="K5563" s="39" t="s">
        <v>1392</v>
      </c>
      <c r="L5563" s="39" t="s">
        <v>1828</v>
      </c>
      <c r="M5563" s="39" t="s">
        <v>1828</v>
      </c>
      <c r="N5563" s="42">
        <v>42.418171455150599</v>
      </c>
      <c r="O5563" s="42">
        <v>-82.000685714354503</v>
      </c>
      <c r="P5563" s="52" t="str">
        <f t="shared" si="172"/>
        <v>42.418171° , -82.000686°</v>
      </c>
      <c r="Q5563" s="51" t="str">
        <f t="shared" si="173"/>
        <v>Yes</v>
      </c>
      <c r="R5563" s="39" t="s">
        <v>356</v>
      </c>
    </row>
    <row r="5564" spans="1:18" x14ac:dyDescent="0.25">
      <c r="A5564" s="39" t="s">
        <v>219</v>
      </c>
      <c r="B5564" s="49" t="s">
        <v>138</v>
      </c>
      <c r="C5564" s="39">
        <v>89</v>
      </c>
      <c r="D5564" s="50" t="s">
        <v>1917</v>
      </c>
      <c r="E5564" s="39">
        <v>2014</v>
      </c>
      <c r="F5564" s="4">
        <f>VALUE(RIGHT(Table2[[#This Row],[Commissioned]],4))</f>
        <v>2014</v>
      </c>
      <c r="G5564" s="39">
        <v>2300</v>
      </c>
      <c r="H5564" s="39">
        <v>101</v>
      </c>
      <c r="I5564" s="39">
        <v>99.5</v>
      </c>
      <c r="J5564" s="39" t="s">
        <v>236</v>
      </c>
      <c r="K5564" s="39" t="s">
        <v>1392</v>
      </c>
      <c r="L5564" s="39" t="s">
        <v>1828</v>
      </c>
      <c r="M5564" s="39" t="s">
        <v>1828</v>
      </c>
      <c r="N5564" s="42">
        <v>42.424579315929002</v>
      </c>
      <c r="O5564" s="42">
        <v>-81.972897683326906</v>
      </c>
      <c r="P5564" s="52" t="str">
        <f t="shared" si="172"/>
        <v>42.424579° , -81.972898°</v>
      </c>
      <c r="Q5564" s="51" t="str">
        <f t="shared" si="173"/>
        <v>Yes</v>
      </c>
      <c r="R5564" s="39" t="s">
        <v>356</v>
      </c>
    </row>
    <row r="5565" spans="1:18" x14ac:dyDescent="0.25">
      <c r="A5565" s="39" t="s">
        <v>219</v>
      </c>
      <c r="B5565" s="49" t="s">
        <v>138</v>
      </c>
      <c r="C5565" s="39">
        <v>90</v>
      </c>
      <c r="D5565" s="50" t="s">
        <v>1918</v>
      </c>
      <c r="E5565" s="39">
        <v>2014</v>
      </c>
      <c r="F5565" s="4">
        <f>VALUE(RIGHT(Table2[[#This Row],[Commissioned]],4))</f>
        <v>2014</v>
      </c>
      <c r="G5565" s="39">
        <v>2300</v>
      </c>
      <c r="H5565" s="39">
        <v>101</v>
      </c>
      <c r="I5565" s="39">
        <v>99.5</v>
      </c>
      <c r="J5565" s="39" t="s">
        <v>236</v>
      </c>
      <c r="K5565" s="39" t="s">
        <v>1392</v>
      </c>
      <c r="L5565" s="39" t="s">
        <v>1828</v>
      </c>
      <c r="M5565" s="39" t="s">
        <v>1828</v>
      </c>
      <c r="N5565" s="42">
        <v>42.418148669033798</v>
      </c>
      <c r="O5565" s="42">
        <v>-81.964998197288296</v>
      </c>
      <c r="P5565" s="52" t="str">
        <f t="shared" si="172"/>
        <v>42.418149° , -81.964998°</v>
      </c>
      <c r="Q5565" s="51" t="str">
        <f t="shared" si="173"/>
        <v>Yes</v>
      </c>
      <c r="R5565" s="39" t="s">
        <v>356</v>
      </c>
    </row>
    <row r="5566" spans="1:18" x14ac:dyDescent="0.25">
      <c r="A5566" s="39" t="s">
        <v>219</v>
      </c>
      <c r="B5566" s="49" t="s">
        <v>138</v>
      </c>
      <c r="C5566" s="39">
        <v>91</v>
      </c>
      <c r="D5566" s="50" t="s">
        <v>1919</v>
      </c>
      <c r="E5566" s="39">
        <v>2014</v>
      </c>
      <c r="F5566" s="4">
        <f>VALUE(RIGHT(Table2[[#This Row],[Commissioned]],4))</f>
        <v>2014</v>
      </c>
      <c r="G5566" s="39">
        <v>2300</v>
      </c>
      <c r="H5566" s="39">
        <v>101</v>
      </c>
      <c r="I5566" s="39">
        <v>99.5</v>
      </c>
      <c r="J5566" s="39" t="s">
        <v>236</v>
      </c>
      <c r="K5566" s="39" t="s">
        <v>1392</v>
      </c>
      <c r="L5566" s="39" t="s">
        <v>1828</v>
      </c>
      <c r="M5566" s="39" t="s">
        <v>1828</v>
      </c>
      <c r="N5566" s="42">
        <v>42.434086427977903</v>
      </c>
      <c r="O5566" s="42">
        <v>-81.958266605799906</v>
      </c>
      <c r="P5566" s="52" t="str">
        <f t="shared" si="172"/>
        <v>42.434086° , -81.958267°</v>
      </c>
      <c r="Q5566" s="51" t="str">
        <f t="shared" si="173"/>
        <v>Yes</v>
      </c>
      <c r="R5566" s="39" t="s">
        <v>356</v>
      </c>
    </row>
    <row r="5567" spans="1:18" x14ac:dyDescent="0.25">
      <c r="A5567" s="39" t="s">
        <v>219</v>
      </c>
      <c r="B5567" s="49" t="s">
        <v>138</v>
      </c>
      <c r="C5567" s="39">
        <v>92</v>
      </c>
      <c r="D5567" s="50" t="s">
        <v>1920</v>
      </c>
      <c r="E5567" s="39">
        <v>2014</v>
      </c>
      <c r="F5567" s="4">
        <f>VALUE(RIGHT(Table2[[#This Row],[Commissioned]],4))</f>
        <v>2014</v>
      </c>
      <c r="G5567" s="39">
        <v>2300</v>
      </c>
      <c r="H5567" s="39">
        <v>101</v>
      </c>
      <c r="I5567" s="39">
        <v>99.5</v>
      </c>
      <c r="J5567" s="39" t="s">
        <v>236</v>
      </c>
      <c r="K5567" s="39" t="s">
        <v>1392</v>
      </c>
      <c r="L5567" s="39" t="s">
        <v>1828</v>
      </c>
      <c r="M5567" s="39" t="s">
        <v>1828</v>
      </c>
      <c r="N5567" s="42">
        <v>42.425279976447698</v>
      </c>
      <c r="O5567" s="42">
        <v>-81.946235391854003</v>
      </c>
      <c r="P5567" s="52" t="str">
        <f t="shared" si="172"/>
        <v>42.425280° , -81.946235°</v>
      </c>
      <c r="Q5567" s="51" t="str">
        <f t="shared" si="173"/>
        <v>Yes</v>
      </c>
      <c r="R5567" s="39" t="s">
        <v>356</v>
      </c>
    </row>
    <row r="5568" spans="1:18" x14ac:dyDescent="0.25">
      <c r="A5568" s="39" t="s">
        <v>219</v>
      </c>
      <c r="B5568" s="49" t="s">
        <v>138</v>
      </c>
      <c r="C5568" s="39">
        <v>93</v>
      </c>
      <c r="D5568" s="50" t="s">
        <v>1921</v>
      </c>
      <c r="E5568" s="39">
        <v>2014</v>
      </c>
      <c r="F5568" s="4">
        <f>VALUE(RIGHT(Table2[[#This Row],[Commissioned]],4))</f>
        <v>2014</v>
      </c>
      <c r="G5568" s="39">
        <v>2300</v>
      </c>
      <c r="H5568" s="39">
        <v>101</v>
      </c>
      <c r="I5568" s="39">
        <v>99.5</v>
      </c>
      <c r="J5568" s="39" t="s">
        <v>236</v>
      </c>
      <c r="K5568" s="39" t="s">
        <v>1392</v>
      </c>
      <c r="L5568" s="39" t="s">
        <v>1828</v>
      </c>
      <c r="M5568" s="39" t="s">
        <v>1828</v>
      </c>
      <c r="N5568" s="42">
        <v>42.420288881004801</v>
      </c>
      <c r="O5568" s="42">
        <v>-81.939988822967507</v>
      </c>
      <c r="P5568" s="52" t="str">
        <f t="shared" si="172"/>
        <v>42.420289° , -81.939989°</v>
      </c>
      <c r="Q5568" s="51" t="str">
        <f t="shared" si="173"/>
        <v>Yes</v>
      </c>
      <c r="R5568" s="39" t="s">
        <v>356</v>
      </c>
    </row>
    <row r="5569" spans="1:18" x14ac:dyDescent="0.25">
      <c r="A5569" s="39" t="s">
        <v>219</v>
      </c>
      <c r="B5569" s="49" t="s">
        <v>138</v>
      </c>
      <c r="C5569" s="39">
        <v>94</v>
      </c>
      <c r="D5569" s="50" t="s">
        <v>1922</v>
      </c>
      <c r="E5569" s="39">
        <v>2014</v>
      </c>
      <c r="F5569" s="4">
        <f>VALUE(RIGHT(Table2[[#This Row],[Commissioned]],4))</f>
        <v>2014</v>
      </c>
      <c r="G5569" s="39">
        <v>2300</v>
      </c>
      <c r="H5569" s="39">
        <v>101</v>
      </c>
      <c r="I5569" s="39">
        <v>99.5</v>
      </c>
      <c r="J5569" s="39" t="s">
        <v>236</v>
      </c>
      <c r="K5569" s="39" t="s">
        <v>1392</v>
      </c>
      <c r="L5569" s="39" t="s">
        <v>1828</v>
      </c>
      <c r="M5569" s="39" t="s">
        <v>1828</v>
      </c>
      <c r="N5569" s="42">
        <v>42.416403424759402</v>
      </c>
      <c r="O5569" s="42">
        <v>-81.938695617296801</v>
      </c>
      <c r="P5569" s="52" t="str">
        <f t="shared" si="172"/>
        <v>42.416403° , -81.938696°</v>
      </c>
      <c r="Q5569" s="51" t="str">
        <f t="shared" si="173"/>
        <v>Yes</v>
      </c>
      <c r="R5569" s="39" t="s">
        <v>356</v>
      </c>
    </row>
    <row r="5570" spans="1:18" x14ac:dyDescent="0.25">
      <c r="A5570" s="39" t="s">
        <v>219</v>
      </c>
      <c r="B5570" s="49" t="s">
        <v>138</v>
      </c>
      <c r="C5570" s="39">
        <v>95</v>
      </c>
      <c r="D5570" s="50" t="s">
        <v>1923</v>
      </c>
      <c r="E5570" s="39">
        <v>2014</v>
      </c>
      <c r="F5570" s="4">
        <f>VALUE(RIGHT(Table2[[#This Row],[Commissioned]],4))</f>
        <v>2014</v>
      </c>
      <c r="G5570" s="39">
        <v>2300</v>
      </c>
      <c r="H5570" s="39">
        <v>101</v>
      </c>
      <c r="I5570" s="39">
        <v>99.5</v>
      </c>
      <c r="J5570" s="39" t="s">
        <v>236</v>
      </c>
      <c r="K5570" s="39" t="s">
        <v>1392</v>
      </c>
      <c r="L5570" s="39" t="s">
        <v>1828</v>
      </c>
      <c r="M5570" s="39" t="s">
        <v>1828</v>
      </c>
      <c r="N5570" s="42">
        <v>42.450808964397503</v>
      </c>
      <c r="O5570" s="42">
        <v>-81.954387596758806</v>
      </c>
      <c r="P5570" s="52" t="str">
        <f t="shared" ref="P5570:P5633" si="174">TEXT(N5570,"##0.000000")&amp;CHAR(176)&amp;" , "&amp;TEXT(O5570,"##0.000000")&amp;CHAR(176)</f>
        <v>42.450809° , -81.954388°</v>
      </c>
      <c r="Q5570" s="51" t="str">
        <f t="shared" ref="Q5570:Q5633" si="175">IF(OR(ISBLANK(N5570),ISBLANK(O5570)),"No","Yes")</f>
        <v>Yes</v>
      </c>
      <c r="R5570" s="39" t="s">
        <v>356</v>
      </c>
    </row>
    <row r="5571" spans="1:18" x14ac:dyDescent="0.25">
      <c r="A5571" s="39" t="s">
        <v>219</v>
      </c>
      <c r="B5571" s="49" t="s">
        <v>138</v>
      </c>
      <c r="C5571" s="39">
        <v>96</v>
      </c>
      <c r="D5571" s="50" t="s">
        <v>1924</v>
      </c>
      <c r="E5571" s="39">
        <v>2014</v>
      </c>
      <c r="F5571" s="4">
        <f>VALUE(RIGHT(Table2[[#This Row],[Commissioned]],4))</f>
        <v>2014</v>
      </c>
      <c r="G5571" s="39">
        <v>2300</v>
      </c>
      <c r="H5571" s="39">
        <v>101</v>
      </c>
      <c r="I5571" s="39">
        <v>99.5</v>
      </c>
      <c r="J5571" s="39" t="s">
        <v>236</v>
      </c>
      <c r="K5571" s="39" t="s">
        <v>1392</v>
      </c>
      <c r="L5571" s="39" t="s">
        <v>1828</v>
      </c>
      <c r="M5571" s="39" t="s">
        <v>1828</v>
      </c>
      <c r="N5571" s="42">
        <v>42.4076696280775</v>
      </c>
      <c r="O5571" s="42">
        <v>-81.951340207784597</v>
      </c>
      <c r="P5571" s="52" t="str">
        <f t="shared" si="174"/>
        <v>42.407670° , -81.951340°</v>
      </c>
      <c r="Q5571" s="51" t="str">
        <f t="shared" si="175"/>
        <v>Yes</v>
      </c>
      <c r="R5571" s="39" t="s">
        <v>356</v>
      </c>
    </row>
    <row r="5572" spans="1:18" x14ac:dyDescent="0.25">
      <c r="A5572" s="39" t="s">
        <v>219</v>
      </c>
      <c r="B5572" s="49" t="s">
        <v>138</v>
      </c>
      <c r="C5572" s="39">
        <v>97</v>
      </c>
      <c r="D5572" s="50" t="s">
        <v>1925</v>
      </c>
      <c r="E5572" s="39">
        <v>2014</v>
      </c>
      <c r="F5572" s="4">
        <f>VALUE(RIGHT(Table2[[#This Row],[Commissioned]],4))</f>
        <v>2014</v>
      </c>
      <c r="G5572" s="39">
        <v>2300</v>
      </c>
      <c r="H5572" s="39">
        <v>101</v>
      </c>
      <c r="I5572" s="39">
        <v>99.5</v>
      </c>
      <c r="J5572" s="39" t="s">
        <v>236</v>
      </c>
      <c r="K5572" s="39" t="s">
        <v>1392</v>
      </c>
      <c r="L5572" s="39" t="s">
        <v>1828</v>
      </c>
      <c r="M5572" s="39" t="s">
        <v>1828</v>
      </c>
      <c r="N5572" s="42">
        <v>42.402068772350901</v>
      </c>
      <c r="O5572" s="42">
        <v>-81.945613979594697</v>
      </c>
      <c r="P5572" s="52" t="str">
        <f t="shared" si="174"/>
        <v>42.402069° , -81.945614°</v>
      </c>
      <c r="Q5572" s="51" t="str">
        <f t="shared" si="175"/>
        <v>Yes</v>
      </c>
      <c r="R5572" s="39" t="s">
        <v>356</v>
      </c>
    </row>
    <row r="5573" spans="1:18" x14ac:dyDescent="0.25">
      <c r="A5573" s="39" t="s">
        <v>219</v>
      </c>
      <c r="B5573" s="49" t="s">
        <v>138</v>
      </c>
      <c r="C5573" s="39">
        <v>98</v>
      </c>
      <c r="D5573" s="50" t="s">
        <v>1926</v>
      </c>
      <c r="E5573" s="39">
        <v>2014</v>
      </c>
      <c r="F5573" s="4">
        <f>VALUE(RIGHT(Table2[[#This Row],[Commissioned]],4))</f>
        <v>2014</v>
      </c>
      <c r="G5573" s="39">
        <v>2300</v>
      </c>
      <c r="H5573" s="39">
        <v>101</v>
      </c>
      <c r="I5573" s="39">
        <v>99.5</v>
      </c>
      <c r="J5573" s="39" t="s">
        <v>236</v>
      </c>
      <c r="K5573" s="39" t="s">
        <v>1392</v>
      </c>
      <c r="L5573" s="39" t="s">
        <v>1828</v>
      </c>
      <c r="M5573" s="39" t="s">
        <v>1828</v>
      </c>
      <c r="N5573" s="42">
        <v>42.404657624232001</v>
      </c>
      <c r="O5573" s="42">
        <v>-81.971163819150107</v>
      </c>
      <c r="P5573" s="52" t="str">
        <f t="shared" si="174"/>
        <v>42.404658° , -81.971164°</v>
      </c>
      <c r="Q5573" s="51" t="str">
        <f t="shared" si="175"/>
        <v>Yes</v>
      </c>
      <c r="R5573" s="39" t="s">
        <v>356</v>
      </c>
    </row>
    <row r="5574" spans="1:18" x14ac:dyDescent="0.25">
      <c r="A5574" s="39" t="s">
        <v>219</v>
      </c>
      <c r="B5574" s="49" t="s">
        <v>138</v>
      </c>
      <c r="C5574" s="39">
        <v>99</v>
      </c>
      <c r="D5574" s="50" t="s">
        <v>1927</v>
      </c>
      <c r="E5574" s="39">
        <v>2014</v>
      </c>
      <c r="F5574" s="4">
        <f>VALUE(RIGHT(Table2[[#This Row],[Commissioned]],4))</f>
        <v>2014</v>
      </c>
      <c r="G5574" s="39">
        <v>2300</v>
      </c>
      <c r="H5574" s="39">
        <v>101</v>
      </c>
      <c r="I5574" s="39">
        <v>99.5</v>
      </c>
      <c r="J5574" s="39" t="s">
        <v>236</v>
      </c>
      <c r="K5574" s="39" t="s">
        <v>1392</v>
      </c>
      <c r="L5574" s="39" t="s">
        <v>1828</v>
      </c>
      <c r="M5574" s="39" t="s">
        <v>1828</v>
      </c>
      <c r="N5574" s="42">
        <v>42.401623986920498</v>
      </c>
      <c r="O5574" s="42">
        <v>-81.9761847843765</v>
      </c>
      <c r="P5574" s="52" t="str">
        <f t="shared" si="174"/>
        <v>42.401624° , -81.976185°</v>
      </c>
      <c r="Q5574" s="51" t="str">
        <f t="shared" si="175"/>
        <v>Yes</v>
      </c>
      <c r="R5574" s="39" t="s">
        <v>356</v>
      </c>
    </row>
    <row r="5575" spans="1:18" x14ac:dyDescent="0.25">
      <c r="A5575" s="39" t="s">
        <v>219</v>
      </c>
      <c r="B5575" s="49" t="s">
        <v>138</v>
      </c>
      <c r="C5575" s="39">
        <v>100</v>
      </c>
      <c r="D5575" s="50" t="s">
        <v>1928</v>
      </c>
      <c r="E5575" s="39">
        <v>2014</v>
      </c>
      <c r="F5575" s="4">
        <f>VALUE(RIGHT(Table2[[#This Row],[Commissioned]],4))</f>
        <v>2014</v>
      </c>
      <c r="G5575" s="39">
        <v>2300</v>
      </c>
      <c r="H5575" s="39">
        <v>101</v>
      </c>
      <c r="I5575" s="39">
        <v>99.5</v>
      </c>
      <c r="J5575" s="39" t="s">
        <v>236</v>
      </c>
      <c r="K5575" s="39" t="s">
        <v>1392</v>
      </c>
      <c r="L5575" s="39" t="s">
        <v>1828</v>
      </c>
      <c r="M5575" s="39" t="s">
        <v>1828</v>
      </c>
      <c r="N5575" s="42">
        <v>42.3984686366422</v>
      </c>
      <c r="O5575" s="42">
        <v>-81.973825730540497</v>
      </c>
      <c r="P5575" s="52" t="str">
        <f t="shared" si="174"/>
        <v>42.398469° , -81.973826°</v>
      </c>
      <c r="Q5575" s="51" t="str">
        <f t="shared" si="175"/>
        <v>Yes</v>
      </c>
      <c r="R5575" s="39" t="s">
        <v>356</v>
      </c>
    </row>
    <row r="5576" spans="1:18" x14ac:dyDescent="0.25">
      <c r="A5576" s="39" t="s">
        <v>219</v>
      </c>
      <c r="B5576" s="49" t="s">
        <v>138</v>
      </c>
      <c r="C5576" s="39">
        <v>101</v>
      </c>
      <c r="D5576" s="50" t="s">
        <v>1929</v>
      </c>
      <c r="E5576" s="39">
        <v>2014</v>
      </c>
      <c r="F5576" s="4">
        <f>VALUE(RIGHT(Table2[[#This Row],[Commissioned]],4))</f>
        <v>2014</v>
      </c>
      <c r="G5576" s="39">
        <v>2300</v>
      </c>
      <c r="H5576" s="39">
        <v>101</v>
      </c>
      <c r="I5576" s="39">
        <v>99.5</v>
      </c>
      <c r="J5576" s="39" t="s">
        <v>236</v>
      </c>
      <c r="K5576" s="39" t="s">
        <v>1392</v>
      </c>
      <c r="L5576" s="39" t="s">
        <v>1828</v>
      </c>
      <c r="M5576" s="39" t="s">
        <v>1828</v>
      </c>
      <c r="N5576" s="42">
        <v>42.394132649819902</v>
      </c>
      <c r="O5576" s="42">
        <v>-81.968652559734707</v>
      </c>
      <c r="P5576" s="52" t="str">
        <f t="shared" si="174"/>
        <v>42.394133° , -81.968653°</v>
      </c>
      <c r="Q5576" s="51" t="str">
        <f t="shared" si="175"/>
        <v>Yes</v>
      </c>
      <c r="R5576" s="39" t="s">
        <v>356</v>
      </c>
    </row>
    <row r="5577" spans="1:18" x14ac:dyDescent="0.25">
      <c r="A5577" s="39" t="s">
        <v>219</v>
      </c>
      <c r="B5577" s="49" t="s">
        <v>138</v>
      </c>
      <c r="C5577" s="39">
        <v>102</v>
      </c>
      <c r="D5577" s="50" t="s">
        <v>1930</v>
      </c>
      <c r="E5577" s="39">
        <v>2014</v>
      </c>
      <c r="F5577" s="4">
        <f>VALUE(RIGHT(Table2[[#This Row],[Commissioned]],4))</f>
        <v>2014</v>
      </c>
      <c r="G5577" s="39">
        <v>2300</v>
      </c>
      <c r="H5577" s="39">
        <v>101</v>
      </c>
      <c r="I5577" s="39">
        <v>99.5</v>
      </c>
      <c r="J5577" s="39" t="s">
        <v>236</v>
      </c>
      <c r="K5577" s="39" t="s">
        <v>1392</v>
      </c>
      <c r="L5577" s="39" t="s">
        <v>1828</v>
      </c>
      <c r="M5577" s="39" t="s">
        <v>1828</v>
      </c>
      <c r="N5577" s="42">
        <v>42.389407870681602</v>
      </c>
      <c r="O5577" s="42">
        <v>-81.967509309330495</v>
      </c>
      <c r="P5577" s="52" t="str">
        <f t="shared" si="174"/>
        <v>42.389408° , -81.967509°</v>
      </c>
      <c r="Q5577" s="51" t="str">
        <f t="shared" si="175"/>
        <v>Yes</v>
      </c>
      <c r="R5577" s="39" t="s">
        <v>356</v>
      </c>
    </row>
    <row r="5578" spans="1:18" x14ac:dyDescent="0.25">
      <c r="A5578" s="39" t="s">
        <v>219</v>
      </c>
      <c r="B5578" s="49" t="s">
        <v>138</v>
      </c>
      <c r="C5578" s="39">
        <v>103</v>
      </c>
      <c r="D5578" s="50" t="s">
        <v>1931</v>
      </c>
      <c r="E5578" s="39">
        <v>2014</v>
      </c>
      <c r="F5578" s="4">
        <f>VALUE(RIGHT(Table2[[#This Row],[Commissioned]],4))</f>
        <v>2014</v>
      </c>
      <c r="G5578" s="39">
        <v>2300</v>
      </c>
      <c r="H5578" s="39">
        <v>101</v>
      </c>
      <c r="I5578" s="39">
        <v>99.5</v>
      </c>
      <c r="J5578" s="39" t="s">
        <v>236</v>
      </c>
      <c r="K5578" s="39" t="s">
        <v>1392</v>
      </c>
      <c r="L5578" s="39" t="s">
        <v>1828</v>
      </c>
      <c r="M5578" s="39" t="s">
        <v>1828</v>
      </c>
      <c r="N5578" s="42">
        <v>42.394888750680899</v>
      </c>
      <c r="O5578" s="42">
        <v>-81.932853025101707</v>
      </c>
      <c r="P5578" s="52" t="str">
        <f t="shared" si="174"/>
        <v>42.394889° , -81.932853°</v>
      </c>
      <c r="Q5578" s="51" t="str">
        <f t="shared" si="175"/>
        <v>Yes</v>
      </c>
      <c r="R5578" s="39" t="s">
        <v>356</v>
      </c>
    </row>
    <row r="5579" spans="1:18" x14ac:dyDescent="0.25">
      <c r="A5579" s="39" t="s">
        <v>219</v>
      </c>
      <c r="B5579" s="49" t="s">
        <v>138</v>
      </c>
      <c r="C5579" s="39">
        <v>104</v>
      </c>
      <c r="D5579" s="50" t="s">
        <v>1932</v>
      </c>
      <c r="E5579" s="39">
        <v>2014</v>
      </c>
      <c r="F5579" s="4">
        <f>VALUE(RIGHT(Table2[[#This Row],[Commissioned]],4))</f>
        <v>2014</v>
      </c>
      <c r="G5579" s="39">
        <v>2300</v>
      </c>
      <c r="H5579" s="39">
        <v>101</v>
      </c>
      <c r="I5579" s="39">
        <v>99.5</v>
      </c>
      <c r="J5579" s="39" t="s">
        <v>236</v>
      </c>
      <c r="K5579" s="39" t="s">
        <v>1392</v>
      </c>
      <c r="L5579" s="39" t="s">
        <v>1828</v>
      </c>
      <c r="M5579" s="39" t="s">
        <v>1828</v>
      </c>
      <c r="N5579" s="42">
        <v>42.390238102733903</v>
      </c>
      <c r="O5579" s="42">
        <v>-81.929393376946507</v>
      </c>
      <c r="P5579" s="52" t="str">
        <f t="shared" si="174"/>
        <v>42.390238° , -81.929393°</v>
      </c>
      <c r="Q5579" s="51" t="str">
        <f t="shared" si="175"/>
        <v>Yes</v>
      </c>
      <c r="R5579" s="39" t="s">
        <v>356</v>
      </c>
    </row>
    <row r="5580" spans="1:18" x14ac:dyDescent="0.25">
      <c r="A5580" s="39" t="s">
        <v>219</v>
      </c>
      <c r="B5580" s="49" t="s">
        <v>138</v>
      </c>
      <c r="C5580" s="39">
        <v>105</v>
      </c>
      <c r="D5580" s="50" t="s">
        <v>1933</v>
      </c>
      <c r="E5580" s="39">
        <v>2014</v>
      </c>
      <c r="F5580" s="4">
        <f>VALUE(RIGHT(Table2[[#This Row],[Commissioned]],4))</f>
        <v>2014</v>
      </c>
      <c r="G5580" s="39">
        <v>2300</v>
      </c>
      <c r="H5580" s="39">
        <v>101</v>
      </c>
      <c r="I5580" s="39">
        <v>99.5</v>
      </c>
      <c r="J5580" s="39" t="s">
        <v>236</v>
      </c>
      <c r="K5580" s="39" t="s">
        <v>1392</v>
      </c>
      <c r="L5580" s="39" t="s">
        <v>1828</v>
      </c>
      <c r="M5580" s="39" t="s">
        <v>1828</v>
      </c>
      <c r="N5580" s="42">
        <v>42.373758179367599</v>
      </c>
      <c r="O5580" s="42">
        <v>-81.942893313290199</v>
      </c>
      <c r="P5580" s="52" t="str">
        <f t="shared" si="174"/>
        <v>42.373758° , -81.942893°</v>
      </c>
      <c r="Q5580" s="51" t="str">
        <f t="shared" si="175"/>
        <v>Yes</v>
      </c>
      <c r="R5580" s="39" t="s">
        <v>356</v>
      </c>
    </row>
    <row r="5581" spans="1:18" x14ac:dyDescent="0.25">
      <c r="A5581" s="39" t="s">
        <v>219</v>
      </c>
      <c r="B5581" s="49" t="s">
        <v>138</v>
      </c>
      <c r="C5581" s="39">
        <v>106</v>
      </c>
      <c r="D5581" s="50" t="s">
        <v>1934</v>
      </c>
      <c r="E5581" s="39">
        <v>2014</v>
      </c>
      <c r="F5581" s="4">
        <f>VALUE(RIGHT(Table2[[#This Row],[Commissioned]],4))</f>
        <v>2014</v>
      </c>
      <c r="G5581" s="39">
        <v>2300</v>
      </c>
      <c r="H5581" s="39">
        <v>101</v>
      </c>
      <c r="I5581" s="39">
        <v>99.5</v>
      </c>
      <c r="J5581" s="39" t="s">
        <v>236</v>
      </c>
      <c r="K5581" s="39" t="s">
        <v>1392</v>
      </c>
      <c r="L5581" s="39" t="s">
        <v>1828</v>
      </c>
      <c r="M5581" s="39" t="s">
        <v>1828</v>
      </c>
      <c r="N5581" s="42">
        <v>42.391153305787398</v>
      </c>
      <c r="O5581" s="42">
        <v>-81.908773287308506</v>
      </c>
      <c r="P5581" s="52" t="str">
        <f t="shared" si="174"/>
        <v>42.391153° , -81.908773°</v>
      </c>
      <c r="Q5581" s="51" t="str">
        <f t="shared" si="175"/>
        <v>Yes</v>
      </c>
      <c r="R5581" s="39" t="s">
        <v>356</v>
      </c>
    </row>
    <row r="5582" spans="1:18" x14ac:dyDescent="0.25">
      <c r="A5582" s="39" t="s">
        <v>219</v>
      </c>
      <c r="B5582" s="49" t="s">
        <v>138</v>
      </c>
      <c r="C5582" s="39">
        <v>107</v>
      </c>
      <c r="D5582" s="50" t="s">
        <v>1935</v>
      </c>
      <c r="E5582" s="39">
        <v>2014</v>
      </c>
      <c r="F5582" s="4">
        <f>VALUE(RIGHT(Table2[[#This Row],[Commissioned]],4))</f>
        <v>2014</v>
      </c>
      <c r="G5582" s="39">
        <v>2300</v>
      </c>
      <c r="H5582" s="39">
        <v>101</v>
      </c>
      <c r="I5582" s="39">
        <v>99.5</v>
      </c>
      <c r="J5582" s="39" t="s">
        <v>236</v>
      </c>
      <c r="K5582" s="39" t="s">
        <v>1392</v>
      </c>
      <c r="L5582" s="39" t="s">
        <v>1828</v>
      </c>
      <c r="M5582" s="39" t="s">
        <v>1828</v>
      </c>
      <c r="N5582" s="42">
        <v>42.387318664357203</v>
      </c>
      <c r="O5582" s="42">
        <v>-81.903514578096605</v>
      </c>
      <c r="P5582" s="52" t="str">
        <f t="shared" si="174"/>
        <v>42.387319° , -81.903515°</v>
      </c>
      <c r="Q5582" s="51" t="str">
        <f t="shared" si="175"/>
        <v>Yes</v>
      </c>
      <c r="R5582" s="39" t="s">
        <v>356</v>
      </c>
    </row>
    <row r="5583" spans="1:18" x14ac:dyDescent="0.25">
      <c r="A5583" s="39" t="s">
        <v>219</v>
      </c>
      <c r="B5583" s="49" t="s">
        <v>138</v>
      </c>
      <c r="C5583" s="39">
        <v>108</v>
      </c>
      <c r="D5583" s="50" t="s">
        <v>1936</v>
      </c>
      <c r="E5583" s="39">
        <v>2014</v>
      </c>
      <c r="F5583" s="4">
        <f>VALUE(RIGHT(Table2[[#This Row],[Commissioned]],4))</f>
        <v>2014</v>
      </c>
      <c r="G5583" s="39">
        <v>2300</v>
      </c>
      <c r="H5583" s="39">
        <v>101</v>
      </c>
      <c r="I5583" s="39">
        <v>99.5</v>
      </c>
      <c r="J5583" s="39" t="s">
        <v>236</v>
      </c>
      <c r="K5583" s="39" t="s">
        <v>1392</v>
      </c>
      <c r="L5583" s="39" t="s">
        <v>1828</v>
      </c>
      <c r="M5583" s="39" t="s">
        <v>1828</v>
      </c>
      <c r="N5583" s="42">
        <v>42.357583044122997</v>
      </c>
      <c r="O5583" s="42">
        <v>-81.928793128491094</v>
      </c>
      <c r="P5583" s="52" t="str">
        <f t="shared" si="174"/>
        <v>42.357583° , -81.928793°</v>
      </c>
      <c r="Q5583" s="51" t="str">
        <f t="shared" si="175"/>
        <v>Yes</v>
      </c>
      <c r="R5583" s="39" t="s">
        <v>356</v>
      </c>
    </row>
    <row r="5584" spans="1:18" x14ac:dyDescent="0.25">
      <c r="A5584" s="39" t="s">
        <v>219</v>
      </c>
      <c r="B5584" s="49" t="s">
        <v>138</v>
      </c>
      <c r="C5584" s="39">
        <v>109</v>
      </c>
      <c r="D5584" s="50" t="s">
        <v>1937</v>
      </c>
      <c r="E5584" s="39">
        <v>2014</v>
      </c>
      <c r="F5584" s="4">
        <f>VALUE(RIGHT(Table2[[#This Row],[Commissioned]],4))</f>
        <v>2014</v>
      </c>
      <c r="G5584" s="39">
        <v>2300</v>
      </c>
      <c r="H5584" s="39">
        <v>101</v>
      </c>
      <c r="I5584" s="39">
        <v>99.5</v>
      </c>
      <c r="J5584" s="39" t="s">
        <v>236</v>
      </c>
      <c r="K5584" s="39" t="s">
        <v>1392</v>
      </c>
      <c r="L5584" s="39" t="s">
        <v>1828</v>
      </c>
      <c r="M5584" s="39" t="s">
        <v>1828</v>
      </c>
      <c r="N5584" s="42">
        <v>42.358163157922</v>
      </c>
      <c r="O5584" s="42">
        <v>-81.924021578858699</v>
      </c>
      <c r="P5584" s="52" t="str">
        <f t="shared" si="174"/>
        <v>42.358163° , -81.924022°</v>
      </c>
      <c r="Q5584" s="51" t="str">
        <f t="shared" si="175"/>
        <v>Yes</v>
      </c>
      <c r="R5584" s="39" t="s">
        <v>356</v>
      </c>
    </row>
    <row r="5585" spans="1:18" x14ac:dyDescent="0.25">
      <c r="A5585" s="39" t="s">
        <v>219</v>
      </c>
      <c r="B5585" s="49" t="s">
        <v>138</v>
      </c>
      <c r="C5585" s="39">
        <v>110</v>
      </c>
      <c r="D5585" s="50" t="s">
        <v>1938</v>
      </c>
      <c r="E5585" s="39">
        <v>2014</v>
      </c>
      <c r="F5585" s="4">
        <f>VALUE(RIGHT(Table2[[#This Row],[Commissioned]],4))</f>
        <v>2014</v>
      </c>
      <c r="G5585" s="39">
        <v>2300</v>
      </c>
      <c r="H5585" s="39">
        <v>101</v>
      </c>
      <c r="I5585" s="39">
        <v>99.5</v>
      </c>
      <c r="J5585" s="39" t="s">
        <v>236</v>
      </c>
      <c r="K5585" s="39" t="s">
        <v>1392</v>
      </c>
      <c r="L5585" s="39" t="s">
        <v>1828</v>
      </c>
      <c r="M5585" s="39" t="s">
        <v>1828</v>
      </c>
      <c r="N5585" s="42">
        <v>42.356246773396599</v>
      </c>
      <c r="O5585" s="42">
        <v>-81.921497021832593</v>
      </c>
      <c r="P5585" s="52" t="str">
        <f t="shared" si="174"/>
        <v>42.356247° , -81.921497°</v>
      </c>
      <c r="Q5585" s="51" t="str">
        <f t="shared" si="175"/>
        <v>Yes</v>
      </c>
      <c r="R5585" s="39" t="s">
        <v>356</v>
      </c>
    </row>
    <row r="5586" spans="1:18" x14ac:dyDescent="0.25">
      <c r="A5586" s="39" t="s">
        <v>219</v>
      </c>
      <c r="B5586" s="49" t="s">
        <v>138</v>
      </c>
      <c r="C5586" s="39">
        <v>111</v>
      </c>
      <c r="D5586" s="50" t="s">
        <v>1939</v>
      </c>
      <c r="E5586" s="39">
        <v>2014</v>
      </c>
      <c r="F5586" s="4">
        <f>VALUE(RIGHT(Table2[[#This Row],[Commissioned]],4))</f>
        <v>2014</v>
      </c>
      <c r="G5586" s="39">
        <v>2300</v>
      </c>
      <c r="H5586" s="39">
        <v>101</v>
      </c>
      <c r="I5586" s="39">
        <v>99.5</v>
      </c>
      <c r="J5586" s="39" t="s">
        <v>236</v>
      </c>
      <c r="K5586" s="39" t="s">
        <v>1392</v>
      </c>
      <c r="L5586" s="39" t="s">
        <v>1828</v>
      </c>
      <c r="M5586" s="39" t="s">
        <v>1828</v>
      </c>
      <c r="N5586" s="42">
        <v>42.364259750980899</v>
      </c>
      <c r="O5586" s="42">
        <v>-81.925652943883307</v>
      </c>
      <c r="P5586" s="52" t="str">
        <f t="shared" si="174"/>
        <v>42.364260° , -81.925653°</v>
      </c>
      <c r="Q5586" s="51" t="str">
        <f t="shared" si="175"/>
        <v>Yes</v>
      </c>
      <c r="R5586" s="39" t="s">
        <v>356</v>
      </c>
    </row>
    <row r="5587" spans="1:18" x14ac:dyDescent="0.25">
      <c r="A5587" s="39" t="s">
        <v>219</v>
      </c>
      <c r="B5587" s="49" t="s">
        <v>138</v>
      </c>
      <c r="C5587" s="39">
        <v>112</v>
      </c>
      <c r="D5587" s="50" t="s">
        <v>1940</v>
      </c>
      <c r="E5587" s="39">
        <v>2014</v>
      </c>
      <c r="F5587" s="4">
        <f>VALUE(RIGHT(Table2[[#This Row],[Commissioned]],4))</f>
        <v>2014</v>
      </c>
      <c r="G5587" s="39">
        <v>2300</v>
      </c>
      <c r="H5587" s="39">
        <v>101</v>
      </c>
      <c r="I5587" s="39">
        <v>99.5</v>
      </c>
      <c r="J5587" s="39" t="s">
        <v>236</v>
      </c>
      <c r="K5587" s="39" t="s">
        <v>1392</v>
      </c>
      <c r="L5587" s="39" t="s">
        <v>1828</v>
      </c>
      <c r="M5587" s="39" t="s">
        <v>1828</v>
      </c>
      <c r="N5587" s="42">
        <v>42.361720967196597</v>
      </c>
      <c r="O5587" s="42">
        <v>-81.922391574378096</v>
      </c>
      <c r="P5587" s="52" t="str">
        <f t="shared" si="174"/>
        <v>42.361721° , -81.922392°</v>
      </c>
      <c r="Q5587" s="51" t="str">
        <f t="shared" si="175"/>
        <v>Yes</v>
      </c>
      <c r="R5587" s="39" t="s">
        <v>356</v>
      </c>
    </row>
    <row r="5588" spans="1:18" x14ac:dyDescent="0.25">
      <c r="A5588" s="39" t="s">
        <v>219</v>
      </c>
      <c r="B5588" s="49" t="s">
        <v>138</v>
      </c>
      <c r="C5588" s="39">
        <v>113</v>
      </c>
      <c r="D5588" s="50" t="s">
        <v>1941</v>
      </c>
      <c r="E5588" s="39">
        <v>2014</v>
      </c>
      <c r="F5588" s="4">
        <f>VALUE(RIGHT(Table2[[#This Row],[Commissioned]],4))</f>
        <v>2014</v>
      </c>
      <c r="G5588" s="39">
        <v>2300</v>
      </c>
      <c r="H5588" s="39">
        <v>101</v>
      </c>
      <c r="I5588" s="39">
        <v>99.5</v>
      </c>
      <c r="J5588" s="39" t="s">
        <v>236</v>
      </c>
      <c r="K5588" s="39" t="s">
        <v>1392</v>
      </c>
      <c r="L5588" s="39" t="s">
        <v>1828</v>
      </c>
      <c r="M5588" s="39" t="s">
        <v>1828</v>
      </c>
      <c r="N5588" s="42">
        <v>42.364734287407302</v>
      </c>
      <c r="O5588" s="42">
        <v>-81.916141264603695</v>
      </c>
      <c r="P5588" s="52" t="str">
        <f t="shared" si="174"/>
        <v>42.364734° , -81.916141°</v>
      </c>
      <c r="Q5588" s="51" t="str">
        <f t="shared" si="175"/>
        <v>Yes</v>
      </c>
      <c r="R5588" s="39" t="s">
        <v>356</v>
      </c>
    </row>
    <row r="5589" spans="1:18" x14ac:dyDescent="0.25">
      <c r="A5589" s="39" t="s">
        <v>219</v>
      </c>
      <c r="B5589" s="49" t="s">
        <v>138</v>
      </c>
      <c r="C5589" s="39">
        <v>114</v>
      </c>
      <c r="D5589" s="50" t="s">
        <v>1942</v>
      </c>
      <c r="E5589" s="39">
        <v>2014</v>
      </c>
      <c r="F5589" s="4">
        <f>VALUE(RIGHT(Table2[[#This Row],[Commissioned]],4))</f>
        <v>2014</v>
      </c>
      <c r="G5589" s="39">
        <v>2300</v>
      </c>
      <c r="H5589" s="39">
        <v>101</v>
      </c>
      <c r="I5589" s="39">
        <v>99.5</v>
      </c>
      <c r="J5589" s="39" t="s">
        <v>236</v>
      </c>
      <c r="K5589" s="39" t="s">
        <v>1392</v>
      </c>
      <c r="L5589" s="39" t="s">
        <v>1828</v>
      </c>
      <c r="M5589" s="39" t="s">
        <v>1828</v>
      </c>
      <c r="N5589" s="42">
        <v>42.363766888140603</v>
      </c>
      <c r="O5589" s="42">
        <v>-81.909568510196195</v>
      </c>
      <c r="P5589" s="52" t="str">
        <f t="shared" si="174"/>
        <v>42.363767° , -81.909569°</v>
      </c>
      <c r="Q5589" s="51" t="str">
        <f t="shared" si="175"/>
        <v>Yes</v>
      </c>
      <c r="R5589" s="39" t="s">
        <v>356</v>
      </c>
    </row>
    <row r="5590" spans="1:18" x14ac:dyDescent="0.25">
      <c r="A5590" s="39" t="s">
        <v>219</v>
      </c>
      <c r="B5590" s="49" t="s">
        <v>138</v>
      </c>
      <c r="C5590" s="39">
        <v>115</v>
      </c>
      <c r="D5590" s="50" t="s">
        <v>1943</v>
      </c>
      <c r="E5590" s="39">
        <v>2014</v>
      </c>
      <c r="F5590" s="4">
        <f>VALUE(RIGHT(Table2[[#This Row],[Commissioned]],4))</f>
        <v>2014</v>
      </c>
      <c r="G5590" s="39">
        <v>2300</v>
      </c>
      <c r="H5590" s="39">
        <v>101</v>
      </c>
      <c r="I5590" s="39">
        <v>99.5</v>
      </c>
      <c r="J5590" s="39" t="s">
        <v>236</v>
      </c>
      <c r="K5590" s="39" t="s">
        <v>1392</v>
      </c>
      <c r="L5590" s="39" t="s">
        <v>1828</v>
      </c>
      <c r="M5590" s="39" t="s">
        <v>1828</v>
      </c>
      <c r="N5590" s="42">
        <v>42.367176293294399</v>
      </c>
      <c r="O5590" s="42">
        <v>-81.898810331987207</v>
      </c>
      <c r="P5590" s="52" t="str">
        <f t="shared" si="174"/>
        <v>42.367176° , -81.898810°</v>
      </c>
      <c r="Q5590" s="51" t="str">
        <f t="shared" si="175"/>
        <v>Yes</v>
      </c>
      <c r="R5590" s="39" t="s">
        <v>356</v>
      </c>
    </row>
    <row r="5591" spans="1:18" x14ac:dyDescent="0.25">
      <c r="A5591" s="39" t="s">
        <v>219</v>
      </c>
      <c r="B5591" s="49" t="s">
        <v>138</v>
      </c>
      <c r="C5591" s="39">
        <v>116</v>
      </c>
      <c r="D5591" s="50" t="s">
        <v>1944</v>
      </c>
      <c r="E5591" s="39">
        <v>2014</v>
      </c>
      <c r="F5591" s="4">
        <f>VALUE(RIGHT(Table2[[#This Row],[Commissioned]],4))</f>
        <v>2014</v>
      </c>
      <c r="G5591" s="39">
        <v>2300</v>
      </c>
      <c r="H5591" s="39">
        <v>101</v>
      </c>
      <c r="I5591" s="39">
        <v>99.5</v>
      </c>
      <c r="J5591" s="39" t="s">
        <v>236</v>
      </c>
      <c r="K5591" s="39" t="s">
        <v>1392</v>
      </c>
      <c r="L5591" s="39" t="s">
        <v>1828</v>
      </c>
      <c r="M5591" s="39" t="s">
        <v>1828</v>
      </c>
      <c r="N5591" s="42">
        <v>42.378016423004503</v>
      </c>
      <c r="O5591" s="42">
        <v>-81.884996156111598</v>
      </c>
      <c r="P5591" s="52" t="str">
        <f t="shared" si="174"/>
        <v>42.378016° , -81.884996°</v>
      </c>
      <c r="Q5591" s="51" t="str">
        <f t="shared" si="175"/>
        <v>Yes</v>
      </c>
      <c r="R5591" s="39" t="s">
        <v>356</v>
      </c>
    </row>
    <row r="5592" spans="1:18" x14ac:dyDescent="0.25">
      <c r="A5592" s="39" t="s">
        <v>219</v>
      </c>
      <c r="B5592" s="49" t="s">
        <v>138</v>
      </c>
      <c r="C5592" s="39">
        <v>117</v>
      </c>
      <c r="D5592" s="50" t="s">
        <v>1945</v>
      </c>
      <c r="E5592" s="39">
        <v>2014</v>
      </c>
      <c r="F5592" s="4">
        <f>VALUE(RIGHT(Table2[[#This Row],[Commissioned]],4))</f>
        <v>2014</v>
      </c>
      <c r="G5592" s="39">
        <v>2300</v>
      </c>
      <c r="H5592" s="39">
        <v>101</v>
      </c>
      <c r="I5592" s="39">
        <v>99.5</v>
      </c>
      <c r="J5592" s="39" t="s">
        <v>236</v>
      </c>
      <c r="K5592" s="39" t="s">
        <v>1392</v>
      </c>
      <c r="L5592" s="39" t="s">
        <v>1828</v>
      </c>
      <c r="M5592" s="39" t="s">
        <v>1828</v>
      </c>
      <c r="N5592" s="42">
        <v>42.374754376554897</v>
      </c>
      <c r="O5592" s="42">
        <v>-81.884350577421699</v>
      </c>
      <c r="P5592" s="52" t="str">
        <f t="shared" si="174"/>
        <v>42.374754° , -81.884351°</v>
      </c>
      <c r="Q5592" s="51" t="str">
        <f t="shared" si="175"/>
        <v>Yes</v>
      </c>
      <c r="R5592" s="39" t="s">
        <v>356</v>
      </c>
    </row>
    <row r="5593" spans="1:18" x14ac:dyDescent="0.25">
      <c r="A5593" s="39" t="s">
        <v>219</v>
      </c>
      <c r="B5593" s="49" t="s">
        <v>138</v>
      </c>
      <c r="C5593" s="39">
        <v>118</v>
      </c>
      <c r="D5593" s="50" t="s">
        <v>1946</v>
      </c>
      <c r="E5593" s="39">
        <v>2014</v>
      </c>
      <c r="F5593" s="4">
        <f>VALUE(RIGHT(Table2[[#This Row],[Commissioned]],4))</f>
        <v>2014</v>
      </c>
      <c r="G5593" s="39">
        <v>2300</v>
      </c>
      <c r="H5593" s="39">
        <v>101</v>
      </c>
      <c r="I5593" s="39">
        <v>99.5</v>
      </c>
      <c r="J5593" s="39" t="s">
        <v>236</v>
      </c>
      <c r="K5593" s="39" t="s">
        <v>1392</v>
      </c>
      <c r="L5593" s="39" t="s">
        <v>1828</v>
      </c>
      <c r="M5593" s="39" t="s">
        <v>1828</v>
      </c>
      <c r="N5593" s="42">
        <v>42.366531435860402</v>
      </c>
      <c r="O5593" s="42">
        <v>-81.856024815413505</v>
      </c>
      <c r="P5593" s="52" t="str">
        <f t="shared" si="174"/>
        <v>42.366531° , -81.856025°</v>
      </c>
      <c r="Q5593" s="51" t="str">
        <f t="shared" si="175"/>
        <v>Yes</v>
      </c>
      <c r="R5593" s="39" t="s">
        <v>356</v>
      </c>
    </row>
    <row r="5594" spans="1:18" x14ac:dyDescent="0.25">
      <c r="A5594" s="39" t="s">
        <v>219</v>
      </c>
      <c r="B5594" s="49" t="s">
        <v>138</v>
      </c>
      <c r="C5594" s="39">
        <v>119</v>
      </c>
      <c r="D5594" s="50" t="s">
        <v>1947</v>
      </c>
      <c r="E5594" s="39">
        <v>2014</v>
      </c>
      <c r="F5594" s="4">
        <f>VALUE(RIGHT(Table2[[#This Row],[Commissioned]],4))</f>
        <v>2014</v>
      </c>
      <c r="G5594" s="39">
        <v>2300</v>
      </c>
      <c r="H5594" s="39">
        <v>101</v>
      </c>
      <c r="I5594" s="39">
        <v>99.5</v>
      </c>
      <c r="J5594" s="39" t="s">
        <v>236</v>
      </c>
      <c r="K5594" s="39" t="s">
        <v>1392</v>
      </c>
      <c r="L5594" s="39" t="s">
        <v>1828</v>
      </c>
      <c r="M5594" s="39" t="s">
        <v>1828</v>
      </c>
      <c r="N5594" s="42">
        <v>42.361973135132402</v>
      </c>
      <c r="O5594" s="42">
        <v>-81.868959750554595</v>
      </c>
      <c r="P5594" s="52" t="str">
        <f t="shared" si="174"/>
        <v>42.361973° , -81.868960°</v>
      </c>
      <c r="Q5594" s="51" t="str">
        <f t="shared" si="175"/>
        <v>Yes</v>
      </c>
      <c r="R5594" s="39" t="s">
        <v>356</v>
      </c>
    </row>
    <row r="5595" spans="1:18" x14ac:dyDescent="0.25">
      <c r="A5595" s="39" t="s">
        <v>219</v>
      </c>
      <c r="B5595" s="49" t="s">
        <v>138</v>
      </c>
      <c r="C5595" s="39">
        <v>120</v>
      </c>
      <c r="D5595" s="50" t="s">
        <v>1948</v>
      </c>
      <c r="E5595" s="39">
        <v>2014</v>
      </c>
      <c r="F5595" s="4">
        <f>VALUE(RIGHT(Table2[[#This Row],[Commissioned]],4))</f>
        <v>2014</v>
      </c>
      <c r="G5595" s="39">
        <v>2300</v>
      </c>
      <c r="H5595" s="39">
        <v>101</v>
      </c>
      <c r="I5595" s="39">
        <v>99.5</v>
      </c>
      <c r="J5595" s="39" t="s">
        <v>236</v>
      </c>
      <c r="K5595" s="39" t="s">
        <v>1392</v>
      </c>
      <c r="L5595" s="39" t="s">
        <v>1828</v>
      </c>
      <c r="M5595" s="39" t="s">
        <v>1828</v>
      </c>
      <c r="N5595" s="42">
        <v>42.351623360213701</v>
      </c>
      <c r="O5595" s="42">
        <v>-81.881238700064202</v>
      </c>
      <c r="P5595" s="52" t="str">
        <f t="shared" si="174"/>
        <v>42.351623° , -81.881239°</v>
      </c>
      <c r="Q5595" s="51" t="str">
        <f t="shared" si="175"/>
        <v>Yes</v>
      </c>
      <c r="R5595" s="39" t="s">
        <v>356</v>
      </c>
    </row>
    <row r="5596" spans="1:18" x14ac:dyDescent="0.25">
      <c r="A5596" s="39" t="s">
        <v>219</v>
      </c>
      <c r="B5596" s="49" t="s">
        <v>138</v>
      </c>
      <c r="C5596" s="39">
        <v>121</v>
      </c>
      <c r="D5596" s="50" t="s">
        <v>1949</v>
      </c>
      <c r="E5596" s="39">
        <v>2014</v>
      </c>
      <c r="F5596" s="4">
        <f>VALUE(RIGHT(Table2[[#This Row],[Commissioned]],4))</f>
        <v>2014</v>
      </c>
      <c r="G5596" s="39">
        <v>2300</v>
      </c>
      <c r="H5596" s="39">
        <v>101</v>
      </c>
      <c r="I5596" s="39">
        <v>99.5</v>
      </c>
      <c r="J5596" s="39" t="s">
        <v>236</v>
      </c>
      <c r="K5596" s="39" t="s">
        <v>1392</v>
      </c>
      <c r="L5596" s="39" t="s">
        <v>1828</v>
      </c>
      <c r="M5596" s="39" t="s">
        <v>1828</v>
      </c>
      <c r="N5596" s="42">
        <v>42.348535699055397</v>
      </c>
      <c r="O5596" s="42">
        <v>-81.881307646843794</v>
      </c>
      <c r="P5596" s="52" t="str">
        <f t="shared" si="174"/>
        <v>42.348536° , -81.881308°</v>
      </c>
      <c r="Q5596" s="51" t="str">
        <f t="shared" si="175"/>
        <v>Yes</v>
      </c>
      <c r="R5596" s="39" t="s">
        <v>356</v>
      </c>
    </row>
    <row r="5597" spans="1:18" x14ac:dyDescent="0.25">
      <c r="A5597" s="39" t="s">
        <v>219</v>
      </c>
      <c r="B5597" s="49" t="s">
        <v>138</v>
      </c>
      <c r="C5597" s="39">
        <v>122</v>
      </c>
      <c r="D5597" s="50" t="s">
        <v>1950</v>
      </c>
      <c r="E5597" s="39">
        <v>2014</v>
      </c>
      <c r="F5597" s="4">
        <f>VALUE(RIGHT(Table2[[#This Row],[Commissioned]],4))</f>
        <v>2014</v>
      </c>
      <c r="G5597" s="39">
        <v>2300</v>
      </c>
      <c r="H5597" s="39">
        <v>101</v>
      </c>
      <c r="I5597" s="39">
        <v>99.5</v>
      </c>
      <c r="J5597" s="39" t="s">
        <v>236</v>
      </c>
      <c r="K5597" s="39" t="s">
        <v>1392</v>
      </c>
      <c r="L5597" s="39" t="s">
        <v>1828</v>
      </c>
      <c r="M5597" s="39" t="s">
        <v>1828</v>
      </c>
      <c r="N5597" s="42">
        <v>42.345508949791501</v>
      </c>
      <c r="O5597" s="42">
        <v>-81.882756727165102</v>
      </c>
      <c r="P5597" s="52" t="str">
        <f t="shared" si="174"/>
        <v>42.345509° , -81.882757°</v>
      </c>
      <c r="Q5597" s="51" t="str">
        <f t="shared" si="175"/>
        <v>Yes</v>
      </c>
      <c r="R5597" s="39" t="s">
        <v>356</v>
      </c>
    </row>
    <row r="5598" spans="1:18" x14ac:dyDescent="0.25">
      <c r="A5598" s="39" t="s">
        <v>219</v>
      </c>
      <c r="B5598" s="49" t="s">
        <v>138</v>
      </c>
      <c r="C5598" s="39">
        <v>123</v>
      </c>
      <c r="D5598" s="50" t="s">
        <v>1951</v>
      </c>
      <c r="E5598" s="39">
        <v>2014</v>
      </c>
      <c r="F5598" s="4">
        <f>VALUE(RIGHT(Table2[[#This Row],[Commissioned]],4))</f>
        <v>2014</v>
      </c>
      <c r="G5598" s="39">
        <v>2300</v>
      </c>
      <c r="H5598" s="39">
        <v>101</v>
      </c>
      <c r="I5598" s="39">
        <v>99.5</v>
      </c>
      <c r="J5598" s="39" t="s">
        <v>236</v>
      </c>
      <c r="K5598" s="39" t="s">
        <v>1392</v>
      </c>
      <c r="L5598" s="39" t="s">
        <v>1828</v>
      </c>
      <c r="M5598" s="39" t="s">
        <v>1828</v>
      </c>
      <c r="N5598" s="42">
        <v>42.337245040363499</v>
      </c>
      <c r="O5598" s="42">
        <v>-81.901304077594801</v>
      </c>
      <c r="P5598" s="52" t="str">
        <f t="shared" si="174"/>
        <v>42.337245° , -81.901304°</v>
      </c>
      <c r="Q5598" s="51" t="str">
        <f t="shared" si="175"/>
        <v>Yes</v>
      </c>
      <c r="R5598" s="39" t="s">
        <v>356</v>
      </c>
    </row>
    <row r="5599" spans="1:18" x14ac:dyDescent="0.25">
      <c r="A5599" s="39" t="s">
        <v>219</v>
      </c>
      <c r="B5599" s="49" t="s">
        <v>138</v>
      </c>
      <c r="C5599" s="39">
        <v>124</v>
      </c>
      <c r="D5599" s="50" t="s">
        <v>1952</v>
      </c>
      <c r="E5599" s="39">
        <v>2014</v>
      </c>
      <c r="F5599" s="4">
        <f>VALUE(RIGHT(Table2[[#This Row],[Commissioned]],4))</f>
        <v>2014</v>
      </c>
      <c r="G5599" s="39">
        <v>2300</v>
      </c>
      <c r="H5599" s="39">
        <v>101</v>
      </c>
      <c r="I5599" s="39">
        <v>99.5</v>
      </c>
      <c r="J5599" s="39" t="s">
        <v>236</v>
      </c>
      <c r="K5599" s="39" t="s">
        <v>1392</v>
      </c>
      <c r="L5599" s="39" t="s">
        <v>1828</v>
      </c>
      <c r="M5599" s="39" t="s">
        <v>1828</v>
      </c>
      <c r="N5599" s="42">
        <v>42.320251186084299</v>
      </c>
      <c r="O5599" s="42">
        <v>-81.950574585049196</v>
      </c>
      <c r="P5599" s="52" t="str">
        <f t="shared" si="174"/>
        <v>42.320251° , -81.950575°</v>
      </c>
      <c r="Q5599" s="51" t="str">
        <f t="shared" si="175"/>
        <v>Yes</v>
      </c>
      <c r="R5599" s="39" t="s">
        <v>356</v>
      </c>
    </row>
    <row r="5600" spans="1:18" x14ac:dyDescent="0.25">
      <c r="A5600" s="39" t="s">
        <v>219</v>
      </c>
      <c r="B5600" s="49" t="s">
        <v>3697</v>
      </c>
      <c r="C5600" s="39">
        <v>1</v>
      </c>
      <c r="D5600" s="39" t="s">
        <v>3684</v>
      </c>
      <c r="E5600" s="39">
        <v>2010</v>
      </c>
      <c r="F5600" s="4">
        <f>VALUE(RIGHT(Table2[[#This Row],[Commissioned]],4))</f>
        <v>2010</v>
      </c>
      <c r="G5600" s="39">
        <v>2000</v>
      </c>
      <c r="H5600" s="39">
        <v>82</v>
      </c>
      <c r="I5600" s="39">
        <v>78</v>
      </c>
      <c r="J5600" s="39" t="s">
        <v>233</v>
      </c>
      <c r="K5600" s="39" t="s">
        <v>3501</v>
      </c>
      <c r="L5600" s="39" t="s">
        <v>4397</v>
      </c>
      <c r="M5600" s="42" t="s">
        <v>4397</v>
      </c>
      <c r="N5600" s="42">
        <v>42.091243720683302</v>
      </c>
      <c r="O5600" s="42">
        <v>-83.041922860582901</v>
      </c>
      <c r="P5600" s="52" t="str">
        <f t="shared" si="174"/>
        <v>42.091244° , -83.041923°</v>
      </c>
      <c r="Q5600" s="51" t="str">
        <f t="shared" si="175"/>
        <v>Yes</v>
      </c>
      <c r="R5600" s="39" t="s">
        <v>356</v>
      </c>
    </row>
    <row r="5601" spans="1:18" x14ac:dyDescent="0.25">
      <c r="A5601" s="39" t="s">
        <v>219</v>
      </c>
      <c r="B5601" s="49" t="s">
        <v>3697</v>
      </c>
      <c r="C5601" s="39">
        <v>2</v>
      </c>
      <c r="D5601" s="39" t="s">
        <v>3685</v>
      </c>
      <c r="E5601" s="39">
        <v>2010</v>
      </c>
      <c r="F5601" s="4">
        <f>VALUE(RIGHT(Table2[[#This Row],[Commissioned]],4))</f>
        <v>2010</v>
      </c>
      <c r="G5601" s="39">
        <v>2000</v>
      </c>
      <c r="H5601" s="39">
        <v>82</v>
      </c>
      <c r="I5601" s="39">
        <v>78</v>
      </c>
      <c r="J5601" s="39" t="s">
        <v>233</v>
      </c>
      <c r="K5601" s="39" t="s">
        <v>3501</v>
      </c>
      <c r="L5601" s="39" t="s">
        <v>4397</v>
      </c>
      <c r="M5601" s="42" t="s">
        <v>4397</v>
      </c>
      <c r="N5601" s="42">
        <v>42.087813597927699</v>
      </c>
      <c r="O5601" s="42">
        <v>-83.043599373177898</v>
      </c>
      <c r="P5601" s="52" t="str">
        <f t="shared" si="174"/>
        <v>42.087814° , -83.043599°</v>
      </c>
      <c r="Q5601" s="51" t="str">
        <f t="shared" si="175"/>
        <v>Yes</v>
      </c>
      <c r="R5601" s="39" t="s">
        <v>356</v>
      </c>
    </row>
    <row r="5602" spans="1:18" x14ac:dyDescent="0.25">
      <c r="A5602" s="39" t="s">
        <v>219</v>
      </c>
      <c r="B5602" s="49" t="s">
        <v>3697</v>
      </c>
      <c r="C5602" s="39">
        <v>3</v>
      </c>
      <c r="D5602" s="39" t="s">
        <v>3686</v>
      </c>
      <c r="E5602" s="39">
        <v>2010</v>
      </c>
      <c r="F5602" s="4">
        <f>VALUE(RIGHT(Table2[[#This Row],[Commissioned]],4))</f>
        <v>2010</v>
      </c>
      <c r="G5602" s="39">
        <v>2000</v>
      </c>
      <c r="H5602" s="39">
        <v>82</v>
      </c>
      <c r="I5602" s="39">
        <v>78</v>
      </c>
      <c r="J5602" s="39" t="s">
        <v>233</v>
      </c>
      <c r="K5602" s="39" t="s">
        <v>3501</v>
      </c>
      <c r="L5602" s="39" t="s">
        <v>4397</v>
      </c>
      <c r="M5602" s="42" t="s">
        <v>4397</v>
      </c>
      <c r="N5602" s="42">
        <v>42.083553812474001</v>
      </c>
      <c r="O5602" s="42">
        <v>-83.042209482518203</v>
      </c>
      <c r="P5602" s="52" t="str">
        <f t="shared" si="174"/>
        <v>42.083554° , -83.042209°</v>
      </c>
      <c r="Q5602" s="51" t="str">
        <f t="shared" si="175"/>
        <v>Yes</v>
      </c>
      <c r="R5602" s="39" t="s">
        <v>356</v>
      </c>
    </row>
    <row r="5603" spans="1:18" x14ac:dyDescent="0.25">
      <c r="A5603" s="39" t="s">
        <v>219</v>
      </c>
      <c r="B5603" s="49" t="s">
        <v>3697</v>
      </c>
      <c r="C5603" s="39">
        <v>4</v>
      </c>
      <c r="D5603" s="39" t="s">
        <v>3687</v>
      </c>
      <c r="E5603" s="39">
        <v>2010</v>
      </c>
      <c r="F5603" s="4">
        <f>VALUE(RIGHT(Table2[[#This Row],[Commissioned]],4))</f>
        <v>2010</v>
      </c>
      <c r="G5603" s="39">
        <v>2000</v>
      </c>
      <c r="H5603" s="39">
        <v>82</v>
      </c>
      <c r="I5603" s="39">
        <v>78</v>
      </c>
      <c r="J5603" s="39" t="s">
        <v>233</v>
      </c>
      <c r="K5603" s="39" t="s">
        <v>3501</v>
      </c>
      <c r="L5603" s="39" t="s">
        <v>4397</v>
      </c>
      <c r="M5603" s="42" t="s">
        <v>4397</v>
      </c>
      <c r="N5603" s="42">
        <v>42.074476951562701</v>
      </c>
      <c r="O5603" s="42">
        <v>-83.042808414566906</v>
      </c>
      <c r="P5603" s="52" t="str">
        <f t="shared" si="174"/>
        <v>42.074477° , -83.042808°</v>
      </c>
      <c r="Q5603" s="51" t="str">
        <f t="shared" si="175"/>
        <v>Yes</v>
      </c>
      <c r="R5603" s="39" t="s">
        <v>356</v>
      </c>
    </row>
    <row r="5604" spans="1:18" x14ac:dyDescent="0.25">
      <c r="A5604" s="39" t="s">
        <v>219</v>
      </c>
      <c r="B5604" s="49" t="s">
        <v>3697</v>
      </c>
      <c r="C5604" s="39">
        <v>5</v>
      </c>
      <c r="D5604" s="39" t="s">
        <v>3688</v>
      </c>
      <c r="E5604" s="39">
        <v>2010</v>
      </c>
      <c r="F5604" s="4">
        <f>VALUE(RIGHT(Table2[[#This Row],[Commissioned]],4))</f>
        <v>2010</v>
      </c>
      <c r="G5604" s="39">
        <v>2000</v>
      </c>
      <c r="H5604" s="39">
        <v>82</v>
      </c>
      <c r="I5604" s="39">
        <v>78</v>
      </c>
      <c r="J5604" s="39" t="s">
        <v>233</v>
      </c>
      <c r="K5604" s="39" t="s">
        <v>3501</v>
      </c>
      <c r="L5604" s="39" t="s">
        <v>4397</v>
      </c>
      <c r="M5604" s="42" t="s">
        <v>4397</v>
      </c>
      <c r="N5604" s="42">
        <v>42.071780446940501</v>
      </c>
      <c r="O5604" s="42">
        <v>-83.043023250955599</v>
      </c>
      <c r="P5604" s="52" t="str">
        <f t="shared" si="174"/>
        <v>42.071780° , -83.043023°</v>
      </c>
      <c r="Q5604" s="51" t="str">
        <f t="shared" si="175"/>
        <v>Yes</v>
      </c>
      <c r="R5604" s="39" t="s">
        <v>356</v>
      </c>
    </row>
    <row r="5605" spans="1:18" ht="15" customHeight="1" x14ac:dyDescent="0.25">
      <c r="A5605" s="39" t="s">
        <v>222</v>
      </c>
      <c r="B5605" s="49" t="s">
        <v>4741</v>
      </c>
      <c r="C5605" s="39">
        <v>1</v>
      </c>
      <c r="D5605" s="50" t="s">
        <v>4749</v>
      </c>
      <c r="E5605" s="39">
        <v>2011</v>
      </c>
      <c r="F5605" s="4">
        <f>VALUE(RIGHT(Table2[[#This Row],[Commissioned]],4))</f>
        <v>2011</v>
      </c>
      <c r="G5605" s="39">
        <v>800</v>
      </c>
      <c r="H5605" s="39">
        <v>52.9</v>
      </c>
      <c r="I5605" s="39">
        <v>60</v>
      </c>
      <c r="J5605" s="39" t="s">
        <v>233</v>
      </c>
      <c r="K5605" s="39" t="s">
        <v>277</v>
      </c>
      <c r="L5605" s="39" t="s">
        <v>4751</v>
      </c>
      <c r="M5605" s="39" t="s">
        <v>4751</v>
      </c>
      <c r="N5605" s="42">
        <v>45.613982999999998</v>
      </c>
      <c r="O5605" s="42">
        <v>-63.197727999999998</v>
      </c>
      <c r="P5605" s="52" t="str">
        <f t="shared" si="174"/>
        <v>45.613983° , -63.197728°</v>
      </c>
      <c r="Q5605" s="51" t="str">
        <f t="shared" si="175"/>
        <v>Yes</v>
      </c>
      <c r="R5605" s="39" t="s">
        <v>356</v>
      </c>
    </row>
    <row r="5606" spans="1:18" ht="15" customHeight="1" x14ac:dyDescent="0.25">
      <c r="A5606" s="39" t="s">
        <v>222</v>
      </c>
      <c r="B5606" s="49" t="s">
        <v>4741</v>
      </c>
      <c r="C5606" s="39">
        <v>2</v>
      </c>
      <c r="D5606" s="50" t="s">
        <v>4750</v>
      </c>
      <c r="E5606" s="39">
        <v>2013</v>
      </c>
      <c r="F5606" s="4">
        <f>VALUE(RIGHT(Table2[[#This Row],[Commissioned]],4))</f>
        <v>2013</v>
      </c>
      <c r="G5606" s="39">
        <v>800</v>
      </c>
      <c r="H5606" s="39">
        <v>52.9</v>
      </c>
      <c r="I5606" s="39">
        <v>60</v>
      </c>
      <c r="J5606" s="39" t="s">
        <v>233</v>
      </c>
      <c r="K5606" s="39" t="s">
        <v>277</v>
      </c>
      <c r="L5606" s="39" t="s">
        <v>4751</v>
      </c>
      <c r="M5606" s="39" t="s">
        <v>4751</v>
      </c>
      <c r="N5606" s="42">
        <v>45.611950999999998</v>
      </c>
      <c r="O5606" s="42">
        <v>-63.196883999999997</v>
      </c>
      <c r="P5606" s="52" t="str">
        <f t="shared" si="174"/>
        <v>45.611951° , -63.196884°</v>
      </c>
      <c r="Q5606" s="51" t="str">
        <f t="shared" si="175"/>
        <v>Yes</v>
      </c>
      <c r="R5606" s="39" t="s">
        <v>356</v>
      </c>
    </row>
    <row r="5607" spans="1:18" ht="15" customHeight="1" x14ac:dyDescent="0.25">
      <c r="A5607" s="39" t="s">
        <v>222</v>
      </c>
      <c r="B5607" s="49" t="s">
        <v>4754</v>
      </c>
      <c r="C5607" s="39">
        <v>1</v>
      </c>
      <c r="D5607" s="50" t="s">
        <v>4755</v>
      </c>
      <c r="E5607" s="39">
        <v>2005</v>
      </c>
      <c r="F5607" s="4">
        <f>VALUE(RIGHT(Table2[[#This Row],[Commissioned]],4))</f>
        <v>2005</v>
      </c>
      <c r="G5607" s="39">
        <v>1200</v>
      </c>
      <c r="H5607" s="39">
        <v>62</v>
      </c>
      <c r="I5607" s="39">
        <v>69</v>
      </c>
      <c r="J5607" s="39" t="s">
        <v>234</v>
      </c>
      <c r="K5607" s="39" t="s">
        <v>4653</v>
      </c>
      <c r="L5607" s="39" t="s">
        <v>4757</v>
      </c>
      <c r="M5607" s="39" t="s">
        <v>4757</v>
      </c>
      <c r="N5607" s="42">
        <v>45.611156000000001</v>
      </c>
      <c r="O5607" s="42">
        <v>-64.023987000000005</v>
      </c>
      <c r="P5607" s="52" t="str">
        <f t="shared" si="174"/>
        <v>45.611156° , -64.023987°</v>
      </c>
      <c r="Q5607" s="51" t="str">
        <f t="shared" si="175"/>
        <v>Yes</v>
      </c>
      <c r="R5607" s="39" t="s">
        <v>356</v>
      </c>
    </row>
    <row r="5608" spans="1:18" ht="15" customHeight="1" x14ac:dyDescent="0.25">
      <c r="A5608" s="39" t="s">
        <v>222</v>
      </c>
      <c r="B5608" s="49" t="s">
        <v>4754</v>
      </c>
      <c r="C5608" s="39">
        <v>2</v>
      </c>
      <c r="D5608" s="50" t="s">
        <v>4756</v>
      </c>
      <c r="E5608" s="39">
        <v>2006</v>
      </c>
      <c r="F5608" s="4">
        <f>VALUE(RIGHT(Table2[[#This Row],[Commissioned]],4))</f>
        <v>2006</v>
      </c>
      <c r="G5608" s="39">
        <v>900</v>
      </c>
      <c r="H5608" s="39">
        <v>52</v>
      </c>
      <c r="I5608" s="39">
        <v>50</v>
      </c>
      <c r="J5608" s="39" t="s">
        <v>4758</v>
      </c>
      <c r="K5608" s="39" t="s">
        <v>4759</v>
      </c>
      <c r="L5608" s="39" t="s">
        <v>4757</v>
      </c>
      <c r="M5608" s="39" t="s">
        <v>4757</v>
      </c>
      <c r="N5608" s="42">
        <v>45.599781</v>
      </c>
      <c r="O5608" s="42">
        <v>-64.013567800000004</v>
      </c>
      <c r="P5608" s="52" t="str">
        <f t="shared" si="174"/>
        <v>45.599781° , -64.013568°</v>
      </c>
      <c r="Q5608" s="51" t="str">
        <f t="shared" si="175"/>
        <v>Yes</v>
      </c>
      <c r="R5608" s="39" t="s">
        <v>356</v>
      </c>
    </row>
    <row r="5609" spans="1:18" x14ac:dyDescent="0.25">
      <c r="A5609" s="39" t="s">
        <v>219</v>
      </c>
      <c r="B5609" s="49" t="s">
        <v>4020</v>
      </c>
      <c r="C5609" s="39">
        <v>1</v>
      </c>
      <c r="D5609" s="50" t="s">
        <v>4021</v>
      </c>
      <c r="E5609" s="39">
        <v>2014</v>
      </c>
      <c r="F5609" s="4">
        <f>VALUE(RIGHT(Table2[[#This Row],[Commissioned]],4))</f>
        <v>2014</v>
      </c>
      <c r="G5609" s="39">
        <v>2050</v>
      </c>
      <c r="H5609" s="39">
        <v>92.5</v>
      </c>
      <c r="I5609" s="39">
        <v>100</v>
      </c>
      <c r="J5609" s="39" t="s">
        <v>237</v>
      </c>
      <c r="K5609" s="39" t="s">
        <v>273</v>
      </c>
      <c r="L5609" s="39" t="s">
        <v>1388</v>
      </c>
      <c r="M5609" s="42" t="s">
        <v>1388</v>
      </c>
      <c r="N5609" s="42">
        <v>43.789615339696603</v>
      </c>
      <c r="O5609" s="42">
        <v>-80.404695641964395</v>
      </c>
      <c r="P5609" s="52" t="str">
        <f t="shared" si="174"/>
        <v>43.789615° , -80.404696°</v>
      </c>
      <c r="Q5609" s="51" t="str">
        <f t="shared" si="175"/>
        <v>Yes</v>
      </c>
      <c r="R5609" s="39" t="s">
        <v>356</v>
      </c>
    </row>
    <row r="5610" spans="1:18" x14ac:dyDescent="0.25">
      <c r="A5610" s="39" t="s">
        <v>219</v>
      </c>
      <c r="B5610" s="49" t="s">
        <v>4020</v>
      </c>
      <c r="C5610" s="39">
        <v>2</v>
      </c>
      <c r="D5610" s="50" t="s">
        <v>4022</v>
      </c>
      <c r="E5610" s="39">
        <v>2014</v>
      </c>
      <c r="F5610" s="4">
        <f>VALUE(RIGHT(Table2[[#This Row],[Commissioned]],4))</f>
        <v>2014</v>
      </c>
      <c r="G5610" s="39">
        <v>2050</v>
      </c>
      <c r="H5610" s="39">
        <v>92.5</v>
      </c>
      <c r="I5610" s="39">
        <v>100</v>
      </c>
      <c r="J5610" s="39" t="s">
        <v>237</v>
      </c>
      <c r="K5610" s="39" t="s">
        <v>273</v>
      </c>
      <c r="L5610" s="39" t="s">
        <v>1388</v>
      </c>
      <c r="M5610" s="42" t="s">
        <v>1388</v>
      </c>
      <c r="N5610" s="42">
        <v>43.786493774883901</v>
      </c>
      <c r="O5610" s="42">
        <v>-80.401303631267993</v>
      </c>
      <c r="P5610" s="52" t="str">
        <f t="shared" si="174"/>
        <v>43.786494° , -80.401304°</v>
      </c>
      <c r="Q5610" s="51" t="str">
        <f t="shared" si="175"/>
        <v>Yes</v>
      </c>
      <c r="R5610" s="39" t="s">
        <v>356</v>
      </c>
    </row>
    <row r="5611" spans="1:18" x14ac:dyDescent="0.25">
      <c r="A5611" s="39" t="s">
        <v>219</v>
      </c>
      <c r="B5611" s="49" t="s">
        <v>4020</v>
      </c>
      <c r="C5611" s="39">
        <v>3</v>
      </c>
      <c r="D5611" s="50" t="s">
        <v>4023</v>
      </c>
      <c r="E5611" s="39">
        <v>2014</v>
      </c>
      <c r="F5611" s="4">
        <f>VALUE(RIGHT(Table2[[#This Row],[Commissioned]],4))</f>
        <v>2014</v>
      </c>
      <c r="G5611" s="39">
        <v>2050</v>
      </c>
      <c r="H5611" s="39">
        <v>92.5</v>
      </c>
      <c r="I5611" s="39">
        <v>100</v>
      </c>
      <c r="J5611" s="39" t="s">
        <v>237</v>
      </c>
      <c r="K5611" s="39" t="s">
        <v>273</v>
      </c>
      <c r="L5611" s="39" t="s">
        <v>1388</v>
      </c>
      <c r="M5611" s="42" t="s">
        <v>1388</v>
      </c>
      <c r="N5611" s="42">
        <v>43.7826418337471</v>
      </c>
      <c r="O5611" s="42">
        <v>-80.398623897303693</v>
      </c>
      <c r="P5611" s="52" t="str">
        <f t="shared" si="174"/>
        <v>43.782642° , -80.398624°</v>
      </c>
      <c r="Q5611" s="51" t="str">
        <f t="shared" si="175"/>
        <v>Yes</v>
      </c>
      <c r="R5611" s="39" t="s">
        <v>356</v>
      </c>
    </row>
    <row r="5612" spans="1:18" x14ac:dyDescent="0.25">
      <c r="A5612" s="39" t="s">
        <v>219</v>
      </c>
      <c r="B5612" s="49" t="s">
        <v>4020</v>
      </c>
      <c r="C5612" s="39">
        <v>4</v>
      </c>
      <c r="D5612" s="50" t="s">
        <v>4024</v>
      </c>
      <c r="E5612" s="39">
        <v>2014</v>
      </c>
      <c r="F5612" s="4">
        <f>VALUE(RIGHT(Table2[[#This Row],[Commissioned]],4))</f>
        <v>2014</v>
      </c>
      <c r="G5612" s="39">
        <v>2050</v>
      </c>
      <c r="H5612" s="39">
        <v>92.5</v>
      </c>
      <c r="I5612" s="39">
        <v>100</v>
      </c>
      <c r="J5612" s="39" t="s">
        <v>237</v>
      </c>
      <c r="K5612" s="39" t="s">
        <v>273</v>
      </c>
      <c r="L5612" s="39" t="s">
        <v>1388</v>
      </c>
      <c r="M5612" s="42" t="s">
        <v>1388</v>
      </c>
      <c r="N5612" s="42">
        <v>43.782968553030202</v>
      </c>
      <c r="O5612" s="42">
        <v>-80.411299361775207</v>
      </c>
      <c r="P5612" s="52" t="str">
        <f t="shared" si="174"/>
        <v>43.782969° , -80.411299°</v>
      </c>
      <c r="Q5612" s="51" t="str">
        <f t="shared" si="175"/>
        <v>Yes</v>
      </c>
      <c r="R5612" s="39" t="s">
        <v>356</v>
      </c>
    </row>
    <row r="5613" spans="1:18" x14ac:dyDescent="0.25">
      <c r="A5613" s="39" t="s">
        <v>219</v>
      </c>
      <c r="B5613" s="49" t="s">
        <v>3806</v>
      </c>
      <c r="C5613" s="39">
        <v>1</v>
      </c>
      <c r="D5613" s="39" t="s">
        <v>3807</v>
      </c>
      <c r="E5613" s="39">
        <v>2015</v>
      </c>
      <c r="F5613" s="4">
        <f>VALUE(RIGHT(Table2[[#This Row],[Commissioned]],4))</f>
        <v>2015</v>
      </c>
      <c r="G5613" s="39">
        <v>2300</v>
      </c>
      <c r="H5613" s="39">
        <v>113</v>
      </c>
      <c r="I5613" s="39">
        <v>99.5</v>
      </c>
      <c r="J5613" s="39" t="s">
        <v>236</v>
      </c>
      <c r="K5613" s="39" t="s">
        <v>1815</v>
      </c>
      <c r="L5613" s="39" t="s">
        <v>3578</v>
      </c>
      <c r="M5613" s="39" t="s">
        <v>3578</v>
      </c>
      <c r="N5613" s="42">
        <v>43.574705685156999</v>
      </c>
      <c r="O5613" s="42">
        <v>-81.291570431154895</v>
      </c>
      <c r="P5613" s="52" t="str">
        <f t="shared" si="174"/>
        <v>43.574706° , -81.291570°</v>
      </c>
      <c r="Q5613" s="51" t="str">
        <f t="shared" si="175"/>
        <v>Yes</v>
      </c>
      <c r="R5613" s="39" t="s">
        <v>356</v>
      </c>
    </row>
    <row r="5614" spans="1:18" x14ac:dyDescent="0.25">
      <c r="A5614" s="39" t="s">
        <v>219</v>
      </c>
      <c r="B5614" s="49" t="s">
        <v>3806</v>
      </c>
      <c r="C5614" s="39">
        <v>2</v>
      </c>
      <c r="D5614" s="39" t="s">
        <v>3808</v>
      </c>
      <c r="E5614" s="39">
        <v>2015</v>
      </c>
      <c r="F5614" s="4">
        <f>VALUE(RIGHT(Table2[[#This Row],[Commissioned]],4))</f>
        <v>2015</v>
      </c>
      <c r="G5614" s="39">
        <v>2300</v>
      </c>
      <c r="H5614" s="39">
        <v>113</v>
      </c>
      <c r="I5614" s="39">
        <v>99.5</v>
      </c>
      <c r="J5614" s="39" t="s">
        <v>236</v>
      </c>
      <c r="K5614" s="39" t="s">
        <v>1815</v>
      </c>
      <c r="L5614" s="39" t="s">
        <v>3578</v>
      </c>
      <c r="M5614" s="39" t="s">
        <v>3578</v>
      </c>
      <c r="N5614" s="42">
        <v>43.572761939021298</v>
      </c>
      <c r="O5614" s="42">
        <v>-81.287349386823905</v>
      </c>
      <c r="P5614" s="52" t="str">
        <f t="shared" si="174"/>
        <v>43.572762° , -81.287349°</v>
      </c>
      <c r="Q5614" s="51" t="str">
        <f t="shared" si="175"/>
        <v>Yes</v>
      </c>
      <c r="R5614" s="39" t="s">
        <v>356</v>
      </c>
    </row>
    <row r="5615" spans="1:18" x14ac:dyDescent="0.25">
      <c r="A5615" s="39" t="s">
        <v>219</v>
      </c>
      <c r="B5615" s="49" t="s">
        <v>3806</v>
      </c>
      <c r="C5615" s="39">
        <v>3</v>
      </c>
      <c r="D5615" s="39" t="s">
        <v>3809</v>
      </c>
      <c r="E5615" s="39">
        <v>2015</v>
      </c>
      <c r="F5615" s="4">
        <f>VALUE(RIGHT(Table2[[#This Row],[Commissioned]],4))</f>
        <v>2015</v>
      </c>
      <c r="G5615" s="39">
        <v>2300</v>
      </c>
      <c r="H5615" s="39">
        <v>113</v>
      </c>
      <c r="I5615" s="39">
        <v>99.5</v>
      </c>
      <c r="J5615" s="39" t="s">
        <v>236</v>
      </c>
      <c r="K5615" s="39" t="s">
        <v>1815</v>
      </c>
      <c r="L5615" s="39" t="s">
        <v>3578</v>
      </c>
      <c r="M5615" s="39" t="s">
        <v>3578</v>
      </c>
      <c r="N5615" s="42">
        <v>43.567973038217701</v>
      </c>
      <c r="O5615" s="42">
        <v>-81.313391300143707</v>
      </c>
      <c r="P5615" s="52" t="str">
        <f t="shared" si="174"/>
        <v>43.567973° , -81.313391°</v>
      </c>
      <c r="Q5615" s="51" t="str">
        <f t="shared" si="175"/>
        <v>Yes</v>
      </c>
      <c r="R5615" s="39" t="s">
        <v>356</v>
      </c>
    </row>
    <row r="5616" spans="1:18" x14ac:dyDescent="0.25">
      <c r="A5616" s="39" t="s">
        <v>219</v>
      </c>
      <c r="B5616" s="49" t="s">
        <v>3806</v>
      </c>
      <c r="C5616" s="39">
        <v>4</v>
      </c>
      <c r="D5616" s="39" t="s">
        <v>3810</v>
      </c>
      <c r="E5616" s="39">
        <v>2015</v>
      </c>
      <c r="F5616" s="4">
        <f>VALUE(RIGHT(Table2[[#This Row],[Commissioned]],4))</f>
        <v>2015</v>
      </c>
      <c r="G5616" s="39">
        <v>2300</v>
      </c>
      <c r="H5616" s="39">
        <v>113</v>
      </c>
      <c r="I5616" s="39">
        <v>99.5</v>
      </c>
      <c r="J5616" s="39" t="s">
        <v>236</v>
      </c>
      <c r="K5616" s="39" t="s">
        <v>1815</v>
      </c>
      <c r="L5616" s="39" t="s">
        <v>3578</v>
      </c>
      <c r="M5616" s="39" t="s">
        <v>3578</v>
      </c>
      <c r="N5616" s="42">
        <v>43.5617352516037</v>
      </c>
      <c r="O5616" s="42">
        <v>-81.301552740447207</v>
      </c>
      <c r="P5616" s="52" t="str">
        <f t="shared" si="174"/>
        <v>43.561735° , -81.301553°</v>
      </c>
      <c r="Q5616" s="51" t="str">
        <f t="shared" si="175"/>
        <v>Yes</v>
      </c>
      <c r="R5616" s="39" t="s">
        <v>356</v>
      </c>
    </row>
    <row r="5617" spans="1:18" x14ac:dyDescent="0.25">
      <c r="A5617" s="39" t="s">
        <v>219</v>
      </c>
      <c r="B5617" s="49" t="s">
        <v>3806</v>
      </c>
      <c r="C5617" s="39">
        <v>5</v>
      </c>
      <c r="D5617" s="39" t="s">
        <v>3811</v>
      </c>
      <c r="E5617" s="39">
        <v>2015</v>
      </c>
      <c r="F5617" s="4">
        <f>VALUE(RIGHT(Table2[[#This Row],[Commissioned]],4))</f>
        <v>2015</v>
      </c>
      <c r="G5617" s="39">
        <v>2300</v>
      </c>
      <c r="H5617" s="39">
        <v>113</v>
      </c>
      <c r="I5617" s="39">
        <v>99.5</v>
      </c>
      <c r="J5617" s="39" t="s">
        <v>236</v>
      </c>
      <c r="K5617" s="39" t="s">
        <v>1815</v>
      </c>
      <c r="L5617" s="39" t="s">
        <v>3578</v>
      </c>
      <c r="M5617" s="39" t="s">
        <v>3578</v>
      </c>
      <c r="N5617" s="42">
        <v>43.558489530836603</v>
      </c>
      <c r="O5617" s="42">
        <v>-81.291923911606901</v>
      </c>
      <c r="P5617" s="52" t="str">
        <f t="shared" si="174"/>
        <v>43.558490° , -81.291924°</v>
      </c>
      <c r="Q5617" s="51" t="str">
        <f t="shared" si="175"/>
        <v>Yes</v>
      </c>
      <c r="R5617" s="39" t="s">
        <v>356</v>
      </c>
    </row>
    <row r="5618" spans="1:18" x14ac:dyDescent="0.25">
      <c r="A5618" s="39" t="s">
        <v>219</v>
      </c>
      <c r="B5618" s="49" t="s">
        <v>3806</v>
      </c>
      <c r="C5618" s="39">
        <v>6</v>
      </c>
      <c r="D5618" s="39" t="s">
        <v>3812</v>
      </c>
      <c r="E5618" s="39">
        <v>2015</v>
      </c>
      <c r="F5618" s="4">
        <f>VALUE(RIGHT(Table2[[#This Row],[Commissioned]],4))</f>
        <v>2015</v>
      </c>
      <c r="G5618" s="39">
        <v>2300</v>
      </c>
      <c r="H5618" s="39">
        <v>113</v>
      </c>
      <c r="I5618" s="39">
        <v>99.5</v>
      </c>
      <c r="J5618" s="39" t="s">
        <v>236</v>
      </c>
      <c r="K5618" s="39" t="s">
        <v>1815</v>
      </c>
      <c r="L5618" s="39" t="s">
        <v>3578</v>
      </c>
      <c r="M5618" s="39" t="s">
        <v>3578</v>
      </c>
      <c r="N5618" s="42">
        <v>43.555836956465399</v>
      </c>
      <c r="O5618" s="42">
        <v>-81.281026494445101</v>
      </c>
      <c r="P5618" s="52" t="str">
        <f t="shared" si="174"/>
        <v>43.555837° , -81.281026°</v>
      </c>
      <c r="Q5618" s="51" t="str">
        <f t="shared" si="175"/>
        <v>Yes</v>
      </c>
      <c r="R5618" s="39" t="s">
        <v>356</v>
      </c>
    </row>
    <row r="5619" spans="1:18" x14ac:dyDescent="0.25">
      <c r="A5619" s="39" t="s">
        <v>219</v>
      </c>
      <c r="B5619" s="49" t="s">
        <v>3806</v>
      </c>
      <c r="C5619" s="39">
        <v>7</v>
      </c>
      <c r="D5619" s="39" t="s">
        <v>3813</v>
      </c>
      <c r="E5619" s="39">
        <v>2015</v>
      </c>
      <c r="F5619" s="4">
        <f>VALUE(RIGHT(Table2[[#This Row],[Commissioned]],4))</f>
        <v>2015</v>
      </c>
      <c r="G5619" s="39">
        <v>2300</v>
      </c>
      <c r="H5619" s="39">
        <v>113</v>
      </c>
      <c r="I5619" s="39">
        <v>99.5</v>
      </c>
      <c r="J5619" s="39" t="s">
        <v>236</v>
      </c>
      <c r="K5619" s="39" t="s">
        <v>1815</v>
      </c>
      <c r="L5619" s="39" t="s">
        <v>3578</v>
      </c>
      <c r="M5619" s="39" t="s">
        <v>3578</v>
      </c>
      <c r="N5619" s="42">
        <v>43.5444642406027</v>
      </c>
      <c r="O5619" s="42">
        <v>-81.291868209610897</v>
      </c>
      <c r="P5619" s="52" t="str">
        <f t="shared" si="174"/>
        <v>43.544464° , -81.291868°</v>
      </c>
      <c r="Q5619" s="51" t="str">
        <f t="shared" si="175"/>
        <v>Yes</v>
      </c>
      <c r="R5619" s="39" t="s">
        <v>356</v>
      </c>
    </row>
    <row r="5620" spans="1:18" x14ac:dyDescent="0.25">
      <c r="A5620" s="39" t="s">
        <v>219</v>
      </c>
      <c r="B5620" s="49" t="s">
        <v>3806</v>
      </c>
      <c r="C5620" s="39">
        <v>8</v>
      </c>
      <c r="D5620" s="39" t="s">
        <v>3814</v>
      </c>
      <c r="E5620" s="39">
        <v>2015</v>
      </c>
      <c r="F5620" s="4">
        <f>VALUE(RIGHT(Table2[[#This Row],[Commissioned]],4))</f>
        <v>2015</v>
      </c>
      <c r="G5620" s="39">
        <v>2300</v>
      </c>
      <c r="H5620" s="39">
        <v>113</v>
      </c>
      <c r="I5620" s="39">
        <v>99.5</v>
      </c>
      <c r="J5620" s="39" t="s">
        <v>236</v>
      </c>
      <c r="K5620" s="39" t="s">
        <v>1815</v>
      </c>
      <c r="L5620" s="39" t="s">
        <v>3578</v>
      </c>
      <c r="M5620" s="39" t="s">
        <v>3578</v>
      </c>
      <c r="N5620" s="42">
        <v>43.538824239584002</v>
      </c>
      <c r="O5620" s="42">
        <v>-81.296646603950805</v>
      </c>
      <c r="P5620" s="52" t="str">
        <f t="shared" si="174"/>
        <v>43.538824° , -81.296647°</v>
      </c>
      <c r="Q5620" s="51" t="str">
        <f t="shared" si="175"/>
        <v>Yes</v>
      </c>
      <c r="R5620" s="39" t="s">
        <v>356</v>
      </c>
    </row>
    <row r="5621" spans="1:18" x14ac:dyDescent="0.25">
      <c r="A5621" s="39" t="s">
        <v>219</v>
      </c>
      <c r="B5621" s="49" t="s">
        <v>3806</v>
      </c>
      <c r="C5621" s="39">
        <v>9</v>
      </c>
      <c r="D5621" s="39" t="s">
        <v>3815</v>
      </c>
      <c r="E5621" s="39">
        <v>2015</v>
      </c>
      <c r="F5621" s="4">
        <f>VALUE(RIGHT(Table2[[#This Row],[Commissioned]],4))</f>
        <v>2015</v>
      </c>
      <c r="G5621" s="39">
        <v>2300</v>
      </c>
      <c r="H5621" s="39">
        <v>113</v>
      </c>
      <c r="I5621" s="39">
        <v>99.5</v>
      </c>
      <c r="J5621" s="39" t="s">
        <v>236</v>
      </c>
      <c r="K5621" s="39" t="s">
        <v>1815</v>
      </c>
      <c r="L5621" s="39" t="s">
        <v>3578</v>
      </c>
      <c r="M5621" s="39" t="s">
        <v>3578</v>
      </c>
      <c r="N5621" s="42">
        <v>43.535534788394799</v>
      </c>
      <c r="O5621" s="42">
        <v>-81.272248576542196</v>
      </c>
      <c r="P5621" s="52" t="str">
        <f t="shared" si="174"/>
        <v>43.535535° , -81.272249°</v>
      </c>
      <c r="Q5621" s="51" t="str">
        <f t="shared" si="175"/>
        <v>Yes</v>
      </c>
      <c r="R5621" s="39" t="s">
        <v>356</v>
      </c>
    </row>
    <row r="5622" spans="1:18" x14ac:dyDescent="0.25">
      <c r="A5622" s="39" t="s">
        <v>219</v>
      </c>
      <c r="B5622" s="49" t="s">
        <v>3806</v>
      </c>
      <c r="C5622" s="39">
        <v>10</v>
      </c>
      <c r="D5622" s="39" t="s">
        <v>3816</v>
      </c>
      <c r="E5622" s="39">
        <v>2015</v>
      </c>
      <c r="F5622" s="4">
        <f>VALUE(RIGHT(Table2[[#This Row],[Commissioned]],4))</f>
        <v>2015</v>
      </c>
      <c r="G5622" s="39">
        <v>2300</v>
      </c>
      <c r="H5622" s="39">
        <v>113</v>
      </c>
      <c r="I5622" s="39">
        <v>99.5</v>
      </c>
      <c r="J5622" s="39" t="s">
        <v>236</v>
      </c>
      <c r="K5622" s="39" t="s">
        <v>1815</v>
      </c>
      <c r="L5622" s="39" t="s">
        <v>3578</v>
      </c>
      <c r="M5622" s="39" t="s">
        <v>3578</v>
      </c>
      <c r="N5622" s="42">
        <v>43.527798997725597</v>
      </c>
      <c r="O5622" s="42">
        <v>-81.297469259564096</v>
      </c>
      <c r="P5622" s="52" t="str">
        <f t="shared" si="174"/>
        <v>43.527799° , -81.297469°</v>
      </c>
      <c r="Q5622" s="51" t="str">
        <f t="shared" si="175"/>
        <v>Yes</v>
      </c>
      <c r="R5622" s="39" t="s">
        <v>356</v>
      </c>
    </row>
    <row r="5623" spans="1:18" x14ac:dyDescent="0.25">
      <c r="A5623" s="39" t="s">
        <v>219</v>
      </c>
      <c r="B5623" s="49" t="s">
        <v>3806</v>
      </c>
      <c r="C5623" s="39">
        <v>11</v>
      </c>
      <c r="D5623" s="39" t="s">
        <v>3817</v>
      </c>
      <c r="E5623" s="39">
        <v>2015</v>
      </c>
      <c r="F5623" s="4">
        <f>VALUE(RIGHT(Table2[[#This Row],[Commissioned]],4))</f>
        <v>2015</v>
      </c>
      <c r="G5623" s="39">
        <v>2300</v>
      </c>
      <c r="H5623" s="39">
        <v>113</v>
      </c>
      <c r="I5623" s="39">
        <v>99.5</v>
      </c>
      <c r="J5623" s="39" t="s">
        <v>236</v>
      </c>
      <c r="K5623" s="39" t="s">
        <v>1815</v>
      </c>
      <c r="L5623" s="39" t="s">
        <v>3578</v>
      </c>
      <c r="M5623" s="39" t="s">
        <v>3578</v>
      </c>
      <c r="N5623" s="42">
        <v>43.523986423977</v>
      </c>
      <c r="O5623" s="42">
        <v>-81.301104149351602</v>
      </c>
      <c r="P5623" s="52" t="str">
        <f t="shared" si="174"/>
        <v>43.523986° , -81.301104°</v>
      </c>
      <c r="Q5623" s="51" t="str">
        <f t="shared" si="175"/>
        <v>Yes</v>
      </c>
      <c r="R5623" s="39" t="s">
        <v>356</v>
      </c>
    </row>
    <row r="5624" spans="1:18" x14ac:dyDescent="0.25">
      <c r="A5624" s="39" t="s">
        <v>219</v>
      </c>
      <c r="B5624" s="49" t="s">
        <v>3806</v>
      </c>
      <c r="C5624" s="39">
        <v>12</v>
      </c>
      <c r="D5624" s="39" t="s">
        <v>3818</v>
      </c>
      <c r="E5624" s="39">
        <v>2015</v>
      </c>
      <c r="F5624" s="4">
        <f>VALUE(RIGHT(Table2[[#This Row],[Commissioned]],4))</f>
        <v>2015</v>
      </c>
      <c r="G5624" s="39">
        <v>2300</v>
      </c>
      <c r="H5624" s="39">
        <v>113</v>
      </c>
      <c r="I5624" s="39">
        <v>99.5</v>
      </c>
      <c r="J5624" s="39" t="s">
        <v>236</v>
      </c>
      <c r="K5624" s="39" t="s">
        <v>1815</v>
      </c>
      <c r="L5624" s="39" t="s">
        <v>3578</v>
      </c>
      <c r="M5624" s="39" t="s">
        <v>3578</v>
      </c>
      <c r="N5624" s="42">
        <v>43.532906949330602</v>
      </c>
      <c r="O5624" s="42">
        <v>-81.316569297223793</v>
      </c>
      <c r="P5624" s="52" t="str">
        <f t="shared" si="174"/>
        <v>43.532907° , -81.316569°</v>
      </c>
      <c r="Q5624" s="51" t="str">
        <f t="shared" si="175"/>
        <v>Yes</v>
      </c>
      <c r="R5624" s="39" t="s">
        <v>356</v>
      </c>
    </row>
    <row r="5625" spans="1:18" x14ac:dyDescent="0.25">
      <c r="A5625" s="39" t="s">
        <v>219</v>
      </c>
      <c r="B5625" s="49" t="s">
        <v>3806</v>
      </c>
      <c r="C5625" s="39">
        <v>13</v>
      </c>
      <c r="D5625" s="39" t="s">
        <v>3819</v>
      </c>
      <c r="E5625" s="39">
        <v>2015</v>
      </c>
      <c r="F5625" s="4">
        <f>VALUE(RIGHT(Table2[[#This Row],[Commissioned]],4))</f>
        <v>2015</v>
      </c>
      <c r="G5625" s="39">
        <v>2300</v>
      </c>
      <c r="H5625" s="39">
        <v>113</v>
      </c>
      <c r="I5625" s="39">
        <v>99.5</v>
      </c>
      <c r="J5625" s="39" t="s">
        <v>236</v>
      </c>
      <c r="K5625" s="39" t="s">
        <v>1815</v>
      </c>
      <c r="L5625" s="39" t="s">
        <v>3578</v>
      </c>
      <c r="M5625" s="39" t="s">
        <v>3578</v>
      </c>
      <c r="N5625" s="42">
        <v>43.530630953761197</v>
      </c>
      <c r="O5625" s="42">
        <v>-81.314991391524103</v>
      </c>
      <c r="P5625" s="52" t="str">
        <f t="shared" si="174"/>
        <v>43.530631° , -81.314991°</v>
      </c>
      <c r="Q5625" s="51" t="str">
        <f t="shared" si="175"/>
        <v>Yes</v>
      </c>
      <c r="R5625" s="39" t="s">
        <v>356</v>
      </c>
    </row>
    <row r="5626" spans="1:18" x14ac:dyDescent="0.25">
      <c r="A5626" s="39" t="s">
        <v>219</v>
      </c>
      <c r="B5626" s="49" t="s">
        <v>3806</v>
      </c>
      <c r="C5626" s="39">
        <v>14</v>
      </c>
      <c r="D5626" s="39" t="s">
        <v>3820</v>
      </c>
      <c r="E5626" s="39">
        <v>2015</v>
      </c>
      <c r="F5626" s="4">
        <f>VALUE(RIGHT(Table2[[#This Row],[Commissioned]],4))</f>
        <v>2015</v>
      </c>
      <c r="G5626" s="39">
        <v>2300</v>
      </c>
      <c r="H5626" s="39">
        <v>113</v>
      </c>
      <c r="I5626" s="39">
        <v>99.5</v>
      </c>
      <c r="J5626" s="39" t="s">
        <v>236</v>
      </c>
      <c r="K5626" s="39" t="s">
        <v>1815</v>
      </c>
      <c r="L5626" s="39" t="s">
        <v>3578</v>
      </c>
      <c r="M5626" s="39" t="s">
        <v>3578</v>
      </c>
      <c r="N5626" s="42">
        <v>43.530356550279102</v>
      </c>
      <c r="O5626" s="42">
        <v>-81.325998771500593</v>
      </c>
      <c r="P5626" s="52" t="str">
        <f t="shared" si="174"/>
        <v>43.530357° , -81.325999°</v>
      </c>
      <c r="Q5626" s="51" t="str">
        <f t="shared" si="175"/>
        <v>Yes</v>
      </c>
      <c r="R5626" s="39" t="s">
        <v>356</v>
      </c>
    </row>
    <row r="5627" spans="1:18" x14ac:dyDescent="0.25">
      <c r="A5627" s="39" t="s">
        <v>219</v>
      </c>
      <c r="B5627" s="49" t="s">
        <v>3806</v>
      </c>
      <c r="C5627" s="39">
        <v>15</v>
      </c>
      <c r="D5627" s="39" t="s">
        <v>3821</v>
      </c>
      <c r="E5627" s="39">
        <v>2015</v>
      </c>
      <c r="F5627" s="4">
        <f>VALUE(RIGHT(Table2[[#This Row],[Commissioned]],4))</f>
        <v>2015</v>
      </c>
      <c r="G5627" s="39">
        <v>2300</v>
      </c>
      <c r="H5627" s="39">
        <v>113</v>
      </c>
      <c r="I5627" s="39">
        <v>99.5</v>
      </c>
      <c r="J5627" s="39" t="s">
        <v>236</v>
      </c>
      <c r="K5627" s="39" t="s">
        <v>1815</v>
      </c>
      <c r="L5627" s="39" t="s">
        <v>3578</v>
      </c>
      <c r="M5627" s="39" t="s">
        <v>3578</v>
      </c>
      <c r="N5627" s="42">
        <v>43.534070520754199</v>
      </c>
      <c r="O5627" s="42">
        <v>-81.323353439789699</v>
      </c>
      <c r="P5627" s="52" t="str">
        <f t="shared" si="174"/>
        <v>43.534071° , -81.323353°</v>
      </c>
      <c r="Q5627" s="51" t="str">
        <f t="shared" si="175"/>
        <v>Yes</v>
      </c>
      <c r="R5627" s="39" t="s">
        <v>356</v>
      </c>
    </row>
    <row r="5628" spans="1:18" ht="15" customHeight="1" x14ac:dyDescent="0.25">
      <c r="A5628" s="39" t="s">
        <v>223</v>
      </c>
      <c r="B5628" s="49" t="s">
        <v>4815</v>
      </c>
      <c r="C5628" s="39">
        <v>1</v>
      </c>
      <c r="D5628" s="50" t="s">
        <v>4816</v>
      </c>
      <c r="E5628" s="39">
        <v>2011</v>
      </c>
      <c r="F5628" s="4">
        <f>VALUE(RIGHT(Table2[[#This Row],[Commissioned]],4))</f>
        <v>2011</v>
      </c>
      <c r="G5628" s="39">
        <v>2300</v>
      </c>
      <c r="H5628" s="39">
        <v>101</v>
      </c>
      <c r="I5628" s="39">
        <v>80</v>
      </c>
      <c r="J5628" s="39" t="s">
        <v>236</v>
      </c>
      <c r="K5628" s="39" t="s">
        <v>1392</v>
      </c>
      <c r="L5628" s="39" t="s">
        <v>1394</v>
      </c>
      <c r="M5628" s="39" t="s">
        <v>1394</v>
      </c>
      <c r="N5628" s="42">
        <v>49.135618720520803</v>
      </c>
      <c r="O5628" s="42">
        <v>-97.429889775844302</v>
      </c>
      <c r="P5628" s="52" t="str">
        <f t="shared" si="174"/>
        <v>49.135619° , -97.429890°</v>
      </c>
      <c r="Q5628" s="51" t="str">
        <f t="shared" si="175"/>
        <v>Yes</v>
      </c>
      <c r="R5628" s="39" t="s">
        <v>356</v>
      </c>
    </row>
    <row r="5629" spans="1:18" ht="15" customHeight="1" x14ac:dyDescent="0.25">
      <c r="A5629" s="39" t="s">
        <v>223</v>
      </c>
      <c r="B5629" s="49" t="s">
        <v>4815</v>
      </c>
      <c r="C5629" s="39">
        <v>2</v>
      </c>
      <c r="D5629" s="50" t="s">
        <v>4817</v>
      </c>
      <c r="E5629" s="39">
        <v>2011</v>
      </c>
      <c r="F5629" s="4">
        <f>VALUE(RIGHT(Table2[[#This Row],[Commissioned]],4))</f>
        <v>2011</v>
      </c>
      <c r="G5629" s="39">
        <v>2300</v>
      </c>
      <c r="H5629" s="39">
        <v>101</v>
      </c>
      <c r="I5629" s="39">
        <v>80</v>
      </c>
      <c r="J5629" s="39" t="s">
        <v>236</v>
      </c>
      <c r="K5629" s="39" t="s">
        <v>1392</v>
      </c>
      <c r="L5629" s="39" t="s">
        <v>1394</v>
      </c>
      <c r="M5629" s="39" t="s">
        <v>1394</v>
      </c>
      <c r="N5629" s="42">
        <v>49.135669323775303</v>
      </c>
      <c r="O5629" s="42">
        <v>-97.424307706030007</v>
      </c>
      <c r="P5629" s="52" t="str">
        <f t="shared" si="174"/>
        <v>49.135669° , -97.424308°</v>
      </c>
      <c r="Q5629" s="51" t="str">
        <f t="shared" si="175"/>
        <v>Yes</v>
      </c>
      <c r="R5629" s="39" t="s">
        <v>356</v>
      </c>
    </row>
    <row r="5630" spans="1:18" ht="15" customHeight="1" x14ac:dyDescent="0.25">
      <c r="A5630" s="39" t="s">
        <v>223</v>
      </c>
      <c r="B5630" s="49" t="s">
        <v>4815</v>
      </c>
      <c r="C5630" s="39">
        <v>3</v>
      </c>
      <c r="D5630" s="50" t="s">
        <v>4818</v>
      </c>
      <c r="E5630" s="39">
        <v>2011</v>
      </c>
      <c r="F5630" s="4">
        <f>VALUE(RIGHT(Table2[[#This Row],[Commissioned]],4))</f>
        <v>2011</v>
      </c>
      <c r="G5630" s="39">
        <v>2300</v>
      </c>
      <c r="H5630" s="39">
        <v>101</v>
      </c>
      <c r="I5630" s="39">
        <v>80</v>
      </c>
      <c r="J5630" s="39" t="s">
        <v>236</v>
      </c>
      <c r="K5630" s="39" t="s">
        <v>1392</v>
      </c>
      <c r="L5630" s="39" t="s">
        <v>1394</v>
      </c>
      <c r="M5630" s="39" t="s">
        <v>1394</v>
      </c>
      <c r="N5630" s="42">
        <v>49.1356917767665</v>
      </c>
      <c r="O5630" s="42">
        <v>-97.416770720589795</v>
      </c>
      <c r="P5630" s="52" t="str">
        <f t="shared" si="174"/>
        <v>49.135692° , -97.416771°</v>
      </c>
      <c r="Q5630" s="51" t="str">
        <f t="shared" si="175"/>
        <v>Yes</v>
      </c>
      <c r="R5630" s="39" t="s">
        <v>356</v>
      </c>
    </row>
    <row r="5631" spans="1:18" ht="15" customHeight="1" x14ac:dyDescent="0.25">
      <c r="A5631" s="39" t="s">
        <v>223</v>
      </c>
      <c r="B5631" s="49" t="s">
        <v>4815</v>
      </c>
      <c r="C5631" s="39">
        <v>4</v>
      </c>
      <c r="D5631" s="50" t="s">
        <v>4819</v>
      </c>
      <c r="E5631" s="39">
        <v>2011</v>
      </c>
      <c r="F5631" s="4">
        <f>VALUE(RIGHT(Table2[[#This Row],[Commissioned]],4))</f>
        <v>2011</v>
      </c>
      <c r="G5631" s="39">
        <v>2300</v>
      </c>
      <c r="H5631" s="39">
        <v>101</v>
      </c>
      <c r="I5631" s="39">
        <v>80</v>
      </c>
      <c r="J5631" s="39" t="s">
        <v>236</v>
      </c>
      <c r="K5631" s="39" t="s">
        <v>1392</v>
      </c>
      <c r="L5631" s="39" t="s">
        <v>1394</v>
      </c>
      <c r="M5631" s="39" t="s">
        <v>1394</v>
      </c>
      <c r="N5631" s="42">
        <v>49.135718587241399</v>
      </c>
      <c r="O5631" s="42">
        <v>-97.409035158138593</v>
      </c>
      <c r="P5631" s="52" t="str">
        <f t="shared" si="174"/>
        <v>49.135719° , -97.409035°</v>
      </c>
      <c r="Q5631" s="51" t="str">
        <f t="shared" si="175"/>
        <v>Yes</v>
      </c>
      <c r="R5631" s="39" t="s">
        <v>356</v>
      </c>
    </row>
    <row r="5632" spans="1:18" ht="15" customHeight="1" x14ac:dyDescent="0.25">
      <c r="A5632" s="39" t="s">
        <v>223</v>
      </c>
      <c r="B5632" s="49" t="s">
        <v>4815</v>
      </c>
      <c r="C5632" s="39">
        <v>5</v>
      </c>
      <c r="D5632" s="50" t="s">
        <v>4820</v>
      </c>
      <c r="E5632" s="39">
        <v>2011</v>
      </c>
      <c r="F5632" s="4">
        <f>VALUE(RIGHT(Table2[[#This Row],[Commissioned]],4))</f>
        <v>2011</v>
      </c>
      <c r="G5632" s="39">
        <v>2300</v>
      </c>
      <c r="H5632" s="39">
        <v>101</v>
      </c>
      <c r="I5632" s="39">
        <v>80</v>
      </c>
      <c r="J5632" s="39" t="s">
        <v>236</v>
      </c>
      <c r="K5632" s="39" t="s">
        <v>1392</v>
      </c>
      <c r="L5632" s="39" t="s">
        <v>1394</v>
      </c>
      <c r="M5632" s="39" t="s">
        <v>1394</v>
      </c>
      <c r="N5632" s="42">
        <v>49.1175179985432</v>
      </c>
      <c r="O5632" s="42">
        <v>-97.446161011660806</v>
      </c>
      <c r="P5632" s="52" t="str">
        <f t="shared" si="174"/>
        <v>49.117518° , -97.446161°</v>
      </c>
      <c r="Q5632" s="51" t="str">
        <f t="shared" si="175"/>
        <v>Yes</v>
      </c>
      <c r="R5632" s="39" t="s">
        <v>356</v>
      </c>
    </row>
    <row r="5633" spans="1:18" ht="15" customHeight="1" x14ac:dyDescent="0.25">
      <c r="A5633" s="39" t="s">
        <v>223</v>
      </c>
      <c r="B5633" s="49" t="s">
        <v>4815</v>
      </c>
      <c r="C5633" s="39">
        <v>6</v>
      </c>
      <c r="D5633" s="50" t="s">
        <v>4821</v>
      </c>
      <c r="E5633" s="39">
        <v>2011</v>
      </c>
      <c r="F5633" s="4">
        <f>VALUE(RIGHT(Table2[[#This Row],[Commissioned]],4))</f>
        <v>2011</v>
      </c>
      <c r="G5633" s="39">
        <v>2300</v>
      </c>
      <c r="H5633" s="39">
        <v>101</v>
      </c>
      <c r="I5633" s="39">
        <v>80</v>
      </c>
      <c r="J5633" s="39" t="s">
        <v>236</v>
      </c>
      <c r="K5633" s="39" t="s">
        <v>1392</v>
      </c>
      <c r="L5633" s="39" t="s">
        <v>1394</v>
      </c>
      <c r="M5633" s="39" t="s">
        <v>1394</v>
      </c>
      <c r="N5633" s="42">
        <v>49.117514566442601</v>
      </c>
      <c r="O5633" s="42">
        <v>-97.440322223410107</v>
      </c>
      <c r="P5633" s="52" t="str">
        <f t="shared" si="174"/>
        <v>49.117515° , -97.440322°</v>
      </c>
      <c r="Q5633" s="51" t="str">
        <f t="shared" si="175"/>
        <v>Yes</v>
      </c>
      <c r="R5633" s="39" t="s">
        <v>356</v>
      </c>
    </row>
    <row r="5634" spans="1:18" ht="15" customHeight="1" x14ac:dyDescent="0.25">
      <c r="A5634" s="39" t="s">
        <v>223</v>
      </c>
      <c r="B5634" s="49" t="s">
        <v>4815</v>
      </c>
      <c r="C5634" s="39">
        <v>7</v>
      </c>
      <c r="D5634" s="50" t="s">
        <v>4822</v>
      </c>
      <c r="E5634" s="39">
        <v>2011</v>
      </c>
      <c r="F5634" s="4">
        <f>VALUE(RIGHT(Table2[[#This Row],[Commissioned]],4))</f>
        <v>2011</v>
      </c>
      <c r="G5634" s="39">
        <v>2300</v>
      </c>
      <c r="H5634" s="39">
        <v>101</v>
      </c>
      <c r="I5634" s="39">
        <v>80</v>
      </c>
      <c r="J5634" s="39" t="s">
        <v>236</v>
      </c>
      <c r="K5634" s="39" t="s">
        <v>1392</v>
      </c>
      <c r="L5634" s="39" t="s">
        <v>1394</v>
      </c>
      <c r="M5634" s="39" t="s">
        <v>1394</v>
      </c>
      <c r="N5634" s="42">
        <v>49.119042762831</v>
      </c>
      <c r="O5634" s="42">
        <v>-97.434937716325805</v>
      </c>
      <c r="P5634" s="52" t="str">
        <f t="shared" ref="P5634:P5697" si="176">TEXT(N5634,"##0.000000")&amp;CHAR(176)&amp;" , "&amp;TEXT(O5634,"##0.000000")&amp;CHAR(176)</f>
        <v>49.119043° , -97.434938°</v>
      </c>
      <c r="Q5634" s="51" t="str">
        <f t="shared" ref="Q5634:Q5697" si="177">IF(OR(ISBLANK(N5634),ISBLANK(O5634)),"No","Yes")</f>
        <v>Yes</v>
      </c>
      <c r="R5634" s="39" t="s">
        <v>356</v>
      </c>
    </row>
    <row r="5635" spans="1:18" ht="15" customHeight="1" x14ac:dyDescent="0.25">
      <c r="A5635" s="39" t="s">
        <v>223</v>
      </c>
      <c r="B5635" s="49" t="s">
        <v>4815</v>
      </c>
      <c r="C5635" s="39">
        <v>8</v>
      </c>
      <c r="D5635" s="50" t="s">
        <v>4823</v>
      </c>
      <c r="E5635" s="39">
        <v>2011</v>
      </c>
      <c r="F5635" s="4">
        <f>VALUE(RIGHT(Table2[[#This Row],[Commissioned]],4))</f>
        <v>2011</v>
      </c>
      <c r="G5635" s="39">
        <v>2300</v>
      </c>
      <c r="H5635" s="39">
        <v>101</v>
      </c>
      <c r="I5635" s="39">
        <v>80</v>
      </c>
      <c r="J5635" s="39" t="s">
        <v>236</v>
      </c>
      <c r="K5635" s="39" t="s">
        <v>1392</v>
      </c>
      <c r="L5635" s="39" t="s">
        <v>1394</v>
      </c>
      <c r="M5635" s="39" t="s">
        <v>1394</v>
      </c>
      <c r="N5635" s="42">
        <v>49.105104937781199</v>
      </c>
      <c r="O5635" s="42">
        <v>-97.439049658931197</v>
      </c>
      <c r="P5635" s="52" t="str">
        <f t="shared" si="176"/>
        <v>49.105105° , -97.439050°</v>
      </c>
      <c r="Q5635" s="51" t="str">
        <f t="shared" si="177"/>
        <v>Yes</v>
      </c>
      <c r="R5635" s="39" t="s">
        <v>356</v>
      </c>
    </row>
    <row r="5636" spans="1:18" ht="15" customHeight="1" x14ac:dyDescent="0.25">
      <c r="A5636" s="39" t="s">
        <v>223</v>
      </c>
      <c r="B5636" s="49" t="s">
        <v>4815</v>
      </c>
      <c r="C5636" s="39">
        <v>9</v>
      </c>
      <c r="D5636" s="50" t="s">
        <v>4824</v>
      </c>
      <c r="E5636" s="39">
        <v>2011</v>
      </c>
      <c r="F5636" s="4">
        <f>VALUE(RIGHT(Table2[[#This Row],[Commissioned]],4))</f>
        <v>2011</v>
      </c>
      <c r="G5636" s="39">
        <v>2300</v>
      </c>
      <c r="H5636" s="39">
        <v>101</v>
      </c>
      <c r="I5636" s="39">
        <v>80</v>
      </c>
      <c r="J5636" s="39" t="s">
        <v>236</v>
      </c>
      <c r="K5636" s="39" t="s">
        <v>1392</v>
      </c>
      <c r="L5636" s="39" t="s">
        <v>1394</v>
      </c>
      <c r="M5636" s="39" t="s">
        <v>1394</v>
      </c>
      <c r="N5636" s="42">
        <v>49.105206303967996</v>
      </c>
      <c r="O5636" s="42">
        <v>-97.432270476546094</v>
      </c>
      <c r="P5636" s="52" t="str">
        <f t="shared" si="176"/>
        <v>49.105206° , -97.432270°</v>
      </c>
      <c r="Q5636" s="51" t="str">
        <f t="shared" si="177"/>
        <v>Yes</v>
      </c>
      <c r="R5636" s="39" t="s">
        <v>356</v>
      </c>
    </row>
    <row r="5637" spans="1:18" ht="15" customHeight="1" x14ac:dyDescent="0.25">
      <c r="A5637" s="39" t="s">
        <v>223</v>
      </c>
      <c r="B5637" s="49" t="s">
        <v>4815</v>
      </c>
      <c r="C5637" s="39">
        <v>10</v>
      </c>
      <c r="D5637" s="50" t="s">
        <v>4825</v>
      </c>
      <c r="E5637" s="39">
        <v>2011</v>
      </c>
      <c r="F5637" s="4">
        <f>VALUE(RIGHT(Table2[[#This Row],[Commissioned]],4))</f>
        <v>2011</v>
      </c>
      <c r="G5637" s="39">
        <v>2300</v>
      </c>
      <c r="H5637" s="39">
        <v>101</v>
      </c>
      <c r="I5637" s="39">
        <v>80</v>
      </c>
      <c r="J5637" s="39" t="s">
        <v>236</v>
      </c>
      <c r="K5637" s="39" t="s">
        <v>1392</v>
      </c>
      <c r="L5637" s="39" t="s">
        <v>1394</v>
      </c>
      <c r="M5637" s="39" t="s">
        <v>1394</v>
      </c>
      <c r="N5637" s="42">
        <v>49.108036398312201</v>
      </c>
      <c r="O5637" s="42">
        <v>-97.424001095844702</v>
      </c>
      <c r="P5637" s="52" t="str">
        <f t="shared" si="176"/>
        <v>49.108036° , -97.424001°</v>
      </c>
      <c r="Q5637" s="51" t="str">
        <f t="shared" si="177"/>
        <v>Yes</v>
      </c>
      <c r="R5637" s="39" t="s">
        <v>356</v>
      </c>
    </row>
    <row r="5638" spans="1:18" ht="15" customHeight="1" x14ac:dyDescent="0.25">
      <c r="A5638" s="39" t="s">
        <v>223</v>
      </c>
      <c r="B5638" s="49" t="s">
        <v>4815</v>
      </c>
      <c r="C5638" s="39">
        <v>11</v>
      </c>
      <c r="D5638" s="50" t="s">
        <v>4826</v>
      </c>
      <c r="E5638" s="39">
        <v>2011</v>
      </c>
      <c r="F5638" s="4">
        <f>VALUE(RIGHT(Table2[[#This Row],[Commissioned]],4))</f>
        <v>2011</v>
      </c>
      <c r="G5638" s="39">
        <v>2300</v>
      </c>
      <c r="H5638" s="39">
        <v>101</v>
      </c>
      <c r="I5638" s="39">
        <v>80</v>
      </c>
      <c r="J5638" s="39" t="s">
        <v>236</v>
      </c>
      <c r="K5638" s="39" t="s">
        <v>1392</v>
      </c>
      <c r="L5638" s="39" t="s">
        <v>1394</v>
      </c>
      <c r="M5638" s="39" t="s">
        <v>1394</v>
      </c>
      <c r="N5638" s="42">
        <v>49.108063548160203</v>
      </c>
      <c r="O5638" s="42">
        <v>-97.418466795257999</v>
      </c>
      <c r="P5638" s="52" t="str">
        <f t="shared" si="176"/>
        <v>49.108064° , -97.418467°</v>
      </c>
      <c r="Q5638" s="51" t="str">
        <f t="shared" si="177"/>
        <v>Yes</v>
      </c>
      <c r="R5638" s="39" t="s">
        <v>356</v>
      </c>
    </row>
    <row r="5639" spans="1:18" ht="15" customHeight="1" x14ac:dyDescent="0.25">
      <c r="A5639" s="39" t="s">
        <v>223</v>
      </c>
      <c r="B5639" s="49" t="s">
        <v>4815</v>
      </c>
      <c r="C5639" s="39">
        <v>12</v>
      </c>
      <c r="D5639" s="50" t="s">
        <v>4827</v>
      </c>
      <c r="E5639" s="39">
        <v>2011</v>
      </c>
      <c r="F5639" s="4">
        <f>VALUE(RIGHT(Table2[[#This Row],[Commissioned]],4))</f>
        <v>2011</v>
      </c>
      <c r="G5639" s="39">
        <v>2300</v>
      </c>
      <c r="H5639" s="39">
        <v>101</v>
      </c>
      <c r="I5639" s="39">
        <v>80</v>
      </c>
      <c r="J5639" s="39" t="s">
        <v>236</v>
      </c>
      <c r="K5639" s="39" t="s">
        <v>1392</v>
      </c>
      <c r="L5639" s="39" t="s">
        <v>1394</v>
      </c>
      <c r="M5639" s="39" t="s">
        <v>1394</v>
      </c>
      <c r="N5639" s="42">
        <v>49.104365590698301</v>
      </c>
      <c r="O5639" s="42">
        <v>-97.409659513879205</v>
      </c>
      <c r="P5639" s="52" t="str">
        <f t="shared" si="176"/>
        <v>49.104366° , -97.409660°</v>
      </c>
      <c r="Q5639" s="51" t="str">
        <f t="shared" si="177"/>
        <v>Yes</v>
      </c>
      <c r="R5639" s="39" t="s">
        <v>356</v>
      </c>
    </row>
    <row r="5640" spans="1:18" ht="15" customHeight="1" x14ac:dyDescent="0.25">
      <c r="A5640" s="39" t="s">
        <v>223</v>
      </c>
      <c r="B5640" s="49" t="s">
        <v>4815</v>
      </c>
      <c r="C5640" s="39">
        <v>13</v>
      </c>
      <c r="D5640" s="50" t="s">
        <v>4828</v>
      </c>
      <c r="E5640" s="39">
        <v>2011</v>
      </c>
      <c r="F5640" s="4">
        <f>VALUE(RIGHT(Table2[[#This Row],[Commissioned]],4))</f>
        <v>2011</v>
      </c>
      <c r="G5640" s="39">
        <v>2300</v>
      </c>
      <c r="H5640" s="39">
        <v>101</v>
      </c>
      <c r="I5640" s="39">
        <v>80</v>
      </c>
      <c r="J5640" s="39" t="s">
        <v>236</v>
      </c>
      <c r="K5640" s="39" t="s">
        <v>1392</v>
      </c>
      <c r="L5640" s="39" t="s">
        <v>1394</v>
      </c>
      <c r="M5640" s="39" t="s">
        <v>1394</v>
      </c>
      <c r="N5640" s="42">
        <v>49.104430606868597</v>
      </c>
      <c r="O5640" s="42">
        <v>-97.402309579212599</v>
      </c>
      <c r="P5640" s="52" t="str">
        <f t="shared" si="176"/>
        <v>49.104431° , -97.402310°</v>
      </c>
      <c r="Q5640" s="51" t="str">
        <f t="shared" si="177"/>
        <v>Yes</v>
      </c>
      <c r="R5640" s="39" t="s">
        <v>356</v>
      </c>
    </row>
    <row r="5641" spans="1:18" ht="15" customHeight="1" x14ac:dyDescent="0.25">
      <c r="A5641" s="39" t="s">
        <v>223</v>
      </c>
      <c r="B5641" s="49" t="s">
        <v>4815</v>
      </c>
      <c r="C5641" s="39">
        <v>14</v>
      </c>
      <c r="D5641" s="50" t="s">
        <v>4829</v>
      </c>
      <c r="E5641" s="39">
        <v>2011</v>
      </c>
      <c r="F5641" s="4">
        <f>VALUE(RIGHT(Table2[[#This Row],[Commissioned]],4))</f>
        <v>2011</v>
      </c>
      <c r="G5641" s="39">
        <v>2300</v>
      </c>
      <c r="H5641" s="39">
        <v>101</v>
      </c>
      <c r="I5641" s="39">
        <v>80</v>
      </c>
      <c r="J5641" s="39" t="s">
        <v>236</v>
      </c>
      <c r="K5641" s="39" t="s">
        <v>1392</v>
      </c>
      <c r="L5641" s="39" t="s">
        <v>1394</v>
      </c>
      <c r="M5641" s="39" t="s">
        <v>1394</v>
      </c>
      <c r="N5641" s="42">
        <v>49.104450816482696</v>
      </c>
      <c r="O5641" s="42">
        <v>-97.396181256267397</v>
      </c>
      <c r="P5641" s="52" t="str">
        <f t="shared" si="176"/>
        <v>49.104451° , -97.396181°</v>
      </c>
      <c r="Q5641" s="51" t="str">
        <f t="shared" si="177"/>
        <v>Yes</v>
      </c>
      <c r="R5641" s="39" t="s">
        <v>356</v>
      </c>
    </row>
    <row r="5642" spans="1:18" ht="15" customHeight="1" x14ac:dyDescent="0.25">
      <c r="A5642" s="39" t="s">
        <v>223</v>
      </c>
      <c r="B5642" s="49" t="s">
        <v>4815</v>
      </c>
      <c r="C5642" s="39">
        <v>15</v>
      </c>
      <c r="D5642" s="50" t="s">
        <v>4830</v>
      </c>
      <c r="E5642" s="39">
        <v>2011</v>
      </c>
      <c r="F5642" s="4">
        <f>VALUE(RIGHT(Table2[[#This Row],[Commissioned]],4))</f>
        <v>2011</v>
      </c>
      <c r="G5642" s="39">
        <v>2300</v>
      </c>
      <c r="H5642" s="39">
        <v>101</v>
      </c>
      <c r="I5642" s="39">
        <v>80</v>
      </c>
      <c r="J5642" s="39" t="s">
        <v>236</v>
      </c>
      <c r="K5642" s="39" t="s">
        <v>1392</v>
      </c>
      <c r="L5642" s="39" t="s">
        <v>1394</v>
      </c>
      <c r="M5642" s="39" t="s">
        <v>1394</v>
      </c>
      <c r="N5642" s="42">
        <v>49.102917830620598</v>
      </c>
      <c r="O5642" s="42">
        <v>-97.389692879451204</v>
      </c>
      <c r="P5642" s="52" t="str">
        <f t="shared" si="176"/>
        <v>49.102918° , -97.389693°</v>
      </c>
      <c r="Q5642" s="51" t="str">
        <f t="shared" si="177"/>
        <v>Yes</v>
      </c>
      <c r="R5642" s="39" t="s">
        <v>356</v>
      </c>
    </row>
    <row r="5643" spans="1:18" ht="15" customHeight="1" x14ac:dyDescent="0.25">
      <c r="A5643" s="39" t="s">
        <v>223</v>
      </c>
      <c r="B5643" s="49" t="s">
        <v>4815</v>
      </c>
      <c r="C5643" s="39">
        <v>16</v>
      </c>
      <c r="D5643" s="50" t="s">
        <v>4831</v>
      </c>
      <c r="E5643" s="39">
        <v>2011</v>
      </c>
      <c r="F5643" s="4">
        <f>VALUE(RIGHT(Table2[[#This Row],[Commissioned]],4))</f>
        <v>2011</v>
      </c>
      <c r="G5643" s="39">
        <v>2300</v>
      </c>
      <c r="H5643" s="39">
        <v>101</v>
      </c>
      <c r="I5643" s="39">
        <v>80</v>
      </c>
      <c r="J5643" s="39" t="s">
        <v>236</v>
      </c>
      <c r="K5643" s="39" t="s">
        <v>1392</v>
      </c>
      <c r="L5643" s="39" t="s">
        <v>1394</v>
      </c>
      <c r="M5643" s="39" t="s">
        <v>1394</v>
      </c>
      <c r="N5643" s="42">
        <v>49.102852970106603</v>
      </c>
      <c r="O5643" s="42">
        <v>-97.379389354661299</v>
      </c>
      <c r="P5643" s="52" t="str">
        <f t="shared" si="176"/>
        <v>49.102853° , -97.379389°</v>
      </c>
      <c r="Q5643" s="51" t="str">
        <f t="shared" si="177"/>
        <v>Yes</v>
      </c>
      <c r="R5643" s="39" t="s">
        <v>356</v>
      </c>
    </row>
    <row r="5644" spans="1:18" ht="15" customHeight="1" x14ac:dyDescent="0.25">
      <c r="A5644" s="39" t="s">
        <v>223</v>
      </c>
      <c r="B5644" s="49" t="s">
        <v>4815</v>
      </c>
      <c r="C5644" s="39">
        <v>17</v>
      </c>
      <c r="D5644" s="50" t="s">
        <v>4832</v>
      </c>
      <c r="E5644" s="39">
        <v>2011</v>
      </c>
      <c r="F5644" s="4">
        <f>VALUE(RIGHT(Table2[[#This Row],[Commissioned]],4))</f>
        <v>2011</v>
      </c>
      <c r="G5644" s="39">
        <v>2300</v>
      </c>
      <c r="H5644" s="39">
        <v>101</v>
      </c>
      <c r="I5644" s="39">
        <v>80</v>
      </c>
      <c r="J5644" s="39" t="s">
        <v>236</v>
      </c>
      <c r="K5644" s="39" t="s">
        <v>1392</v>
      </c>
      <c r="L5644" s="39" t="s">
        <v>1394</v>
      </c>
      <c r="M5644" s="39" t="s">
        <v>1394</v>
      </c>
      <c r="N5644" s="42">
        <v>49.1029085607856</v>
      </c>
      <c r="O5644" s="42">
        <v>-97.373218223678606</v>
      </c>
      <c r="P5644" s="52" t="str">
        <f t="shared" si="176"/>
        <v>49.102909° , -97.373218°</v>
      </c>
      <c r="Q5644" s="51" t="str">
        <f t="shared" si="177"/>
        <v>Yes</v>
      </c>
      <c r="R5644" s="39" t="s">
        <v>356</v>
      </c>
    </row>
    <row r="5645" spans="1:18" ht="15" customHeight="1" x14ac:dyDescent="0.25">
      <c r="A5645" s="39" t="s">
        <v>223</v>
      </c>
      <c r="B5645" s="49" t="s">
        <v>4815</v>
      </c>
      <c r="C5645" s="39">
        <v>18</v>
      </c>
      <c r="D5645" s="50" t="s">
        <v>4833</v>
      </c>
      <c r="E5645" s="39">
        <v>2011</v>
      </c>
      <c r="F5645" s="4">
        <f>VALUE(RIGHT(Table2[[#This Row],[Commissioned]],4))</f>
        <v>2011</v>
      </c>
      <c r="G5645" s="39">
        <v>2300</v>
      </c>
      <c r="H5645" s="39">
        <v>101</v>
      </c>
      <c r="I5645" s="39">
        <v>80</v>
      </c>
      <c r="J5645" s="39" t="s">
        <v>236</v>
      </c>
      <c r="K5645" s="39" t="s">
        <v>1392</v>
      </c>
      <c r="L5645" s="39" t="s">
        <v>1394</v>
      </c>
      <c r="M5645" s="39" t="s">
        <v>1394</v>
      </c>
      <c r="N5645" s="42">
        <v>49.102953392097703</v>
      </c>
      <c r="O5645" s="42">
        <v>-97.365162481479103</v>
      </c>
      <c r="P5645" s="52" t="str">
        <f t="shared" si="176"/>
        <v>49.102953° , -97.365162°</v>
      </c>
      <c r="Q5645" s="51" t="str">
        <f t="shared" si="177"/>
        <v>Yes</v>
      </c>
      <c r="R5645" s="39" t="s">
        <v>356</v>
      </c>
    </row>
    <row r="5646" spans="1:18" ht="15" customHeight="1" x14ac:dyDescent="0.25">
      <c r="A5646" s="39" t="s">
        <v>223</v>
      </c>
      <c r="B5646" s="49" t="s">
        <v>4815</v>
      </c>
      <c r="C5646" s="39">
        <v>19</v>
      </c>
      <c r="D5646" s="50" t="s">
        <v>4834</v>
      </c>
      <c r="E5646" s="39">
        <v>2011</v>
      </c>
      <c r="F5646" s="4">
        <f>VALUE(RIGHT(Table2[[#This Row],[Commissioned]],4))</f>
        <v>2011</v>
      </c>
      <c r="G5646" s="39">
        <v>2300</v>
      </c>
      <c r="H5646" s="39">
        <v>101</v>
      </c>
      <c r="I5646" s="39">
        <v>80</v>
      </c>
      <c r="J5646" s="39" t="s">
        <v>236</v>
      </c>
      <c r="K5646" s="39" t="s">
        <v>1392</v>
      </c>
      <c r="L5646" s="39" t="s">
        <v>1394</v>
      </c>
      <c r="M5646" s="39" t="s">
        <v>1394</v>
      </c>
      <c r="N5646" s="42">
        <v>49.102887040752798</v>
      </c>
      <c r="O5646" s="42">
        <v>-97.357258522354797</v>
      </c>
      <c r="P5646" s="52" t="str">
        <f t="shared" si="176"/>
        <v>49.102887° , -97.357259°</v>
      </c>
      <c r="Q5646" s="51" t="str">
        <f t="shared" si="177"/>
        <v>Yes</v>
      </c>
      <c r="R5646" s="39" t="s">
        <v>356</v>
      </c>
    </row>
    <row r="5647" spans="1:18" ht="15" customHeight="1" x14ac:dyDescent="0.25">
      <c r="A5647" s="39" t="s">
        <v>223</v>
      </c>
      <c r="B5647" s="49" t="s">
        <v>4815</v>
      </c>
      <c r="C5647" s="39">
        <v>20</v>
      </c>
      <c r="D5647" s="50" t="s">
        <v>4835</v>
      </c>
      <c r="E5647" s="39">
        <v>2011</v>
      </c>
      <c r="F5647" s="4">
        <f>VALUE(RIGHT(Table2[[#This Row],[Commissioned]],4))</f>
        <v>2011</v>
      </c>
      <c r="G5647" s="39">
        <v>2300</v>
      </c>
      <c r="H5647" s="39">
        <v>101</v>
      </c>
      <c r="I5647" s="39">
        <v>80</v>
      </c>
      <c r="J5647" s="39" t="s">
        <v>236</v>
      </c>
      <c r="K5647" s="39" t="s">
        <v>1392</v>
      </c>
      <c r="L5647" s="39" t="s">
        <v>1394</v>
      </c>
      <c r="M5647" s="39" t="s">
        <v>1394</v>
      </c>
      <c r="N5647" s="42">
        <v>49.104573145249198</v>
      </c>
      <c r="O5647" s="42">
        <v>-97.348510414474205</v>
      </c>
      <c r="P5647" s="52" t="str">
        <f t="shared" si="176"/>
        <v>49.104573° , -97.348510°</v>
      </c>
      <c r="Q5647" s="51" t="str">
        <f t="shared" si="177"/>
        <v>Yes</v>
      </c>
      <c r="R5647" s="39" t="s">
        <v>356</v>
      </c>
    </row>
    <row r="5648" spans="1:18" ht="15" customHeight="1" x14ac:dyDescent="0.25">
      <c r="A5648" s="39" t="s">
        <v>223</v>
      </c>
      <c r="B5648" s="49" t="s">
        <v>4815</v>
      </c>
      <c r="C5648" s="39">
        <v>21</v>
      </c>
      <c r="D5648" s="50" t="s">
        <v>4836</v>
      </c>
      <c r="E5648" s="39">
        <v>2011</v>
      </c>
      <c r="F5648" s="4">
        <f>VALUE(RIGHT(Table2[[#This Row],[Commissioned]],4))</f>
        <v>2011</v>
      </c>
      <c r="G5648" s="39">
        <v>2300</v>
      </c>
      <c r="H5648" s="39">
        <v>101</v>
      </c>
      <c r="I5648" s="39">
        <v>80</v>
      </c>
      <c r="J5648" s="39" t="s">
        <v>236</v>
      </c>
      <c r="K5648" s="39" t="s">
        <v>1392</v>
      </c>
      <c r="L5648" s="39" t="s">
        <v>1394</v>
      </c>
      <c r="M5648" s="39" t="s">
        <v>1394</v>
      </c>
      <c r="N5648" s="42">
        <v>49.117380581139599</v>
      </c>
      <c r="O5648" s="42">
        <v>-97.384255890092405</v>
      </c>
      <c r="P5648" s="52" t="str">
        <f t="shared" si="176"/>
        <v>49.117381° , -97.384256°</v>
      </c>
      <c r="Q5648" s="51" t="str">
        <f t="shared" si="177"/>
        <v>Yes</v>
      </c>
      <c r="R5648" s="39" t="s">
        <v>356</v>
      </c>
    </row>
    <row r="5649" spans="1:18" ht="15" customHeight="1" x14ac:dyDescent="0.25">
      <c r="A5649" s="39" t="s">
        <v>223</v>
      </c>
      <c r="B5649" s="49" t="s">
        <v>4815</v>
      </c>
      <c r="C5649" s="39">
        <v>22</v>
      </c>
      <c r="D5649" s="50" t="s">
        <v>4837</v>
      </c>
      <c r="E5649" s="39">
        <v>2011</v>
      </c>
      <c r="F5649" s="4">
        <f>VALUE(RIGHT(Table2[[#This Row],[Commissioned]],4))</f>
        <v>2011</v>
      </c>
      <c r="G5649" s="39">
        <v>2300</v>
      </c>
      <c r="H5649" s="39">
        <v>101</v>
      </c>
      <c r="I5649" s="39">
        <v>80</v>
      </c>
      <c r="J5649" s="39" t="s">
        <v>236</v>
      </c>
      <c r="K5649" s="39" t="s">
        <v>1392</v>
      </c>
      <c r="L5649" s="39" t="s">
        <v>1394</v>
      </c>
      <c r="M5649" s="39" t="s">
        <v>1394</v>
      </c>
      <c r="N5649" s="42">
        <v>49.117596644972402</v>
      </c>
      <c r="O5649" s="42">
        <v>-97.377678525159993</v>
      </c>
      <c r="P5649" s="52" t="str">
        <f t="shared" si="176"/>
        <v>49.117597° , -97.377679°</v>
      </c>
      <c r="Q5649" s="51" t="str">
        <f t="shared" si="177"/>
        <v>Yes</v>
      </c>
      <c r="R5649" s="39" t="s">
        <v>356</v>
      </c>
    </row>
    <row r="5650" spans="1:18" ht="15" customHeight="1" x14ac:dyDescent="0.25">
      <c r="A5650" s="39" t="s">
        <v>223</v>
      </c>
      <c r="B5650" s="49" t="s">
        <v>4815</v>
      </c>
      <c r="C5650" s="39">
        <v>23</v>
      </c>
      <c r="D5650" s="50" t="s">
        <v>4838</v>
      </c>
      <c r="E5650" s="39">
        <v>2011</v>
      </c>
      <c r="F5650" s="4">
        <f>VALUE(RIGHT(Table2[[#This Row],[Commissioned]],4))</f>
        <v>2011</v>
      </c>
      <c r="G5650" s="39">
        <v>2300</v>
      </c>
      <c r="H5650" s="39">
        <v>101</v>
      </c>
      <c r="I5650" s="39">
        <v>80</v>
      </c>
      <c r="J5650" s="39" t="s">
        <v>236</v>
      </c>
      <c r="K5650" s="39" t="s">
        <v>1392</v>
      </c>
      <c r="L5650" s="39" t="s">
        <v>1394</v>
      </c>
      <c r="M5650" s="39" t="s">
        <v>1394</v>
      </c>
      <c r="N5650" s="42">
        <v>49.117675521173901</v>
      </c>
      <c r="O5650" s="42">
        <v>-97.372250264652905</v>
      </c>
      <c r="P5650" s="52" t="str">
        <f t="shared" si="176"/>
        <v>49.117676° , -97.372250°</v>
      </c>
      <c r="Q5650" s="51" t="str">
        <f t="shared" si="177"/>
        <v>Yes</v>
      </c>
      <c r="R5650" s="39" t="s">
        <v>356</v>
      </c>
    </row>
    <row r="5651" spans="1:18" ht="15" customHeight="1" x14ac:dyDescent="0.25">
      <c r="A5651" s="39" t="s">
        <v>223</v>
      </c>
      <c r="B5651" s="49" t="s">
        <v>4815</v>
      </c>
      <c r="C5651" s="39">
        <v>24</v>
      </c>
      <c r="D5651" s="50" t="s">
        <v>4839</v>
      </c>
      <c r="E5651" s="39">
        <v>2011</v>
      </c>
      <c r="F5651" s="4">
        <f>VALUE(RIGHT(Table2[[#This Row],[Commissioned]],4))</f>
        <v>2011</v>
      </c>
      <c r="G5651" s="39">
        <v>2300</v>
      </c>
      <c r="H5651" s="39">
        <v>101</v>
      </c>
      <c r="I5651" s="39">
        <v>80</v>
      </c>
      <c r="J5651" s="39" t="s">
        <v>236</v>
      </c>
      <c r="K5651" s="39" t="s">
        <v>1392</v>
      </c>
      <c r="L5651" s="39" t="s">
        <v>1394</v>
      </c>
      <c r="M5651" s="39" t="s">
        <v>1394</v>
      </c>
      <c r="N5651" s="42">
        <v>49.119296941320897</v>
      </c>
      <c r="O5651" s="42">
        <v>-97.365294821609794</v>
      </c>
      <c r="P5651" s="52" t="str">
        <f t="shared" si="176"/>
        <v>49.119297° , -97.365295°</v>
      </c>
      <c r="Q5651" s="51" t="str">
        <f t="shared" si="177"/>
        <v>Yes</v>
      </c>
      <c r="R5651" s="39" t="s">
        <v>356</v>
      </c>
    </row>
    <row r="5652" spans="1:18" ht="15" customHeight="1" x14ac:dyDescent="0.25">
      <c r="A5652" s="39" t="s">
        <v>223</v>
      </c>
      <c r="B5652" s="49" t="s">
        <v>4815</v>
      </c>
      <c r="C5652" s="39">
        <v>25</v>
      </c>
      <c r="D5652" s="50" t="s">
        <v>4840</v>
      </c>
      <c r="E5652" s="39">
        <v>2011</v>
      </c>
      <c r="F5652" s="4">
        <f>VALUE(RIGHT(Table2[[#This Row],[Commissioned]],4))</f>
        <v>2011</v>
      </c>
      <c r="G5652" s="39">
        <v>2300</v>
      </c>
      <c r="H5652" s="39">
        <v>101</v>
      </c>
      <c r="I5652" s="39">
        <v>80</v>
      </c>
      <c r="J5652" s="39" t="s">
        <v>236</v>
      </c>
      <c r="K5652" s="39" t="s">
        <v>1392</v>
      </c>
      <c r="L5652" s="39" t="s">
        <v>1394</v>
      </c>
      <c r="M5652" s="39" t="s">
        <v>1394</v>
      </c>
      <c r="N5652" s="42">
        <v>49.119332446038698</v>
      </c>
      <c r="O5652" s="42">
        <v>-97.356956825657804</v>
      </c>
      <c r="P5652" s="52" t="str">
        <f t="shared" si="176"/>
        <v>49.119332° , -97.356957°</v>
      </c>
      <c r="Q5652" s="51" t="str">
        <f t="shared" si="177"/>
        <v>Yes</v>
      </c>
      <c r="R5652" s="39" t="s">
        <v>356</v>
      </c>
    </row>
    <row r="5653" spans="1:18" ht="15" customHeight="1" x14ac:dyDescent="0.25">
      <c r="A5653" s="39" t="s">
        <v>223</v>
      </c>
      <c r="B5653" s="49" t="s">
        <v>4815</v>
      </c>
      <c r="C5653" s="39">
        <v>26</v>
      </c>
      <c r="D5653" s="50" t="s">
        <v>4841</v>
      </c>
      <c r="E5653" s="39">
        <v>2011</v>
      </c>
      <c r="F5653" s="4">
        <f>VALUE(RIGHT(Table2[[#This Row],[Commissioned]],4))</f>
        <v>2011</v>
      </c>
      <c r="G5653" s="39">
        <v>2300</v>
      </c>
      <c r="H5653" s="39">
        <v>101</v>
      </c>
      <c r="I5653" s="39">
        <v>80</v>
      </c>
      <c r="J5653" s="39" t="s">
        <v>236</v>
      </c>
      <c r="K5653" s="39" t="s">
        <v>1392</v>
      </c>
      <c r="L5653" s="39" t="s">
        <v>1394</v>
      </c>
      <c r="M5653" s="39" t="s">
        <v>1394</v>
      </c>
      <c r="N5653" s="42">
        <v>49.127151457987303</v>
      </c>
      <c r="O5653" s="42">
        <v>-97.337016575155602</v>
      </c>
      <c r="P5653" s="52" t="str">
        <f t="shared" si="176"/>
        <v>49.127151° , -97.337017°</v>
      </c>
      <c r="Q5653" s="51" t="str">
        <f t="shared" si="177"/>
        <v>Yes</v>
      </c>
      <c r="R5653" s="39" t="s">
        <v>356</v>
      </c>
    </row>
    <row r="5654" spans="1:18" ht="15" customHeight="1" x14ac:dyDescent="0.25">
      <c r="A5654" s="39" t="s">
        <v>223</v>
      </c>
      <c r="B5654" s="49" t="s">
        <v>4815</v>
      </c>
      <c r="C5654" s="39">
        <v>27</v>
      </c>
      <c r="D5654" s="50" t="s">
        <v>4842</v>
      </c>
      <c r="E5654" s="39">
        <v>2011</v>
      </c>
      <c r="F5654" s="4">
        <f>VALUE(RIGHT(Table2[[#This Row],[Commissioned]],4))</f>
        <v>2011</v>
      </c>
      <c r="G5654" s="39">
        <v>2300</v>
      </c>
      <c r="H5654" s="39">
        <v>101</v>
      </c>
      <c r="I5654" s="39">
        <v>80</v>
      </c>
      <c r="J5654" s="39" t="s">
        <v>236</v>
      </c>
      <c r="K5654" s="39" t="s">
        <v>1392</v>
      </c>
      <c r="L5654" s="39" t="s">
        <v>1394</v>
      </c>
      <c r="M5654" s="39" t="s">
        <v>1394</v>
      </c>
      <c r="N5654" s="42">
        <v>49.127219951942102</v>
      </c>
      <c r="O5654" s="42">
        <v>-97.3287512683317</v>
      </c>
      <c r="P5654" s="52" t="str">
        <f t="shared" si="176"/>
        <v>49.127220° , -97.328751°</v>
      </c>
      <c r="Q5654" s="51" t="str">
        <f t="shared" si="177"/>
        <v>Yes</v>
      </c>
      <c r="R5654" s="39" t="s">
        <v>356</v>
      </c>
    </row>
    <row r="5655" spans="1:18" ht="15" customHeight="1" x14ac:dyDescent="0.25">
      <c r="A5655" s="39" t="s">
        <v>223</v>
      </c>
      <c r="B5655" s="49" t="s">
        <v>4815</v>
      </c>
      <c r="C5655" s="39">
        <v>28</v>
      </c>
      <c r="D5655" s="50" t="s">
        <v>4843</v>
      </c>
      <c r="E5655" s="39">
        <v>2011</v>
      </c>
      <c r="F5655" s="4">
        <f>VALUE(RIGHT(Table2[[#This Row],[Commissioned]],4))</f>
        <v>2011</v>
      </c>
      <c r="G5655" s="39">
        <v>2300</v>
      </c>
      <c r="H5655" s="39">
        <v>101</v>
      </c>
      <c r="I5655" s="39">
        <v>80</v>
      </c>
      <c r="J5655" s="39" t="s">
        <v>236</v>
      </c>
      <c r="K5655" s="39" t="s">
        <v>1392</v>
      </c>
      <c r="L5655" s="39" t="s">
        <v>1394</v>
      </c>
      <c r="M5655" s="39" t="s">
        <v>1394</v>
      </c>
      <c r="N5655" s="42">
        <v>49.148576050894803</v>
      </c>
      <c r="O5655" s="42">
        <v>-97.495998645850804</v>
      </c>
      <c r="P5655" s="52" t="str">
        <f t="shared" si="176"/>
        <v>49.148576° , -97.495999°</v>
      </c>
      <c r="Q5655" s="51" t="str">
        <f t="shared" si="177"/>
        <v>Yes</v>
      </c>
      <c r="R5655" s="39" t="s">
        <v>356</v>
      </c>
    </row>
    <row r="5656" spans="1:18" ht="15" customHeight="1" x14ac:dyDescent="0.25">
      <c r="A5656" s="39" t="s">
        <v>223</v>
      </c>
      <c r="B5656" s="49" t="s">
        <v>4815</v>
      </c>
      <c r="C5656" s="39">
        <v>29</v>
      </c>
      <c r="D5656" s="50" t="s">
        <v>4844</v>
      </c>
      <c r="E5656" s="39">
        <v>2011</v>
      </c>
      <c r="F5656" s="4">
        <f>VALUE(RIGHT(Table2[[#This Row],[Commissioned]],4))</f>
        <v>2011</v>
      </c>
      <c r="G5656" s="39">
        <v>2300</v>
      </c>
      <c r="H5656" s="39">
        <v>101</v>
      </c>
      <c r="I5656" s="39">
        <v>80</v>
      </c>
      <c r="J5656" s="39" t="s">
        <v>236</v>
      </c>
      <c r="K5656" s="39" t="s">
        <v>1392</v>
      </c>
      <c r="L5656" s="39" t="s">
        <v>1394</v>
      </c>
      <c r="M5656" s="39" t="s">
        <v>1394</v>
      </c>
      <c r="N5656" s="42">
        <v>49.148665299887703</v>
      </c>
      <c r="O5656" s="42">
        <v>-97.487128498352206</v>
      </c>
      <c r="P5656" s="52" t="str">
        <f t="shared" si="176"/>
        <v>49.148665° , -97.487128°</v>
      </c>
      <c r="Q5656" s="51" t="str">
        <f t="shared" si="177"/>
        <v>Yes</v>
      </c>
      <c r="R5656" s="39" t="s">
        <v>356</v>
      </c>
    </row>
    <row r="5657" spans="1:18" ht="15" customHeight="1" x14ac:dyDescent="0.25">
      <c r="A5657" s="39" t="s">
        <v>223</v>
      </c>
      <c r="B5657" s="49" t="s">
        <v>4815</v>
      </c>
      <c r="C5657" s="39">
        <v>30</v>
      </c>
      <c r="D5657" s="50" t="s">
        <v>4845</v>
      </c>
      <c r="E5657" s="39">
        <v>2011</v>
      </c>
      <c r="F5657" s="4">
        <f>VALUE(RIGHT(Table2[[#This Row],[Commissioned]],4))</f>
        <v>2011</v>
      </c>
      <c r="G5657" s="39">
        <v>2300</v>
      </c>
      <c r="H5657" s="39">
        <v>101</v>
      </c>
      <c r="I5657" s="39">
        <v>80</v>
      </c>
      <c r="J5657" s="39" t="s">
        <v>236</v>
      </c>
      <c r="K5657" s="39" t="s">
        <v>1392</v>
      </c>
      <c r="L5657" s="39" t="s">
        <v>1394</v>
      </c>
      <c r="M5657" s="39" t="s">
        <v>1394</v>
      </c>
      <c r="N5657" s="42">
        <v>49.148670627622302</v>
      </c>
      <c r="O5657" s="42">
        <v>-97.479131512273895</v>
      </c>
      <c r="P5657" s="52" t="str">
        <f t="shared" si="176"/>
        <v>49.148671° , -97.479132°</v>
      </c>
      <c r="Q5657" s="51" t="str">
        <f t="shared" si="177"/>
        <v>Yes</v>
      </c>
      <c r="R5657" s="39" t="s">
        <v>356</v>
      </c>
    </row>
    <row r="5658" spans="1:18" ht="15" customHeight="1" x14ac:dyDescent="0.25">
      <c r="A5658" s="39" t="s">
        <v>223</v>
      </c>
      <c r="B5658" s="49" t="s">
        <v>4815</v>
      </c>
      <c r="C5658" s="39">
        <v>31</v>
      </c>
      <c r="D5658" s="50" t="s">
        <v>4846</v>
      </c>
      <c r="E5658" s="39">
        <v>2011</v>
      </c>
      <c r="F5658" s="4">
        <f>VALUE(RIGHT(Table2[[#This Row],[Commissioned]],4))</f>
        <v>2011</v>
      </c>
      <c r="G5658" s="39">
        <v>2300</v>
      </c>
      <c r="H5658" s="39">
        <v>101</v>
      </c>
      <c r="I5658" s="39">
        <v>80</v>
      </c>
      <c r="J5658" s="39" t="s">
        <v>236</v>
      </c>
      <c r="K5658" s="39" t="s">
        <v>1392</v>
      </c>
      <c r="L5658" s="39" t="s">
        <v>1394</v>
      </c>
      <c r="M5658" s="39" t="s">
        <v>1394</v>
      </c>
      <c r="N5658" s="42">
        <v>49.148613333075801</v>
      </c>
      <c r="O5658" s="42">
        <v>-97.472364799956097</v>
      </c>
      <c r="P5658" s="52" t="str">
        <f t="shared" si="176"/>
        <v>49.148613° , -97.472365°</v>
      </c>
      <c r="Q5658" s="51" t="str">
        <f t="shared" si="177"/>
        <v>Yes</v>
      </c>
      <c r="R5658" s="39" t="s">
        <v>356</v>
      </c>
    </row>
    <row r="5659" spans="1:18" ht="15" customHeight="1" x14ac:dyDescent="0.25">
      <c r="A5659" s="39" t="s">
        <v>223</v>
      </c>
      <c r="B5659" s="49" t="s">
        <v>4815</v>
      </c>
      <c r="C5659" s="39">
        <v>32</v>
      </c>
      <c r="D5659" s="50" t="s">
        <v>4847</v>
      </c>
      <c r="E5659" s="39">
        <v>2011</v>
      </c>
      <c r="F5659" s="4">
        <f>VALUE(RIGHT(Table2[[#This Row],[Commissioned]],4))</f>
        <v>2011</v>
      </c>
      <c r="G5659" s="39">
        <v>2300</v>
      </c>
      <c r="H5659" s="39">
        <v>101</v>
      </c>
      <c r="I5659" s="39">
        <v>80</v>
      </c>
      <c r="J5659" s="39" t="s">
        <v>236</v>
      </c>
      <c r="K5659" s="39" t="s">
        <v>1392</v>
      </c>
      <c r="L5659" s="39" t="s">
        <v>1394</v>
      </c>
      <c r="M5659" s="39" t="s">
        <v>1394</v>
      </c>
      <c r="N5659" s="42">
        <v>49.148560341863302</v>
      </c>
      <c r="O5659" s="42">
        <v>-97.462331851525505</v>
      </c>
      <c r="P5659" s="52" t="str">
        <f t="shared" si="176"/>
        <v>49.148560° , -97.462332°</v>
      </c>
      <c r="Q5659" s="51" t="str">
        <f t="shared" si="177"/>
        <v>Yes</v>
      </c>
      <c r="R5659" s="39" t="s">
        <v>356</v>
      </c>
    </row>
    <row r="5660" spans="1:18" ht="15" customHeight="1" x14ac:dyDescent="0.25">
      <c r="A5660" s="39" t="s">
        <v>223</v>
      </c>
      <c r="B5660" s="49" t="s">
        <v>4815</v>
      </c>
      <c r="C5660" s="39">
        <v>33</v>
      </c>
      <c r="D5660" s="50" t="s">
        <v>4848</v>
      </c>
      <c r="E5660" s="39">
        <v>2011</v>
      </c>
      <c r="F5660" s="4">
        <f>VALUE(RIGHT(Table2[[#This Row],[Commissioned]],4))</f>
        <v>2011</v>
      </c>
      <c r="G5660" s="39">
        <v>2300</v>
      </c>
      <c r="H5660" s="39">
        <v>101</v>
      </c>
      <c r="I5660" s="39">
        <v>80</v>
      </c>
      <c r="J5660" s="39" t="s">
        <v>236</v>
      </c>
      <c r="K5660" s="39" t="s">
        <v>1392</v>
      </c>
      <c r="L5660" s="39" t="s">
        <v>1394</v>
      </c>
      <c r="M5660" s="39" t="s">
        <v>1394</v>
      </c>
      <c r="N5660" s="42">
        <v>49.159793226843199</v>
      </c>
      <c r="O5660" s="42">
        <v>-97.396868058307405</v>
      </c>
      <c r="P5660" s="52" t="str">
        <f t="shared" si="176"/>
        <v>49.159793° , -97.396868°</v>
      </c>
      <c r="Q5660" s="51" t="str">
        <f t="shared" si="177"/>
        <v>Yes</v>
      </c>
      <c r="R5660" s="39" t="s">
        <v>356</v>
      </c>
    </row>
    <row r="5661" spans="1:18" ht="15" customHeight="1" x14ac:dyDescent="0.25">
      <c r="A5661" s="39" t="s">
        <v>223</v>
      </c>
      <c r="B5661" s="49" t="s">
        <v>4815</v>
      </c>
      <c r="C5661" s="39">
        <v>34</v>
      </c>
      <c r="D5661" s="50" t="s">
        <v>4849</v>
      </c>
      <c r="E5661" s="39">
        <v>2011</v>
      </c>
      <c r="F5661" s="4">
        <f>VALUE(RIGHT(Table2[[#This Row],[Commissioned]],4))</f>
        <v>2011</v>
      </c>
      <c r="G5661" s="39">
        <v>2300</v>
      </c>
      <c r="H5661" s="39">
        <v>101</v>
      </c>
      <c r="I5661" s="39">
        <v>80</v>
      </c>
      <c r="J5661" s="39" t="s">
        <v>236</v>
      </c>
      <c r="K5661" s="39" t="s">
        <v>1392</v>
      </c>
      <c r="L5661" s="39" t="s">
        <v>1394</v>
      </c>
      <c r="M5661" s="39" t="s">
        <v>1394</v>
      </c>
      <c r="N5661" s="42">
        <v>49.1596298709864</v>
      </c>
      <c r="O5661" s="42">
        <v>-97.385623046058598</v>
      </c>
      <c r="P5661" s="52" t="str">
        <f t="shared" si="176"/>
        <v>49.159630° , -97.385623°</v>
      </c>
      <c r="Q5661" s="51" t="str">
        <f t="shared" si="177"/>
        <v>Yes</v>
      </c>
      <c r="R5661" s="39" t="s">
        <v>356</v>
      </c>
    </row>
    <row r="5662" spans="1:18" ht="15" customHeight="1" x14ac:dyDescent="0.25">
      <c r="A5662" s="39" t="s">
        <v>223</v>
      </c>
      <c r="B5662" s="49" t="s">
        <v>4815</v>
      </c>
      <c r="C5662" s="39">
        <v>35</v>
      </c>
      <c r="D5662" s="50" t="s">
        <v>4850</v>
      </c>
      <c r="E5662" s="39">
        <v>2011</v>
      </c>
      <c r="F5662" s="4">
        <f>VALUE(RIGHT(Table2[[#This Row],[Commissioned]],4))</f>
        <v>2011</v>
      </c>
      <c r="G5662" s="39">
        <v>2300</v>
      </c>
      <c r="H5662" s="39">
        <v>101</v>
      </c>
      <c r="I5662" s="39">
        <v>80</v>
      </c>
      <c r="J5662" s="39" t="s">
        <v>236</v>
      </c>
      <c r="K5662" s="39" t="s">
        <v>1392</v>
      </c>
      <c r="L5662" s="39" t="s">
        <v>1394</v>
      </c>
      <c r="M5662" s="39" t="s">
        <v>1394</v>
      </c>
      <c r="N5662" s="42">
        <v>49.164129113138998</v>
      </c>
      <c r="O5662" s="42">
        <v>-97.373190552264802</v>
      </c>
      <c r="P5662" s="52" t="str">
        <f t="shared" si="176"/>
        <v>49.164129° , -97.373191°</v>
      </c>
      <c r="Q5662" s="51" t="str">
        <f t="shared" si="177"/>
        <v>Yes</v>
      </c>
      <c r="R5662" s="39" t="s">
        <v>356</v>
      </c>
    </row>
    <row r="5663" spans="1:18" ht="15" customHeight="1" x14ac:dyDescent="0.25">
      <c r="A5663" s="39" t="s">
        <v>223</v>
      </c>
      <c r="B5663" s="49" t="s">
        <v>4815</v>
      </c>
      <c r="C5663" s="39">
        <v>36</v>
      </c>
      <c r="D5663" s="50" t="s">
        <v>4851</v>
      </c>
      <c r="E5663" s="39">
        <v>2011</v>
      </c>
      <c r="F5663" s="4">
        <f>VALUE(RIGHT(Table2[[#This Row],[Commissioned]],4))</f>
        <v>2011</v>
      </c>
      <c r="G5663" s="39">
        <v>2300</v>
      </c>
      <c r="H5663" s="39">
        <v>101</v>
      </c>
      <c r="I5663" s="39">
        <v>80</v>
      </c>
      <c r="J5663" s="39" t="s">
        <v>236</v>
      </c>
      <c r="K5663" s="39" t="s">
        <v>1392</v>
      </c>
      <c r="L5663" s="39" t="s">
        <v>1394</v>
      </c>
      <c r="M5663" s="39" t="s">
        <v>1394</v>
      </c>
      <c r="N5663" s="42">
        <v>49.164182014942398</v>
      </c>
      <c r="O5663" s="42">
        <v>-97.364608198580598</v>
      </c>
      <c r="P5663" s="52" t="str">
        <f t="shared" si="176"/>
        <v>49.164182° , -97.364608°</v>
      </c>
      <c r="Q5663" s="51" t="str">
        <f t="shared" si="177"/>
        <v>Yes</v>
      </c>
      <c r="R5663" s="39" t="s">
        <v>356</v>
      </c>
    </row>
    <row r="5664" spans="1:18" ht="15" customHeight="1" x14ac:dyDescent="0.25">
      <c r="A5664" s="39" t="s">
        <v>223</v>
      </c>
      <c r="B5664" s="49" t="s">
        <v>4815</v>
      </c>
      <c r="C5664" s="39">
        <v>37</v>
      </c>
      <c r="D5664" s="50" t="s">
        <v>4852</v>
      </c>
      <c r="E5664" s="39">
        <v>2011</v>
      </c>
      <c r="F5664" s="4">
        <f>VALUE(RIGHT(Table2[[#This Row],[Commissioned]],4))</f>
        <v>2011</v>
      </c>
      <c r="G5664" s="39">
        <v>2300</v>
      </c>
      <c r="H5664" s="39">
        <v>101</v>
      </c>
      <c r="I5664" s="39">
        <v>80</v>
      </c>
      <c r="J5664" s="39" t="s">
        <v>236</v>
      </c>
      <c r="K5664" s="39" t="s">
        <v>1392</v>
      </c>
      <c r="L5664" s="39" t="s">
        <v>1394</v>
      </c>
      <c r="M5664" s="39" t="s">
        <v>1394</v>
      </c>
      <c r="N5664" s="42">
        <v>49.164151335199598</v>
      </c>
      <c r="O5664" s="42">
        <v>-97.355846687445407</v>
      </c>
      <c r="P5664" s="52" t="str">
        <f t="shared" si="176"/>
        <v>49.164151° , -97.355847°</v>
      </c>
      <c r="Q5664" s="51" t="str">
        <f t="shared" si="177"/>
        <v>Yes</v>
      </c>
      <c r="R5664" s="39" t="s">
        <v>356</v>
      </c>
    </row>
    <row r="5665" spans="1:18" ht="15" customHeight="1" x14ac:dyDescent="0.25">
      <c r="A5665" s="39" t="s">
        <v>223</v>
      </c>
      <c r="B5665" s="49" t="s">
        <v>4815</v>
      </c>
      <c r="C5665" s="39">
        <v>38</v>
      </c>
      <c r="D5665" s="50" t="s">
        <v>4853</v>
      </c>
      <c r="E5665" s="39">
        <v>2011</v>
      </c>
      <c r="F5665" s="4">
        <f>VALUE(RIGHT(Table2[[#This Row],[Commissioned]],4))</f>
        <v>2011</v>
      </c>
      <c r="G5665" s="39">
        <v>2300</v>
      </c>
      <c r="H5665" s="39">
        <v>101</v>
      </c>
      <c r="I5665" s="39">
        <v>80</v>
      </c>
      <c r="J5665" s="39" t="s">
        <v>236</v>
      </c>
      <c r="K5665" s="39" t="s">
        <v>1392</v>
      </c>
      <c r="L5665" s="39" t="s">
        <v>1394</v>
      </c>
      <c r="M5665" s="39" t="s">
        <v>1394</v>
      </c>
      <c r="N5665" s="42">
        <v>49.1694831996357</v>
      </c>
      <c r="O5665" s="42">
        <v>-97.349648347311003</v>
      </c>
      <c r="P5665" s="52" t="str">
        <f t="shared" si="176"/>
        <v>49.169483° , -97.349648°</v>
      </c>
      <c r="Q5665" s="51" t="str">
        <f t="shared" si="177"/>
        <v>Yes</v>
      </c>
      <c r="R5665" s="39" t="s">
        <v>356</v>
      </c>
    </row>
    <row r="5666" spans="1:18" ht="15" customHeight="1" x14ac:dyDescent="0.25">
      <c r="A5666" s="39" t="s">
        <v>223</v>
      </c>
      <c r="B5666" s="49" t="s">
        <v>4815</v>
      </c>
      <c r="C5666" s="39">
        <v>39</v>
      </c>
      <c r="D5666" s="50" t="s">
        <v>4854</v>
      </c>
      <c r="E5666" s="39">
        <v>2011</v>
      </c>
      <c r="F5666" s="4">
        <f>VALUE(RIGHT(Table2[[#This Row],[Commissioned]],4))</f>
        <v>2011</v>
      </c>
      <c r="G5666" s="39">
        <v>2300</v>
      </c>
      <c r="H5666" s="39">
        <v>101</v>
      </c>
      <c r="I5666" s="39">
        <v>80</v>
      </c>
      <c r="J5666" s="39" t="s">
        <v>236</v>
      </c>
      <c r="K5666" s="39" t="s">
        <v>1392</v>
      </c>
      <c r="L5666" s="39" t="s">
        <v>1394</v>
      </c>
      <c r="M5666" s="39" t="s">
        <v>1394</v>
      </c>
      <c r="N5666" s="42">
        <v>49.159974739896299</v>
      </c>
      <c r="O5666" s="42">
        <v>-97.340735923673606</v>
      </c>
      <c r="P5666" s="52" t="str">
        <f t="shared" si="176"/>
        <v>49.159975° , -97.340736°</v>
      </c>
      <c r="Q5666" s="51" t="str">
        <f t="shared" si="177"/>
        <v>Yes</v>
      </c>
      <c r="R5666" s="39" t="s">
        <v>356</v>
      </c>
    </row>
    <row r="5667" spans="1:18" ht="15" customHeight="1" x14ac:dyDescent="0.25">
      <c r="A5667" s="39" t="s">
        <v>223</v>
      </c>
      <c r="B5667" s="49" t="s">
        <v>4815</v>
      </c>
      <c r="C5667" s="39">
        <v>40</v>
      </c>
      <c r="D5667" s="50" t="s">
        <v>4855</v>
      </c>
      <c r="E5667" s="39">
        <v>2011</v>
      </c>
      <c r="F5667" s="4">
        <f>VALUE(RIGHT(Table2[[#This Row],[Commissioned]],4))</f>
        <v>2011</v>
      </c>
      <c r="G5667" s="39">
        <v>2300</v>
      </c>
      <c r="H5667" s="39">
        <v>101</v>
      </c>
      <c r="I5667" s="39">
        <v>80</v>
      </c>
      <c r="J5667" s="39" t="s">
        <v>236</v>
      </c>
      <c r="K5667" s="39" t="s">
        <v>1392</v>
      </c>
      <c r="L5667" s="39" t="s">
        <v>1394</v>
      </c>
      <c r="M5667" s="39" t="s">
        <v>1394</v>
      </c>
      <c r="N5667" s="42">
        <v>49.160178057016999</v>
      </c>
      <c r="O5667" s="42">
        <v>-97.334454441564105</v>
      </c>
      <c r="P5667" s="52" t="str">
        <f t="shared" si="176"/>
        <v>49.160178° , -97.334454°</v>
      </c>
      <c r="Q5667" s="51" t="str">
        <f t="shared" si="177"/>
        <v>Yes</v>
      </c>
      <c r="R5667" s="39" t="s">
        <v>356</v>
      </c>
    </row>
    <row r="5668" spans="1:18" ht="15" customHeight="1" x14ac:dyDescent="0.25">
      <c r="A5668" s="39" t="s">
        <v>223</v>
      </c>
      <c r="B5668" s="49" t="s">
        <v>4815</v>
      </c>
      <c r="C5668" s="39">
        <v>41</v>
      </c>
      <c r="D5668" s="50" t="s">
        <v>4856</v>
      </c>
      <c r="E5668" s="39">
        <v>2011</v>
      </c>
      <c r="F5668" s="4">
        <f>VALUE(RIGHT(Table2[[#This Row],[Commissioned]],4))</f>
        <v>2011</v>
      </c>
      <c r="G5668" s="39">
        <v>2300</v>
      </c>
      <c r="H5668" s="39">
        <v>101</v>
      </c>
      <c r="I5668" s="39">
        <v>80</v>
      </c>
      <c r="J5668" s="39" t="s">
        <v>236</v>
      </c>
      <c r="K5668" s="39" t="s">
        <v>1392</v>
      </c>
      <c r="L5668" s="39" t="s">
        <v>1394</v>
      </c>
      <c r="M5668" s="39" t="s">
        <v>1394</v>
      </c>
      <c r="N5668" s="42">
        <v>49.1600847457604</v>
      </c>
      <c r="O5668" s="42">
        <v>-97.3271197570444</v>
      </c>
      <c r="P5668" s="52" t="str">
        <f t="shared" si="176"/>
        <v>49.160085° , -97.327120°</v>
      </c>
      <c r="Q5668" s="51" t="str">
        <f t="shared" si="177"/>
        <v>Yes</v>
      </c>
      <c r="R5668" s="39" t="s">
        <v>356</v>
      </c>
    </row>
    <row r="5669" spans="1:18" ht="15" customHeight="1" x14ac:dyDescent="0.25">
      <c r="A5669" s="39" t="s">
        <v>223</v>
      </c>
      <c r="B5669" s="49" t="s">
        <v>4815</v>
      </c>
      <c r="C5669" s="39">
        <v>42</v>
      </c>
      <c r="D5669" s="50" t="s">
        <v>4857</v>
      </c>
      <c r="E5669" s="39">
        <v>2011</v>
      </c>
      <c r="F5669" s="4">
        <f>VALUE(RIGHT(Table2[[#This Row],[Commissioned]],4))</f>
        <v>2011</v>
      </c>
      <c r="G5669" s="39">
        <v>2300</v>
      </c>
      <c r="H5669" s="39">
        <v>101</v>
      </c>
      <c r="I5669" s="39">
        <v>80</v>
      </c>
      <c r="J5669" s="39" t="s">
        <v>236</v>
      </c>
      <c r="K5669" s="39" t="s">
        <v>1392</v>
      </c>
      <c r="L5669" s="39" t="s">
        <v>1394</v>
      </c>
      <c r="M5669" s="39" t="s">
        <v>1394</v>
      </c>
      <c r="N5669" s="42">
        <v>49.149024187800897</v>
      </c>
      <c r="O5669" s="42">
        <v>-97.343309951392399</v>
      </c>
      <c r="P5669" s="52" t="str">
        <f t="shared" si="176"/>
        <v>49.149024° , -97.343310°</v>
      </c>
      <c r="Q5669" s="51" t="str">
        <f t="shared" si="177"/>
        <v>Yes</v>
      </c>
      <c r="R5669" s="39" t="s">
        <v>356</v>
      </c>
    </row>
    <row r="5670" spans="1:18" ht="15" customHeight="1" x14ac:dyDescent="0.25">
      <c r="A5670" s="39" t="s">
        <v>223</v>
      </c>
      <c r="B5670" s="49" t="s">
        <v>4815</v>
      </c>
      <c r="C5670" s="39">
        <v>43</v>
      </c>
      <c r="D5670" s="50" t="s">
        <v>4858</v>
      </c>
      <c r="E5670" s="39">
        <v>2011</v>
      </c>
      <c r="F5670" s="4">
        <f>VALUE(RIGHT(Table2[[#This Row],[Commissioned]],4))</f>
        <v>2011</v>
      </c>
      <c r="G5670" s="39">
        <v>2300</v>
      </c>
      <c r="H5670" s="39">
        <v>101</v>
      </c>
      <c r="I5670" s="39">
        <v>80</v>
      </c>
      <c r="J5670" s="39" t="s">
        <v>236</v>
      </c>
      <c r="K5670" s="39" t="s">
        <v>1392</v>
      </c>
      <c r="L5670" s="39" t="s">
        <v>1394</v>
      </c>
      <c r="M5670" s="39" t="s">
        <v>1394</v>
      </c>
      <c r="N5670" s="42">
        <v>49.148920017132397</v>
      </c>
      <c r="O5670" s="42">
        <v>-97.351787153128598</v>
      </c>
      <c r="P5670" s="52" t="str">
        <f t="shared" si="176"/>
        <v>49.148920° , -97.351787°</v>
      </c>
      <c r="Q5670" s="51" t="str">
        <f t="shared" si="177"/>
        <v>Yes</v>
      </c>
      <c r="R5670" s="39" t="s">
        <v>356</v>
      </c>
    </row>
    <row r="5671" spans="1:18" ht="15" customHeight="1" x14ac:dyDescent="0.25">
      <c r="A5671" s="39" t="s">
        <v>223</v>
      </c>
      <c r="B5671" s="49" t="s">
        <v>4815</v>
      </c>
      <c r="C5671" s="39">
        <v>44</v>
      </c>
      <c r="D5671" s="50" t="s">
        <v>4859</v>
      </c>
      <c r="E5671" s="39">
        <v>2011</v>
      </c>
      <c r="F5671" s="4">
        <f>VALUE(RIGHT(Table2[[#This Row],[Commissioned]],4))</f>
        <v>2011</v>
      </c>
      <c r="G5671" s="39">
        <v>2300</v>
      </c>
      <c r="H5671" s="39">
        <v>101</v>
      </c>
      <c r="I5671" s="39">
        <v>80</v>
      </c>
      <c r="J5671" s="39" t="s">
        <v>236</v>
      </c>
      <c r="K5671" s="39" t="s">
        <v>1392</v>
      </c>
      <c r="L5671" s="39" t="s">
        <v>1394</v>
      </c>
      <c r="M5671" s="39" t="s">
        <v>1394</v>
      </c>
      <c r="N5671" s="42">
        <v>49.148828658643303</v>
      </c>
      <c r="O5671" s="42">
        <v>-97.359818114191299</v>
      </c>
      <c r="P5671" s="52" t="str">
        <f t="shared" si="176"/>
        <v>49.148829° , -97.359818°</v>
      </c>
      <c r="Q5671" s="51" t="str">
        <f t="shared" si="177"/>
        <v>Yes</v>
      </c>
      <c r="R5671" s="39" t="s">
        <v>356</v>
      </c>
    </row>
    <row r="5672" spans="1:18" ht="15" customHeight="1" x14ac:dyDescent="0.25">
      <c r="A5672" s="39" t="s">
        <v>223</v>
      </c>
      <c r="B5672" s="49" t="s">
        <v>4815</v>
      </c>
      <c r="C5672" s="39">
        <v>45</v>
      </c>
      <c r="D5672" s="50" t="s">
        <v>4860</v>
      </c>
      <c r="E5672" s="39">
        <v>2011</v>
      </c>
      <c r="F5672" s="4">
        <f>VALUE(RIGHT(Table2[[#This Row],[Commissioned]],4))</f>
        <v>2011</v>
      </c>
      <c r="G5672" s="39">
        <v>2300</v>
      </c>
      <c r="H5672" s="39">
        <v>101</v>
      </c>
      <c r="I5672" s="39">
        <v>80</v>
      </c>
      <c r="J5672" s="39" t="s">
        <v>236</v>
      </c>
      <c r="K5672" s="39" t="s">
        <v>1392</v>
      </c>
      <c r="L5672" s="39" t="s">
        <v>1394</v>
      </c>
      <c r="M5672" s="39" t="s">
        <v>1394</v>
      </c>
      <c r="N5672" s="42">
        <v>49.148747447546398</v>
      </c>
      <c r="O5672" s="42">
        <v>-97.366219125322601</v>
      </c>
      <c r="P5672" s="52" t="str">
        <f t="shared" si="176"/>
        <v>49.148747° , -97.366219°</v>
      </c>
      <c r="Q5672" s="51" t="str">
        <f t="shared" si="177"/>
        <v>Yes</v>
      </c>
      <c r="R5672" s="39" t="s">
        <v>356</v>
      </c>
    </row>
    <row r="5673" spans="1:18" ht="15" customHeight="1" x14ac:dyDescent="0.25">
      <c r="A5673" s="39" t="s">
        <v>223</v>
      </c>
      <c r="B5673" s="49" t="s">
        <v>4815</v>
      </c>
      <c r="C5673" s="39">
        <v>46</v>
      </c>
      <c r="D5673" s="50" t="s">
        <v>4861</v>
      </c>
      <c r="E5673" s="39">
        <v>2011</v>
      </c>
      <c r="F5673" s="4">
        <f>VALUE(RIGHT(Table2[[#This Row],[Commissioned]],4))</f>
        <v>2011</v>
      </c>
      <c r="G5673" s="39">
        <v>2300</v>
      </c>
      <c r="H5673" s="39">
        <v>101</v>
      </c>
      <c r="I5673" s="39">
        <v>80</v>
      </c>
      <c r="J5673" s="39" t="s">
        <v>236</v>
      </c>
      <c r="K5673" s="39" t="s">
        <v>1392</v>
      </c>
      <c r="L5673" s="39" t="s">
        <v>1394</v>
      </c>
      <c r="M5673" s="39" t="s">
        <v>1394</v>
      </c>
      <c r="N5673" s="42">
        <v>49.160033192893401</v>
      </c>
      <c r="O5673" s="42">
        <v>-97.431138298938095</v>
      </c>
      <c r="P5673" s="52" t="str">
        <f t="shared" si="176"/>
        <v>49.160033° , -97.431138°</v>
      </c>
      <c r="Q5673" s="51" t="str">
        <f t="shared" si="177"/>
        <v>Yes</v>
      </c>
      <c r="R5673" s="39" t="s">
        <v>356</v>
      </c>
    </row>
    <row r="5674" spans="1:18" ht="15" customHeight="1" x14ac:dyDescent="0.25">
      <c r="A5674" s="39" t="s">
        <v>223</v>
      </c>
      <c r="B5674" s="49" t="s">
        <v>4815</v>
      </c>
      <c r="C5674" s="39">
        <v>47</v>
      </c>
      <c r="D5674" s="50" t="s">
        <v>4862</v>
      </c>
      <c r="E5674" s="39">
        <v>2011</v>
      </c>
      <c r="F5674" s="4">
        <f>VALUE(RIGHT(Table2[[#This Row],[Commissioned]],4))</f>
        <v>2011</v>
      </c>
      <c r="G5674" s="39">
        <v>2300</v>
      </c>
      <c r="H5674" s="39">
        <v>101</v>
      </c>
      <c r="I5674" s="39">
        <v>80</v>
      </c>
      <c r="J5674" s="39" t="s">
        <v>236</v>
      </c>
      <c r="K5674" s="39" t="s">
        <v>1392</v>
      </c>
      <c r="L5674" s="39" t="s">
        <v>1394</v>
      </c>
      <c r="M5674" s="39" t="s">
        <v>1394</v>
      </c>
      <c r="N5674" s="42">
        <v>49.175501600417</v>
      </c>
      <c r="O5674" s="42">
        <v>-97.435542066373998</v>
      </c>
      <c r="P5674" s="52" t="str">
        <f t="shared" si="176"/>
        <v>49.175502° , -97.435542°</v>
      </c>
      <c r="Q5674" s="51" t="str">
        <f t="shared" si="177"/>
        <v>Yes</v>
      </c>
      <c r="R5674" s="39" t="s">
        <v>356</v>
      </c>
    </row>
    <row r="5675" spans="1:18" ht="15" customHeight="1" x14ac:dyDescent="0.25">
      <c r="A5675" s="39" t="s">
        <v>223</v>
      </c>
      <c r="B5675" s="49" t="s">
        <v>4815</v>
      </c>
      <c r="C5675" s="39">
        <v>48</v>
      </c>
      <c r="D5675" s="50" t="s">
        <v>4863</v>
      </c>
      <c r="E5675" s="39">
        <v>2011</v>
      </c>
      <c r="F5675" s="4">
        <f>VALUE(RIGHT(Table2[[#This Row],[Commissioned]],4))</f>
        <v>2011</v>
      </c>
      <c r="G5675" s="39">
        <v>2300</v>
      </c>
      <c r="H5675" s="39">
        <v>101</v>
      </c>
      <c r="I5675" s="39">
        <v>80</v>
      </c>
      <c r="J5675" s="39" t="s">
        <v>236</v>
      </c>
      <c r="K5675" s="39" t="s">
        <v>1392</v>
      </c>
      <c r="L5675" s="39" t="s">
        <v>1394</v>
      </c>
      <c r="M5675" s="39" t="s">
        <v>1394</v>
      </c>
      <c r="N5675" s="42">
        <v>49.175329506853799</v>
      </c>
      <c r="O5675" s="42">
        <v>-97.423556720483205</v>
      </c>
      <c r="P5675" s="52" t="str">
        <f t="shared" si="176"/>
        <v>49.175330° , -97.423557°</v>
      </c>
      <c r="Q5675" s="51" t="str">
        <f t="shared" si="177"/>
        <v>Yes</v>
      </c>
      <c r="R5675" s="39" t="s">
        <v>356</v>
      </c>
    </row>
    <row r="5676" spans="1:18" ht="15" customHeight="1" x14ac:dyDescent="0.25">
      <c r="A5676" s="39" t="s">
        <v>223</v>
      </c>
      <c r="B5676" s="49" t="s">
        <v>4815</v>
      </c>
      <c r="C5676" s="39">
        <v>49</v>
      </c>
      <c r="D5676" s="50" t="s">
        <v>4864</v>
      </c>
      <c r="E5676" s="39">
        <v>2011</v>
      </c>
      <c r="F5676" s="4">
        <f>VALUE(RIGHT(Table2[[#This Row],[Commissioned]],4))</f>
        <v>2011</v>
      </c>
      <c r="G5676" s="39">
        <v>2300</v>
      </c>
      <c r="H5676" s="39">
        <v>101</v>
      </c>
      <c r="I5676" s="39">
        <v>80</v>
      </c>
      <c r="J5676" s="39" t="s">
        <v>236</v>
      </c>
      <c r="K5676" s="39" t="s">
        <v>1392</v>
      </c>
      <c r="L5676" s="39" t="s">
        <v>1394</v>
      </c>
      <c r="M5676" s="39" t="s">
        <v>1394</v>
      </c>
      <c r="N5676" s="42">
        <v>49.175915974954101</v>
      </c>
      <c r="O5676" s="42">
        <v>-97.410836098570101</v>
      </c>
      <c r="P5676" s="52" t="str">
        <f t="shared" si="176"/>
        <v>49.175916° , -97.410836°</v>
      </c>
      <c r="Q5676" s="51" t="str">
        <f t="shared" si="177"/>
        <v>Yes</v>
      </c>
      <c r="R5676" s="39" t="s">
        <v>356</v>
      </c>
    </row>
    <row r="5677" spans="1:18" ht="15" customHeight="1" x14ac:dyDescent="0.25">
      <c r="A5677" s="39" t="s">
        <v>223</v>
      </c>
      <c r="B5677" s="49" t="s">
        <v>4815</v>
      </c>
      <c r="C5677" s="39">
        <v>50</v>
      </c>
      <c r="D5677" s="50" t="s">
        <v>4865</v>
      </c>
      <c r="E5677" s="39">
        <v>2011</v>
      </c>
      <c r="F5677" s="4">
        <f>VALUE(RIGHT(Table2[[#This Row],[Commissioned]],4))</f>
        <v>2011</v>
      </c>
      <c r="G5677" s="39">
        <v>2300</v>
      </c>
      <c r="H5677" s="39">
        <v>101</v>
      </c>
      <c r="I5677" s="39">
        <v>80</v>
      </c>
      <c r="J5677" s="39" t="s">
        <v>236</v>
      </c>
      <c r="K5677" s="39" t="s">
        <v>1392</v>
      </c>
      <c r="L5677" s="39" t="s">
        <v>1394</v>
      </c>
      <c r="M5677" s="39" t="s">
        <v>1394</v>
      </c>
      <c r="N5677" s="42">
        <v>49.176153698811397</v>
      </c>
      <c r="O5677" s="42">
        <v>-97.397310081955098</v>
      </c>
      <c r="P5677" s="52" t="str">
        <f t="shared" si="176"/>
        <v>49.176154° , -97.397310°</v>
      </c>
      <c r="Q5677" s="51" t="str">
        <f t="shared" si="177"/>
        <v>Yes</v>
      </c>
      <c r="R5677" s="39" t="s">
        <v>356</v>
      </c>
    </row>
    <row r="5678" spans="1:18" ht="15" customHeight="1" x14ac:dyDescent="0.25">
      <c r="A5678" s="39" t="s">
        <v>223</v>
      </c>
      <c r="B5678" s="49" t="s">
        <v>4815</v>
      </c>
      <c r="C5678" s="39">
        <v>51</v>
      </c>
      <c r="D5678" s="50" t="s">
        <v>4866</v>
      </c>
      <c r="E5678" s="39">
        <v>2011</v>
      </c>
      <c r="F5678" s="4">
        <f>VALUE(RIGHT(Table2[[#This Row],[Commissioned]],4))</f>
        <v>2011</v>
      </c>
      <c r="G5678" s="39">
        <v>2300</v>
      </c>
      <c r="H5678" s="39">
        <v>101</v>
      </c>
      <c r="I5678" s="39">
        <v>80</v>
      </c>
      <c r="J5678" s="39" t="s">
        <v>236</v>
      </c>
      <c r="K5678" s="39" t="s">
        <v>1392</v>
      </c>
      <c r="L5678" s="39" t="s">
        <v>1394</v>
      </c>
      <c r="M5678" s="39" t="s">
        <v>1394</v>
      </c>
      <c r="N5678" s="42">
        <v>49.172710130770298</v>
      </c>
      <c r="O5678" s="42">
        <v>-97.334256187250901</v>
      </c>
      <c r="P5678" s="52" t="str">
        <f t="shared" si="176"/>
        <v>49.172710° , -97.334256°</v>
      </c>
      <c r="Q5678" s="51" t="str">
        <f t="shared" si="177"/>
        <v>Yes</v>
      </c>
      <c r="R5678" s="39" t="s">
        <v>356</v>
      </c>
    </row>
    <row r="5679" spans="1:18" ht="15" customHeight="1" x14ac:dyDescent="0.25">
      <c r="A5679" s="39" t="s">
        <v>223</v>
      </c>
      <c r="B5679" s="49" t="s">
        <v>4815</v>
      </c>
      <c r="C5679" s="39">
        <v>52</v>
      </c>
      <c r="D5679" s="50" t="s">
        <v>4867</v>
      </c>
      <c r="E5679" s="39">
        <v>2011</v>
      </c>
      <c r="F5679" s="4">
        <f>VALUE(RIGHT(Table2[[#This Row],[Commissioned]],4))</f>
        <v>2011</v>
      </c>
      <c r="G5679" s="39">
        <v>2300</v>
      </c>
      <c r="H5679" s="39">
        <v>101</v>
      </c>
      <c r="I5679" s="39">
        <v>80</v>
      </c>
      <c r="J5679" s="39" t="s">
        <v>236</v>
      </c>
      <c r="K5679" s="39" t="s">
        <v>1392</v>
      </c>
      <c r="L5679" s="39" t="s">
        <v>1394</v>
      </c>
      <c r="M5679" s="39" t="s">
        <v>1394</v>
      </c>
      <c r="N5679" s="42">
        <v>49.178323644775702</v>
      </c>
      <c r="O5679" s="42">
        <v>-97.350178486045294</v>
      </c>
      <c r="P5679" s="52" t="str">
        <f t="shared" si="176"/>
        <v>49.178324° , -97.350178°</v>
      </c>
      <c r="Q5679" s="51" t="str">
        <f t="shared" si="177"/>
        <v>Yes</v>
      </c>
      <c r="R5679" s="39" t="s">
        <v>356</v>
      </c>
    </row>
    <row r="5680" spans="1:18" ht="15" customHeight="1" x14ac:dyDescent="0.25">
      <c r="A5680" s="39" t="s">
        <v>223</v>
      </c>
      <c r="B5680" s="49" t="s">
        <v>4815</v>
      </c>
      <c r="C5680" s="39">
        <v>53</v>
      </c>
      <c r="D5680" s="50" t="s">
        <v>4868</v>
      </c>
      <c r="E5680" s="39">
        <v>2011</v>
      </c>
      <c r="F5680" s="4">
        <f>VALUE(RIGHT(Table2[[#This Row],[Commissioned]],4))</f>
        <v>2011</v>
      </c>
      <c r="G5680" s="39">
        <v>2300</v>
      </c>
      <c r="H5680" s="39">
        <v>101</v>
      </c>
      <c r="I5680" s="39">
        <v>80</v>
      </c>
      <c r="J5680" s="39" t="s">
        <v>236</v>
      </c>
      <c r="K5680" s="39" t="s">
        <v>1392</v>
      </c>
      <c r="L5680" s="39" t="s">
        <v>1394</v>
      </c>
      <c r="M5680" s="39" t="s">
        <v>1394</v>
      </c>
      <c r="N5680" s="42">
        <v>49.178351995655198</v>
      </c>
      <c r="O5680" s="42">
        <v>-97.359879283279597</v>
      </c>
      <c r="P5680" s="52" t="str">
        <f t="shared" si="176"/>
        <v>49.178352° , -97.359879°</v>
      </c>
      <c r="Q5680" s="51" t="str">
        <f t="shared" si="177"/>
        <v>Yes</v>
      </c>
      <c r="R5680" s="39" t="s">
        <v>356</v>
      </c>
    </row>
    <row r="5681" spans="1:18" ht="15" customHeight="1" x14ac:dyDescent="0.25">
      <c r="A5681" s="39" t="s">
        <v>223</v>
      </c>
      <c r="B5681" s="49" t="s">
        <v>4815</v>
      </c>
      <c r="C5681" s="39">
        <v>54</v>
      </c>
      <c r="D5681" s="50" t="s">
        <v>4869</v>
      </c>
      <c r="E5681" s="39">
        <v>2011</v>
      </c>
      <c r="F5681" s="4">
        <f>VALUE(RIGHT(Table2[[#This Row],[Commissioned]],4))</f>
        <v>2011</v>
      </c>
      <c r="G5681" s="39">
        <v>2300</v>
      </c>
      <c r="H5681" s="39">
        <v>101</v>
      </c>
      <c r="I5681" s="39">
        <v>80</v>
      </c>
      <c r="J5681" s="39" t="s">
        <v>236</v>
      </c>
      <c r="K5681" s="39" t="s">
        <v>1392</v>
      </c>
      <c r="L5681" s="39" t="s">
        <v>1394</v>
      </c>
      <c r="M5681" s="39" t="s">
        <v>1394</v>
      </c>
      <c r="N5681" s="42">
        <v>49.1783526276092</v>
      </c>
      <c r="O5681" s="42">
        <v>-97.367660018787902</v>
      </c>
      <c r="P5681" s="52" t="str">
        <f t="shared" si="176"/>
        <v>49.178353° , -97.367660°</v>
      </c>
      <c r="Q5681" s="51" t="str">
        <f t="shared" si="177"/>
        <v>Yes</v>
      </c>
      <c r="R5681" s="39" t="s">
        <v>356</v>
      </c>
    </row>
    <row r="5682" spans="1:18" ht="15" customHeight="1" x14ac:dyDescent="0.25">
      <c r="A5682" s="39" t="s">
        <v>223</v>
      </c>
      <c r="B5682" s="49" t="s">
        <v>4815</v>
      </c>
      <c r="C5682" s="39">
        <v>55</v>
      </c>
      <c r="D5682" s="50" t="s">
        <v>4870</v>
      </c>
      <c r="E5682" s="39">
        <v>2011</v>
      </c>
      <c r="F5682" s="4">
        <f>VALUE(RIGHT(Table2[[#This Row],[Commissioned]],4))</f>
        <v>2011</v>
      </c>
      <c r="G5682" s="39">
        <v>2300</v>
      </c>
      <c r="H5682" s="39">
        <v>101</v>
      </c>
      <c r="I5682" s="39">
        <v>80</v>
      </c>
      <c r="J5682" s="39" t="s">
        <v>236</v>
      </c>
      <c r="K5682" s="39" t="s">
        <v>1392</v>
      </c>
      <c r="L5682" s="39" t="s">
        <v>1394</v>
      </c>
      <c r="M5682" s="39" t="s">
        <v>1394</v>
      </c>
      <c r="N5682" s="42">
        <v>49.1782899578007</v>
      </c>
      <c r="O5682" s="42">
        <v>-97.377016233722699</v>
      </c>
      <c r="P5682" s="52" t="str">
        <f t="shared" si="176"/>
        <v>49.178290° , -97.377016°</v>
      </c>
      <c r="Q5682" s="51" t="str">
        <f t="shared" si="177"/>
        <v>Yes</v>
      </c>
      <c r="R5682" s="39" t="s">
        <v>356</v>
      </c>
    </row>
    <row r="5683" spans="1:18" ht="15" customHeight="1" x14ac:dyDescent="0.25">
      <c r="A5683" s="39" t="s">
        <v>223</v>
      </c>
      <c r="B5683" s="49" t="s">
        <v>4815</v>
      </c>
      <c r="C5683" s="39">
        <v>56</v>
      </c>
      <c r="D5683" s="50" t="s">
        <v>4871</v>
      </c>
      <c r="E5683" s="39">
        <v>2011</v>
      </c>
      <c r="F5683" s="4">
        <f>VALUE(RIGHT(Table2[[#This Row],[Commissioned]],4))</f>
        <v>2011</v>
      </c>
      <c r="G5683" s="39">
        <v>2300</v>
      </c>
      <c r="H5683" s="39">
        <v>101</v>
      </c>
      <c r="I5683" s="39">
        <v>80</v>
      </c>
      <c r="J5683" s="39" t="s">
        <v>236</v>
      </c>
      <c r="K5683" s="39" t="s">
        <v>1392</v>
      </c>
      <c r="L5683" s="39" t="s">
        <v>1394</v>
      </c>
      <c r="M5683" s="39" t="s">
        <v>1394</v>
      </c>
      <c r="N5683" s="42">
        <v>49.188890565281397</v>
      </c>
      <c r="O5683" s="42">
        <v>-97.381455217804302</v>
      </c>
      <c r="P5683" s="52" t="str">
        <f t="shared" si="176"/>
        <v>49.188891° , -97.381455°</v>
      </c>
      <c r="Q5683" s="51" t="str">
        <f t="shared" si="177"/>
        <v>Yes</v>
      </c>
      <c r="R5683" s="39" t="s">
        <v>356</v>
      </c>
    </row>
    <row r="5684" spans="1:18" ht="15" customHeight="1" x14ac:dyDescent="0.25">
      <c r="A5684" s="39" t="s">
        <v>223</v>
      </c>
      <c r="B5684" s="49" t="s">
        <v>4815</v>
      </c>
      <c r="C5684" s="39">
        <v>57</v>
      </c>
      <c r="D5684" s="50" t="s">
        <v>4872</v>
      </c>
      <c r="E5684" s="39">
        <v>2011</v>
      </c>
      <c r="F5684" s="4">
        <f>VALUE(RIGHT(Table2[[#This Row],[Commissioned]],4))</f>
        <v>2011</v>
      </c>
      <c r="G5684" s="39">
        <v>2300</v>
      </c>
      <c r="H5684" s="39">
        <v>101</v>
      </c>
      <c r="I5684" s="39">
        <v>80</v>
      </c>
      <c r="J5684" s="39" t="s">
        <v>236</v>
      </c>
      <c r="K5684" s="39" t="s">
        <v>1392</v>
      </c>
      <c r="L5684" s="39" t="s">
        <v>1394</v>
      </c>
      <c r="M5684" s="39" t="s">
        <v>1394</v>
      </c>
      <c r="N5684" s="42">
        <v>49.188833483024801</v>
      </c>
      <c r="O5684" s="42">
        <v>-97.371562679271094</v>
      </c>
      <c r="P5684" s="52" t="str">
        <f t="shared" si="176"/>
        <v>49.188833° , -97.371563°</v>
      </c>
      <c r="Q5684" s="51" t="str">
        <f t="shared" si="177"/>
        <v>Yes</v>
      </c>
      <c r="R5684" s="39" t="s">
        <v>356</v>
      </c>
    </row>
    <row r="5685" spans="1:18" ht="15" customHeight="1" x14ac:dyDescent="0.25">
      <c r="A5685" s="39" t="s">
        <v>223</v>
      </c>
      <c r="B5685" s="49" t="s">
        <v>4815</v>
      </c>
      <c r="C5685" s="39">
        <v>58</v>
      </c>
      <c r="D5685" s="50" t="s">
        <v>4873</v>
      </c>
      <c r="E5685" s="39">
        <v>2011</v>
      </c>
      <c r="F5685" s="4">
        <f>VALUE(RIGHT(Table2[[#This Row],[Commissioned]],4))</f>
        <v>2011</v>
      </c>
      <c r="G5685" s="39">
        <v>2300</v>
      </c>
      <c r="H5685" s="39">
        <v>101</v>
      </c>
      <c r="I5685" s="39">
        <v>80</v>
      </c>
      <c r="J5685" s="39" t="s">
        <v>236</v>
      </c>
      <c r="K5685" s="39" t="s">
        <v>1392</v>
      </c>
      <c r="L5685" s="39" t="s">
        <v>1394</v>
      </c>
      <c r="M5685" s="39" t="s">
        <v>1394</v>
      </c>
      <c r="N5685" s="42">
        <v>49.189170760367197</v>
      </c>
      <c r="O5685" s="42">
        <v>-97.363237292845298</v>
      </c>
      <c r="P5685" s="52" t="str">
        <f t="shared" si="176"/>
        <v>49.189171° , -97.363237°</v>
      </c>
      <c r="Q5685" s="51" t="str">
        <f t="shared" si="177"/>
        <v>Yes</v>
      </c>
      <c r="R5685" s="39" t="s">
        <v>356</v>
      </c>
    </row>
    <row r="5686" spans="1:18" ht="15" customHeight="1" x14ac:dyDescent="0.25">
      <c r="A5686" s="39" t="s">
        <v>223</v>
      </c>
      <c r="B5686" s="49" t="s">
        <v>4815</v>
      </c>
      <c r="C5686" s="39">
        <v>59</v>
      </c>
      <c r="D5686" s="50" t="s">
        <v>4874</v>
      </c>
      <c r="E5686" s="39">
        <v>2011</v>
      </c>
      <c r="F5686" s="4">
        <f>VALUE(RIGHT(Table2[[#This Row],[Commissioned]],4))</f>
        <v>2011</v>
      </c>
      <c r="G5686" s="39">
        <v>2300</v>
      </c>
      <c r="H5686" s="39">
        <v>101</v>
      </c>
      <c r="I5686" s="39">
        <v>80</v>
      </c>
      <c r="J5686" s="39" t="s">
        <v>236</v>
      </c>
      <c r="K5686" s="39" t="s">
        <v>1392</v>
      </c>
      <c r="L5686" s="39" t="s">
        <v>1394</v>
      </c>
      <c r="M5686" s="39" t="s">
        <v>1394</v>
      </c>
      <c r="N5686" s="42">
        <v>49.189072917095402</v>
      </c>
      <c r="O5686" s="42">
        <v>-97.344844844445802</v>
      </c>
      <c r="P5686" s="52" t="str">
        <f t="shared" si="176"/>
        <v>49.189073° , -97.344845°</v>
      </c>
      <c r="Q5686" s="51" t="str">
        <f t="shared" si="177"/>
        <v>Yes</v>
      </c>
      <c r="R5686" s="39" t="s">
        <v>356</v>
      </c>
    </row>
    <row r="5687" spans="1:18" ht="15" customHeight="1" x14ac:dyDescent="0.25">
      <c r="A5687" s="39" t="s">
        <v>223</v>
      </c>
      <c r="B5687" s="49" t="s">
        <v>4815</v>
      </c>
      <c r="C5687" s="39">
        <v>60</v>
      </c>
      <c r="D5687" s="50" t="s">
        <v>4875</v>
      </c>
      <c r="E5687" s="39">
        <v>2011</v>
      </c>
      <c r="F5687" s="4">
        <f>VALUE(RIGHT(Table2[[#This Row],[Commissioned]],4))</f>
        <v>2011</v>
      </c>
      <c r="G5687" s="39">
        <v>2300</v>
      </c>
      <c r="H5687" s="39">
        <v>101</v>
      </c>
      <c r="I5687" s="39">
        <v>80</v>
      </c>
      <c r="J5687" s="39" t="s">
        <v>236</v>
      </c>
      <c r="K5687" s="39" t="s">
        <v>1392</v>
      </c>
      <c r="L5687" s="39" t="s">
        <v>1394</v>
      </c>
      <c r="M5687" s="39" t="s">
        <v>1394</v>
      </c>
      <c r="N5687" s="42">
        <v>49.189649510021198</v>
      </c>
      <c r="O5687" s="42">
        <v>-97.336276497816797</v>
      </c>
      <c r="P5687" s="52" t="str">
        <f t="shared" si="176"/>
        <v>49.189650° , -97.336276°</v>
      </c>
      <c r="Q5687" s="51" t="str">
        <f t="shared" si="177"/>
        <v>Yes</v>
      </c>
      <c r="R5687" s="39" t="s">
        <v>356</v>
      </c>
    </row>
    <row r="5688" spans="1:18" ht="15" customHeight="1" x14ac:dyDescent="0.25">
      <c r="A5688" s="39" t="s">
        <v>223</v>
      </c>
      <c r="B5688" s="49" t="s">
        <v>4877</v>
      </c>
      <c r="C5688" s="39">
        <v>1</v>
      </c>
      <c r="D5688" s="50" t="s">
        <v>4878</v>
      </c>
      <c r="E5688" s="39" t="s">
        <v>4876</v>
      </c>
      <c r="F5688" s="4">
        <f>VALUE(RIGHT(Table2[[#This Row],[Commissioned]],4))</f>
        <v>2012</v>
      </c>
      <c r="G5688" s="39">
        <v>1650</v>
      </c>
      <c r="H5688" s="39">
        <v>82</v>
      </c>
      <c r="I5688" s="39">
        <v>80</v>
      </c>
      <c r="J5688" s="39" t="s">
        <v>227</v>
      </c>
      <c r="K5688" s="39" t="s">
        <v>263</v>
      </c>
      <c r="L5688" s="39" t="s">
        <v>4951</v>
      </c>
      <c r="M5688" s="42" t="s">
        <v>4951</v>
      </c>
      <c r="N5688" s="42">
        <v>49.3747883519925</v>
      </c>
      <c r="O5688" s="42">
        <v>-98.589500445640795</v>
      </c>
      <c r="P5688" s="52" t="str">
        <f t="shared" si="176"/>
        <v>49.374788° , -98.589500°</v>
      </c>
      <c r="Q5688" s="51" t="str">
        <f t="shared" si="177"/>
        <v>Yes</v>
      </c>
      <c r="R5688" s="39" t="s">
        <v>356</v>
      </c>
    </row>
    <row r="5689" spans="1:18" ht="15" customHeight="1" x14ac:dyDescent="0.25">
      <c r="A5689" s="39" t="s">
        <v>223</v>
      </c>
      <c r="B5689" s="49" t="s">
        <v>4877</v>
      </c>
      <c r="C5689" s="39">
        <v>2</v>
      </c>
      <c r="D5689" s="50" t="s">
        <v>4879</v>
      </c>
      <c r="E5689" s="39" t="s">
        <v>4876</v>
      </c>
      <c r="F5689" s="4">
        <f>VALUE(RIGHT(Table2[[#This Row],[Commissioned]],4))</f>
        <v>2012</v>
      </c>
      <c r="G5689" s="39">
        <v>1650</v>
      </c>
      <c r="H5689" s="39">
        <v>82</v>
      </c>
      <c r="I5689" s="39">
        <v>80</v>
      </c>
      <c r="J5689" s="39" t="s">
        <v>227</v>
      </c>
      <c r="K5689" s="39" t="s">
        <v>263</v>
      </c>
      <c r="L5689" s="39" t="s">
        <v>4951</v>
      </c>
      <c r="M5689" s="42" t="s">
        <v>4951</v>
      </c>
      <c r="N5689" s="42">
        <v>49.376381072114199</v>
      </c>
      <c r="O5689" s="42">
        <v>-98.584714000491303</v>
      </c>
      <c r="P5689" s="52" t="str">
        <f t="shared" si="176"/>
        <v>49.376381° , -98.584714°</v>
      </c>
      <c r="Q5689" s="51" t="str">
        <f t="shared" si="177"/>
        <v>Yes</v>
      </c>
      <c r="R5689" s="39" t="s">
        <v>356</v>
      </c>
    </row>
    <row r="5690" spans="1:18" ht="15" customHeight="1" x14ac:dyDescent="0.25">
      <c r="A5690" s="39" t="s">
        <v>223</v>
      </c>
      <c r="B5690" s="49" t="s">
        <v>4877</v>
      </c>
      <c r="C5690" s="39">
        <v>3</v>
      </c>
      <c r="D5690" s="50" t="s">
        <v>4880</v>
      </c>
      <c r="E5690" s="39" t="s">
        <v>4876</v>
      </c>
      <c r="F5690" s="4">
        <f>VALUE(RIGHT(Table2[[#This Row],[Commissioned]],4))</f>
        <v>2012</v>
      </c>
      <c r="G5690" s="39">
        <v>1650</v>
      </c>
      <c r="H5690" s="39">
        <v>82</v>
      </c>
      <c r="I5690" s="39">
        <v>80</v>
      </c>
      <c r="J5690" s="39" t="s">
        <v>227</v>
      </c>
      <c r="K5690" s="39" t="s">
        <v>263</v>
      </c>
      <c r="L5690" s="39" t="s">
        <v>4951</v>
      </c>
      <c r="M5690" s="42" t="s">
        <v>4951</v>
      </c>
      <c r="N5690" s="42">
        <v>49.377927899586901</v>
      </c>
      <c r="O5690" s="42">
        <v>-98.580012254236294</v>
      </c>
      <c r="P5690" s="52" t="str">
        <f t="shared" si="176"/>
        <v>49.377928° , -98.580012°</v>
      </c>
      <c r="Q5690" s="51" t="str">
        <f t="shared" si="177"/>
        <v>Yes</v>
      </c>
      <c r="R5690" s="39" t="s">
        <v>356</v>
      </c>
    </row>
    <row r="5691" spans="1:18" ht="15" customHeight="1" x14ac:dyDescent="0.25">
      <c r="A5691" s="39" t="s">
        <v>223</v>
      </c>
      <c r="B5691" s="49" t="s">
        <v>4877</v>
      </c>
      <c r="C5691" s="39">
        <v>4</v>
      </c>
      <c r="D5691" s="50" t="s">
        <v>4881</v>
      </c>
      <c r="E5691" s="39" t="s">
        <v>4876</v>
      </c>
      <c r="F5691" s="4">
        <f>VALUE(RIGHT(Table2[[#This Row],[Commissioned]],4))</f>
        <v>2012</v>
      </c>
      <c r="G5691" s="39">
        <v>1650</v>
      </c>
      <c r="H5691" s="39">
        <v>82</v>
      </c>
      <c r="I5691" s="39">
        <v>80</v>
      </c>
      <c r="J5691" s="39" t="s">
        <v>227</v>
      </c>
      <c r="K5691" s="39" t="s">
        <v>263</v>
      </c>
      <c r="L5691" s="39" t="s">
        <v>4951</v>
      </c>
      <c r="M5691" s="42" t="s">
        <v>4951</v>
      </c>
      <c r="N5691" s="42">
        <v>49.379559127580002</v>
      </c>
      <c r="O5691" s="42">
        <v>-98.575300660517897</v>
      </c>
      <c r="P5691" s="52" t="str">
        <f t="shared" si="176"/>
        <v>49.379559° , -98.575301°</v>
      </c>
      <c r="Q5691" s="51" t="str">
        <f t="shared" si="177"/>
        <v>Yes</v>
      </c>
      <c r="R5691" s="39" t="s">
        <v>356</v>
      </c>
    </row>
    <row r="5692" spans="1:18" ht="15" customHeight="1" x14ac:dyDescent="0.25">
      <c r="A5692" s="39" t="s">
        <v>223</v>
      </c>
      <c r="B5692" s="49" t="s">
        <v>4877</v>
      </c>
      <c r="C5692" s="39">
        <v>5</v>
      </c>
      <c r="D5692" s="50" t="s">
        <v>4882</v>
      </c>
      <c r="E5692" s="39" t="s">
        <v>4876</v>
      </c>
      <c r="F5692" s="4">
        <f>VALUE(RIGHT(Table2[[#This Row],[Commissioned]],4))</f>
        <v>2012</v>
      </c>
      <c r="G5692" s="39">
        <v>1650</v>
      </c>
      <c r="H5692" s="39">
        <v>82</v>
      </c>
      <c r="I5692" s="39">
        <v>80</v>
      </c>
      <c r="J5692" s="39" t="s">
        <v>227</v>
      </c>
      <c r="K5692" s="39" t="s">
        <v>263</v>
      </c>
      <c r="L5692" s="39" t="s">
        <v>4951</v>
      </c>
      <c r="M5692" s="42" t="s">
        <v>4951</v>
      </c>
      <c r="N5692" s="42">
        <v>49.366918193624798</v>
      </c>
      <c r="O5692" s="42">
        <v>-98.569849884414396</v>
      </c>
      <c r="P5692" s="52" t="str">
        <f t="shared" si="176"/>
        <v>49.366918° , -98.569850°</v>
      </c>
      <c r="Q5692" s="51" t="str">
        <f t="shared" si="177"/>
        <v>Yes</v>
      </c>
      <c r="R5692" s="39" t="s">
        <v>356</v>
      </c>
    </row>
    <row r="5693" spans="1:18" ht="15" customHeight="1" x14ac:dyDescent="0.25">
      <c r="A5693" s="39" t="s">
        <v>223</v>
      </c>
      <c r="B5693" s="49" t="s">
        <v>4877</v>
      </c>
      <c r="C5693" s="39">
        <v>6</v>
      </c>
      <c r="D5693" s="50" t="s">
        <v>4883</v>
      </c>
      <c r="E5693" s="39" t="s">
        <v>4876</v>
      </c>
      <c r="F5693" s="4">
        <f>VALUE(RIGHT(Table2[[#This Row],[Commissioned]],4))</f>
        <v>2012</v>
      </c>
      <c r="G5693" s="39">
        <v>1650</v>
      </c>
      <c r="H5693" s="39">
        <v>82</v>
      </c>
      <c r="I5693" s="39">
        <v>80</v>
      </c>
      <c r="J5693" s="39" t="s">
        <v>227</v>
      </c>
      <c r="K5693" s="39" t="s">
        <v>263</v>
      </c>
      <c r="L5693" s="39" t="s">
        <v>4951</v>
      </c>
      <c r="M5693" s="42" t="s">
        <v>4951</v>
      </c>
      <c r="N5693" s="42">
        <v>49.371208735683403</v>
      </c>
      <c r="O5693" s="42">
        <v>-98.561010591569399</v>
      </c>
      <c r="P5693" s="52" t="str">
        <f t="shared" si="176"/>
        <v>49.371209° , -98.561011°</v>
      </c>
      <c r="Q5693" s="51" t="str">
        <f t="shared" si="177"/>
        <v>Yes</v>
      </c>
      <c r="R5693" s="39" t="s">
        <v>356</v>
      </c>
    </row>
    <row r="5694" spans="1:18" ht="15" customHeight="1" x14ac:dyDescent="0.25">
      <c r="A5694" s="39" t="s">
        <v>223</v>
      </c>
      <c r="B5694" s="49" t="s">
        <v>4877</v>
      </c>
      <c r="C5694" s="39">
        <v>7</v>
      </c>
      <c r="D5694" s="50" t="s">
        <v>4884</v>
      </c>
      <c r="E5694" s="39" t="s">
        <v>4876</v>
      </c>
      <c r="F5694" s="4">
        <f>VALUE(RIGHT(Table2[[#This Row],[Commissioned]],4))</f>
        <v>2012</v>
      </c>
      <c r="G5694" s="39">
        <v>1650</v>
      </c>
      <c r="H5694" s="39">
        <v>82</v>
      </c>
      <c r="I5694" s="39">
        <v>80</v>
      </c>
      <c r="J5694" s="39" t="s">
        <v>227</v>
      </c>
      <c r="K5694" s="39" t="s">
        <v>263</v>
      </c>
      <c r="L5694" s="39" t="s">
        <v>4951</v>
      </c>
      <c r="M5694" s="42" t="s">
        <v>4951</v>
      </c>
      <c r="N5694" s="42">
        <v>49.3777496413053</v>
      </c>
      <c r="O5694" s="42">
        <v>-98.602871560391904</v>
      </c>
      <c r="P5694" s="52" t="str">
        <f t="shared" si="176"/>
        <v>49.377750° , -98.602872°</v>
      </c>
      <c r="Q5694" s="51" t="str">
        <f t="shared" si="177"/>
        <v>Yes</v>
      </c>
      <c r="R5694" s="39" t="s">
        <v>356</v>
      </c>
    </row>
    <row r="5695" spans="1:18" ht="15" customHeight="1" x14ac:dyDescent="0.25">
      <c r="A5695" s="39" t="s">
        <v>223</v>
      </c>
      <c r="B5695" s="49" t="s">
        <v>4877</v>
      </c>
      <c r="C5695" s="39">
        <v>8</v>
      </c>
      <c r="D5695" s="50" t="s">
        <v>4885</v>
      </c>
      <c r="E5695" s="39" t="s">
        <v>4876</v>
      </c>
      <c r="F5695" s="4">
        <f>VALUE(RIGHT(Table2[[#This Row],[Commissioned]],4))</f>
        <v>2012</v>
      </c>
      <c r="G5695" s="39">
        <v>1650</v>
      </c>
      <c r="H5695" s="39">
        <v>82</v>
      </c>
      <c r="I5695" s="39">
        <v>80</v>
      </c>
      <c r="J5695" s="39" t="s">
        <v>227</v>
      </c>
      <c r="K5695" s="39" t="s">
        <v>263</v>
      </c>
      <c r="L5695" s="39" t="s">
        <v>4951</v>
      </c>
      <c r="M5695" s="42" t="s">
        <v>4951</v>
      </c>
      <c r="N5695" s="42">
        <v>49.376010841686401</v>
      </c>
      <c r="O5695" s="42">
        <v>-98.607494519621596</v>
      </c>
      <c r="P5695" s="52" t="str">
        <f t="shared" si="176"/>
        <v>49.376011° , -98.607495°</v>
      </c>
      <c r="Q5695" s="51" t="str">
        <f t="shared" si="177"/>
        <v>Yes</v>
      </c>
      <c r="R5695" s="39" t="s">
        <v>356</v>
      </c>
    </row>
    <row r="5696" spans="1:18" ht="15" customHeight="1" x14ac:dyDescent="0.25">
      <c r="A5696" s="39" t="s">
        <v>223</v>
      </c>
      <c r="B5696" s="49" t="s">
        <v>4877</v>
      </c>
      <c r="C5696" s="39">
        <v>9</v>
      </c>
      <c r="D5696" s="50" t="s">
        <v>4886</v>
      </c>
      <c r="E5696" s="39" t="s">
        <v>4876</v>
      </c>
      <c r="F5696" s="4">
        <f>VALUE(RIGHT(Table2[[#This Row],[Commissioned]],4))</f>
        <v>2012</v>
      </c>
      <c r="G5696" s="39">
        <v>1650</v>
      </c>
      <c r="H5696" s="39">
        <v>82</v>
      </c>
      <c r="I5696" s="39">
        <v>80</v>
      </c>
      <c r="J5696" s="39" t="s">
        <v>227</v>
      </c>
      <c r="K5696" s="39" t="s">
        <v>263</v>
      </c>
      <c r="L5696" s="39" t="s">
        <v>4951</v>
      </c>
      <c r="M5696" s="42" t="s">
        <v>4951</v>
      </c>
      <c r="N5696" s="42">
        <v>49.374239436246697</v>
      </c>
      <c r="O5696" s="42">
        <v>-98.612144132193805</v>
      </c>
      <c r="P5696" s="52" t="str">
        <f t="shared" si="176"/>
        <v>49.374239° , -98.612144°</v>
      </c>
      <c r="Q5696" s="51" t="str">
        <f t="shared" si="177"/>
        <v>Yes</v>
      </c>
      <c r="R5696" s="39" t="s">
        <v>356</v>
      </c>
    </row>
    <row r="5697" spans="1:18" ht="15" customHeight="1" x14ac:dyDescent="0.25">
      <c r="A5697" s="39" t="s">
        <v>223</v>
      </c>
      <c r="B5697" s="49" t="s">
        <v>4877</v>
      </c>
      <c r="C5697" s="39">
        <v>10</v>
      </c>
      <c r="D5697" s="50" t="s">
        <v>4887</v>
      </c>
      <c r="E5697" s="39" t="s">
        <v>4876</v>
      </c>
      <c r="F5697" s="4">
        <f>VALUE(RIGHT(Table2[[#This Row],[Commissioned]],4))</f>
        <v>2012</v>
      </c>
      <c r="G5697" s="39">
        <v>1650</v>
      </c>
      <c r="H5697" s="39">
        <v>82</v>
      </c>
      <c r="I5697" s="39">
        <v>80</v>
      </c>
      <c r="J5697" s="39" t="s">
        <v>227</v>
      </c>
      <c r="K5697" s="39" t="s">
        <v>263</v>
      </c>
      <c r="L5697" s="39" t="s">
        <v>4951</v>
      </c>
      <c r="M5697" s="42" t="s">
        <v>4951</v>
      </c>
      <c r="N5697" s="42">
        <v>49.362957979049298</v>
      </c>
      <c r="O5697" s="42">
        <v>-98.610406935944397</v>
      </c>
      <c r="P5697" s="52" t="str">
        <f t="shared" si="176"/>
        <v>49.362958° , -98.610407°</v>
      </c>
      <c r="Q5697" s="51" t="str">
        <f t="shared" si="177"/>
        <v>Yes</v>
      </c>
      <c r="R5697" s="39" t="s">
        <v>356</v>
      </c>
    </row>
    <row r="5698" spans="1:18" ht="15" customHeight="1" x14ac:dyDescent="0.25">
      <c r="A5698" s="39" t="s">
        <v>223</v>
      </c>
      <c r="B5698" s="49" t="s">
        <v>4877</v>
      </c>
      <c r="C5698" s="39">
        <v>11</v>
      </c>
      <c r="D5698" s="50" t="s">
        <v>4888</v>
      </c>
      <c r="E5698" s="39" t="s">
        <v>4876</v>
      </c>
      <c r="F5698" s="4">
        <f>VALUE(RIGHT(Table2[[#This Row],[Commissioned]],4))</f>
        <v>2012</v>
      </c>
      <c r="G5698" s="39">
        <v>1650</v>
      </c>
      <c r="H5698" s="39">
        <v>82</v>
      </c>
      <c r="I5698" s="39">
        <v>80</v>
      </c>
      <c r="J5698" s="39" t="s">
        <v>227</v>
      </c>
      <c r="K5698" s="39" t="s">
        <v>263</v>
      </c>
      <c r="L5698" s="39" t="s">
        <v>4951</v>
      </c>
      <c r="M5698" s="42" t="s">
        <v>4951</v>
      </c>
      <c r="N5698" s="42">
        <v>49.361033905467501</v>
      </c>
      <c r="O5698" s="42">
        <v>-98.615399601129994</v>
      </c>
      <c r="P5698" s="52" t="str">
        <f t="shared" ref="P5698:P5761" si="178">TEXT(N5698,"##0.000000")&amp;CHAR(176)&amp;" , "&amp;TEXT(O5698,"##0.000000")&amp;CHAR(176)</f>
        <v>49.361034° , -98.615400°</v>
      </c>
      <c r="Q5698" s="51" t="str">
        <f t="shared" ref="Q5698:Q5761" si="179">IF(OR(ISBLANK(N5698),ISBLANK(O5698)),"No","Yes")</f>
        <v>Yes</v>
      </c>
      <c r="R5698" s="39" t="s">
        <v>356</v>
      </c>
    </row>
    <row r="5699" spans="1:18" ht="15" customHeight="1" x14ac:dyDescent="0.25">
      <c r="A5699" s="39" t="s">
        <v>223</v>
      </c>
      <c r="B5699" s="49" t="s">
        <v>4877</v>
      </c>
      <c r="C5699" s="39">
        <v>12</v>
      </c>
      <c r="D5699" s="50" t="s">
        <v>4889</v>
      </c>
      <c r="E5699" s="39" t="s">
        <v>4876</v>
      </c>
      <c r="F5699" s="4">
        <f>VALUE(RIGHT(Table2[[#This Row],[Commissioned]],4))</f>
        <v>2012</v>
      </c>
      <c r="G5699" s="39">
        <v>1650</v>
      </c>
      <c r="H5699" s="39">
        <v>82</v>
      </c>
      <c r="I5699" s="39">
        <v>80</v>
      </c>
      <c r="J5699" s="39" t="s">
        <v>227</v>
      </c>
      <c r="K5699" s="39" t="s">
        <v>263</v>
      </c>
      <c r="L5699" s="39" t="s">
        <v>4951</v>
      </c>
      <c r="M5699" s="42" t="s">
        <v>4951</v>
      </c>
      <c r="N5699" s="42">
        <v>49.387588004090397</v>
      </c>
      <c r="O5699" s="42">
        <v>-98.570024308210293</v>
      </c>
      <c r="P5699" s="52" t="str">
        <f t="shared" si="178"/>
        <v>49.387588° , -98.570024°</v>
      </c>
      <c r="Q5699" s="51" t="str">
        <f t="shared" si="179"/>
        <v>Yes</v>
      </c>
      <c r="R5699" s="39" t="s">
        <v>356</v>
      </c>
    </row>
    <row r="5700" spans="1:18" ht="15" customHeight="1" x14ac:dyDescent="0.25">
      <c r="A5700" s="39" t="s">
        <v>223</v>
      </c>
      <c r="B5700" s="49" t="s">
        <v>4877</v>
      </c>
      <c r="C5700" s="39">
        <v>13</v>
      </c>
      <c r="D5700" s="50" t="s">
        <v>4890</v>
      </c>
      <c r="E5700" s="39" t="s">
        <v>4876</v>
      </c>
      <c r="F5700" s="4">
        <f>VALUE(RIGHT(Table2[[#This Row],[Commissioned]],4))</f>
        <v>2012</v>
      </c>
      <c r="G5700" s="39">
        <v>1650</v>
      </c>
      <c r="H5700" s="39">
        <v>82</v>
      </c>
      <c r="I5700" s="39">
        <v>80</v>
      </c>
      <c r="J5700" s="39" t="s">
        <v>227</v>
      </c>
      <c r="K5700" s="39" t="s">
        <v>263</v>
      </c>
      <c r="L5700" s="39" t="s">
        <v>4951</v>
      </c>
      <c r="M5700" s="42" t="s">
        <v>4951</v>
      </c>
      <c r="N5700" s="42">
        <v>49.345376087496902</v>
      </c>
      <c r="O5700" s="42">
        <v>-98.657650288605097</v>
      </c>
      <c r="P5700" s="52" t="str">
        <f t="shared" si="178"/>
        <v>49.345376° , -98.657650°</v>
      </c>
      <c r="Q5700" s="51" t="str">
        <f t="shared" si="179"/>
        <v>Yes</v>
      </c>
      <c r="R5700" s="39" t="s">
        <v>356</v>
      </c>
    </row>
    <row r="5701" spans="1:18" ht="15" customHeight="1" x14ac:dyDescent="0.25">
      <c r="A5701" s="39" t="s">
        <v>223</v>
      </c>
      <c r="B5701" s="49" t="s">
        <v>4877</v>
      </c>
      <c r="C5701" s="39">
        <v>14</v>
      </c>
      <c r="D5701" s="50" t="s">
        <v>4891</v>
      </c>
      <c r="E5701" s="39" t="s">
        <v>4876</v>
      </c>
      <c r="F5701" s="4">
        <f>VALUE(RIGHT(Table2[[#This Row],[Commissioned]],4))</f>
        <v>2012</v>
      </c>
      <c r="G5701" s="39">
        <v>1650</v>
      </c>
      <c r="H5701" s="39">
        <v>82</v>
      </c>
      <c r="I5701" s="39">
        <v>80</v>
      </c>
      <c r="J5701" s="39" t="s">
        <v>227</v>
      </c>
      <c r="K5701" s="39" t="s">
        <v>263</v>
      </c>
      <c r="L5701" s="39" t="s">
        <v>4951</v>
      </c>
      <c r="M5701" s="42" t="s">
        <v>4951</v>
      </c>
      <c r="N5701" s="42">
        <v>49.342994375129997</v>
      </c>
      <c r="O5701" s="42">
        <v>-98.663904375985993</v>
      </c>
      <c r="P5701" s="52" t="str">
        <f t="shared" si="178"/>
        <v>49.342994° , -98.663904°</v>
      </c>
      <c r="Q5701" s="51" t="str">
        <f t="shared" si="179"/>
        <v>Yes</v>
      </c>
      <c r="R5701" s="39" t="s">
        <v>356</v>
      </c>
    </row>
    <row r="5702" spans="1:18" ht="15" customHeight="1" x14ac:dyDescent="0.25">
      <c r="A5702" s="39" t="s">
        <v>223</v>
      </c>
      <c r="B5702" s="49" t="s">
        <v>4877</v>
      </c>
      <c r="C5702" s="39">
        <v>15</v>
      </c>
      <c r="D5702" s="50" t="s">
        <v>4892</v>
      </c>
      <c r="E5702" s="39" t="s">
        <v>4876</v>
      </c>
      <c r="F5702" s="4">
        <f>VALUE(RIGHT(Table2[[#This Row],[Commissioned]],4))</f>
        <v>2012</v>
      </c>
      <c r="G5702" s="39">
        <v>1650</v>
      </c>
      <c r="H5702" s="39">
        <v>82</v>
      </c>
      <c r="I5702" s="39">
        <v>80</v>
      </c>
      <c r="J5702" s="39" t="s">
        <v>227</v>
      </c>
      <c r="K5702" s="39" t="s">
        <v>263</v>
      </c>
      <c r="L5702" s="39" t="s">
        <v>4951</v>
      </c>
      <c r="M5702" s="42" t="s">
        <v>4951</v>
      </c>
      <c r="N5702" s="42">
        <v>49.340871516176698</v>
      </c>
      <c r="O5702" s="42">
        <v>-98.67114302505</v>
      </c>
      <c r="P5702" s="52" t="str">
        <f t="shared" si="178"/>
        <v>49.340872° , -98.671143°</v>
      </c>
      <c r="Q5702" s="51" t="str">
        <f t="shared" si="179"/>
        <v>Yes</v>
      </c>
      <c r="R5702" s="39" t="s">
        <v>356</v>
      </c>
    </row>
    <row r="5703" spans="1:18" ht="15" customHeight="1" x14ac:dyDescent="0.25">
      <c r="A5703" s="39" t="s">
        <v>223</v>
      </c>
      <c r="B5703" s="49" t="s">
        <v>4877</v>
      </c>
      <c r="C5703" s="39">
        <v>16</v>
      </c>
      <c r="D5703" s="50" t="s">
        <v>4893</v>
      </c>
      <c r="E5703" s="39" t="s">
        <v>4876</v>
      </c>
      <c r="F5703" s="4">
        <f>VALUE(RIGHT(Table2[[#This Row],[Commissioned]],4))</f>
        <v>2012</v>
      </c>
      <c r="G5703" s="39">
        <v>1650</v>
      </c>
      <c r="H5703" s="39">
        <v>82</v>
      </c>
      <c r="I5703" s="39">
        <v>80</v>
      </c>
      <c r="J5703" s="39" t="s">
        <v>227</v>
      </c>
      <c r="K5703" s="39" t="s">
        <v>263</v>
      </c>
      <c r="L5703" s="39" t="s">
        <v>4951</v>
      </c>
      <c r="M5703" s="42" t="s">
        <v>4951</v>
      </c>
      <c r="N5703" s="42">
        <v>49.3535997006447</v>
      </c>
      <c r="O5703" s="42">
        <v>-98.672285178288604</v>
      </c>
      <c r="P5703" s="52" t="str">
        <f t="shared" si="178"/>
        <v>49.353600° , -98.672285°</v>
      </c>
      <c r="Q5703" s="51" t="str">
        <f t="shared" si="179"/>
        <v>Yes</v>
      </c>
      <c r="R5703" s="39" t="s">
        <v>356</v>
      </c>
    </row>
    <row r="5704" spans="1:18" ht="15" customHeight="1" x14ac:dyDescent="0.25">
      <c r="A5704" s="39" t="s">
        <v>223</v>
      </c>
      <c r="B5704" s="49" t="s">
        <v>4877</v>
      </c>
      <c r="C5704" s="39">
        <v>17</v>
      </c>
      <c r="D5704" s="50" t="s">
        <v>4894</v>
      </c>
      <c r="E5704" s="39" t="s">
        <v>4876</v>
      </c>
      <c r="F5704" s="4">
        <f>VALUE(RIGHT(Table2[[#This Row],[Commissioned]],4))</f>
        <v>2012</v>
      </c>
      <c r="G5704" s="39">
        <v>1650</v>
      </c>
      <c r="H5704" s="39">
        <v>82</v>
      </c>
      <c r="I5704" s="39">
        <v>80</v>
      </c>
      <c r="J5704" s="39" t="s">
        <v>227</v>
      </c>
      <c r="K5704" s="39" t="s">
        <v>263</v>
      </c>
      <c r="L5704" s="39" t="s">
        <v>4951</v>
      </c>
      <c r="M5704" s="42" t="s">
        <v>4951</v>
      </c>
      <c r="N5704" s="42">
        <v>49.358201406866797</v>
      </c>
      <c r="O5704" s="42">
        <v>-98.663792948621506</v>
      </c>
      <c r="P5704" s="52" t="str">
        <f t="shared" si="178"/>
        <v>49.358201° , -98.663793°</v>
      </c>
      <c r="Q5704" s="51" t="str">
        <f t="shared" si="179"/>
        <v>Yes</v>
      </c>
      <c r="R5704" s="39" t="s">
        <v>356</v>
      </c>
    </row>
    <row r="5705" spans="1:18" ht="15" customHeight="1" x14ac:dyDescent="0.25">
      <c r="A5705" s="39" t="s">
        <v>223</v>
      </c>
      <c r="B5705" s="49" t="s">
        <v>4877</v>
      </c>
      <c r="C5705" s="39">
        <v>18</v>
      </c>
      <c r="D5705" s="50" t="s">
        <v>4895</v>
      </c>
      <c r="E5705" s="39" t="s">
        <v>4876</v>
      </c>
      <c r="F5705" s="4">
        <f>VALUE(RIGHT(Table2[[#This Row],[Commissioned]],4))</f>
        <v>2012</v>
      </c>
      <c r="G5705" s="39">
        <v>1650</v>
      </c>
      <c r="H5705" s="39">
        <v>82</v>
      </c>
      <c r="I5705" s="39">
        <v>80</v>
      </c>
      <c r="J5705" s="39" t="s">
        <v>227</v>
      </c>
      <c r="K5705" s="39" t="s">
        <v>263</v>
      </c>
      <c r="L5705" s="39" t="s">
        <v>4951</v>
      </c>
      <c r="M5705" s="42" t="s">
        <v>4951</v>
      </c>
      <c r="N5705" s="42">
        <v>49.360932901236502</v>
      </c>
      <c r="O5705" s="42">
        <v>-98.655852172257099</v>
      </c>
      <c r="P5705" s="52" t="str">
        <f t="shared" si="178"/>
        <v>49.360933° , -98.655852°</v>
      </c>
      <c r="Q5705" s="51" t="str">
        <f t="shared" si="179"/>
        <v>Yes</v>
      </c>
      <c r="R5705" s="39" t="s">
        <v>356</v>
      </c>
    </row>
    <row r="5706" spans="1:18" ht="15" customHeight="1" x14ac:dyDescent="0.25">
      <c r="A5706" s="39" t="s">
        <v>223</v>
      </c>
      <c r="B5706" s="49" t="s">
        <v>4877</v>
      </c>
      <c r="C5706" s="39">
        <v>19</v>
      </c>
      <c r="D5706" s="50" t="s">
        <v>4896</v>
      </c>
      <c r="E5706" s="39" t="s">
        <v>4876</v>
      </c>
      <c r="F5706" s="4">
        <f>VALUE(RIGHT(Table2[[#This Row],[Commissioned]],4))</f>
        <v>2012</v>
      </c>
      <c r="G5706" s="39">
        <v>1650</v>
      </c>
      <c r="H5706" s="39">
        <v>82</v>
      </c>
      <c r="I5706" s="39">
        <v>80</v>
      </c>
      <c r="J5706" s="39" t="s">
        <v>227</v>
      </c>
      <c r="K5706" s="39" t="s">
        <v>263</v>
      </c>
      <c r="L5706" s="39" t="s">
        <v>4951</v>
      </c>
      <c r="M5706" s="42" t="s">
        <v>4951</v>
      </c>
      <c r="N5706" s="42">
        <v>49.361686593286699</v>
      </c>
      <c r="O5706" s="42">
        <v>-98.648118460917104</v>
      </c>
      <c r="P5706" s="52" t="str">
        <f t="shared" si="178"/>
        <v>49.361687° , -98.648118°</v>
      </c>
      <c r="Q5706" s="51" t="str">
        <f t="shared" si="179"/>
        <v>Yes</v>
      </c>
      <c r="R5706" s="39" t="s">
        <v>356</v>
      </c>
    </row>
    <row r="5707" spans="1:18" ht="15" customHeight="1" x14ac:dyDescent="0.25">
      <c r="A5707" s="39" t="s">
        <v>223</v>
      </c>
      <c r="B5707" s="49" t="s">
        <v>4877</v>
      </c>
      <c r="C5707" s="39">
        <v>20</v>
      </c>
      <c r="D5707" s="50" t="s">
        <v>4897</v>
      </c>
      <c r="E5707" s="39" t="s">
        <v>4876</v>
      </c>
      <c r="F5707" s="4">
        <f>VALUE(RIGHT(Table2[[#This Row],[Commissioned]],4))</f>
        <v>2012</v>
      </c>
      <c r="G5707" s="39">
        <v>1650</v>
      </c>
      <c r="H5707" s="39">
        <v>82</v>
      </c>
      <c r="I5707" s="39">
        <v>80</v>
      </c>
      <c r="J5707" s="39" t="s">
        <v>227</v>
      </c>
      <c r="K5707" s="39" t="s">
        <v>263</v>
      </c>
      <c r="L5707" s="39" t="s">
        <v>4951</v>
      </c>
      <c r="M5707" s="42" t="s">
        <v>4951</v>
      </c>
      <c r="N5707" s="42">
        <v>49.357367613583499</v>
      </c>
      <c r="O5707" s="42">
        <v>-98.625351112521798</v>
      </c>
      <c r="P5707" s="52" t="str">
        <f t="shared" si="178"/>
        <v>49.357368° , -98.625351°</v>
      </c>
      <c r="Q5707" s="51" t="str">
        <f t="shared" si="179"/>
        <v>Yes</v>
      </c>
      <c r="R5707" s="39" t="s">
        <v>356</v>
      </c>
    </row>
    <row r="5708" spans="1:18" ht="15" customHeight="1" x14ac:dyDescent="0.25">
      <c r="A5708" s="39" t="s">
        <v>223</v>
      </c>
      <c r="B5708" s="49" t="s">
        <v>4877</v>
      </c>
      <c r="C5708" s="39">
        <v>21</v>
      </c>
      <c r="D5708" s="50" t="s">
        <v>4898</v>
      </c>
      <c r="E5708" s="39" t="s">
        <v>4876</v>
      </c>
      <c r="F5708" s="4">
        <f>VALUE(RIGHT(Table2[[#This Row],[Commissioned]],4))</f>
        <v>2012</v>
      </c>
      <c r="G5708" s="39">
        <v>1650</v>
      </c>
      <c r="H5708" s="39">
        <v>82</v>
      </c>
      <c r="I5708" s="39">
        <v>80</v>
      </c>
      <c r="J5708" s="39" t="s">
        <v>227</v>
      </c>
      <c r="K5708" s="39" t="s">
        <v>263</v>
      </c>
      <c r="L5708" s="39" t="s">
        <v>4951</v>
      </c>
      <c r="M5708" s="42" t="s">
        <v>4951</v>
      </c>
      <c r="N5708" s="42">
        <v>49.355690883980898</v>
      </c>
      <c r="O5708" s="42">
        <v>-98.629875618401798</v>
      </c>
      <c r="P5708" s="52" t="str">
        <f t="shared" si="178"/>
        <v>49.355691° , -98.629876°</v>
      </c>
      <c r="Q5708" s="51" t="str">
        <f t="shared" si="179"/>
        <v>Yes</v>
      </c>
      <c r="R5708" s="39" t="s">
        <v>356</v>
      </c>
    </row>
    <row r="5709" spans="1:18" ht="15" customHeight="1" x14ac:dyDescent="0.25">
      <c r="A5709" s="39" t="s">
        <v>223</v>
      </c>
      <c r="B5709" s="49" t="s">
        <v>4877</v>
      </c>
      <c r="C5709" s="39">
        <v>22</v>
      </c>
      <c r="D5709" s="50" t="s">
        <v>4899</v>
      </c>
      <c r="E5709" s="39" t="s">
        <v>4876</v>
      </c>
      <c r="F5709" s="4">
        <f>VALUE(RIGHT(Table2[[#This Row],[Commissioned]],4))</f>
        <v>2012</v>
      </c>
      <c r="G5709" s="39">
        <v>1650</v>
      </c>
      <c r="H5709" s="39">
        <v>82</v>
      </c>
      <c r="I5709" s="39">
        <v>80</v>
      </c>
      <c r="J5709" s="39" t="s">
        <v>227</v>
      </c>
      <c r="K5709" s="39" t="s">
        <v>263</v>
      </c>
      <c r="L5709" s="39" t="s">
        <v>4951</v>
      </c>
      <c r="M5709" s="42" t="s">
        <v>4951</v>
      </c>
      <c r="N5709" s="42">
        <v>49.350324154551899</v>
      </c>
      <c r="O5709" s="42">
        <v>-98.638752064181404</v>
      </c>
      <c r="P5709" s="52" t="str">
        <f t="shared" si="178"/>
        <v>49.350324° , -98.638752°</v>
      </c>
      <c r="Q5709" s="51" t="str">
        <f t="shared" si="179"/>
        <v>Yes</v>
      </c>
      <c r="R5709" s="39" t="s">
        <v>356</v>
      </c>
    </row>
    <row r="5710" spans="1:18" ht="15" customHeight="1" x14ac:dyDescent="0.25">
      <c r="A5710" s="39" t="s">
        <v>223</v>
      </c>
      <c r="B5710" s="49" t="s">
        <v>4877</v>
      </c>
      <c r="C5710" s="39">
        <v>23</v>
      </c>
      <c r="D5710" s="50" t="s">
        <v>4900</v>
      </c>
      <c r="E5710" s="39" t="s">
        <v>4876</v>
      </c>
      <c r="F5710" s="4">
        <f>VALUE(RIGHT(Table2[[#This Row],[Commissioned]],4))</f>
        <v>2012</v>
      </c>
      <c r="G5710" s="39">
        <v>1650</v>
      </c>
      <c r="H5710" s="39">
        <v>82</v>
      </c>
      <c r="I5710" s="39">
        <v>80</v>
      </c>
      <c r="J5710" s="39" t="s">
        <v>227</v>
      </c>
      <c r="K5710" s="39" t="s">
        <v>263</v>
      </c>
      <c r="L5710" s="39" t="s">
        <v>4951</v>
      </c>
      <c r="M5710" s="42" t="s">
        <v>4951</v>
      </c>
      <c r="N5710" s="42">
        <v>49.341704267431297</v>
      </c>
      <c r="O5710" s="42">
        <v>-98.617267206542707</v>
      </c>
      <c r="P5710" s="52" t="str">
        <f t="shared" si="178"/>
        <v>49.341704° , -98.617267°</v>
      </c>
      <c r="Q5710" s="51" t="str">
        <f t="shared" si="179"/>
        <v>Yes</v>
      </c>
      <c r="R5710" s="39" t="s">
        <v>356</v>
      </c>
    </row>
    <row r="5711" spans="1:18" ht="15" customHeight="1" x14ac:dyDescent="0.25">
      <c r="A5711" s="39" t="s">
        <v>223</v>
      </c>
      <c r="B5711" s="49" t="s">
        <v>4877</v>
      </c>
      <c r="C5711" s="39">
        <v>24</v>
      </c>
      <c r="D5711" s="50" t="s">
        <v>4901</v>
      </c>
      <c r="E5711" s="39" t="s">
        <v>4876</v>
      </c>
      <c r="F5711" s="4">
        <f>VALUE(RIGHT(Table2[[#This Row],[Commissioned]],4))</f>
        <v>2012</v>
      </c>
      <c r="G5711" s="39">
        <v>1650</v>
      </c>
      <c r="H5711" s="39">
        <v>82</v>
      </c>
      <c r="I5711" s="39">
        <v>80</v>
      </c>
      <c r="J5711" s="39" t="s">
        <v>227</v>
      </c>
      <c r="K5711" s="39" t="s">
        <v>263</v>
      </c>
      <c r="L5711" s="39" t="s">
        <v>4951</v>
      </c>
      <c r="M5711" s="42" t="s">
        <v>4951</v>
      </c>
      <c r="N5711" s="42">
        <v>49.3447501915741</v>
      </c>
      <c r="O5711" s="42">
        <v>-98.610506737219396</v>
      </c>
      <c r="P5711" s="52" t="str">
        <f t="shared" si="178"/>
        <v>49.344750° , -98.610507°</v>
      </c>
      <c r="Q5711" s="51" t="str">
        <f t="shared" si="179"/>
        <v>Yes</v>
      </c>
      <c r="R5711" s="39" t="s">
        <v>356</v>
      </c>
    </row>
    <row r="5712" spans="1:18" ht="15" customHeight="1" x14ac:dyDescent="0.25">
      <c r="A5712" s="39" t="s">
        <v>223</v>
      </c>
      <c r="B5712" s="49" t="s">
        <v>4877</v>
      </c>
      <c r="C5712" s="39">
        <v>25</v>
      </c>
      <c r="D5712" s="50" t="s">
        <v>4902</v>
      </c>
      <c r="E5712" s="39" t="s">
        <v>4876</v>
      </c>
      <c r="F5712" s="4">
        <f>VALUE(RIGHT(Table2[[#This Row],[Commissioned]],4))</f>
        <v>2012</v>
      </c>
      <c r="G5712" s="39">
        <v>1650</v>
      </c>
      <c r="H5712" s="39">
        <v>82</v>
      </c>
      <c r="I5712" s="39">
        <v>80</v>
      </c>
      <c r="J5712" s="39" t="s">
        <v>227</v>
      </c>
      <c r="K5712" s="39" t="s">
        <v>263</v>
      </c>
      <c r="L5712" s="39" t="s">
        <v>4951</v>
      </c>
      <c r="M5712" s="42" t="s">
        <v>4951</v>
      </c>
      <c r="N5712" s="42">
        <v>49.346686095257702</v>
      </c>
      <c r="O5712" s="42">
        <v>-98.602561668128203</v>
      </c>
      <c r="P5712" s="52" t="str">
        <f t="shared" si="178"/>
        <v>49.346686° , -98.602562°</v>
      </c>
      <c r="Q5712" s="51" t="str">
        <f t="shared" si="179"/>
        <v>Yes</v>
      </c>
      <c r="R5712" s="39" t="s">
        <v>356</v>
      </c>
    </row>
    <row r="5713" spans="1:18" ht="15" customHeight="1" x14ac:dyDescent="0.25">
      <c r="A5713" s="39" t="s">
        <v>223</v>
      </c>
      <c r="B5713" s="49" t="s">
        <v>4877</v>
      </c>
      <c r="C5713" s="39">
        <v>26</v>
      </c>
      <c r="D5713" s="50" t="s">
        <v>4903</v>
      </c>
      <c r="E5713" s="39" t="s">
        <v>4876</v>
      </c>
      <c r="F5713" s="4">
        <f>VALUE(RIGHT(Table2[[#This Row],[Commissioned]],4))</f>
        <v>2012</v>
      </c>
      <c r="G5713" s="39">
        <v>1650</v>
      </c>
      <c r="H5713" s="39">
        <v>82</v>
      </c>
      <c r="I5713" s="39">
        <v>80</v>
      </c>
      <c r="J5713" s="39" t="s">
        <v>227</v>
      </c>
      <c r="K5713" s="39" t="s">
        <v>263</v>
      </c>
      <c r="L5713" s="39" t="s">
        <v>4951</v>
      </c>
      <c r="M5713" s="42" t="s">
        <v>4951</v>
      </c>
      <c r="N5713" s="42">
        <v>49.372384864429598</v>
      </c>
      <c r="O5713" s="42">
        <v>-98.670746524092806</v>
      </c>
      <c r="P5713" s="52" t="str">
        <f t="shared" si="178"/>
        <v>49.372385° , -98.670747°</v>
      </c>
      <c r="Q5713" s="51" t="str">
        <f t="shared" si="179"/>
        <v>Yes</v>
      </c>
      <c r="R5713" s="39" t="s">
        <v>356</v>
      </c>
    </row>
    <row r="5714" spans="1:18" ht="15" customHeight="1" x14ac:dyDescent="0.25">
      <c r="A5714" s="39" t="s">
        <v>223</v>
      </c>
      <c r="B5714" s="49" t="s">
        <v>4877</v>
      </c>
      <c r="C5714" s="39">
        <v>27</v>
      </c>
      <c r="D5714" s="50" t="s">
        <v>4904</v>
      </c>
      <c r="E5714" s="39" t="s">
        <v>4876</v>
      </c>
      <c r="F5714" s="4">
        <f>VALUE(RIGHT(Table2[[#This Row],[Commissioned]],4))</f>
        <v>2012</v>
      </c>
      <c r="G5714" s="39">
        <v>1650</v>
      </c>
      <c r="H5714" s="39">
        <v>82</v>
      </c>
      <c r="I5714" s="39">
        <v>80</v>
      </c>
      <c r="J5714" s="39" t="s">
        <v>227</v>
      </c>
      <c r="K5714" s="39" t="s">
        <v>263</v>
      </c>
      <c r="L5714" s="39" t="s">
        <v>4951</v>
      </c>
      <c r="M5714" s="42" t="s">
        <v>4951</v>
      </c>
      <c r="N5714" s="42">
        <v>49.373364942961103</v>
      </c>
      <c r="O5714" s="42">
        <v>-98.676910354701306</v>
      </c>
      <c r="P5714" s="52" t="str">
        <f t="shared" si="178"/>
        <v>49.373365° , -98.676910°</v>
      </c>
      <c r="Q5714" s="51" t="str">
        <f t="shared" si="179"/>
        <v>Yes</v>
      </c>
      <c r="R5714" s="39" t="s">
        <v>356</v>
      </c>
    </row>
    <row r="5715" spans="1:18" ht="15" customHeight="1" x14ac:dyDescent="0.25">
      <c r="A5715" s="39" t="s">
        <v>223</v>
      </c>
      <c r="B5715" s="49" t="s">
        <v>4877</v>
      </c>
      <c r="C5715" s="39">
        <v>28</v>
      </c>
      <c r="D5715" s="50" t="s">
        <v>4905</v>
      </c>
      <c r="E5715" s="39" t="s">
        <v>4876</v>
      </c>
      <c r="F5715" s="4">
        <f>VALUE(RIGHT(Table2[[#This Row],[Commissioned]],4))</f>
        <v>2012</v>
      </c>
      <c r="G5715" s="39">
        <v>1650</v>
      </c>
      <c r="H5715" s="39">
        <v>82</v>
      </c>
      <c r="I5715" s="39">
        <v>80</v>
      </c>
      <c r="J5715" s="39" t="s">
        <v>227</v>
      </c>
      <c r="K5715" s="39" t="s">
        <v>263</v>
      </c>
      <c r="L5715" s="39" t="s">
        <v>4951</v>
      </c>
      <c r="M5715" s="42" t="s">
        <v>4951</v>
      </c>
      <c r="N5715" s="42">
        <v>49.374237169862603</v>
      </c>
      <c r="O5715" s="42">
        <v>-98.654850465175002</v>
      </c>
      <c r="P5715" s="52" t="str">
        <f t="shared" si="178"/>
        <v>49.374237° , -98.654850°</v>
      </c>
      <c r="Q5715" s="51" t="str">
        <f t="shared" si="179"/>
        <v>Yes</v>
      </c>
      <c r="R5715" s="39" t="s">
        <v>356</v>
      </c>
    </row>
    <row r="5716" spans="1:18" ht="15" customHeight="1" x14ac:dyDescent="0.25">
      <c r="A5716" s="39" t="s">
        <v>223</v>
      </c>
      <c r="B5716" s="49" t="s">
        <v>4877</v>
      </c>
      <c r="C5716" s="39">
        <v>29</v>
      </c>
      <c r="D5716" s="50" t="s">
        <v>4906</v>
      </c>
      <c r="E5716" s="39" t="s">
        <v>4876</v>
      </c>
      <c r="F5716" s="4">
        <f>VALUE(RIGHT(Table2[[#This Row],[Commissioned]],4))</f>
        <v>2012</v>
      </c>
      <c r="G5716" s="39">
        <v>1650</v>
      </c>
      <c r="H5716" s="39">
        <v>82</v>
      </c>
      <c r="I5716" s="39">
        <v>80</v>
      </c>
      <c r="J5716" s="39" t="s">
        <v>227</v>
      </c>
      <c r="K5716" s="39" t="s">
        <v>263</v>
      </c>
      <c r="L5716" s="39" t="s">
        <v>4951</v>
      </c>
      <c r="M5716" s="42" t="s">
        <v>4951</v>
      </c>
      <c r="N5716" s="42">
        <v>49.375849812241903</v>
      </c>
      <c r="O5716" s="42">
        <v>-98.649333761325195</v>
      </c>
      <c r="P5716" s="52" t="str">
        <f t="shared" si="178"/>
        <v>49.375850° , -98.649334°</v>
      </c>
      <c r="Q5716" s="51" t="str">
        <f t="shared" si="179"/>
        <v>Yes</v>
      </c>
      <c r="R5716" s="39" t="s">
        <v>356</v>
      </c>
    </row>
    <row r="5717" spans="1:18" ht="15" customHeight="1" x14ac:dyDescent="0.25">
      <c r="A5717" s="39" t="s">
        <v>223</v>
      </c>
      <c r="B5717" s="49" t="s">
        <v>4877</v>
      </c>
      <c r="C5717" s="39">
        <v>30</v>
      </c>
      <c r="D5717" s="50" t="s">
        <v>4907</v>
      </c>
      <c r="E5717" s="39" t="s">
        <v>4876</v>
      </c>
      <c r="F5717" s="4">
        <f>VALUE(RIGHT(Table2[[#This Row],[Commissioned]],4))</f>
        <v>2012</v>
      </c>
      <c r="G5717" s="39">
        <v>1650</v>
      </c>
      <c r="H5717" s="39">
        <v>82</v>
      </c>
      <c r="I5717" s="39">
        <v>80</v>
      </c>
      <c r="J5717" s="39" t="s">
        <v>227</v>
      </c>
      <c r="K5717" s="39" t="s">
        <v>263</v>
      </c>
      <c r="L5717" s="39" t="s">
        <v>4951</v>
      </c>
      <c r="M5717" s="42" t="s">
        <v>4951</v>
      </c>
      <c r="N5717" s="42">
        <v>49.377225070604602</v>
      </c>
      <c r="O5717" s="42">
        <v>-98.643858275765794</v>
      </c>
      <c r="P5717" s="52" t="str">
        <f t="shared" si="178"/>
        <v>49.377225° , -98.643858°</v>
      </c>
      <c r="Q5717" s="51" t="str">
        <f t="shared" si="179"/>
        <v>Yes</v>
      </c>
      <c r="R5717" s="39" t="s">
        <v>356</v>
      </c>
    </row>
    <row r="5718" spans="1:18" ht="15" customHeight="1" x14ac:dyDescent="0.25">
      <c r="A5718" s="39" t="s">
        <v>223</v>
      </c>
      <c r="B5718" s="49" t="s">
        <v>4877</v>
      </c>
      <c r="C5718" s="39">
        <v>31</v>
      </c>
      <c r="D5718" s="50" t="s">
        <v>4908</v>
      </c>
      <c r="E5718" s="39" t="s">
        <v>4876</v>
      </c>
      <c r="F5718" s="4">
        <f>VALUE(RIGHT(Table2[[#This Row],[Commissioned]],4))</f>
        <v>2012</v>
      </c>
      <c r="G5718" s="39">
        <v>1650</v>
      </c>
      <c r="H5718" s="39">
        <v>82</v>
      </c>
      <c r="I5718" s="39">
        <v>80</v>
      </c>
      <c r="J5718" s="39" t="s">
        <v>227</v>
      </c>
      <c r="K5718" s="39" t="s">
        <v>263</v>
      </c>
      <c r="L5718" s="39" t="s">
        <v>4951</v>
      </c>
      <c r="M5718" s="42" t="s">
        <v>4951</v>
      </c>
      <c r="N5718" s="42">
        <v>49.381784305268297</v>
      </c>
      <c r="O5718" s="42">
        <v>-98.620167710212897</v>
      </c>
      <c r="P5718" s="52" t="str">
        <f t="shared" si="178"/>
        <v>49.381784° , -98.620168°</v>
      </c>
      <c r="Q5718" s="51" t="str">
        <f t="shared" si="179"/>
        <v>Yes</v>
      </c>
      <c r="R5718" s="39" t="s">
        <v>356</v>
      </c>
    </row>
    <row r="5719" spans="1:18" ht="15" customHeight="1" x14ac:dyDescent="0.25">
      <c r="A5719" s="39" t="s">
        <v>223</v>
      </c>
      <c r="B5719" s="49" t="s">
        <v>4877</v>
      </c>
      <c r="C5719" s="39">
        <v>32</v>
      </c>
      <c r="D5719" s="50" t="s">
        <v>4909</v>
      </c>
      <c r="E5719" s="39" t="s">
        <v>4876</v>
      </c>
      <c r="F5719" s="4">
        <f>VALUE(RIGHT(Table2[[#This Row],[Commissioned]],4))</f>
        <v>2012</v>
      </c>
      <c r="G5719" s="39">
        <v>1650</v>
      </c>
      <c r="H5719" s="39">
        <v>82</v>
      </c>
      <c r="I5719" s="39">
        <v>80</v>
      </c>
      <c r="J5719" s="39" t="s">
        <v>227</v>
      </c>
      <c r="K5719" s="39" t="s">
        <v>263</v>
      </c>
      <c r="L5719" s="39" t="s">
        <v>4951</v>
      </c>
      <c r="M5719" s="42" t="s">
        <v>4951</v>
      </c>
      <c r="N5719" s="42">
        <v>49.383426031597303</v>
      </c>
      <c r="O5719" s="42">
        <v>-98.615177030232701</v>
      </c>
      <c r="P5719" s="52" t="str">
        <f t="shared" si="178"/>
        <v>49.383426° , -98.615177°</v>
      </c>
      <c r="Q5719" s="51" t="str">
        <f t="shared" si="179"/>
        <v>Yes</v>
      </c>
      <c r="R5719" s="39" t="s">
        <v>356</v>
      </c>
    </row>
    <row r="5720" spans="1:18" ht="15" customHeight="1" x14ac:dyDescent="0.25">
      <c r="A5720" s="39" t="s">
        <v>223</v>
      </c>
      <c r="B5720" s="49" t="s">
        <v>4877</v>
      </c>
      <c r="C5720" s="39">
        <v>33</v>
      </c>
      <c r="D5720" s="50" t="s">
        <v>4910</v>
      </c>
      <c r="E5720" s="39" t="s">
        <v>4876</v>
      </c>
      <c r="F5720" s="4">
        <f>VALUE(RIGHT(Table2[[#This Row],[Commissioned]],4))</f>
        <v>2012</v>
      </c>
      <c r="G5720" s="39">
        <v>1650</v>
      </c>
      <c r="H5720" s="39">
        <v>82</v>
      </c>
      <c r="I5720" s="39">
        <v>80</v>
      </c>
      <c r="J5720" s="39" t="s">
        <v>227</v>
      </c>
      <c r="K5720" s="39" t="s">
        <v>263</v>
      </c>
      <c r="L5720" s="39" t="s">
        <v>4951</v>
      </c>
      <c r="M5720" s="42" t="s">
        <v>4951</v>
      </c>
      <c r="N5720" s="42">
        <v>49.401204558445997</v>
      </c>
      <c r="O5720" s="42">
        <v>-98.631880194163202</v>
      </c>
      <c r="P5720" s="52" t="str">
        <f t="shared" si="178"/>
        <v>49.401205° , -98.631880°</v>
      </c>
      <c r="Q5720" s="51" t="str">
        <f t="shared" si="179"/>
        <v>Yes</v>
      </c>
      <c r="R5720" s="39" t="s">
        <v>356</v>
      </c>
    </row>
    <row r="5721" spans="1:18" ht="15" customHeight="1" x14ac:dyDescent="0.25">
      <c r="A5721" s="39" t="s">
        <v>223</v>
      </c>
      <c r="B5721" s="49" t="s">
        <v>4877</v>
      </c>
      <c r="C5721" s="39">
        <v>34</v>
      </c>
      <c r="D5721" s="50" t="s">
        <v>4911</v>
      </c>
      <c r="E5721" s="39" t="s">
        <v>4876</v>
      </c>
      <c r="F5721" s="4">
        <f>VALUE(RIGHT(Table2[[#This Row],[Commissioned]],4))</f>
        <v>2012</v>
      </c>
      <c r="G5721" s="39">
        <v>1650</v>
      </c>
      <c r="H5721" s="39">
        <v>82</v>
      </c>
      <c r="I5721" s="39">
        <v>80</v>
      </c>
      <c r="J5721" s="39" t="s">
        <v>227</v>
      </c>
      <c r="K5721" s="39" t="s">
        <v>263</v>
      </c>
      <c r="L5721" s="39" t="s">
        <v>4951</v>
      </c>
      <c r="M5721" s="42" t="s">
        <v>4951</v>
      </c>
      <c r="N5721" s="42">
        <v>49.402668255921498</v>
      </c>
      <c r="O5721" s="42">
        <v>-98.626671916375997</v>
      </c>
      <c r="P5721" s="52" t="str">
        <f t="shared" si="178"/>
        <v>49.402668° , -98.626672°</v>
      </c>
      <c r="Q5721" s="51" t="str">
        <f t="shared" si="179"/>
        <v>Yes</v>
      </c>
      <c r="R5721" s="39" t="s">
        <v>356</v>
      </c>
    </row>
    <row r="5722" spans="1:18" ht="15" customHeight="1" x14ac:dyDescent="0.25">
      <c r="A5722" s="39" t="s">
        <v>223</v>
      </c>
      <c r="B5722" s="49" t="s">
        <v>4877</v>
      </c>
      <c r="C5722" s="39">
        <v>35</v>
      </c>
      <c r="D5722" s="50" t="s">
        <v>4912</v>
      </c>
      <c r="E5722" s="39" t="s">
        <v>4876</v>
      </c>
      <c r="F5722" s="4">
        <f>VALUE(RIGHT(Table2[[#This Row],[Commissioned]],4))</f>
        <v>2012</v>
      </c>
      <c r="G5722" s="39">
        <v>1650</v>
      </c>
      <c r="H5722" s="39">
        <v>82</v>
      </c>
      <c r="I5722" s="39">
        <v>80</v>
      </c>
      <c r="J5722" s="39" t="s">
        <v>227</v>
      </c>
      <c r="K5722" s="39" t="s">
        <v>263</v>
      </c>
      <c r="L5722" s="39" t="s">
        <v>4951</v>
      </c>
      <c r="M5722" s="42" t="s">
        <v>4951</v>
      </c>
      <c r="N5722" s="42">
        <v>49.404221891130497</v>
      </c>
      <c r="O5722" s="42">
        <v>-98.621654011657995</v>
      </c>
      <c r="P5722" s="52" t="str">
        <f t="shared" si="178"/>
        <v>49.404222° , -98.621654°</v>
      </c>
      <c r="Q5722" s="51" t="str">
        <f t="shared" si="179"/>
        <v>Yes</v>
      </c>
      <c r="R5722" s="39" t="s">
        <v>356</v>
      </c>
    </row>
    <row r="5723" spans="1:18" ht="15" customHeight="1" x14ac:dyDescent="0.25">
      <c r="A5723" s="39" t="s">
        <v>223</v>
      </c>
      <c r="B5723" s="49" t="s">
        <v>4877</v>
      </c>
      <c r="C5723" s="39">
        <v>36</v>
      </c>
      <c r="D5723" s="50" t="s">
        <v>4913</v>
      </c>
      <c r="E5723" s="39" t="s">
        <v>4876</v>
      </c>
      <c r="F5723" s="4">
        <f>VALUE(RIGHT(Table2[[#This Row],[Commissioned]],4))</f>
        <v>2012</v>
      </c>
      <c r="G5723" s="39">
        <v>1650</v>
      </c>
      <c r="H5723" s="39">
        <v>82</v>
      </c>
      <c r="I5723" s="39">
        <v>80</v>
      </c>
      <c r="J5723" s="39" t="s">
        <v>227</v>
      </c>
      <c r="K5723" s="39" t="s">
        <v>263</v>
      </c>
      <c r="L5723" s="39" t="s">
        <v>4951</v>
      </c>
      <c r="M5723" s="42" t="s">
        <v>4951</v>
      </c>
      <c r="N5723" s="42">
        <v>49.405669769359399</v>
      </c>
      <c r="O5723" s="42">
        <v>-98.616428988298296</v>
      </c>
      <c r="P5723" s="52" t="str">
        <f t="shared" si="178"/>
        <v>49.405670° , -98.616429°</v>
      </c>
      <c r="Q5723" s="51" t="str">
        <f t="shared" si="179"/>
        <v>Yes</v>
      </c>
      <c r="R5723" s="39" t="s">
        <v>356</v>
      </c>
    </row>
    <row r="5724" spans="1:18" ht="15" customHeight="1" x14ac:dyDescent="0.25">
      <c r="A5724" s="39" t="s">
        <v>223</v>
      </c>
      <c r="B5724" s="49" t="s">
        <v>4877</v>
      </c>
      <c r="C5724" s="39">
        <v>37</v>
      </c>
      <c r="D5724" s="50" t="s">
        <v>4914</v>
      </c>
      <c r="E5724" s="39" t="s">
        <v>4876</v>
      </c>
      <c r="F5724" s="4">
        <f>VALUE(RIGHT(Table2[[#This Row],[Commissioned]],4))</f>
        <v>2012</v>
      </c>
      <c r="G5724" s="39">
        <v>1650</v>
      </c>
      <c r="H5724" s="39">
        <v>82</v>
      </c>
      <c r="I5724" s="39">
        <v>80</v>
      </c>
      <c r="J5724" s="39" t="s">
        <v>227</v>
      </c>
      <c r="K5724" s="39" t="s">
        <v>263</v>
      </c>
      <c r="L5724" s="39" t="s">
        <v>4951</v>
      </c>
      <c r="M5724" s="42" t="s">
        <v>4951</v>
      </c>
      <c r="N5724" s="42">
        <v>49.353718059130799</v>
      </c>
      <c r="O5724" s="42">
        <v>-98.696936493529805</v>
      </c>
      <c r="P5724" s="52" t="str">
        <f t="shared" si="178"/>
        <v>49.353718° , -98.696936°</v>
      </c>
      <c r="Q5724" s="51" t="str">
        <f t="shared" si="179"/>
        <v>Yes</v>
      </c>
      <c r="R5724" s="39" t="s">
        <v>356</v>
      </c>
    </row>
    <row r="5725" spans="1:18" ht="15" customHeight="1" x14ac:dyDescent="0.25">
      <c r="A5725" s="39" t="s">
        <v>223</v>
      </c>
      <c r="B5725" s="49" t="s">
        <v>4877</v>
      </c>
      <c r="C5725" s="39">
        <v>38</v>
      </c>
      <c r="D5725" s="50" t="s">
        <v>4915</v>
      </c>
      <c r="E5725" s="39" t="s">
        <v>4876</v>
      </c>
      <c r="F5725" s="4">
        <f>VALUE(RIGHT(Table2[[#This Row],[Commissioned]],4))</f>
        <v>2012</v>
      </c>
      <c r="G5725" s="39">
        <v>1650</v>
      </c>
      <c r="H5725" s="39">
        <v>82</v>
      </c>
      <c r="I5725" s="39">
        <v>80</v>
      </c>
      <c r="J5725" s="39" t="s">
        <v>227</v>
      </c>
      <c r="K5725" s="39" t="s">
        <v>263</v>
      </c>
      <c r="L5725" s="39" t="s">
        <v>4951</v>
      </c>
      <c r="M5725" s="42" t="s">
        <v>4951</v>
      </c>
      <c r="N5725" s="42">
        <v>49.350996881394998</v>
      </c>
      <c r="O5725" s="42">
        <v>-98.702324261428998</v>
      </c>
      <c r="P5725" s="52" t="str">
        <f t="shared" si="178"/>
        <v>49.350997° , -98.702324°</v>
      </c>
      <c r="Q5725" s="51" t="str">
        <f t="shared" si="179"/>
        <v>Yes</v>
      </c>
      <c r="R5725" s="39" t="s">
        <v>356</v>
      </c>
    </row>
    <row r="5726" spans="1:18" ht="15" customHeight="1" x14ac:dyDescent="0.25">
      <c r="A5726" s="39" t="s">
        <v>223</v>
      </c>
      <c r="B5726" s="49" t="s">
        <v>4877</v>
      </c>
      <c r="C5726" s="39">
        <v>39</v>
      </c>
      <c r="D5726" s="50" t="s">
        <v>4916</v>
      </c>
      <c r="E5726" s="39" t="s">
        <v>4876</v>
      </c>
      <c r="F5726" s="4">
        <f>VALUE(RIGHT(Table2[[#This Row],[Commissioned]],4))</f>
        <v>2012</v>
      </c>
      <c r="G5726" s="39">
        <v>1650</v>
      </c>
      <c r="H5726" s="39">
        <v>82</v>
      </c>
      <c r="I5726" s="39">
        <v>80</v>
      </c>
      <c r="J5726" s="39" t="s">
        <v>227</v>
      </c>
      <c r="K5726" s="39" t="s">
        <v>263</v>
      </c>
      <c r="L5726" s="39" t="s">
        <v>4951</v>
      </c>
      <c r="M5726" s="42" t="s">
        <v>4951</v>
      </c>
      <c r="N5726" s="42">
        <v>49.345524470743101</v>
      </c>
      <c r="O5726" s="42">
        <v>-98.710088289713795</v>
      </c>
      <c r="P5726" s="52" t="str">
        <f t="shared" si="178"/>
        <v>49.345524° , -98.710088°</v>
      </c>
      <c r="Q5726" s="51" t="str">
        <f t="shared" si="179"/>
        <v>Yes</v>
      </c>
      <c r="R5726" s="39" t="s">
        <v>356</v>
      </c>
    </row>
    <row r="5727" spans="1:18" ht="15" customHeight="1" x14ac:dyDescent="0.25">
      <c r="A5727" s="39" t="s">
        <v>223</v>
      </c>
      <c r="B5727" s="49" t="s">
        <v>4877</v>
      </c>
      <c r="C5727" s="39">
        <v>40</v>
      </c>
      <c r="D5727" s="50" t="s">
        <v>4917</v>
      </c>
      <c r="E5727" s="39" t="s">
        <v>4876</v>
      </c>
      <c r="F5727" s="4">
        <f>VALUE(RIGHT(Table2[[#This Row],[Commissioned]],4))</f>
        <v>2012</v>
      </c>
      <c r="G5727" s="39">
        <v>1650</v>
      </c>
      <c r="H5727" s="39">
        <v>82</v>
      </c>
      <c r="I5727" s="39">
        <v>80</v>
      </c>
      <c r="J5727" s="39" t="s">
        <v>227</v>
      </c>
      <c r="K5727" s="39" t="s">
        <v>263</v>
      </c>
      <c r="L5727" s="39" t="s">
        <v>4951</v>
      </c>
      <c r="M5727" s="42" t="s">
        <v>4951</v>
      </c>
      <c r="N5727" s="42">
        <v>49.343693720937601</v>
      </c>
      <c r="O5727" s="42">
        <v>-98.722897722941198</v>
      </c>
      <c r="P5727" s="52" t="str">
        <f t="shared" si="178"/>
        <v>49.343694° , -98.722898°</v>
      </c>
      <c r="Q5727" s="51" t="str">
        <f t="shared" si="179"/>
        <v>Yes</v>
      </c>
      <c r="R5727" s="39" t="s">
        <v>356</v>
      </c>
    </row>
    <row r="5728" spans="1:18" ht="15" customHeight="1" x14ac:dyDescent="0.25">
      <c r="A5728" s="39" t="s">
        <v>223</v>
      </c>
      <c r="B5728" s="49" t="s">
        <v>4877</v>
      </c>
      <c r="C5728" s="39">
        <v>41</v>
      </c>
      <c r="D5728" s="50" t="s">
        <v>4918</v>
      </c>
      <c r="E5728" s="39" t="s">
        <v>4876</v>
      </c>
      <c r="F5728" s="4">
        <f>VALUE(RIGHT(Table2[[#This Row],[Commissioned]],4))</f>
        <v>2012</v>
      </c>
      <c r="G5728" s="39">
        <v>1650</v>
      </c>
      <c r="H5728" s="39">
        <v>82</v>
      </c>
      <c r="I5728" s="39">
        <v>80</v>
      </c>
      <c r="J5728" s="39" t="s">
        <v>227</v>
      </c>
      <c r="K5728" s="39" t="s">
        <v>263</v>
      </c>
      <c r="L5728" s="39" t="s">
        <v>4951</v>
      </c>
      <c r="M5728" s="42" t="s">
        <v>4951</v>
      </c>
      <c r="N5728" s="42">
        <v>49.342883184564101</v>
      </c>
      <c r="O5728" s="42">
        <v>-98.687535397190601</v>
      </c>
      <c r="P5728" s="52" t="str">
        <f t="shared" si="178"/>
        <v>49.342883° , -98.687535°</v>
      </c>
      <c r="Q5728" s="51" t="str">
        <f t="shared" si="179"/>
        <v>Yes</v>
      </c>
      <c r="R5728" s="39" t="s">
        <v>356</v>
      </c>
    </row>
    <row r="5729" spans="1:18" ht="15" customHeight="1" x14ac:dyDescent="0.25">
      <c r="A5729" s="39" t="s">
        <v>223</v>
      </c>
      <c r="B5729" s="49" t="s">
        <v>4877</v>
      </c>
      <c r="C5729" s="39">
        <v>42</v>
      </c>
      <c r="D5729" s="50" t="s">
        <v>4919</v>
      </c>
      <c r="E5729" s="39" t="s">
        <v>4876</v>
      </c>
      <c r="F5729" s="4">
        <f>VALUE(RIGHT(Table2[[#This Row],[Commissioned]],4))</f>
        <v>2012</v>
      </c>
      <c r="G5729" s="39">
        <v>1650</v>
      </c>
      <c r="H5729" s="39">
        <v>82</v>
      </c>
      <c r="I5729" s="39">
        <v>80</v>
      </c>
      <c r="J5729" s="39" t="s">
        <v>227</v>
      </c>
      <c r="K5729" s="39" t="s">
        <v>263</v>
      </c>
      <c r="L5729" s="39" t="s">
        <v>4951</v>
      </c>
      <c r="M5729" s="42" t="s">
        <v>4951</v>
      </c>
      <c r="N5729" s="42">
        <v>49.337095339312803</v>
      </c>
      <c r="O5729" s="42">
        <v>-98.687552446449203</v>
      </c>
      <c r="P5729" s="52" t="str">
        <f t="shared" si="178"/>
        <v>49.337095° , -98.687552°</v>
      </c>
      <c r="Q5729" s="51" t="str">
        <f t="shared" si="179"/>
        <v>Yes</v>
      </c>
      <c r="R5729" s="39" t="s">
        <v>356</v>
      </c>
    </row>
    <row r="5730" spans="1:18" ht="15" customHeight="1" x14ac:dyDescent="0.25">
      <c r="A5730" s="39" t="s">
        <v>223</v>
      </c>
      <c r="B5730" s="49" t="s">
        <v>4877</v>
      </c>
      <c r="C5730" s="39">
        <v>43</v>
      </c>
      <c r="D5730" s="50" t="s">
        <v>4920</v>
      </c>
      <c r="E5730" s="39" t="s">
        <v>4876</v>
      </c>
      <c r="F5730" s="4">
        <f>VALUE(RIGHT(Table2[[#This Row],[Commissioned]],4))</f>
        <v>2012</v>
      </c>
      <c r="G5730" s="39">
        <v>1650</v>
      </c>
      <c r="H5730" s="39">
        <v>82</v>
      </c>
      <c r="I5730" s="39">
        <v>80</v>
      </c>
      <c r="J5730" s="39" t="s">
        <v>227</v>
      </c>
      <c r="K5730" s="39" t="s">
        <v>263</v>
      </c>
      <c r="L5730" s="39" t="s">
        <v>4951</v>
      </c>
      <c r="M5730" s="42" t="s">
        <v>4951</v>
      </c>
      <c r="N5730" s="42">
        <v>49.334627700033003</v>
      </c>
      <c r="O5730" s="42">
        <v>-98.693556405160606</v>
      </c>
      <c r="P5730" s="52" t="str">
        <f t="shared" si="178"/>
        <v>49.334628° , -98.693556°</v>
      </c>
      <c r="Q5730" s="51" t="str">
        <f t="shared" si="179"/>
        <v>Yes</v>
      </c>
      <c r="R5730" s="39" t="s">
        <v>356</v>
      </c>
    </row>
    <row r="5731" spans="1:18" ht="15" customHeight="1" x14ac:dyDescent="0.25">
      <c r="A5731" s="39" t="s">
        <v>223</v>
      </c>
      <c r="B5731" s="49" t="s">
        <v>4877</v>
      </c>
      <c r="C5731" s="39">
        <v>44</v>
      </c>
      <c r="D5731" s="50" t="s">
        <v>4921</v>
      </c>
      <c r="E5731" s="39" t="s">
        <v>4876</v>
      </c>
      <c r="F5731" s="4">
        <f>VALUE(RIGHT(Table2[[#This Row],[Commissioned]],4))</f>
        <v>2012</v>
      </c>
      <c r="G5731" s="39">
        <v>1650</v>
      </c>
      <c r="H5731" s="39">
        <v>82</v>
      </c>
      <c r="I5731" s="39">
        <v>80</v>
      </c>
      <c r="J5731" s="39" t="s">
        <v>227</v>
      </c>
      <c r="K5731" s="39" t="s">
        <v>263</v>
      </c>
      <c r="L5731" s="39" t="s">
        <v>4951</v>
      </c>
      <c r="M5731" s="42" t="s">
        <v>4951</v>
      </c>
      <c r="N5731" s="42">
        <v>49.3330821810179</v>
      </c>
      <c r="O5731" s="42">
        <v>-98.698407217474198</v>
      </c>
      <c r="P5731" s="52" t="str">
        <f t="shared" si="178"/>
        <v>49.333082° , -98.698407°</v>
      </c>
      <c r="Q5731" s="51" t="str">
        <f t="shared" si="179"/>
        <v>Yes</v>
      </c>
      <c r="R5731" s="39" t="s">
        <v>356</v>
      </c>
    </row>
    <row r="5732" spans="1:18" ht="15" customHeight="1" x14ac:dyDescent="0.25">
      <c r="A5732" s="39" t="s">
        <v>223</v>
      </c>
      <c r="B5732" s="49" t="s">
        <v>4877</v>
      </c>
      <c r="C5732" s="39">
        <v>45</v>
      </c>
      <c r="D5732" s="50" t="s">
        <v>4922</v>
      </c>
      <c r="E5732" s="39" t="s">
        <v>4876</v>
      </c>
      <c r="F5732" s="4">
        <f>VALUE(RIGHT(Table2[[#This Row],[Commissioned]],4))</f>
        <v>2012</v>
      </c>
      <c r="G5732" s="39">
        <v>1650</v>
      </c>
      <c r="H5732" s="39">
        <v>82</v>
      </c>
      <c r="I5732" s="39">
        <v>80</v>
      </c>
      <c r="J5732" s="39" t="s">
        <v>227</v>
      </c>
      <c r="K5732" s="39" t="s">
        <v>263</v>
      </c>
      <c r="L5732" s="39" t="s">
        <v>4951</v>
      </c>
      <c r="M5732" s="42" t="s">
        <v>4951</v>
      </c>
      <c r="N5732" s="42">
        <v>49.3301655491343</v>
      </c>
      <c r="O5732" s="42">
        <v>-98.651119604948505</v>
      </c>
      <c r="P5732" s="52" t="str">
        <f t="shared" si="178"/>
        <v>49.330166° , -98.651120°</v>
      </c>
      <c r="Q5732" s="51" t="str">
        <f t="shared" si="179"/>
        <v>Yes</v>
      </c>
      <c r="R5732" s="39" t="s">
        <v>356</v>
      </c>
    </row>
    <row r="5733" spans="1:18" ht="15" customHeight="1" x14ac:dyDescent="0.25">
      <c r="A5733" s="39" t="s">
        <v>223</v>
      </c>
      <c r="B5733" s="49" t="s">
        <v>4877</v>
      </c>
      <c r="C5733" s="39">
        <v>46</v>
      </c>
      <c r="D5733" s="50" t="s">
        <v>4923</v>
      </c>
      <c r="E5733" s="39" t="s">
        <v>4876</v>
      </c>
      <c r="F5733" s="4">
        <f>VALUE(RIGHT(Table2[[#This Row],[Commissioned]],4))</f>
        <v>2012</v>
      </c>
      <c r="G5733" s="39">
        <v>1650</v>
      </c>
      <c r="H5733" s="39">
        <v>82</v>
      </c>
      <c r="I5733" s="39">
        <v>80</v>
      </c>
      <c r="J5733" s="39" t="s">
        <v>227</v>
      </c>
      <c r="K5733" s="39" t="s">
        <v>263</v>
      </c>
      <c r="L5733" s="39" t="s">
        <v>4951</v>
      </c>
      <c r="M5733" s="42" t="s">
        <v>4951</v>
      </c>
      <c r="N5733" s="42">
        <v>49.332031552405503</v>
      </c>
      <c r="O5733" s="42">
        <v>-98.645507005191007</v>
      </c>
      <c r="P5733" s="52" t="str">
        <f t="shared" si="178"/>
        <v>49.332032° , -98.645507°</v>
      </c>
      <c r="Q5733" s="51" t="str">
        <f t="shared" si="179"/>
        <v>Yes</v>
      </c>
      <c r="R5733" s="39" t="s">
        <v>356</v>
      </c>
    </row>
    <row r="5734" spans="1:18" ht="15" customHeight="1" x14ac:dyDescent="0.25">
      <c r="A5734" s="39" t="s">
        <v>223</v>
      </c>
      <c r="B5734" s="49" t="s">
        <v>4877</v>
      </c>
      <c r="C5734" s="39">
        <v>47</v>
      </c>
      <c r="D5734" s="50" t="s">
        <v>4924</v>
      </c>
      <c r="E5734" s="39" t="s">
        <v>4876</v>
      </c>
      <c r="F5734" s="4">
        <f>VALUE(RIGHT(Table2[[#This Row],[Commissioned]],4))</f>
        <v>2012</v>
      </c>
      <c r="G5734" s="39">
        <v>1650</v>
      </c>
      <c r="H5734" s="39">
        <v>82</v>
      </c>
      <c r="I5734" s="39">
        <v>80</v>
      </c>
      <c r="J5734" s="39" t="s">
        <v>227</v>
      </c>
      <c r="K5734" s="39" t="s">
        <v>263</v>
      </c>
      <c r="L5734" s="39" t="s">
        <v>4951</v>
      </c>
      <c r="M5734" s="42" t="s">
        <v>4951</v>
      </c>
      <c r="N5734" s="42">
        <v>49.334103747480199</v>
      </c>
      <c r="O5734" s="42">
        <v>-98.6405256482835</v>
      </c>
      <c r="P5734" s="52" t="str">
        <f t="shared" si="178"/>
        <v>49.334104° , -98.640526°</v>
      </c>
      <c r="Q5734" s="51" t="str">
        <f t="shared" si="179"/>
        <v>Yes</v>
      </c>
      <c r="R5734" s="39" t="s">
        <v>356</v>
      </c>
    </row>
    <row r="5735" spans="1:18" ht="15" customHeight="1" x14ac:dyDescent="0.25">
      <c r="A5735" s="39" t="s">
        <v>223</v>
      </c>
      <c r="B5735" s="49" t="s">
        <v>4877</v>
      </c>
      <c r="C5735" s="39">
        <v>48</v>
      </c>
      <c r="D5735" s="50" t="s">
        <v>4925</v>
      </c>
      <c r="E5735" s="39" t="s">
        <v>4876</v>
      </c>
      <c r="F5735" s="4">
        <f>VALUE(RIGHT(Table2[[#This Row],[Commissioned]],4))</f>
        <v>2012</v>
      </c>
      <c r="G5735" s="39">
        <v>1650</v>
      </c>
      <c r="H5735" s="39">
        <v>82</v>
      </c>
      <c r="I5735" s="39">
        <v>80</v>
      </c>
      <c r="J5735" s="39" t="s">
        <v>227</v>
      </c>
      <c r="K5735" s="39" t="s">
        <v>263</v>
      </c>
      <c r="L5735" s="39" t="s">
        <v>4951</v>
      </c>
      <c r="M5735" s="42" t="s">
        <v>4951</v>
      </c>
      <c r="N5735" s="42">
        <v>49.3357864401546</v>
      </c>
      <c r="O5735" s="42">
        <v>-98.634326594640697</v>
      </c>
      <c r="P5735" s="52" t="str">
        <f t="shared" si="178"/>
        <v>49.335786° , -98.634327°</v>
      </c>
      <c r="Q5735" s="51" t="str">
        <f t="shared" si="179"/>
        <v>Yes</v>
      </c>
      <c r="R5735" s="39" t="s">
        <v>356</v>
      </c>
    </row>
    <row r="5736" spans="1:18" ht="15" customHeight="1" x14ac:dyDescent="0.25">
      <c r="A5736" s="39" t="s">
        <v>223</v>
      </c>
      <c r="B5736" s="49" t="s">
        <v>4877</v>
      </c>
      <c r="C5736" s="39">
        <v>49</v>
      </c>
      <c r="D5736" s="50" t="s">
        <v>4926</v>
      </c>
      <c r="E5736" s="39" t="s">
        <v>4876</v>
      </c>
      <c r="F5736" s="4">
        <f>VALUE(RIGHT(Table2[[#This Row],[Commissioned]],4))</f>
        <v>2012</v>
      </c>
      <c r="G5736" s="39">
        <v>1650</v>
      </c>
      <c r="H5736" s="39">
        <v>82</v>
      </c>
      <c r="I5736" s="39">
        <v>80</v>
      </c>
      <c r="J5736" s="39" t="s">
        <v>227</v>
      </c>
      <c r="K5736" s="39" t="s">
        <v>263</v>
      </c>
      <c r="L5736" s="39" t="s">
        <v>4951</v>
      </c>
      <c r="M5736" s="42" t="s">
        <v>4951</v>
      </c>
      <c r="N5736" s="42">
        <v>49.405639104508701</v>
      </c>
      <c r="O5736" s="42">
        <v>-98.560993158600596</v>
      </c>
      <c r="P5736" s="52" t="str">
        <f t="shared" si="178"/>
        <v>49.405639° , -98.560993°</v>
      </c>
      <c r="Q5736" s="51" t="str">
        <f t="shared" si="179"/>
        <v>Yes</v>
      </c>
      <c r="R5736" s="39" t="s">
        <v>356</v>
      </c>
    </row>
    <row r="5737" spans="1:18" ht="15" customHeight="1" x14ac:dyDescent="0.25">
      <c r="A5737" s="39" t="s">
        <v>223</v>
      </c>
      <c r="B5737" s="49" t="s">
        <v>4877</v>
      </c>
      <c r="C5737" s="39">
        <v>50</v>
      </c>
      <c r="D5737" s="50" t="s">
        <v>4927</v>
      </c>
      <c r="E5737" s="39" t="s">
        <v>4876</v>
      </c>
      <c r="F5737" s="4">
        <f>VALUE(RIGHT(Table2[[#This Row],[Commissioned]],4))</f>
        <v>2012</v>
      </c>
      <c r="G5737" s="39">
        <v>1650</v>
      </c>
      <c r="H5737" s="39">
        <v>82</v>
      </c>
      <c r="I5737" s="39">
        <v>80</v>
      </c>
      <c r="J5737" s="39" t="s">
        <v>227</v>
      </c>
      <c r="K5737" s="39" t="s">
        <v>263</v>
      </c>
      <c r="L5737" s="39" t="s">
        <v>4951</v>
      </c>
      <c r="M5737" s="42" t="s">
        <v>4951</v>
      </c>
      <c r="N5737" s="42">
        <v>49.407299265451499</v>
      </c>
      <c r="O5737" s="42">
        <v>-98.555364209025697</v>
      </c>
      <c r="P5737" s="52" t="str">
        <f t="shared" si="178"/>
        <v>49.407299° , -98.555364°</v>
      </c>
      <c r="Q5737" s="51" t="str">
        <f t="shared" si="179"/>
        <v>Yes</v>
      </c>
      <c r="R5737" s="39" t="s">
        <v>356</v>
      </c>
    </row>
    <row r="5738" spans="1:18" ht="15" customHeight="1" x14ac:dyDescent="0.25">
      <c r="A5738" s="39" t="s">
        <v>223</v>
      </c>
      <c r="B5738" s="49" t="s">
        <v>4877</v>
      </c>
      <c r="C5738" s="39">
        <v>51</v>
      </c>
      <c r="D5738" s="50" t="s">
        <v>4928</v>
      </c>
      <c r="E5738" s="39" t="s">
        <v>4876</v>
      </c>
      <c r="F5738" s="4">
        <f>VALUE(RIGHT(Table2[[#This Row],[Commissioned]],4))</f>
        <v>2012</v>
      </c>
      <c r="G5738" s="39">
        <v>1650</v>
      </c>
      <c r="H5738" s="39">
        <v>82</v>
      </c>
      <c r="I5738" s="39">
        <v>80</v>
      </c>
      <c r="J5738" s="39" t="s">
        <v>227</v>
      </c>
      <c r="K5738" s="39" t="s">
        <v>263</v>
      </c>
      <c r="L5738" s="39" t="s">
        <v>4951</v>
      </c>
      <c r="M5738" s="42" t="s">
        <v>4951</v>
      </c>
      <c r="N5738" s="42">
        <v>49.408920087708502</v>
      </c>
      <c r="O5738" s="42">
        <v>-98.549725692512098</v>
      </c>
      <c r="P5738" s="52" t="str">
        <f t="shared" si="178"/>
        <v>49.408920° , -98.549726°</v>
      </c>
      <c r="Q5738" s="51" t="str">
        <f t="shared" si="179"/>
        <v>Yes</v>
      </c>
      <c r="R5738" s="39" t="s">
        <v>356</v>
      </c>
    </row>
    <row r="5739" spans="1:18" ht="15" customHeight="1" x14ac:dyDescent="0.25">
      <c r="A5739" s="39" t="s">
        <v>223</v>
      </c>
      <c r="B5739" s="49" t="s">
        <v>4877</v>
      </c>
      <c r="C5739" s="39">
        <v>52</v>
      </c>
      <c r="D5739" s="50" t="s">
        <v>4929</v>
      </c>
      <c r="E5739" s="39" t="s">
        <v>4876</v>
      </c>
      <c r="F5739" s="4">
        <f>VALUE(RIGHT(Table2[[#This Row],[Commissioned]],4))</f>
        <v>2012</v>
      </c>
      <c r="G5739" s="39">
        <v>1650</v>
      </c>
      <c r="H5739" s="39">
        <v>82</v>
      </c>
      <c r="I5739" s="39">
        <v>80</v>
      </c>
      <c r="J5739" s="39" t="s">
        <v>227</v>
      </c>
      <c r="K5739" s="39" t="s">
        <v>263</v>
      </c>
      <c r="L5739" s="39" t="s">
        <v>4951</v>
      </c>
      <c r="M5739" s="42" t="s">
        <v>4951</v>
      </c>
      <c r="N5739" s="42">
        <v>49.4109701035743</v>
      </c>
      <c r="O5739" s="42">
        <v>-98.539900646335298</v>
      </c>
      <c r="P5739" s="52" t="str">
        <f t="shared" si="178"/>
        <v>49.410970° , -98.539901°</v>
      </c>
      <c r="Q5739" s="51" t="str">
        <f t="shared" si="179"/>
        <v>Yes</v>
      </c>
      <c r="R5739" s="39" t="s">
        <v>356</v>
      </c>
    </row>
    <row r="5740" spans="1:18" ht="15" customHeight="1" x14ac:dyDescent="0.25">
      <c r="A5740" s="39" t="s">
        <v>223</v>
      </c>
      <c r="B5740" s="49" t="s">
        <v>4877</v>
      </c>
      <c r="C5740" s="39">
        <v>53</v>
      </c>
      <c r="D5740" s="50" t="s">
        <v>4930</v>
      </c>
      <c r="E5740" s="39" t="s">
        <v>4876</v>
      </c>
      <c r="F5740" s="4">
        <f>VALUE(RIGHT(Table2[[#This Row],[Commissioned]],4))</f>
        <v>2012</v>
      </c>
      <c r="G5740" s="39">
        <v>1650</v>
      </c>
      <c r="H5740" s="39">
        <v>82</v>
      </c>
      <c r="I5740" s="39">
        <v>80</v>
      </c>
      <c r="J5740" s="39" t="s">
        <v>227</v>
      </c>
      <c r="K5740" s="39" t="s">
        <v>263</v>
      </c>
      <c r="L5740" s="39" t="s">
        <v>4951</v>
      </c>
      <c r="M5740" s="42" t="s">
        <v>4951</v>
      </c>
      <c r="N5740" s="42">
        <v>49.412478374812501</v>
      </c>
      <c r="O5740" s="42">
        <v>-98.534731166060496</v>
      </c>
      <c r="P5740" s="52" t="str">
        <f t="shared" si="178"/>
        <v>49.412478° , -98.534731°</v>
      </c>
      <c r="Q5740" s="51" t="str">
        <f t="shared" si="179"/>
        <v>Yes</v>
      </c>
      <c r="R5740" s="39" t="s">
        <v>356</v>
      </c>
    </row>
    <row r="5741" spans="1:18" ht="15" customHeight="1" x14ac:dyDescent="0.25">
      <c r="A5741" s="39" t="s">
        <v>223</v>
      </c>
      <c r="B5741" s="49" t="s">
        <v>4877</v>
      </c>
      <c r="C5741" s="39">
        <v>54</v>
      </c>
      <c r="D5741" s="50" t="s">
        <v>4931</v>
      </c>
      <c r="E5741" s="39" t="s">
        <v>4876</v>
      </c>
      <c r="F5741" s="4">
        <f>VALUE(RIGHT(Table2[[#This Row],[Commissioned]],4))</f>
        <v>2012</v>
      </c>
      <c r="G5741" s="39">
        <v>1650</v>
      </c>
      <c r="H5741" s="39">
        <v>82</v>
      </c>
      <c r="I5741" s="39">
        <v>80</v>
      </c>
      <c r="J5741" s="39" t="s">
        <v>227</v>
      </c>
      <c r="K5741" s="39" t="s">
        <v>263</v>
      </c>
      <c r="L5741" s="39" t="s">
        <v>4951</v>
      </c>
      <c r="M5741" s="42" t="s">
        <v>4951</v>
      </c>
      <c r="N5741" s="42">
        <v>49.394931717902999</v>
      </c>
      <c r="O5741" s="42">
        <v>-98.537033408648796</v>
      </c>
      <c r="P5741" s="52" t="str">
        <f t="shared" si="178"/>
        <v>49.394932° , -98.537033°</v>
      </c>
      <c r="Q5741" s="51" t="str">
        <f t="shared" si="179"/>
        <v>Yes</v>
      </c>
      <c r="R5741" s="39" t="s">
        <v>356</v>
      </c>
    </row>
    <row r="5742" spans="1:18" ht="15" customHeight="1" x14ac:dyDescent="0.25">
      <c r="A5742" s="39" t="s">
        <v>223</v>
      </c>
      <c r="B5742" s="49" t="s">
        <v>4877</v>
      </c>
      <c r="C5742" s="39">
        <v>55</v>
      </c>
      <c r="D5742" s="50" t="s">
        <v>4932</v>
      </c>
      <c r="E5742" s="39" t="s">
        <v>4876</v>
      </c>
      <c r="F5742" s="4">
        <f>VALUE(RIGHT(Table2[[#This Row],[Commissioned]],4))</f>
        <v>2012</v>
      </c>
      <c r="G5742" s="39">
        <v>1650</v>
      </c>
      <c r="H5742" s="39">
        <v>82</v>
      </c>
      <c r="I5742" s="39">
        <v>80</v>
      </c>
      <c r="J5742" s="39" t="s">
        <v>227</v>
      </c>
      <c r="K5742" s="39" t="s">
        <v>263</v>
      </c>
      <c r="L5742" s="39" t="s">
        <v>4951</v>
      </c>
      <c r="M5742" s="42" t="s">
        <v>4951</v>
      </c>
      <c r="N5742" s="42">
        <v>49.396412496997897</v>
      </c>
      <c r="O5742" s="42">
        <v>-98.531841416776899</v>
      </c>
      <c r="P5742" s="52" t="str">
        <f t="shared" si="178"/>
        <v>49.396412° , -98.531841°</v>
      </c>
      <c r="Q5742" s="51" t="str">
        <f t="shared" si="179"/>
        <v>Yes</v>
      </c>
      <c r="R5742" s="39" t="s">
        <v>356</v>
      </c>
    </row>
    <row r="5743" spans="1:18" ht="15" customHeight="1" x14ac:dyDescent="0.25">
      <c r="A5743" s="39" t="s">
        <v>223</v>
      </c>
      <c r="B5743" s="49" t="s">
        <v>4877</v>
      </c>
      <c r="C5743" s="39">
        <v>56</v>
      </c>
      <c r="D5743" s="50" t="s">
        <v>4933</v>
      </c>
      <c r="E5743" s="39" t="s">
        <v>4876</v>
      </c>
      <c r="F5743" s="4">
        <f>VALUE(RIGHT(Table2[[#This Row],[Commissioned]],4))</f>
        <v>2012</v>
      </c>
      <c r="G5743" s="39">
        <v>1650</v>
      </c>
      <c r="H5743" s="39">
        <v>82</v>
      </c>
      <c r="I5743" s="39">
        <v>80</v>
      </c>
      <c r="J5743" s="39" t="s">
        <v>227</v>
      </c>
      <c r="K5743" s="39" t="s">
        <v>263</v>
      </c>
      <c r="L5743" s="39" t="s">
        <v>4951</v>
      </c>
      <c r="M5743" s="42" t="s">
        <v>4951</v>
      </c>
      <c r="N5743" s="42">
        <v>49.397935404492401</v>
      </c>
      <c r="O5743" s="42">
        <v>-98.526623360062402</v>
      </c>
      <c r="P5743" s="52" t="str">
        <f t="shared" si="178"/>
        <v>49.397935° , -98.526623°</v>
      </c>
      <c r="Q5743" s="51" t="str">
        <f t="shared" si="179"/>
        <v>Yes</v>
      </c>
      <c r="R5743" s="39" t="s">
        <v>356</v>
      </c>
    </row>
    <row r="5744" spans="1:18" ht="15" customHeight="1" x14ac:dyDescent="0.25">
      <c r="A5744" s="39" t="s">
        <v>223</v>
      </c>
      <c r="B5744" s="49" t="s">
        <v>4877</v>
      </c>
      <c r="C5744" s="39">
        <v>57</v>
      </c>
      <c r="D5744" s="50" t="s">
        <v>4934</v>
      </c>
      <c r="E5744" s="39" t="s">
        <v>4876</v>
      </c>
      <c r="F5744" s="4">
        <f>VALUE(RIGHT(Table2[[#This Row],[Commissioned]],4))</f>
        <v>2012</v>
      </c>
      <c r="G5744" s="39">
        <v>1650</v>
      </c>
      <c r="H5744" s="39">
        <v>82</v>
      </c>
      <c r="I5744" s="39">
        <v>80</v>
      </c>
      <c r="J5744" s="39" t="s">
        <v>227</v>
      </c>
      <c r="K5744" s="39" t="s">
        <v>263</v>
      </c>
      <c r="L5744" s="39" t="s">
        <v>4951</v>
      </c>
      <c r="M5744" s="42" t="s">
        <v>4951</v>
      </c>
      <c r="N5744" s="42">
        <v>49.381609130818703</v>
      </c>
      <c r="O5744" s="42">
        <v>-98.524369463957797</v>
      </c>
      <c r="P5744" s="52" t="str">
        <f t="shared" si="178"/>
        <v>49.381609° , -98.524369°</v>
      </c>
      <c r="Q5744" s="51" t="str">
        <f t="shared" si="179"/>
        <v>Yes</v>
      </c>
      <c r="R5744" s="39" t="s">
        <v>356</v>
      </c>
    </row>
    <row r="5745" spans="1:18" ht="15" customHeight="1" x14ac:dyDescent="0.25">
      <c r="A5745" s="39" t="s">
        <v>223</v>
      </c>
      <c r="B5745" s="49" t="s">
        <v>4877</v>
      </c>
      <c r="C5745" s="39">
        <v>58</v>
      </c>
      <c r="D5745" s="50" t="s">
        <v>4935</v>
      </c>
      <c r="E5745" s="39" t="s">
        <v>4876</v>
      </c>
      <c r="F5745" s="4">
        <f>VALUE(RIGHT(Table2[[#This Row],[Commissioned]],4))</f>
        <v>2012</v>
      </c>
      <c r="G5745" s="39">
        <v>1650</v>
      </c>
      <c r="H5745" s="39">
        <v>82</v>
      </c>
      <c r="I5745" s="39">
        <v>80</v>
      </c>
      <c r="J5745" s="39" t="s">
        <v>227</v>
      </c>
      <c r="K5745" s="39" t="s">
        <v>263</v>
      </c>
      <c r="L5745" s="39" t="s">
        <v>4951</v>
      </c>
      <c r="M5745" s="42" t="s">
        <v>4951</v>
      </c>
      <c r="N5745" s="42">
        <v>49.379711585115302</v>
      </c>
      <c r="O5745" s="42">
        <v>-98.530313263215007</v>
      </c>
      <c r="P5745" s="52" t="str">
        <f t="shared" si="178"/>
        <v>49.379712° , -98.530313°</v>
      </c>
      <c r="Q5745" s="51" t="str">
        <f t="shared" si="179"/>
        <v>Yes</v>
      </c>
      <c r="R5745" s="39" t="s">
        <v>356</v>
      </c>
    </row>
    <row r="5746" spans="1:18" ht="15" customHeight="1" x14ac:dyDescent="0.25">
      <c r="A5746" s="39" t="s">
        <v>223</v>
      </c>
      <c r="B5746" s="49" t="s">
        <v>4877</v>
      </c>
      <c r="C5746" s="39">
        <v>59</v>
      </c>
      <c r="D5746" s="50" t="s">
        <v>4936</v>
      </c>
      <c r="E5746" s="39" t="s">
        <v>4876</v>
      </c>
      <c r="F5746" s="4">
        <f>VALUE(RIGHT(Table2[[#This Row],[Commissioned]],4))</f>
        <v>2012</v>
      </c>
      <c r="G5746" s="39">
        <v>1650</v>
      </c>
      <c r="H5746" s="39">
        <v>82</v>
      </c>
      <c r="I5746" s="39">
        <v>80</v>
      </c>
      <c r="J5746" s="39" t="s">
        <v>227</v>
      </c>
      <c r="K5746" s="39" t="s">
        <v>263</v>
      </c>
      <c r="L5746" s="39" t="s">
        <v>4951</v>
      </c>
      <c r="M5746" s="42" t="s">
        <v>4951</v>
      </c>
      <c r="N5746" s="42">
        <v>49.378013249480603</v>
      </c>
      <c r="O5746" s="42">
        <v>-98.536424882489996</v>
      </c>
      <c r="P5746" s="52" t="str">
        <f t="shared" si="178"/>
        <v>49.378013° , -98.536425°</v>
      </c>
      <c r="Q5746" s="51" t="str">
        <f t="shared" si="179"/>
        <v>Yes</v>
      </c>
      <c r="R5746" s="39" t="s">
        <v>356</v>
      </c>
    </row>
    <row r="5747" spans="1:18" ht="15" customHeight="1" x14ac:dyDescent="0.25">
      <c r="A5747" s="39" t="s">
        <v>223</v>
      </c>
      <c r="B5747" s="49" t="s">
        <v>4877</v>
      </c>
      <c r="C5747" s="39">
        <v>60</v>
      </c>
      <c r="D5747" s="50" t="s">
        <v>4937</v>
      </c>
      <c r="E5747" s="39" t="s">
        <v>4876</v>
      </c>
      <c r="F5747" s="4">
        <f>VALUE(RIGHT(Table2[[#This Row],[Commissioned]],4))</f>
        <v>2012</v>
      </c>
      <c r="G5747" s="39">
        <v>1650</v>
      </c>
      <c r="H5747" s="39">
        <v>82</v>
      </c>
      <c r="I5747" s="39">
        <v>80</v>
      </c>
      <c r="J5747" s="39" t="s">
        <v>227</v>
      </c>
      <c r="K5747" s="39" t="s">
        <v>263</v>
      </c>
      <c r="L5747" s="39" t="s">
        <v>4951</v>
      </c>
      <c r="M5747" s="42" t="s">
        <v>4951</v>
      </c>
      <c r="N5747" s="42">
        <v>49.376039148648601</v>
      </c>
      <c r="O5747" s="42">
        <v>-98.542374328800506</v>
      </c>
      <c r="P5747" s="52" t="str">
        <f t="shared" si="178"/>
        <v>49.376039° , -98.542374°</v>
      </c>
      <c r="Q5747" s="51" t="str">
        <f t="shared" si="179"/>
        <v>Yes</v>
      </c>
      <c r="R5747" s="39" t="s">
        <v>356</v>
      </c>
    </row>
    <row r="5748" spans="1:18" ht="15" customHeight="1" x14ac:dyDescent="0.25">
      <c r="A5748" s="39" t="s">
        <v>223</v>
      </c>
      <c r="B5748" s="49" t="s">
        <v>4877</v>
      </c>
      <c r="C5748" s="39">
        <v>61</v>
      </c>
      <c r="D5748" s="50" t="s">
        <v>4938</v>
      </c>
      <c r="E5748" s="39" t="s">
        <v>4876</v>
      </c>
      <c r="F5748" s="4">
        <f>VALUE(RIGHT(Table2[[#This Row],[Commissioned]],4))</f>
        <v>2012</v>
      </c>
      <c r="G5748" s="39">
        <v>1650</v>
      </c>
      <c r="H5748" s="39">
        <v>82</v>
      </c>
      <c r="I5748" s="39">
        <v>80</v>
      </c>
      <c r="J5748" s="39" t="s">
        <v>227</v>
      </c>
      <c r="K5748" s="39" t="s">
        <v>263</v>
      </c>
      <c r="L5748" s="39" t="s">
        <v>4951</v>
      </c>
      <c r="M5748" s="42" t="s">
        <v>4951</v>
      </c>
      <c r="N5748" s="42">
        <v>49.359754303076599</v>
      </c>
      <c r="O5748" s="42">
        <v>-98.540741814710998</v>
      </c>
      <c r="P5748" s="52" t="str">
        <f t="shared" si="178"/>
        <v>49.359754° , -98.540742°</v>
      </c>
      <c r="Q5748" s="51" t="str">
        <f t="shared" si="179"/>
        <v>Yes</v>
      </c>
      <c r="R5748" s="39" t="s">
        <v>356</v>
      </c>
    </row>
    <row r="5749" spans="1:18" ht="15" customHeight="1" x14ac:dyDescent="0.25">
      <c r="A5749" s="39" t="s">
        <v>223</v>
      </c>
      <c r="B5749" s="49" t="s">
        <v>4877</v>
      </c>
      <c r="C5749" s="39">
        <v>62</v>
      </c>
      <c r="D5749" s="50" t="s">
        <v>4939</v>
      </c>
      <c r="E5749" s="39" t="s">
        <v>4876</v>
      </c>
      <c r="F5749" s="4">
        <f>VALUE(RIGHT(Table2[[#This Row],[Commissioned]],4))</f>
        <v>2012</v>
      </c>
      <c r="G5749" s="39">
        <v>1650</v>
      </c>
      <c r="H5749" s="39">
        <v>82</v>
      </c>
      <c r="I5749" s="39">
        <v>80</v>
      </c>
      <c r="J5749" s="39" t="s">
        <v>227</v>
      </c>
      <c r="K5749" s="39" t="s">
        <v>263</v>
      </c>
      <c r="L5749" s="39" t="s">
        <v>4951</v>
      </c>
      <c r="M5749" s="42" t="s">
        <v>4951</v>
      </c>
      <c r="N5749" s="42">
        <v>49.360475844108301</v>
      </c>
      <c r="O5749" s="42">
        <v>-98.537621878435104</v>
      </c>
      <c r="P5749" s="52" t="str">
        <f t="shared" si="178"/>
        <v>49.360476° , -98.537622°</v>
      </c>
      <c r="Q5749" s="51" t="str">
        <f t="shared" si="179"/>
        <v>Yes</v>
      </c>
      <c r="R5749" s="39" t="s">
        <v>356</v>
      </c>
    </row>
    <row r="5750" spans="1:18" ht="15" customHeight="1" x14ac:dyDescent="0.25">
      <c r="A5750" s="39" t="s">
        <v>223</v>
      </c>
      <c r="B5750" s="49" t="s">
        <v>4877</v>
      </c>
      <c r="C5750" s="39">
        <v>63</v>
      </c>
      <c r="D5750" s="50" t="s">
        <v>4940</v>
      </c>
      <c r="E5750" s="39" t="s">
        <v>4876</v>
      </c>
      <c r="F5750" s="4">
        <f>VALUE(RIGHT(Table2[[#This Row],[Commissioned]],4))</f>
        <v>2012</v>
      </c>
      <c r="G5750" s="39">
        <v>1650</v>
      </c>
      <c r="H5750" s="39">
        <v>82</v>
      </c>
      <c r="I5750" s="39">
        <v>80</v>
      </c>
      <c r="J5750" s="39" t="s">
        <v>227</v>
      </c>
      <c r="K5750" s="39" t="s">
        <v>263</v>
      </c>
      <c r="L5750" s="39" t="s">
        <v>4951</v>
      </c>
      <c r="M5750" s="42" t="s">
        <v>4951</v>
      </c>
      <c r="N5750" s="42">
        <v>49.3612594986499</v>
      </c>
      <c r="O5750" s="42">
        <v>-98.534505485313801</v>
      </c>
      <c r="P5750" s="52" t="str">
        <f t="shared" si="178"/>
        <v>49.361259° , -98.534505°</v>
      </c>
      <c r="Q5750" s="51" t="str">
        <f t="shared" si="179"/>
        <v>Yes</v>
      </c>
      <c r="R5750" s="39" t="s">
        <v>356</v>
      </c>
    </row>
    <row r="5751" spans="1:18" ht="15" customHeight="1" x14ac:dyDescent="0.25">
      <c r="A5751" s="39" t="s">
        <v>223</v>
      </c>
      <c r="B5751" s="49" t="s">
        <v>4877</v>
      </c>
      <c r="C5751" s="39">
        <v>64</v>
      </c>
      <c r="D5751" s="50" t="s">
        <v>4941</v>
      </c>
      <c r="E5751" s="39" t="s">
        <v>4876</v>
      </c>
      <c r="F5751" s="4">
        <f>VALUE(RIGHT(Table2[[#This Row],[Commissioned]],4))</f>
        <v>2012</v>
      </c>
      <c r="G5751" s="39">
        <v>1650</v>
      </c>
      <c r="H5751" s="39">
        <v>82</v>
      </c>
      <c r="I5751" s="39">
        <v>80</v>
      </c>
      <c r="J5751" s="39" t="s">
        <v>227</v>
      </c>
      <c r="K5751" s="39" t="s">
        <v>263</v>
      </c>
      <c r="L5751" s="39" t="s">
        <v>4951</v>
      </c>
      <c r="M5751" s="42" t="s">
        <v>4951</v>
      </c>
      <c r="N5751" s="42">
        <v>49.3284041443844</v>
      </c>
      <c r="O5751" s="42">
        <v>-98.584612777854204</v>
      </c>
      <c r="P5751" s="52" t="str">
        <f t="shared" si="178"/>
        <v>49.328404° , -98.584613°</v>
      </c>
      <c r="Q5751" s="51" t="str">
        <f t="shared" si="179"/>
        <v>Yes</v>
      </c>
      <c r="R5751" s="39" t="s">
        <v>356</v>
      </c>
    </row>
    <row r="5752" spans="1:18" ht="15" customHeight="1" x14ac:dyDescent="0.25">
      <c r="A5752" s="39" t="s">
        <v>223</v>
      </c>
      <c r="B5752" s="49" t="s">
        <v>4877</v>
      </c>
      <c r="C5752" s="39">
        <v>65</v>
      </c>
      <c r="D5752" s="50" t="s">
        <v>4942</v>
      </c>
      <c r="E5752" s="39" t="s">
        <v>4876</v>
      </c>
      <c r="F5752" s="4">
        <f>VALUE(RIGHT(Table2[[#This Row],[Commissioned]],4))</f>
        <v>2012</v>
      </c>
      <c r="G5752" s="39">
        <v>1650</v>
      </c>
      <c r="H5752" s="39">
        <v>82</v>
      </c>
      <c r="I5752" s="39">
        <v>80</v>
      </c>
      <c r="J5752" s="39" t="s">
        <v>227</v>
      </c>
      <c r="K5752" s="39" t="s">
        <v>263</v>
      </c>
      <c r="L5752" s="39" t="s">
        <v>4951</v>
      </c>
      <c r="M5752" s="42" t="s">
        <v>4951</v>
      </c>
      <c r="N5752" s="42">
        <v>49.330993572199603</v>
      </c>
      <c r="O5752" s="42">
        <v>-98.577075044160395</v>
      </c>
      <c r="P5752" s="52" t="str">
        <f t="shared" si="178"/>
        <v>49.330994° , -98.577075°</v>
      </c>
      <c r="Q5752" s="51" t="str">
        <f t="shared" si="179"/>
        <v>Yes</v>
      </c>
      <c r="R5752" s="39" t="s">
        <v>356</v>
      </c>
    </row>
    <row r="5753" spans="1:18" ht="15" customHeight="1" x14ac:dyDescent="0.25">
      <c r="A5753" s="39" t="s">
        <v>223</v>
      </c>
      <c r="B5753" s="49" t="s">
        <v>4877</v>
      </c>
      <c r="C5753" s="39">
        <v>66</v>
      </c>
      <c r="D5753" s="50" t="s">
        <v>4943</v>
      </c>
      <c r="E5753" s="39" t="s">
        <v>4876</v>
      </c>
      <c r="F5753" s="4">
        <f>VALUE(RIGHT(Table2[[#This Row],[Commissioned]],4))</f>
        <v>2012</v>
      </c>
      <c r="G5753" s="39">
        <v>1650</v>
      </c>
      <c r="H5753" s="39">
        <v>82</v>
      </c>
      <c r="I5753" s="39">
        <v>80</v>
      </c>
      <c r="J5753" s="39" t="s">
        <v>227</v>
      </c>
      <c r="K5753" s="39" t="s">
        <v>263</v>
      </c>
      <c r="L5753" s="39" t="s">
        <v>4951</v>
      </c>
      <c r="M5753" s="42" t="s">
        <v>4951</v>
      </c>
      <c r="N5753" s="42">
        <v>49.333509282839003</v>
      </c>
      <c r="O5753" s="42">
        <v>-98.569454769913193</v>
      </c>
      <c r="P5753" s="52" t="str">
        <f t="shared" si="178"/>
        <v>49.333509° , -98.569455°</v>
      </c>
      <c r="Q5753" s="51" t="str">
        <f t="shared" si="179"/>
        <v>Yes</v>
      </c>
      <c r="R5753" s="39" t="s">
        <v>356</v>
      </c>
    </row>
    <row r="5754" spans="1:18" ht="15" customHeight="1" x14ac:dyDescent="0.25">
      <c r="A5754" s="39" t="s">
        <v>223</v>
      </c>
      <c r="B5754" s="49" t="s">
        <v>4877</v>
      </c>
      <c r="C5754" s="39">
        <v>67</v>
      </c>
      <c r="D5754" s="50" t="s">
        <v>4944</v>
      </c>
      <c r="E5754" s="39" t="s">
        <v>4876</v>
      </c>
      <c r="F5754" s="4">
        <f>VALUE(RIGHT(Table2[[#This Row],[Commissioned]],4))</f>
        <v>2012</v>
      </c>
      <c r="G5754" s="39">
        <v>1650</v>
      </c>
      <c r="H5754" s="39">
        <v>82</v>
      </c>
      <c r="I5754" s="39">
        <v>80</v>
      </c>
      <c r="J5754" s="39" t="s">
        <v>227</v>
      </c>
      <c r="K5754" s="39" t="s">
        <v>263</v>
      </c>
      <c r="L5754" s="39" t="s">
        <v>4951</v>
      </c>
      <c r="M5754" s="42" t="s">
        <v>4951</v>
      </c>
      <c r="N5754" s="42">
        <v>49.341552747248201</v>
      </c>
      <c r="O5754" s="42">
        <v>-98.584974993602302</v>
      </c>
      <c r="P5754" s="52" t="str">
        <f t="shared" si="178"/>
        <v>49.341553° , -98.584975°</v>
      </c>
      <c r="Q5754" s="51" t="str">
        <f t="shared" si="179"/>
        <v>Yes</v>
      </c>
      <c r="R5754" s="39" t="s">
        <v>356</v>
      </c>
    </row>
    <row r="5755" spans="1:18" ht="15" customHeight="1" x14ac:dyDescent="0.25">
      <c r="A5755" s="39" t="s">
        <v>223</v>
      </c>
      <c r="B5755" s="49" t="s">
        <v>4877</v>
      </c>
      <c r="C5755" s="39">
        <v>68</v>
      </c>
      <c r="D5755" s="50" t="s">
        <v>4945</v>
      </c>
      <c r="E5755" s="39" t="s">
        <v>4876</v>
      </c>
      <c r="F5755" s="4">
        <f>VALUE(RIGHT(Table2[[#This Row],[Commissioned]],4))</f>
        <v>2012</v>
      </c>
      <c r="G5755" s="39">
        <v>1650</v>
      </c>
      <c r="H5755" s="39">
        <v>82</v>
      </c>
      <c r="I5755" s="39">
        <v>80</v>
      </c>
      <c r="J5755" s="39" t="s">
        <v>227</v>
      </c>
      <c r="K5755" s="39" t="s">
        <v>263</v>
      </c>
      <c r="L5755" s="39" t="s">
        <v>4951</v>
      </c>
      <c r="M5755" s="42" t="s">
        <v>4951</v>
      </c>
      <c r="N5755" s="42">
        <v>49.342893738973203</v>
      </c>
      <c r="O5755" s="42">
        <v>-98.577876624530703</v>
      </c>
      <c r="P5755" s="52" t="str">
        <f t="shared" si="178"/>
        <v>49.342894° , -98.577877°</v>
      </c>
      <c r="Q5755" s="51" t="str">
        <f t="shared" si="179"/>
        <v>Yes</v>
      </c>
      <c r="R5755" s="39" t="s">
        <v>356</v>
      </c>
    </row>
    <row r="5756" spans="1:18" ht="15" customHeight="1" x14ac:dyDescent="0.25">
      <c r="A5756" s="39" t="s">
        <v>223</v>
      </c>
      <c r="B5756" s="49" t="s">
        <v>4877</v>
      </c>
      <c r="C5756" s="39">
        <v>69</v>
      </c>
      <c r="D5756" s="50" t="s">
        <v>4946</v>
      </c>
      <c r="E5756" s="39" t="s">
        <v>4876</v>
      </c>
      <c r="F5756" s="4">
        <f>VALUE(RIGHT(Table2[[#This Row],[Commissioned]],4))</f>
        <v>2012</v>
      </c>
      <c r="G5756" s="39">
        <v>1650</v>
      </c>
      <c r="H5756" s="39">
        <v>82</v>
      </c>
      <c r="I5756" s="39">
        <v>80</v>
      </c>
      <c r="J5756" s="39" t="s">
        <v>227</v>
      </c>
      <c r="K5756" s="39" t="s">
        <v>263</v>
      </c>
      <c r="L5756" s="39" t="s">
        <v>4951</v>
      </c>
      <c r="M5756" s="42" t="s">
        <v>4951</v>
      </c>
      <c r="N5756" s="42">
        <v>49.345396299496898</v>
      </c>
      <c r="O5756" s="42">
        <v>-98.571628673450206</v>
      </c>
      <c r="P5756" s="52" t="str">
        <f t="shared" si="178"/>
        <v>49.345396° , -98.571629°</v>
      </c>
      <c r="Q5756" s="51" t="str">
        <f t="shared" si="179"/>
        <v>Yes</v>
      </c>
      <c r="R5756" s="39" t="s">
        <v>356</v>
      </c>
    </row>
    <row r="5757" spans="1:18" ht="15" customHeight="1" x14ac:dyDescent="0.25">
      <c r="A5757" s="39" t="s">
        <v>223</v>
      </c>
      <c r="B5757" s="49" t="s">
        <v>4877</v>
      </c>
      <c r="C5757" s="39">
        <v>70</v>
      </c>
      <c r="D5757" s="50" t="s">
        <v>4947</v>
      </c>
      <c r="E5757" s="39" t="s">
        <v>4876</v>
      </c>
      <c r="F5757" s="4">
        <f>VALUE(RIGHT(Table2[[#This Row],[Commissioned]],4))</f>
        <v>2012</v>
      </c>
      <c r="G5757" s="39">
        <v>1650</v>
      </c>
      <c r="H5757" s="39">
        <v>82</v>
      </c>
      <c r="I5757" s="39">
        <v>80</v>
      </c>
      <c r="J5757" s="39" t="s">
        <v>227</v>
      </c>
      <c r="K5757" s="39" t="s">
        <v>263</v>
      </c>
      <c r="L5757" s="39" t="s">
        <v>4951</v>
      </c>
      <c r="M5757" s="42" t="s">
        <v>4951</v>
      </c>
      <c r="N5757" s="42">
        <v>49.347360295667499</v>
      </c>
      <c r="O5757" s="42">
        <v>-98.565050203374099</v>
      </c>
      <c r="P5757" s="52" t="str">
        <f t="shared" si="178"/>
        <v>49.347360° , -98.565050°</v>
      </c>
      <c r="Q5757" s="51" t="str">
        <f t="shared" si="179"/>
        <v>Yes</v>
      </c>
      <c r="R5757" s="39" t="s">
        <v>356</v>
      </c>
    </row>
    <row r="5758" spans="1:18" ht="15" customHeight="1" x14ac:dyDescent="0.25">
      <c r="A5758" s="39" t="s">
        <v>223</v>
      </c>
      <c r="B5758" s="49" t="s">
        <v>4877</v>
      </c>
      <c r="C5758" s="39">
        <v>71</v>
      </c>
      <c r="D5758" s="50" t="s">
        <v>4948</v>
      </c>
      <c r="E5758" s="39" t="s">
        <v>4876</v>
      </c>
      <c r="F5758" s="4">
        <f>VALUE(RIGHT(Table2[[#This Row],[Commissioned]],4))</f>
        <v>2012</v>
      </c>
      <c r="G5758" s="39">
        <v>1650</v>
      </c>
      <c r="H5758" s="39">
        <v>82</v>
      </c>
      <c r="I5758" s="39">
        <v>80</v>
      </c>
      <c r="J5758" s="39" t="s">
        <v>227</v>
      </c>
      <c r="K5758" s="39" t="s">
        <v>263</v>
      </c>
      <c r="L5758" s="39" t="s">
        <v>4951</v>
      </c>
      <c r="M5758" s="42" t="s">
        <v>4951</v>
      </c>
      <c r="N5758" s="42">
        <v>49.349305222178302</v>
      </c>
      <c r="O5758" s="42">
        <v>-98.558315133322694</v>
      </c>
      <c r="P5758" s="52" t="str">
        <f t="shared" si="178"/>
        <v>49.349305° , -98.558315°</v>
      </c>
      <c r="Q5758" s="51" t="str">
        <f t="shared" si="179"/>
        <v>Yes</v>
      </c>
      <c r="R5758" s="39" t="s">
        <v>356</v>
      </c>
    </row>
    <row r="5759" spans="1:18" ht="15" customHeight="1" x14ac:dyDescent="0.25">
      <c r="A5759" s="39" t="s">
        <v>223</v>
      </c>
      <c r="B5759" s="49" t="s">
        <v>4877</v>
      </c>
      <c r="C5759" s="39">
        <v>72</v>
      </c>
      <c r="D5759" s="50" t="s">
        <v>4949</v>
      </c>
      <c r="E5759" s="39" t="s">
        <v>4876</v>
      </c>
      <c r="F5759" s="4">
        <f>VALUE(RIGHT(Table2[[#This Row],[Commissioned]],4))</f>
        <v>2012</v>
      </c>
      <c r="G5759" s="39">
        <v>1650</v>
      </c>
      <c r="H5759" s="39">
        <v>82</v>
      </c>
      <c r="I5759" s="39">
        <v>80</v>
      </c>
      <c r="J5759" s="39" t="s">
        <v>227</v>
      </c>
      <c r="K5759" s="39" t="s">
        <v>263</v>
      </c>
      <c r="L5759" s="39" t="s">
        <v>4951</v>
      </c>
      <c r="M5759" s="42" t="s">
        <v>4951</v>
      </c>
      <c r="N5759" s="42">
        <v>49.389955119819902</v>
      </c>
      <c r="O5759" s="42">
        <v>-98.562329140491101</v>
      </c>
      <c r="P5759" s="52" t="str">
        <f t="shared" si="178"/>
        <v>49.389955° , -98.562329°</v>
      </c>
      <c r="Q5759" s="51" t="str">
        <f t="shared" si="179"/>
        <v>Yes</v>
      </c>
      <c r="R5759" s="39" t="s">
        <v>356</v>
      </c>
    </row>
    <row r="5760" spans="1:18" ht="15" customHeight="1" x14ac:dyDescent="0.25">
      <c r="A5760" s="39" t="s">
        <v>223</v>
      </c>
      <c r="B5760" s="49" t="s">
        <v>4877</v>
      </c>
      <c r="C5760" s="39">
        <v>73</v>
      </c>
      <c r="D5760" s="50" t="s">
        <v>4950</v>
      </c>
      <c r="E5760" s="39" t="s">
        <v>4876</v>
      </c>
      <c r="F5760" s="4">
        <f>VALUE(RIGHT(Table2[[#This Row],[Commissioned]],4))</f>
        <v>2012</v>
      </c>
      <c r="G5760" s="39">
        <v>1650</v>
      </c>
      <c r="H5760" s="39">
        <v>82</v>
      </c>
      <c r="I5760" s="39">
        <v>80</v>
      </c>
      <c r="J5760" s="39" t="s">
        <v>227</v>
      </c>
      <c r="K5760" s="39" t="s">
        <v>263</v>
      </c>
      <c r="L5760" s="39" t="s">
        <v>4951</v>
      </c>
      <c r="M5760" s="42" t="s">
        <v>4951</v>
      </c>
      <c r="N5760" s="42">
        <v>49.348500174563597</v>
      </c>
      <c r="O5760" s="42">
        <v>-98.645024090597502</v>
      </c>
      <c r="P5760" s="52" t="str">
        <f t="shared" si="178"/>
        <v>49.348500° , -98.645024°</v>
      </c>
      <c r="Q5760" s="51" t="str">
        <f t="shared" si="179"/>
        <v>Yes</v>
      </c>
      <c r="R5760" s="39" t="s">
        <v>356</v>
      </c>
    </row>
    <row r="5761" spans="1:18" x14ac:dyDescent="0.25">
      <c r="A5761" s="39" t="s">
        <v>219</v>
      </c>
      <c r="B5761" s="53" t="s">
        <v>3990</v>
      </c>
      <c r="C5761" s="39">
        <v>1</v>
      </c>
      <c r="D5761" s="54" t="s">
        <v>3991</v>
      </c>
      <c r="E5761" s="39">
        <v>2017</v>
      </c>
      <c r="F5761" s="4">
        <f>VALUE(RIGHT(Table2[[#This Row],[Commissioned]],4))</f>
        <v>2017</v>
      </c>
      <c r="G5761" s="39">
        <v>2050</v>
      </c>
      <c r="H5761" s="39">
        <v>100</v>
      </c>
      <c r="I5761" s="39">
        <v>92.5</v>
      </c>
      <c r="J5761" s="39" t="s">
        <v>237</v>
      </c>
      <c r="K5761" s="39" t="s">
        <v>273</v>
      </c>
      <c r="L5761" s="39" t="s">
        <v>1388</v>
      </c>
      <c r="M5761" s="39" t="s">
        <v>1388</v>
      </c>
      <c r="N5761" s="42">
        <v>44.146314347709399</v>
      </c>
      <c r="O5761" s="42">
        <v>-78.627123729425506</v>
      </c>
      <c r="P5761" s="55" t="str">
        <f t="shared" si="178"/>
        <v>44.146314° , -78.627124°</v>
      </c>
      <c r="Q5761" s="44" t="str">
        <f t="shared" si="179"/>
        <v>Yes</v>
      </c>
      <c r="R5761" s="39" t="s">
        <v>356</v>
      </c>
    </row>
    <row r="5762" spans="1:18" x14ac:dyDescent="0.25">
      <c r="A5762" s="39" t="s">
        <v>219</v>
      </c>
      <c r="B5762" s="53" t="s">
        <v>3990</v>
      </c>
      <c r="C5762" s="39">
        <v>2</v>
      </c>
      <c r="D5762" s="54" t="s">
        <v>3992</v>
      </c>
      <c r="E5762" s="39">
        <v>2017</v>
      </c>
      <c r="F5762" s="4">
        <f>VALUE(RIGHT(Table2[[#This Row],[Commissioned]],4))</f>
        <v>2017</v>
      </c>
      <c r="G5762" s="39">
        <v>2050</v>
      </c>
      <c r="H5762" s="39">
        <v>100</v>
      </c>
      <c r="I5762" s="39">
        <v>92.5</v>
      </c>
      <c r="J5762" s="39" t="s">
        <v>237</v>
      </c>
      <c r="K5762" s="39" t="s">
        <v>273</v>
      </c>
      <c r="L5762" s="39" t="s">
        <v>1388</v>
      </c>
      <c r="M5762" s="39" t="s">
        <v>1388</v>
      </c>
      <c r="N5762" s="42">
        <v>44.147747628280896</v>
      </c>
      <c r="O5762" s="42">
        <v>-78.623528650863705</v>
      </c>
      <c r="P5762" s="55" t="str">
        <f t="shared" ref="P5762:P5825" si="180">TEXT(N5762,"##0.000000")&amp;CHAR(176)&amp;" , "&amp;TEXT(O5762,"##0.000000")&amp;CHAR(176)</f>
        <v>44.147748° , -78.623529°</v>
      </c>
      <c r="Q5762" s="44" t="str">
        <f t="shared" ref="Q5762:Q5825" si="181">IF(OR(ISBLANK(N5762),ISBLANK(O5762)),"No","Yes")</f>
        <v>Yes</v>
      </c>
      <c r="R5762" s="39" t="s">
        <v>356</v>
      </c>
    </row>
    <row r="5763" spans="1:18" x14ac:dyDescent="0.25">
      <c r="A5763" s="39" t="s">
        <v>219</v>
      </c>
      <c r="B5763" s="53" t="s">
        <v>3990</v>
      </c>
      <c r="C5763" s="39">
        <v>3</v>
      </c>
      <c r="D5763" s="54" t="s">
        <v>3993</v>
      </c>
      <c r="E5763" s="39">
        <v>2017</v>
      </c>
      <c r="F5763" s="4">
        <f>VALUE(RIGHT(Table2[[#This Row],[Commissioned]],4))</f>
        <v>2017</v>
      </c>
      <c r="G5763" s="39">
        <v>2050</v>
      </c>
      <c r="H5763" s="39">
        <v>100</v>
      </c>
      <c r="I5763" s="39">
        <v>92.5</v>
      </c>
      <c r="J5763" s="39" t="s">
        <v>237</v>
      </c>
      <c r="K5763" s="39" t="s">
        <v>273</v>
      </c>
      <c r="L5763" s="39" t="s">
        <v>1388</v>
      </c>
      <c r="M5763" s="39" t="s">
        <v>1388</v>
      </c>
      <c r="N5763" s="42">
        <v>44.148959861445803</v>
      </c>
      <c r="O5763" s="42">
        <v>-78.631487200356901</v>
      </c>
      <c r="P5763" s="55" t="str">
        <f t="shared" si="180"/>
        <v>44.148960° , -78.631487°</v>
      </c>
      <c r="Q5763" s="44" t="str">
        <f t="shared" si="181"/>
        <v>Yes</v>
      </c>
      <c r="R5763" s="39" t="s">
        <v>356</v>
      </c>
    </row>
    <row r="5764" spans="1:18" x14ac:dyDescent="0.25">
      <c r="A5764" s="39" t="s">
        <v>219</v>
      </c>
      <c r="B5764" s="53" t="s">
        <v>3990</v>
      </c>
      <c r="C5764" s="39">
        <v>4</v>
      </c>
      <c r="D5764" s="54" t="s">
        <v>3994</v>
      </c>
      <c r="E5764" s="39">
        <v>2017</v>
      </c>
      <c r="F5764" s="4">
        <f>VALUE(RIGHT(Table2[[#This Row],[Commissioned]],4))</f>
        <v>2017</v>
      </c>
      <c r="G5764" s="39">
        <v>2050</v>
      </c>
      <c r="H5764" s="39">
        <v>100</v>
      </c>
      <c r="I5764" s="39">
        <v>92.5</v>
      </c>
      <c r="J5764" s="39" t="s">
        <v>237</v>
      </c>
      <c r="K5764" s="39" t="s">
        <v>273</v>
      </c>
      <c r="L5764" s="39" t="s">
        <v>1388</v>
      </c>
      <c r="M5764" s="39" t="s">
        <v>1388</v>
      </c>
      <c r="N5764" s="42">
        <v>44.154074592286001</v>
      </c>
      <c r="O5764" s="42">
        <v>-78.635575179222499</v>
      </c>
      <c r="P5764" s="55" t="str">
        <f t="shared" si="180"/>
        <v>44.154075° , -78.635575°</v>
      </c>
      <c r="Q5764" s="44" t="str">
        <f t="shared" si="181"/>
        <v>Yes</v>
      </c>
      <c r="R5764" s="39" t="s">
        <v>356</v>
      </c>
    </row>
    <row r="5765" spans="1:18" x14ac:dyDescent="0.25">
      <c r="A5765" s="39" t="s">
        <v>219</v>
      </c>
      <c r="B5765" s="53" t="s">
        <v>3990</v>
      </c>
      <c r="C5765" s="39">
        <v>5</v>
      </c>
      <c r="D5765" s="54" t="s">
        <v>3995</v>
      </c>
      <c r="E5765" s="39">
        <v>2017</v>
      </c>
      <c r="F5765" s="4">
        <f>VALUE(RIGHT(Table2[[#This Row],[Commissioned]],4))</f>
        <v>2017</v>
      </c>
      <c r="G5765" s="39">
        <v>2050</v>
      </c>
      <c r="H5765" s="39">
        <v>100</v>
      </c>
      <c r="I5765" s="39">
        <v>92.5</v>
      </c>
      <c r="J5765" s="39" t="s">
        <v>237</v>
      </c>
      <c r="K5765" s="39" t="s">
        <v>273</v>
      </c>
      <c r="L5765" s="39" t="s">
        <v>1388</v>
      </c>
      <c r="M5765" s="39" t="s">
        <v>1388</v>
      </c>
      <c r="N5765" s="42">
        <v>44.156124583323098</v>
      </c>
      <c r="O5765" s="42">
        <v>-78.639201960513901</v>
      </c>
      <c r="P5765" s="55" t="str">
        <f t="shared" si="180"/>
        <v>44.156125° , -78.639202°</v>
      </c>
      <c r="Q5765" s="44" t="str">
        <f t="shared" si="181"/>
        <v>Yes</v>
      </c>
      <c r="R5765" s="39" t="s">
        <v>356</v>
      </c>
    </row>
    <row r="5766" spans="1:18" x14ac:dyDescent="0.25">
      <c r="A5766" s="39" t="s">
        <v>219</v>
      </c>
      <c r="B5766" s="49" t="s">
        <v>2820</v>
      </c>
      <c r="C5766" s="39">
        <v>1</v>
      </c>
      <c r="D5766" s="50" t="s">
        <v>2821</v>
      </c>
      <c r="E5766" s="39">
        <v>2013</v>
      </c>
      <c r="F5766" s="4">
        <f>VALUE(RIGHT(Table2[[#This Row],[Commissioned]],4))</f>
        <v>2013</v>
      </c>
      <c r="G5766" s="39">
        <v>2221</v>
      </c>
      <c r="H5766" s="39">
        <v>93</v>
      </c>
      <c r="I5766" s="39">
        <v>80</v>
      </c>
      <c r="J5766" s="39" t="s">
        <v>236</v>
      </c>
      <c r="K5766" s="39" t="s">
        <v>2877</v>
      </c>
      <c r="L5766" s="39" t="s">
        <v>3503</v>
      </c>
      <c r="M5766" s="42" t="s">
        <v>1235</v>
      </c>
      <c r="N5766" s="42">
        <v>42.897443019417402</v>
      </c>
      <c r="O5766" s="42">
        <v>-80.067609320699205</v>
      </c>
      <c r="P5766" s="52" t="str">
        <f t="shared" si="180"/>
        <v>42.897443° , -80.067609°</v>
      </c>
      <c r="Q5766" s="51" t="str">
        <f t="shared" si="181"/>
        <v>Yes</v>
      </c>
      <c r="R5766" s="39" t="s">
        <v>356</v>
      </c>
    </row>
    <row r="5767" spans="1:18" x14ac:dyDescent="0.25">
      <c r="A5767" s="39" t="s">
        <v>219</v>
      </c>
      <c r="B5767" s="49" t="s">
        <v>2820</v>
      </c>
      <c r="C5767" s="39">
        <v>2</v>
      </c>
      <c r="D5767" s="50" t="s">
        <v>2822</v>
      </c>
      <c r="E5767" s="39">
        <v>2013</v>
      </c>
      <c r="F5767" s="4">
        <f>VALUE(RIGHT(Table2[[#This Row],[Commissioned]],4))</f>
        <v>2013</v>
      </c>
      <c r="G5767" s="39">
        <v>2221</v>
      </c>
      <c r="H5767" s="39">
        <v>93</v>
      </c>
      <c r="I5767" s="39">
        <v>80</v>
      </c>
      <c r="J5767" s="39" t="s">
        <v>236</v>
      </c>
      <c r="K5767" s="39" t="s">
        <v>2877</v>
      </c>
      <c r="L5767" s="39" t="s">
        <v>3503</v>
      </c>
      <c r="M5767" s="42" t="s">
        <v>1235</v>
      </c>
      <c r="N5767" s="42">
        <v>42.882682562073299</v>
      </c>
      <c r="O5767" s="42">
        <v>-80.084551313711401</v>
      </c>
      <c r="P5767" s="52" t="str">
        <f t="shared" si="180"/>
        <v>42.882683° , -80.084551°</v>
      </c>
      <c r="Q5767" s="51" t="str">
        <f t="shared" si="181"/>
        <v>Yes</v>
      </c>
      <c r="R5767" s="39" t="s">
        <v>356</v>
      </c>
    </row>
    <row r="5768" spans="1:18" x14ac:dyDescent="0.25">
      <c r="A5768" s="39" t="s">
        <v>219</v>
      </c>
      <c r="B5768" s="49" t="s">
        <v>2820</v>
      </c>
      <c r="C5768" s="39">
        <v>3</v>
      </c>
      <c r="D5768" s="50" t="s">
        <v>2823</v>
      </c>
      <c r="E5768" s="39">
        <v>2013</v>
      </c>
      <c r="F5768" s="4">
        <f>VALUE(RIGHT(Table2[[#This Row],[Commissioned]],4))</f>
        <v>2013</v>
      </c>
      <c r="G5768" s="39">
        <v>2221</v>
      </c>
      <c r="H5768" s="39">
        <v>93</v>
      </c>
      <c r="I5768" s="39">
        <v>80</v>
      </c>
      <c r="J5768" s="39" t="s">
        <v>236</v>
      </c>
      <c r="K5768" s="39" t="s">
        <v>2877</v>
      </c>
      <c r="L5768" s="39" t="s">
        <v>3503</v>
      </c>
      <c r="M5768" s="42" t="s">
        <v>1235</v>
      </c>
      <c r="N5768" s="42">
        <v>42.883362508180397</v>
      </c>
      <c r="O5768" s="42">
        <v>-80.073067619840401</v>
      </c>
      <c r="P5768" s="52" t="str">
        <f t="shared" si="180"/>
        <v>42.883363° , -80.073068°</v>
      </c>
      <c r="Q5768" s="51" t="str">
        <f t="shared" si="181"/>
        <v>Yes</v>
      </c>
      <c r="R5768" s="39" t="s">
        <v>356</v>
      </c>
    </row>
    <row r="5769" spans="1:18" x14ac:dyDescent="0.25">
      <c r="A5769" s="39" t="s">
        <v>219</v>
      </c>
      <c r="B5769" s="49" t="s">
        <v>2820</v>
      </c>
      <c r="C5769" s="39">
        <v>4</v>
      </c>
      <c r="D5769" s="50" t="s">
        <v>2824</v>
      </c>
      <c r="E5769" s="39">
        <v>2013</v>
      </c>
      <c r="F5769" s="4">
        <f>VALUE(RIGHT(Table2[[#This Row],[Commissioned]],4))</f>
        <v>2013</v>
      </c>
      <c r="G5769" s="39">
        <v>2221</v>
      </c>
      <c r="H5769" s="39">
        <v>93</v>
      </c>
      <c r="I5769" s="39">
        <v>80</v>
      </c>
      <c r="J5769" s="39" t="s">
        <v>236</v>
      </c>
      <c r="K5769" s="39" t="s">
        <v>2877</v>
      </c>
      <c r="L5769" s="39" t="s">
        <v>3503</v>
      </c>
      <c r="M5769" s="42" t="s">
        <v>1235</v>
      </c>
      <c r="N5769" s="42">
        <v>42.886434153557602</v>
      </c>
      <c r="O5769" s="42">
        <v>-80.0571608003698</v>
      </c>
      <c r="P5769" s="52" t="str">
        <f t="shared" si="180"/>
        <v>42.886434° , -80.057161°</v>
      </c>
      <c r="Q5769" s="51" t="str">
        <f t="shared" si="181"/>
        <v>Yes</v>
      </c>
      <c r="R5769" s="39" t="s">
        <v>356</v>
      </c>
    </row>
    <row r="5770" spans="1:18" x14ac:dyDescent="0.25">
      <c r="A5770" s="39" t="s">
        <v>219</v>
      </c>
      <c r="B5770" s="49" t="s">
        <v>2820</v>
      </c>
      <c r="C5770" s="39">
        <v>5</v>
      </c>
      <c r="D5770" s="50" t="s">
        <v>2825</v>
      </c>
      <c r="E5770" s="39">
        <v>2013</v>
      </c>
      <c r="F5770" s="4">
        <f>VALUE(RIGHT(Table2[[#This Row],[Commissioned]],4))</f>
        <v>2013</v>
      </c>
      <c r="G5770" s="39">
        <v>2221</v>
      </c>
      <c r="H5770" s="39">
        <v>93</v>
      </c>
      <c r="I5770" s="39">
        <v>80</v>
      </c>
      <c r="J5770" s="39" t="s">
        <v>236</v>
      </c>
      <c r="K5770" s="39" t="s">
        <v>2877</v>
      </c>
      <c r="L5770" s="39" t="s">
        <v>3503</v>
      </c>
      <c r="M5770" s="42" t="s">
        <v>1235</v>
      </c>
      <c r="N5770" s="42">
        <v>42.887938692284898</v>
      </c>
      <c r="O5770" s="42">
        <v>-80.038470097786202</v>
      </c>
      <c r="P5770" s="52" t="str">
        <f t="shared" si="180"/>
        <v>42.887939° , -80.038470°</v>
      </c>
      <c r="Q5770" s="51" t="str">
        <f t="shared" si="181"/>
        <v>Yes</v>
      </c>
      <c r="R5770" s="39" t="s">
        <v>356</v>
      </c>
    </row>
    <row r="5771" spans="1:18" x14ac:dyDescent="0.25">
      <c r="A5771" s="39" t="s">
        <v>219</v>
      </c>
      <c r="B5771" s="49" t="s">
        <v>2820</v>
      </c>
      <c r="C5771" s="39">
        <v>6</v>
      </c>
      <c r="D5771" s="50" t="s">
        <v>2826</v>
      </c>
      <c r="E5771" s="39">
        <v>2013</v>
      </c>
      <c r="F5771" s="4">
        <f>VALUE(RIGHT(Table2[[#This Row],[Commissioned]],4))</f>
        <v>2013</v>
      </c>
      <c r="G5771" s="39">
        <v>2221</v>
      </c>
      <c r="H5771" s="39">
        <v>93</v>
      </c>
      <c r="I5771" s="39">
        <v>80</v>
      </c>
      <c r="J5771" s="39" t="s">
        <v>236</v>
      </c>
      <c r="K5771" s="39" t="s">
        <v>2877</v>
      </c>
      <c r="L5771" s="39" t="s">
        <v>3503</v>
      </c>
      <c r="M5771" s="42" t="s">
        <v>1235</v>
      </c>
      <c r="N5771" s="42">
        <v>42.889216761020201</v>
      </c>
      <c r="O5771" s="42">
        <v>-80.032167431387506</v>
      </c>
      <c r="P5771" s="52" t="str">
        <f t="shared" si="180"/>
        <v>42.889217° , -80.032167°</v>
      </c>
      <c r="Q5771" s="51" t="str">
        <f t="shared" si="181"/>
        <v>Yes</v>
      </c>
      <c r="R5771" s="39" t="s">
        <v>356</v>
      </c>
    </row>
    <row r="5772" spans="1:18" x14ac:dyDescent="0.25">
      <c r="A5772" s="39" t="s">
        <v>219</v>
      </c>
      <c r="B5772" s="49" t="s">
        <v>2820</v>
      </c>
      <c r="C5772" s="39">
        <v>7</v>
      </c>
      <c r="D5772" s="50" t="s">
        <v>2827</v>
      </c>
      <c r="E5772" s="39">
        <v>2013</v>
      </c>
      <c r="F5772" s="4">
        <f>VALUE(RIGHT(Table2[[#This Row],[Commissioned]],4))</f>
        <v>2013</v>
      </c>
      <c r="G5772" s="39">
        <v>2221</v>
      </c>
      <c r="H5772" s="39">
        <v>93</v>
      </c>
      <c r="I5772" s="39">
        <v>80</v>
      </c>
      <c r="J5772" s="39" t="s">
        <v>236</v>
      </c>
      <c r="K5772" s="39" t="s">
        <v>2877</v>
      </c>
      <c r="L5772" s="39" t="s">
        <v>3503</v>
      </c>
      <c r="M5772" s="42" t="s">
        <v>1235</v>
      </c>
      <c r="N5772" s="42">
        <v>42.890604072847403</v>
      </c>
      <c r="O5772" s="42">
        <v>-80.021869875353502</v>
      </c>
      <c r="P5772" s="52" t="str">
        <f t="shared" si="180"/>
        <v>42.890604° , -80.021870°</v>
      </c>
      <c r="Q5772" s="51" t="str">
        <f t="shared" si="181"/>
        <v>Yes</v>
      </c>
      <c r="R5772" s="39" t="s">
        <v>356</v>
      </c>
    </row>
    <row r="5773" spans="1:18" x14ac:dyDescent="0.25">
      <c r="A5773" s="39" t="s">
        <v>219</v>
      </c>
      <c r="B5773" s="49" t="s">
        <v>2820</v>
      </c>
      <c r="C5773" s="39">
        <v>8</v>
      </c>
      <c r="D5773" s="50" t="s">
        <v>2828</v>
      </c>
      <c r="E5773" s="39">
        <v>2013</v>
      </c>
      <c r="F5773" s="4">
        <f>VALUE(RIGHT(Table2[[#This Row],[Commissioned]],4))</f>
        <v>2013</v>
      </c>
      <c r="G5773" s="39">
        <v>2221</v>
      </c>
      <c r="H5773" s="39">
        <v>93</v>
      </c>
      <c r="I5773" s="39">
        <v>80</v>
      </c>
      <c r="J5773" s="39" t="s">
        <v>236</v>
      </c>
      <c r="K5773" s="39" t="s">
        <v>2877</v>
      </c>
      <c r="L5773" s="39" t="s">
        <v>3503</v>
      </c>
      <c r="M5773" s="42" t="s">
        <v>1235</v>
      </c>
      <c r="N5773" s="42">
        <v>42.892119226102302</v>
      </c>
      <c r="O5773" s="42">
        <v>-80.008665461740193</v>
      </c>
      <c r="P5773" s="52" t="str">
        <f t="shared" si="180"/>
        <v>42.892119° , -80.008665°</v>
      </c>
      <c r="Q5773" s="51" t="str">
        <f t="shared" si="181"/>
        <v>Yes</v>
      </c>
      <c r="R5773" s="39" t="s">
        <v>356</v>
      </c>
    </row>
    <row r="5774" spans="1:18" x14ac:dyDescent="0.25">
      <c r="A5774" s="39" t="s">
        <v>219</v>
      </c>
      <c r="B5774" s="49" t="s">
        <v>2820</v>
      </c>
      <c r="C5774" s="39">
        <v>9</v>
      </c>
      <c r="D5774" s="50" t="s">
        <v>2829</v>
      </c>
      <c r="E5774" s="39">
        <v>2013</v>
      </c>
      <c r="F5774" s="4">
        <f>VALUE(RIGHT(Table2[[#This Row],[Commissioned]],4))</f>
        <v>2013</v>
      </c>
      <c r="G5774" s="39">
        <v>2221</v>
      </c>
      <c r="H5774" s="39">
        <v>93</v>
      </c>
      <c r="I5774" s="39">
        <v>80</v>
      </c>
      <c r="J5774" s="39" t="s">
        <v>236</v>
      </c>
      <c r="K5774" s="39" t="s">
        <v>2877</v>
      </c>
      <c r="L5774" s="39" t="s">
        <v>3503</v>
      </c>
      <c r="M5774" s="42" t="s">
        <v>1235</v>
      </c>
      <c r="N5774" s="42">
        <v>42.894876728050399</v>
      </c>
      <c r="O5774" s="42">
        <v>-79.946583358590502</v>
      </c>
      <c r="P5774" s="52" t="str">
        <f t="shared" si="180"/>
        <v>42.894877° , -79.946583°</v>
      </c>
      <c r="Q5774" s="51" t="str">
        <f t="shared" si="181"/>
        <v>Yes</v>
      </c>
      <c r="R5774" s="39" t="s">
        <v>356</v>
      </c>
    </row>
    <row r="5775" spans="1:18" x14ac:dyDescent="0.25">
      <c r="A5775" s="39" t="s">
        <v>219</v>
      </c>
      <c r="B5775" s="49" t="s">
        <v>2820</v>
      </c>
      <c r="C5775" s="39">
        <v>10</v>
      </c>
      <c r="D5775" s="50" t="s">
        <v>2830</v>
      </c>
      <c r="E5775" s="39">
        <v>2013</v>
      </c>
      <c r="F5775" s="4">
        <f>VALUE(RIGHT(Table2[[#This Row],[Commissioned]],4))</f>
        <v>2013</v>
      </c>
      <c r="G5775" s="39">
        <v>2221</v>
      </c>
      <c r="H5775" s="39">
        <v>93</v>
      </c>
      <c r="I5775" s="39">
        <v>80</v>
      </c>
      <c r="J5775" s="39" t="s">
        <v>236</v>
      </c>
      <c r="K5775" s="39" t="s">
        <v>2877</v>
      </c>
      <c r="L5775" s="39" t="s">
        <v>3503</v>
      </c>
      <c r="M5775" s="42" t="s">
        <v>1235</v>
      </c>
      <c r="N5775" s="42">
        <v>42.896621487030401</v>
      </c>
      <c r="O5775" s="42">
        <v>-79.936463065318705</v>
      </c>
      <c r="P5775" s="52" t="str">
        <f t="shared" si="180"/>
        <v>42.896621° , -79.936463°</v>
      </c>
      <c r="Q5775" s="51" t="str">
        <f t="shared" si="181"/>
        <v>Yes</v>
      </c>
      <c r="R5775" s="39" t="s">
        <v>356</v>
      </c>
    </row>
    <row r="5776" spans="1:18" x14ac:dyDescent="0.25">
      <c r="A5776" s="39" t="s">
        <v>219</v>
      </c>
      <c r="B5776" s="49" t="s">
        <v>2820</v>
      </c>
      <c r="C5776" s="39">
        <v>11</v>
      </c>
      <c r="D5776" s="50" t="s">
        <v>2831</v>
      </c>
      <c r="E5776" s="39">
        <v>2013</v>
      </c>
      <c r="F5776" s="4">
        <f>VALUE(RIGHT(Table2[[#This Row],[Commissioned]],4))</f>
        <v>2013</v>
      </c>
      <c r="G5776" s="39">
        <v>2221</v>
      </c>
      <c r="H5776" s="39">
        <v>93</v>
      </c>
      <c r="I5776" s="39">
        <v>80</v>
      </c>
      <c r="J5776" s="39" t="s">
        <v>236</v>
      </c>
      <c r="K5776" s="39" t="s">
        <v>2877</v>
      </c>
      <c r="L5776" s="39" t="s">
        <v>3503</v>
      </c>
      <c r="M5776" s="42" t="s">
        <v>1235</v>
      </c>
      <c r="N5776" s="42">
        <v>42.907553347622603</v>
      </c>
      <c r="O5776" s="42">
        <v>-79.930166768533397</v>
      </c>
      <c r="P5776" s="52" t="str">
        <f t="shared" si="180"/>
        <v>42.907553° , -79.930167°</v>
      </c>
      <c r="Q5776" s="51" t="str">
        <f t="shared" si="181"/>
        <v>Yes</v>
      </c>
      <c r="R5776" s="39" t="s">
        <v>356</v>
      </c>
    </row>
    <row r="5777" spans="1:18" x14ac:dyDescent="0.25">
      <c r="A5777" s="39" t="s">
        <v>219</v>
      </c>
      <c r="B5777" s="49" t="s">
        <v>2820</v>
      </c>
      <c r="C5777" s="39">
        <v>12</v>
      </c>
      <c r="D5777" s="50" t="s">
        <v>2832</v>
      </c>
      <c r="E5777" s="39">
        <v>2013</v>
      </c>
      <c r="F5777" s="4">
        <f>VALUE(RIGHT(Table2[[#This Row],[Commissioned]],4))</f>
        <v>2013</v>
      </c>
      <c r="G5777" s="39">
        <v>2221</v>
      </c>
      <c r="H5777" s="39">
        <v>93</v>
      </c>
      <c r="I5777" s="39">
        <v>80</v>
      </c>
      <c r="J5777" s="39" t="s">
        <v>236</v>
      </c>
      <c r="K5777" s="39" t="s">
        <v>2877</v>
      </c>
      <c r="L5777" s="39" t="s">
        <v>3503</v>
      </c>
      <c r="M5777" s="42" t="s">
        <v>1235</v>
      </c>
      <c r="N5777" s="42">
        <v>42.865409998477901</v>
      </c>
      <c r="O5777" s="42">
        <v>-80.114830743438105</v>
      </c>
      <c r="P5777" s="52" t="str">
        <f t="shared" si="180"/>
        <v>42.865410° , -80.114831°</v>
      </c>
      <c r="Q5777" s="51" t="str">
        <f t="shared" si="181"/>
        <v>Yes</v>
      </c>
      <c r="R5777" s="39" t="s">
        <v>356</v>
      </c>
    </row>
    <row r="5778" spans="1:18" x14ac:dyDescent="0.25">
      <c r="A5778" s="39" t="s">
        <v>219</v>
      </c>
      <c r="B5778" s="49" t="s">
        <v>2820</v>
      </c>
      <c r="C5778" s="39">
        <v>13</v>
      </c>
      <c r="D5778" s="50" t="s">
        <v>2833</v>
      </c>
      <c r="E5778" s="39">
        <v>2013</v>
      </c>
      <c r="F5778" s="4">
        <f>VALUE(RIGHT(Table2[[#This Row],[Commissioned]],4))</f>
        <v>2013</v>
      </c>
      <c r="G5778" s="39">
        <v>2221</v>
      </c>
      <c r="H5778" s="39">
        <v>93</v>
      </c>
      <c r="I5778" s="39">
        <v>80</v>
      </c>
      <c r="J5778" s="39" t="s">
        <v>236</v>
      </c>
      <c r="K5778" s="39" t="s">
        <v>2877</v>
      </c>
      <c r="L5778" s="39" t="s">
        <v>3503</v>
      </c>
      <c r="M5778" s="42" t="s">
        <v>1235</v>
      </c>
      <c r="N5778" s="42">
        <v>42.866868918935999</v>
      </c>
      <c r="O5778" s="42">
        <v>-80.107419356114406</v>
      </c>
      <c r="P5778" s="52" t="str">
        <f t="shared" si="180"/>
        <v>42.866869° , -80.107419°</v>
      </c>
      <c r="Q5778" s="51" t="str">
        <f t="shared" si="181"/>
        <v>Yes</v>
      </c>
      <c r="R5778" s="39" t="s">
        <v>356</v>
      </c>
    </row>
    <row r="5779" spans="1:18" x14ac:dyDescent="0.25">
      <c r="A5779" s="39" t="s">
        <v>219</v>
      </c>
      <c r="B5779" s="49" t="s">
        <v>2820</v>
      </c>
      <c r="C5779" s="39">
        <v>14</v>
      </c>
      <c r="D5779" s="50" t="s">
        <v>2834</v>
      </c>
      <c r="E5779" s="39">
        <v>2013</v>
      </c>
      <c r="F5779" s="4">
        <f>VALUE(RIGHT(Table2[[#This Row],[Commissioned]],4))</f>
        <v>2013</v>
      </c>
      <c r="G5779" s="39">
        <v>2221</v>
      </c>
      <c r="H5779" s="39">
        <v>93</v>
      </c>
      <c r="I5779" s="39">
        <v>80</v>
      </c>
      <c r="J5779" s="39" t="s">
        <v>236</v>
      </c>
      <c r="K5779" s="39" t="s">
        <v>2877</v>
      </c>
      <c r="L5779" s="39" t="s">
        <v>3503</v>
      </c>
      <c r="M5779" s="42" t="s">
        <v>1235</v>
      </c>
      <c r="N5779" s="42">
        <v>42.867729304653899</v>
      </c>
      <c r="O5779" s="42">
        <v>-80.091223239670398</v>
      </c>
      <c r="P5779" s="52" t="str">
        <f t="shared" si="180"/>
        <v>42.867729° , -80.091223°</v>
      </c>
      <c r="Q5779" s="51" t="str">
        <f t="shared" si="181"/>
        <v>Yes</v>
      </c>
      <c r="R5779" s="39" t="s">
        <v>356</v>
      </c>
    </row>
    <row r="5780" spans="1:18" x14ac:dyDescent="0.25">
      <c r="A5780" s="39" t="s">
        <v>219</v>
      </c>
      <c r="B5780" s="49" t="s">
        <v>2820</v>
      </c>
      <c r="C5780" s="39">
        <v>15</v>
      </c>
      <c r="D5780" s="50" t="s">
        <v>2835</v>
      </c>
      <c r="E5780" s="39">
        <v>2013</v>
      </c>
      <c r="F5780" s="4">
        <f>VALUE(RIGHT(Table2[[#This Row],[Commissioned]],4))</f>
        <v>2013</v>
      </c>
      <c r="G5780" s="39">
        <v>2221</v>
      </c>
      <c r="H5780" s="39">
        <v>93</v>
      </c>
      <c r="I5780" s="39">
        <v>80</v>
      </c>
      <c r="J5780" s="39" t="s">
        <v>236</v>
      </c>
      <c r="K5780" s="39" t="s">
        <v>2877</v>
      </c>
      <c r="L5780" s="39" t="s">
        <v>3503</v>
      </c>
      <c r="M5780" s="42" t="s">
        <v>1235</v>
      </c>
      <c r="N5780" s="42">
        <v>42.8695891514324</v>
      </c>
      <c r="O5780" s="42">
        <v>-80.067642558545003</v>
      </c>
      <c r="P5780" s="52" t="str">
        <f t="shared" si="180"/>
        <v>42.869589° , -80.067643°</v>
      </c>
      <c r="Q5780" s="51" t="str">
        <f t="shared" si="181"/>
        <v>Yes</v>
      </c>
      <c r="R5780" s="39" t="s">
        <v>356</v>
      </c>
    </row>
    <row r="5781" spans="1:18" x14ac:dyDescent="0.25">
      <c r="A5781" s="39" t="s">
        <v>219</v>
      </c>
      <c r="B5781" s="49" t="s">
        <v>2820</v>
      </c>
      <c r="C5781" s="39">
        <v>16</v>
      </c>
      <c r="D5781" s="50" t="s">
        <v>2836</v>
      </c>
      <c r="E5781" s="39">
        <v>2013</v>
      </c>
      <c r="F5781" s="4">
        <f>VALUE(RIGHT(Table2[[#This Row],[Commissioned]],4))</f>
        <v>2013</v>
      </c>
      <c r="G5781" s="39">
        <v>2221</v>
      </c>
      <c r="H5781" s="39">
        <v>93</v>
      </c>
      <c r="I5781" s="39">
        <v>80</v>
      </c>
      <c r="J5781" s="39" t="s">
        <v>236</v>
      </c>
      <c r="K5781" s="39" t="s">
        <v>2877</v>
      </c>
      <c r="L5781" s="39" t="s">
        <v>3503</v>
      </c>
      <c r="M5781" s="42" t="s">
        <v>1235</v>
      </c>
      <c r="N5781" s="42">
        <v>42.872078706409098</v>
      </c>
      <c r="O5781" s="42">
        <v>-80.055810183300807</v>
      </c>
      <c r="P5781" s="52" t="str">
        <f t="shared" si="180"/>
        <v>42.872079° , -80.055810°</v>
      </c>
      <c r="Q5781" s="51" t="str">
        <f t="shared" si="181"/>
        <v>Yes</v>
      </c>
      <c r="R5781" s="39" t="s">
        <v>356</v>
      </c>
    </row>
    <row r="5782" spans="1:18" x14ac:dyDescent="0.25">
      <c r="A5782" s="39" t="s">
        <v>219</v>
      </c>
      <c r="B5782" s="49" t="s">
        <v>2820</v>
      </c>
      <c r="C5782" s="39">
        <v>17</v>
      </c>
      <c r="D5782" s="50" t="s">
        <v>2837</v>
      </c>
      <c r="E5782" s="39">
        <v>2013</v>
      </c>
      <c r="F5782" s="4">
        <f>VALUE(RIGHT(Table2[[#This Row],[Commissioned]],4))</f>
        <v>2013</v>
      </c>
      <c r="G5782" s="39">
        <v>2221</v>
      </c>
      <c r="H5782" s="39">
        <v>93</v>
      </c>
      <c r="I5782" s="39">
        <v>80</v>
      </c>
      <c r="J5782" s="39" t="s">
        <v>236</v>
      </c>
      <c r="K5782" s="39" t="s">
        <v>2877</v>
      </c>
      <c r="L5782" s="39" t="s">
        <v>3503</v>
      </c>
      <c r="M5782" s="42" t="s">
        <v>1235</v>
      </c>
      <c r="N5782" s="42">
        <v>42.871659092534898</v>
      </c>
      <c r="O5782" s="42">
        <v>-80.047012533606704</v>
      </c>
      <c r="P5782" s="52" t="str">
        <f t="shared" si="180"/>
        <v>42.871659° , -80.047013°</v>
      </c>
      <c r="Q5782" s="51" t="str">
        <f t="shared" si="181"/>
        <v>Yes</v>
      </c>
      <c r="R5782" s="39" t="s">
        <v>356</v>
      </c>
    </row>
    <row r="5783" spans="1:18" x14ac:dyDescent="0.25">
      <c r="A5783" s="39" t="s">
        <v>219</v>
      </c>
      <c r="B5783" s="49" t="s">
        <v>2820</v>
      </c>
      <c r="C5783" s="39">
        <v>18</v>
      </c>
      <c r="D5783" s="50" t="s">
        <v>2838</v>
      </c>
      <c r="E5783" s="39">
        <v>2013</v>
      </c>
      <c r="F5783" s="4">
        <f>VALUE(RIGHT(Table2[[#This Row],[Commissioned]],4))</f>
        <v>2013</v>
      </c>
      <c r="G5783" s="39">
        <v>2221</v>
      </c>
      <c r="H5783" s="39">
        <v>93</v>
      </c>
      <c r="I5783" s="39">
        <v>80</v>
      </c>
      <c r="J5783" s="39" t="s">
        <v>236</v>
      </c>
      <c r="K5783" s="39" t="s">
        <v>2877</v>
      </c>
      <c r="L5783" s="39" t="s">
        <v>3503</v>
      </c>
      <c r="M5783" s="42" t="s">
        <v>1235</v>
      </c>
      <c r="N5783" s="42">
        <v>42.8788450895171</v>
      </c>
      <c r="O5783" s="42">
        <v>-79.990085440965203</v>
      </c>
      <c r="P5783" s="52" t="str">
        <f t="shared" si="180"/>
        <v>42.878845° , -79.990085°</v>
      </c>
      <c r="Q5783" s="51" t="str">
        <f t="shared" si="181"/>
        <v>Yes</v>
      </c>
      <c r="R5783" s="39" t="s">
        <v>356</v>
      </c>
    </row>
    <row r="5784" spans="1:18" x14ac:dyDescent="0.25">
      <c r="A5784" s="39" t="s">
        <v>219</v>
      </c>
      <c r="B5784" s="49" t="s">
        <v>2820</v>
      </c>
      <c r="C5784" s="39">
        <v>19</v>
      </c>
      <c r="D5784" s="50" t="s">
        <v>2839</v>
      </c>
      <c r="E5784" s="39">
        <v>2013</v>
      </c>
      <c r="F5784" s="4">
        <f>VALUE(RIGHT(Table2[[#This Row],[Commissioned]],4))</f>
        <v>2013</v>
      </c>
      <c r="G5784" s="39">
        <v>2221</v>
      </c>
      <c r="H5784" s="39">
        <v>93</v>
      </c>
      <c r="I5784" s="39">
        <v>80</v>
      </c>
      <c r="J5784" s="39" t="s">
        <v>236</v>
      </c>
      <c r="K5784" s="39" t="s">
        <v>2877</v>
      </c>
      <c r="L5784" s="39" t="s">
        <v>3503</v>
      </c>
      <c r="M5784" s="42" t="s">
        <v>1235</v>
      </c>
      <c r="N5784" s="42">
        <v>42.885489422224602</v>
      </c>
      <c r="O5784" s="42">
        <v>-79.966258703221101</v>
      </c>
      <c r="P5784" s="52" t="str">
        <f t="shared" si="180"/>
        <v>42.885489° , -79.966259°</v>
      </c>
      <c r="Q5784" s="51" t="str">
        <f t="shared" si="181"/>
        <v>Yes</v>
      </c>
      <c r="R5784" s="39" t="s">
        <v>356</v>
      </c>
    </row>
    <row r="5785" spans="1:18" x14ac:dyDescent="0.25">
      <c r="A5785" s="39" t="s">
        <v>219</v>
      </c>
      <c r="B5785" s="49" t="s">
        <v>2820</v>
      </c>
      <c r="C5785" s="39">
        <v>20</v>
      </c>
      <c r="D5785" s="50" t="s">
        <v>2840</v>
      </c>
      <c r="E5785" s="39">
        <v>2013</v>
      </c>
      <c r="F5785" s="4">
        <f>VALUE(RIGHT(Table2[[#This Row],[Commissioned]],4))</f>
        <v>2013</v>
      </c>
      <c r="G5785" s="39">
        <v>2221</v>
      </c>
      <c r="H5785" s="39">
        <v>93</v>
      </c>
      <c r="I5785" s="39">
        <v>80</v>
      </c>
      <c r="J5785" s="39" t="s">
        <v>236</v>
      </c>
      <c r="K5785" s="39" t="s">
        <v>2877</v>
      </c>
      <c r="L5785" s="39" t="s">
        <v>3503</v>
      </c>
      <c r="M5785" s="42" t="s">
        <v>1235</v>
      </c>
      <c r="N5785" s="42">
        <v>42.8554922265592</v>
      </c>
      <c r="O5785" s="42">
        <v>-80.095276080319493</v>
      </c>
      <c r="P5785" s="52" t="str">
        <f t="shared" si="180"/>
        <v>42.855492° , -80.095276°</v>
      </c>
      <c r="Q5785" s="51" t="str">
        <f t="shared" si="181"/>
        <v>Yes</v>
      </c>
      <c r="R5785" s="39" t="s">
        <v>356</v>
      </c>
    </row>
    <row r="5786" spans="1:18" x14ac:dyDescent="0.25">
      <c r="A5786" s="39" t="s">
        <v>219</v>
      </c>
      <c r="B5786" s="49" t="s">
        <v>2820</v>
      </c>
      <c r="C5786" s="39">
        <v>21</v>
      </c>
      <c r="D5786" s="50" t="s">
        <v>2841</v>
      </c>
      <c r="E5786" s="39">
        <v>2013</v>
      </c>
      <c r="F5786" s="4">
        <f>VALUE(RIGHT(Table2[[#This Row],[Commissioned]],4))</f>
        <v>2013</v>
      </c>
      <c r="G5786" s="39">
        <v>2221</v>
      </c>
      <c r="H5786" s="39">
        <v>93</v>
      </c>
      <c r="I5786" s="39">
        <v>80</v>
      </c>
      <c r="J5786" s="39" t="s">
        <v>236</v>
      </c>
      <c r="K5786" s="39" t="s">
        <v>2877</v>
      </c>
      <c r="L5786" s="39" t="s">
        <v>3503</v>
      </c>
      <c r="M5786" s="42" t="s">
        <v>1235</v>
      </c>
      <c r="N5786" s="42">
        <v>42.8665528570003</v>
      </c>
      <c r="O5786" s="42">
        <v>-80.048414118260098</v>
      </c>
      <c r="P5786" s="52" t="str">
        <f t="shared" si="180"/>
        <v>42.866553° , -80.048414°</v>
      </c>
      <c r="Q5786" s="51" t="str">
        <f t="shared" si="181"/>
        <v>Yes</v>
      </c>
      <c r="R5786" s="39" t="s">
        <v>356</v>
      </c>
    </row>
    <row r="5787" spans="1:18" x14ac:dyDescent="0.25">
      <c r="A5787" s="39" t="s">
        <v>219</v>
      </c>
      <c r="B5787" s="49" t="s">
        <v>2820</v>
      </c>
      <c r="C5787" s="39">
        <v>22</v>
      </c>
      <c r="D5787" s="50" t="s">
        <v>2842</v>
      </c>
      <c r="E5787" s="39">
        <v>2013</v>
      </c>
      <c r="F5787" s="4">
        <f>VALUE(RIGHT(Table2[[#This Row],[Commissioned]],4))</f>
        <v>2013</v>
      </c>
      <c r="G5787" s="39">
        <v>2221</v>
      </c>
      <c r="H5787" s="39">
        <v>93</v>
      </c>
      <c r="I5787" s="39">
        <v>80</v>
      </c>
      <c r="J5787" s="39" t="s">
        <v>236</v>
      </c>
      <c r="K5787" s="39" t="s">
        <v>2877</v>
      </c>
      <c r="L5787" s="39" t="s">
        <v>3503</v>
      </c>
      <c r="M5787" s="42" t="s">
        <v>1235</v>
      </c>
      <c r="N5787" s="42">
        <v>42.861055944876902</v>
      </c>
      <c r="O5787" s="42">
        <v>-80.046132795159807</v>
      </c>
      <c r="P5787" s="52" t="str">
        <f t="shared" si="180"/>
        <v>42.861056° , -80.046133°</v>
      </c>
      <c r="Q5787" s="51" t="str">
        <f t="shared" si="181"/>
        <v>Yes</v>
      </c>
      <c r="R5787" s="39" t="s">
        <v>356</v>
      </c>
    </row>
    <row r="5788" spans="1:18" x14ac:dyDescent="0.25">
      <c r="A5788" s="39" t="s">
        <v>219</v>
      </c>
      <c r="B5788" s="49" t="s">
        <v>2820</v>
      </c>
      <c r="C5788" s="39">
        <v>23</v>
      </c>
      <c r="D5788" s="50" t="s">
        <v>2843</v>
      </c>
      <c r="E5788" s="39">
        <v>2013</v>
      </c>
      <c r="F5788" s="4">
        <f>VALUE(RIGHT(Table2[[#This Row],[Commissioned]],4))</f>
        <v>2013</v>
      </c>
      <c r="G5788" s="39">
        <v>2221</v>
      </c>
      <c r="H5788" s="39">
        <v>93</v>
      </c>
      <c r="I5788" s="39">
        <v>80</v>
      </c>
      <c r="J5788" s="39" t="s">
        <v>236</v>
      </c>
      <c r="K5788" s="39" t="s">
        <v>2877</v>
      </c>
      <c r="L5788" s="39" t="s">
        <v>3503</v>
      </c>
      <c r="M5788" s="42" t="s">
        <v>1235</v>
      </c>
      <c r="N5788" s="42">
        <v>42.865734848197803</v>
      </c>
      <c r="O5788" s="42">
        <v>-80.024319886508394</v>
      </c>
      <c r="P5788" s="52" t="str">
        <f t="shared" si="180"/>
        <v>42.865735° , -80.024320°</v>
      </c>
      <c r="Q5788" s="51" t="str">
        <f t="shared" si="181"/>
        <v>Yes</v>
      </c>
      <c r="R5788" s="39" t="s">
        <v>356</v>
      </c>
    </row>
    <row r="5789" spans="1:18" x14ac:dyDescent="0.25">
      <c r="A5789" s="39" t="s">
        <v>219</v>
      </c>
      <c r="B5789" s="49" t="s">
        <v>2820</v>
      </c>
      <c r="C5789" s="39">
        <v>24</v>
      </c>
      <c r="D5789" s="50" t="s">
        <v>2844</v>
      </c>
      <c r="E5789" s="39">
        <v>2013</v>
      </c>
      <c r="F5789" s="4">
        <f>VALUE(RIGHT(Table2[[#This Row],[Commissioned]],4))</f>
        <v>2013</v>
      </c>
      <c r="G5789" s="39">
        <v>2221</v>
      </c>
      <c r="H5789" s="39">
        <v>93</v>
      </c>
      <c r="I5789" s="39">
        <v>80</v>
      </c>
      <c r="J5789" s="39" t="s">
        <v>236</v>
      </c>
      <c r="K5789" s="39" t="s">
        <v>2877</v>
      </c>
      <c r="L5789" s="39" t="s">
        <v>3503</v>
      </c>
      <c r="M5789" s="42" t="s">
        <v>1235</v>
      </c>
      <c r="N5789" s="42">
        <v>42.869038427105103</v>
      </c>
      <c r="O5789" s="42">
        <v>-80.008901122288407</v>
      </c>
      <c r="P5789" s="52" t="str">
        <f t="shared" si="180"/>
        <v>42.869038° , -80.008901°</v>
      </c>
      <c r="Q5789" s="51" t="str">
        <f t="shared" si="181"/>
        <v>Yes</v>
      </c>
      <c r="R5789" s="39" t="s">
        <v>356</v>
      </c>
    </row>
    <row r="5790" spans="1:18" x14ac:dyDescent="0.25">
      <c r="A5790" s="39" t="s">
        <v>219</v>
      </c>
      <c r="B5790" s="49" t="s">
        <v>2820</v>
      </c>
      <c r="C5790" s="39">
        <v>25</v>
      </c>
      <c r="D5790" s="50" t="s">
        <v>2845</v>
      </c>
      <c r="E5790" s="39">
        <v>2013</v>
      </c>
      <c r="F5790" s="4">
        <f>VALUE(RIGHT(Table2[[#This Row],[Commissioned]],4))</f>
        <v>2013</v>
      </c>
      <c r="G5790" s="39">
        <v>2221</v>
      </c>
      <c r="H5790" s="39">
        <v>93</v>
      </c>
      <c r="I5790" s="39">
        <v>80</v>
      </c>
      <c r="J5790" s="39" t="s">
        <v>236</v>
      </c>
      <c r="K5790" s="39" t="s">
        <v>2877</v>
      </c>
      <c r="L5790" s="39" t="s">
        <v>3503</v>
      </c>
      <c r="M5790" s="42" t="s">
        <v>1235</v>
      </c>
      <c r="N5790" s="42">
        <v>42.8714663660936</v>
      </c>
      <c r="O5790" s="42">
        <v>-79.983976542093899</v>
      </c>
      <c r="P5790" s="52" t="str">
        <f t="shared" si="180"/>
        <v>42.871466° , -79.983977°</v>
      </c>
      <c r="Q5790" s="51" t="str">
        <f t="shared" si="181"/>
        <v>Yes</v>
      </c>
      <c r="R5790" s="39" t="s">
        <v>356</v>
      </c>
    </row>
    <row r="5791" spans="1:18" x14ac:dyDescent="0.25">
      <c r="A5791" s="39" t="s">
        <v>219</v>
      </c>
      <c r="B5791" s="49" t="s">
        <v>2820</v>
      </c>
      <c r="C5791" s="39">
        <v>26</v>
      </c>
      <c r="D5791" s="50" t="s">
        <v>2846</v>
      </c>
      <c r="E5791" s="39">
        <v>2013</v>
      </c>
      <c r="F5791" s="4">
        <f>VALUE(RIGHT(Table2[[#This Row],[Commissioned]],4))</f>
        <v>2013</v>
      </c>
      <c r="G5791" s="39">
        <v>2221</v>
      </c>
      <c r="H5791" s="39">
        <v>93</v>
      </c>
      <c r="I5791" s="39">
        <v>80</v>
      </c>
      <c r="J5791" s="39" t="s">
        <v>236</v>
      </c>
      <c r="K5791" s="39" t="s">
        <v>2877</v>
      </c>
      <c r="L5791" s="39" t="s">
        <v>3503</v>
      </c>
      <c r="M5791" s="42" t="s">
        <v>1235</v>
      </c>
      <c r="N5791" s="42">
        <v>42.873360672201798</v>
      </c>
      <c r="O5791" s="42">
        <v>-79.972480356048393</v>
      </c>
      <c r="P5791" s="52" t="str">
        <f t="shared" si="180"/>
        <v>42.873361° , -79.972480°</v>
      </c>
      <c r="Q5791" s="51" t="str">
        <f t="shared" si="181"/>
        <v>Yes</v>
      </c>
      <c r="R5791" s="39" t="s">
        <v>356</v>
      </c>
    </row>
    <row r="5792" spans="1:18" x14ac:dyDescent="0.25">
      <c r="A5792" s="39" t="s">
        <v>219</v>
      </c>
      <c r="B5792" s="49" t="s">
        <v>2820</v>
      </c>
      <c r="C5792" s="39">
        <v>27</v>
      </c>
      <c r="D5792" s="50" t="s">
        <v>2847</v>
      </c>
      <c r="E5792" s="39">
        <v>2013</v>
      </c>
      <c r="F5792" s="4">
        <f>VALUE(RIGHT(Table2[[#This Row],[Commissioned]],4))</f>
        <v>2013</v>
      </c>
      <c r="G5792" s="39">
        <v>2221</v>
      </c>
      <c r="H5792" s="39">
        <v>101</v>
      </c>
      <c r="I5792" s="39">
        <v>80</v>
      </c>
      <c r="J5792" s="39" t="s">
        <v>236</v>
      </c>
      <c r="K5792" s="39" t="s">
        <v>1392</v>
      </c>
      <c r="L5792" s="39" t="s">
        <v>3503</v>
      </c>
      <c r="M5792" s="42" t="s">
        <v>1235</v>
      </c>
      <c r="N5792" s="42">
        <v>42.873052076165798</v>
      </c>
      <c r="O5792" s="42">
        <v>-79.959455360208807</v>
      </c>
      <c r="P5792" s="52" t="str">
        <f t="shared" si="180"/>
        <v>42.873052° , -79.959455°</v>
      </c>
      <c r="Q5792" s="51" t="str">
        <f t="shared" si="181"/>
        <v>Yes</v>
      </c>
      <c r="R5792" s="39" t="s">
        <v>356</v>
      </c>
    </row>
    <row r="5793" spans="1:18" x14ac:dyDescent="0.25">
      <c r="A5793" s="39" t="s">
        <v>219</v>
      </c>
      <c r="B5793" s="49" t="s">
        <v>2820</v>
      </c>
      <c r="C5793" s="39">
        <v>28</v>
      </c>
      <c r="D5793" s="50" t="s">
        <v>2848</v>
      </c>
      <c r="E5793" s="39">
        <v>2013</v>
      </c>
      <c r="F5793" s="4">
        <f>VALUE(RIGHT(Table2[[#This Row],[Commissioned]],4))</f>
        <v>2013</v>
      </c>
      <c r="G5793" s="39">
        <v>2221</v>
      </c>
      <c r="H5793" s="39">
        <v>101</v>
      </c>
      <c r="I5793" s="39">
        <v>80</v>
      </c>
      <c r="J5793" s="39" t="s">
        <v>236</v>
      </c>
      <c r="K5793" s="39" t="s">
        <v>1392</v>
      </c>
      <c r="L5793" s="39" t="s">
        <v>3503</v>
      </c>
      <c r="M5793" s="42" t="s">
        <v>1235</v>
      </c>
      <c r="N5793" s="42">
        <v>42.873052076165798</v>
      </c>
      <c r="O5793" s="42">
        <v>-79.959455360208807</v>
      </c>
      <c r="P5793" s="52" t="str">
        <f t="shared" si="180"/>
        <v>42.873052° , -79.959455°</v>
      </c>
      <c r="Q5793" s="51" t="str">
        <f t="shared" si="181"/>
        <v>Yes</v>
      </c>
      <c r="R5793" s="39" t="s">
        <v>356</v>
      </c>
    </row>
    <row r="5794" spans="1:18" x14ac:dyDescent="0.25">
      <c r="A5794" s="39" t="s">
        <v>219</v>
      </c>
      <c r="B5794" s="49" t="s">
        <v>2820</v>
      </c>
      <c r="C5794" s="39">
        <v>29</v>
      </c>
      <c r="D5794" s="50" t="s">
        <v>2849</v>
      </c>
      <c r="E5794" s="39">
        <v>2013</v>
      </c>
      <c r="F5794" s="4">
        <f>VALUE(RIGHT(Table2[[#This Row],[Commissioned]],4))</f>
        <v>2013</v>
      </c>
      <c r="G5794" s="39">
        <v>2221</v>
      </c>
      <c r="H5794" s="39">
        <v>101</v>
      </c>
      <c r="I5794" s="39">
        <v>80</v>
      </c>
      <c r="J5794" s="39" t="s">
        <v>236</v>
      </c>
      <c r="K5794" s="39" t="s">
        <v>1392</v>
      </c>
      <c r="L5794" s="39" t="s">
        <v>3503</v>
      </c>
      <c r="M5794" s="42" t="s">
        <v>1235</v>
      </c>
      <c r="N5794" s="42">
        <v>42.884256599229403</v>
      </c>
      <c r="O5794" s="42">
        <v>-79.917022375617904</v>
      </c>
      <c r="P5794" s="52" t="str">
        <f t="shared" si="180"/>
        <v>42.884257° , -79.917022°</v>
      </c>
      <c r="Q5794" s="51" t="str">
        <f t="shared" si="181"/>
        <v>Yes</v>
      </c>
      <c r="R5794" s="39" t="s">
        <v>356</v>
      </c>
    </row>
    <row r="5795" spans="1:18" x14ac:dyDescent="0.25">
      <c r="A5795" s="39" t="s">
        <v>219</v>
      </c>
      <c r="B5795" s="49" t="s">
        <v>2820</v>
      </c>
      <c r="C5795" s="39">
        <v>30</v>
      </c>
      <c r="D5795" s="50" t="s">
        <v>2850</v>
      </c>
      <c r="E5795" s="39">
        <v>2013</v>
      </c>
      <c r="F5795" s="4">
        <f>VALUE(RIGHT(Table2[[#This Row],[Commissioned]],4))</f>
        <v>2013</v>
      </c>
      <c r="G5795" s="39">
        <v>2221</v>
      </c>
      <c r="H5795" s="39">
        <v>101</v>
      </c>
      <c r="I5795" s="39">
        <v>80</v>
      </c>
      <c r="J5795" s="39" t="s">
        <v>236</v>
      </c>
      <c r="K5795" s="39" t="s">
        <v>1392</v>
      </c>
      <c r="L5795" s="39" t="s">
        <v>3503</v>
      </c>
      <c r="M5795" s="42" t="s">
        <v>1235</v>
      </c>
      <c r="N5795" s="42">
        <v>42.890845104615202</v>
      </c>
      <c r="O5795" s="42">
        <v>-79.890164775850806</v>
      </c>
      <c r="P5795" s="52" t="str">
        <f t="shared" si="180"/>
        <v>42.890845° , -79.890165°</v>
      </c>
      <c r="Q5795" s="51" t="str">
        <f t="shared" si="181"/>
        <v>Yes</v>
      </c>
      <c r="R5795" s="39" t="s">
        <v>356</v>
      </c>
    </row>
    <row r="5796" spans="1:18" x14ac:dyDescent="0.25">
      <c r="A5796" s="39" t="s">
        <v>219</v>
      </c>
      <c r="B5796" s="49" t="s">
        <v>2820</v>
      </c>
      <c r="C5796" s="39">
        <v>31</v>
      </c>
      <c r="D5796" s="50" t="s">
        <v>2851</v>
      </c>
      <c r="E5796" s="39">
        <v>2013</v>
      </c>
      <c r="F5796" s="4">
        <f>VALUE(RIGHT(Table2[[#This Row],[Commissioned]],4))</f>
        <v>2013</v>
      </c>
      <c r="G5796" s="39">
        <v>2221</v>
      </c>
      <c r="H5796" s="39">
        <v>101</v>
      </c>
      <c r="I5796" s="39">
        <v>80</v>
      </c>
      <c r="J5796" s="39" t="s">
        <v>236</v>
      </c>
      <c r="K5796" s="39" t="s">
        <v>1392</v>
      </c>
      <c r="L5796" s="39" t="s">
        <v>3503</v>
      </c>
      <c r="M5796" s="42" t="s">
        <v>1235</v>
      </c>
      <c r="N5796" s="42">
        <v>42.869453689717901</v>
      </c>
      <c r="O5796" s="42">
        <v>-79.937920007582306</v>
      </c>
      <c r="P5796" s="52" t="str">
        <f t="shared" si="180"/>
        <v>42.869454° , -79.937920°</v>
      </c>
      <c r="Q5796" s="51" t="str">
        <f t="shared" si="181"/>
        <v>Yes</v>
      </c>
      <c r="R5796" s="39" t="s">
        <v>356</v>
      </c>
    </row>
    <row r="5797" spans="1:18" x14ac:dyDescent="0.25">
      <c r="A5797" s="39" t="s">
        <v>219</v>
      </c>
      <c r="B5797" s="49" t="s">
        <v>2820</v>
      </c>
      <c r="C5797" s="39">
        <v>32</v>
      </c>
      <c r="D5797" s="50" t="s">
        <v>2852</v>
      </c>
      <c r="E5797" s="39">
        <v>2013</v>
      </c>
      <c r="F5797" s="4">
        <f>VALUE(RIGHT(Table2[[#This Row],[Commissioned]],4))</f>
        <v>2013</v>
      </c>
      <c r="G5797" s="39">
        <v>2221</v>
      </c>
      <c r="H5797" s="39">
        <v>101</v>
      </c>
      <c r="I5797" s="39">
        <v>80</v>
      </c>
      <c r="J5797" s="39" t="s">
        <v>236</v>
      </c>
      <c r="K5797" s="39" t="s">
        <v>1392</v>
      </c>
      <c r="L5797" s="39" t="s">
        <v>3503</v>
      </c>
      <c r="M5797" s="42" t="s">
        <v>1235</v>
      </c>
      <c r="N5797" s="42">
        <v>42.879746656407001</v>
      </c>
      <c r="O5797" s="42">
        <v>-79.882415740038397</v>
      </c>
      <c r="P5797" s="52" t="str">
        <f t="shared" si="180"/>
        <v>42.879747° , -79.882416°</v>
      </c>
      <c r="Q5797" s="51" t="str">
        <f t="shared" si="181"/>
        <v>Yes</v>
      </c>
      <c r="R5797" s="39" t="s">
        <v>356</v>
      </c>
    </row>
    <row r="5798" spans="1:18" x14ac:dyDescent="0.25">
      <c r="A5798" s="39" t="s">
        <v>219</v>
      </c>
      <c r="B5798" s="49" t="s">
        <v>2820</v>
      </c>
      <c r="C5798" s="39">
        <v>33</v>
      </c>
      <c r="D5798" s="50" t="s">
        <v>2853</v>
      </c>
      <c r="E5798" s="39">
        <v>2013</v>
      </c>
      <c r="F5798" s="4">
        <f>VALUE(RIGHT(Table2[[#This Row],[Commissioned]],4))</f>
        <v>2013</v>
      </c>
      <c r="G5798" s="39">
        <v>2221</v>
      </c>
      <c r="H5798" s="39">
        <v>101</v>
      </c>
      <c r="I5798" s="39">
        <v>80</v>
      </c>
      <c r="J5798" s="39" t="s">
        <v>236</v>
      </c>
      <c r="K5798" s="39" t="s">
        <v>1392</v>
      </c>
      <c r="L5798" s="39" t="s">
        <v>3503</v>
      </c>
      <c r="M5798" s="42" t="s">
        <v>1235</v>
      </c>
      <c r="N5798" s="42">
        <v>42.856356574505803</v>
      </c>
      <c r="O5798" s="42">
        <v>-79.930610163879606</v>
      </c>
      <c r="P5798" s="52" t="str">
        <f t="shared" si="180"/>
        <v>42.856357° , -79.930610°</v>
      </c>
      <c r="Q5798" s="51" t="str">
        <f t="shared" si="181"/>
        <v>Yes</v>
      </c>
      <c r="R5798" s="39" t="s">
        <v>356</v>
      </c>
    </row>
    <row r="5799" spans="1:18" x14ac:dyDescent="0.25">
      <c r="A5799" s="39" t="s">
        <v>219</v>
      </c>
      <c r="B5799" s="49" t="s">
        <v>2820</v>
      </c>
      <c r="C5799" s="39">
        <v>34</v>
      </c>
      <c r="D5799" s="50" t="s">
        <v>2854</v>
      </c>
      <c r="E5799" s="39">
        <v>2013</v>
      </c>
      <c r="F5799" s="4">
        <f>VALUE(RIGHT(Table2[[#This Row],[Commissioned]],4))</f>
        <v>2013</v>
      </c>
      <c r="G5799" s="39">
        <v>2221</v>
      </c>
      <c r="H5799" s="39">
        <v>101</v>
      </c>
      <c r="I5799" s="39">
        <v>80</v>
      </c>
      <c r="J5799" s="39" t="s">
        <v>236</v>
      </c>
      <c r="K5799" s="39" t="s">
        <v>1392</v>
      </c>
      <c r="L5799" s="39" t="s">
        <v>3503</v>
      </c>
      <c r="M5799" s="42" t="s">
        <v>1235</v>
      </c>
      <c r="N5799" s="42">
        <v>42.8621077913919</v>
      </c>
      <c r="O5799" s="42">
        <v>-79.905905958194396</v>
      </c>
      <c r="P5799" s="52" t="str">
        <f t="shared" si="180"/>
        <v>42.862108° , -79.905906°</v>
      </c>
      <c r="Q5799" s="51" t="str">
        <f t="shared" si="181"/>
        <v>Yes</v>
      </c>
      <c r="R5799" s="39" t="s">
        <v>356</v>
      </c>
    </row>
    <row r="5800" spans="1:18" x14ac:dyDescent="0.25">
      <c r="A5800" s="39" t="s">
        <v>219</v>
      </c>
      <c r="B5800" s="49" t="s">
        <v>2820</v>
      </c>
      <c r="C5800" s="39">
        <v>35</v>
      </c>
      <c r="D5800" s="50" t="s">
        <v>2855</v>
      </c>
      <c r="E5800" s="39">
        <v>2013</v>
      </c>
      <c r="F5800" s="4">
        <f>VALUE(RIGHT(Table2[[#This Row],[Commissioned]],4))</f>
        <v>2013</v>
      </c>
      <c r="G5800" s="39">
        <v>2221</v>
      </c>
      <c r="H5800" s="39">
        <v>101</v>
      </c>
      <c r="I5800" s="39">
        <v>80</v>
      </c>
      <c r="J5800" s="39" t="s">
        <v>236</v>
      </c>
      <c r="K5800" s="39" t="s">
        <v>1392</v>
      </c>
      <c r="L5800" s="39" t="s">
        <v>3503</v>
      </c>
      <c r="M5800" s="42" t="s">
        <v>1235</v>
      </c>
      <c r="N5800" s="42">
        <v>42.8656180221843</v>
      </c>
      <c r="O5800" s="42">
        <v>-79.889159167034293</v>
      </c>
      <c r="P5800" s="52" t="str">
        <f t="shared" si="180"/>
        <v>42.865618° , -79.889159°</v>
      </c>
      <c r="Q5800" s="51" t="str">
        <f t="shared" si="181"/>
        <v>Yes</v>
      </c>
      <c r="R5800" s="39" t="s">
        <v>356</v>
      </c>
    </row>
    <row r="5801" spans="1:18" x14ac:dyDescent="0.25">
      <c r="A5801" s="39" t="s">
        <v>219</v>
      </c>
      <c r="B5801" s="49" t="s">
        <v>2820</v>
      </c>
      <c r="C5801" s="39">
        <v>36</v>
      </c>
      <c r="D5801" s="50" t="s">
        <v>2856</v>
      </c>
      <c r="E5801" s="39">
        <v>2013</v>
      </c>
      <c r="F5801" s="4">
        <f>VALUE(RIGHT(Table2[[#This Row],[Commissioned]],4))</f>
        <v>2013</v>
      </c>
      <c r="G5801" s="39">
        <v>2221</v>
      </c>
      <c r="H5801" s="39">
        <v>101</v>
      </c>
      <c r="I5801" s="39">
        <v>80</v>
      </c>
      <c r="J5801" s="39" t="s">
        <v>236</v>
      </c>
      <c r="K5801" s="39" t="s">
        <v>1392</v>
      </c>
      <c r="L5801" s="39" t="s">
        <v>3503</v>
      </c>
      <c r="M5801" s="42" t="s">
        <v>1235</v>
      </c>
      <c r="N5801" s="42">
        <v>42.8737701149592</v>
      </c>
      <c r="O5801" s="42">
        <v>-79.838055968503895</v>
      </c>
      <c r="P5801" s="52" t="str">
        <f t="shared" si="180"/>
        <v>42.873770° , -79.838056°</v>
      </c>
      <c r="Q5801" s="51" t="str">
        <f t="shared" si="181"/>
        <v>Yes</v>
      </c>
      <c r="R5801" s="39" t="s">
        <v>356</v>
      </c>
    </row>
    <row r="5802" spans="1:18" x14ac:dyDescent="0.25">
      <c r="A5802" s="39" t="s">
        <v>219</v>
      </c>
      <c r="B5802" s="49" t="s">
        <v>2820</v>
      </c>
      <c r="C5802" s="39">
        <v>37</v>
      </c>
      <c r="D5802" s="50" t="s">
        <v>2857</v>
      </c>
      <c r="E5802" s="39">
        <v>2013</v>
      </c>
      <c r="F5802" s="4">
        <f>VALUE(RIGHT(Table2[[#This Row],[Commissioned]],4))</f>
        <v>2013</v>
      </c>
      <c r="G5802" s="39">
        <v>2221</v>
      </c>
      <c r="H5802" s="39">
        <v>101</v>
      </c>
      <c r="I5802" s="39">
        <v>80</v>
      </c>
      <c r="J5802" s="39" t="s">
        <v>236</v>
      </c>
      <c r="K5802" s="39" t="s">
        <v>1392</v>
      </c>
      <c r="L5802" s="39" t="s">
        <v>3503</v>
      </c>
      <c r="M5802" s="42" t="s">
        <v>1235</v>
      </c>
      <c r="N5802" s="42">
        <v>42.846038036429597</v>
      </c>
      <c r="O5802" s="42">
        <v>-79.918907044496507</v>
      </c>
      <c r="P5802" s="52" t="str">
        <f t="shared" si="180"/>
        <v>42.846038° , -79.918907°</v>
      </c>
      <c r="Q5802" s="51" t="str">
        <f t="shared" si="181"/>
        <v>Yes</v>
      </c>
      <c r="R5802" s="39" t="s">
        <v>356</v>
      </c>
    </row>
    <row r="5803" spans="1:18" x14ac:dyDescent="0.25">
      <c r="A5803" s="39" t="s">
        <v>219</v>
      </c>
      <c r="B5803" s="49" t="s">
        <v>2820</v>
      </c>
      <c r="C5803" s="39">
        <v>38</v>
      </c>
      <c r="D5803" s="50" t="s">
        <v>2858</v>
      </c>
      <c r="E5803" s="39">
        <v>2013</v>
      </c>
      <c r="F5803" s="4">
        <f>VALUE(RIGHT(Table2[[#This Row],[Commissioned]],4))</f>
        <v>2013</v>
      </c>
      <c r="G5803" s="39">
        <v>2221</v>
      </c>
      <c r="H5803" s="39">
        <v>101</v>
      </c>
      <c r="I5803" s="39">
        <v>80</v>
      </c>
      <c r="J5803" s="39" t="s">
        <v>236</v>
      </c>
      <c r="K5803" s="39" t="s">
        <v>1392</v>
      </c>
      <c r="L5803" s="39" t="s">
        <v>3503</v>
      </c>
      <c r="M5803" s="42" t="s">
        <v>1235</v>
      </c>
      <c r="N5803" s="42">
        <v>42.843870844040097</v>
      </c>
      <c r="O5803" s="42">
        <v>-79.913372852508601</v>
      </c>
      <c r="P5803" s="52" t="str">
        <f t="shared" si="180"/>
        <v>42.843871° , -79.913373°</v>
      </c>
      <c r="Q5803" s="51" t="str">
        <f t="shared" si="181"/>
        <v>Yes</v>
      </c>
      <c r="R5803" s="39" t="s">
        <v>356</v>
      </c>
    </row>
    <row r="5804" spans="1:18" x14ac:dyDescent="0.25">
      <c r="A5804" s="39" t="s">
        <v>219</v>
      </c>
      <c r="B5804" s="49" t="s">
        <v>2820</v>
      </c>
      <c r="C5804" s="39">
        <v>39</v>
      </c>
      <c r="D5804" s="50" t="s">
        <v>2859</v>
      </c>
      <c r="E5804" s="39">
        <v>2013</v>
      </c>
      <c r="F5804" s="4">
        <f>VALUE(RIGHT(Table2[[#This Row],[Commissioned]],4))</f>
        <v>2013</v>
      </c>
      <c r="G5804" s="39">
        <v>2221</v>
      </c>
      <c r="H5804" s="39">
        <v>101</v>
      </c>
      <c r="I5804" s="39">
        <v>80</v>
      </c>
      <c r="J5804" s="39" t="s">
        <v>236</v>
      </c>
      <c r="K5804" s="39" t="s">
        <v>1392</v>
      </c>
      <c r="L5804" s="39" t="s">
        <v>3503</v>
      </c>
      <c r="M5804" s="42" t="s">
        <v>1235</v>
      </c>
      <c r="N5804" s="42">
        <v>42.844837759760097</v>
      </c>
      <c r="O5804" s="42">
        <v>-79.907509517608105</v>
      </c>
      <c r="P5804" s="52" t="str">
        <f t="shared" si="180"/>
        <v>42.844838° , -79.907510°</v>
      </c>
      <c r="Q5804" s="51" t="str">
        <f t="shared" si="181"/>
        <v>Yes</v>
      </c>
      <c r="R5804" s="39" t="s">
        <v>356</v>
      </c>
    </row>
    <row r="5805" spans="1:18" x14ac:dyDescent="0.25">
      <c r="A5805" s="39" t="s">
        <v>219</v>
      </c>
      <c r="B5805" s="49" t="s">
        <v>2820</v>
      </c>
      <c r="C5805" s="39">
        <v>40</v>
      </c>
      <c r="D5805" s="50" t="s">
        <v>2860</v>
      </c>
      <c r="E5805" s="39">
        <v>2013</v>
      </c>
      <c r="F5805" s="4">
        <f>VALUE(RIGHT(Table2[[#This Row],[Commissioned]],4))</f>
        <v>2013</v>
      </c>
      <c r="G5805" s="39">
        <v>2221</v>
      </c>
      <c r="H5805" s="39">
        <v>101</v>
      </c>
      <c r="I5805" s="39">
        <v>80</v>
      </c>
      <c r="J5805" s="39" t="s">
        <v>236</v>
      </c>
      <c r="K5805" s="39" t="s">
        <v>1392</v>
      </c>
      <c r="L5805" s="39" t="s">
        <v>3503</v>
      </c>
      <c r="M5805" s="42" t="s">
        <v>1235</v>
      </c>
      <c r="N5805" s="42">
        <v>42.845331523439498</v>
      </c>
      <c r="O5805" s="42">
        <v>-79.898953558513497</v>
      </c>
      <c r="P5805" s="52" t="str">
        <f t="shared" si="180"/>
        <v>42.845332° , -79.898954°</v>
      </c>
      <c r="Q5805" s="51" t="str">
        <f t="shared" si="181"/>
        <v>Yes</v>
      </c>
      <c r="R5805" s="39" t="s">
        <v>356</v>
      </c>
    </row>
    <row r="5806" spans="1:18" x14ac:dyDescent="0.25">
      <c r="A5806" s="39" t="s">
        <v>219</v>
      </c>
      <c r="B5806" s="49" t="s">
        <v>2820</v>
      </c>
      <c r="C5806" s="39">
        <v>41</v>
      </c>
      <c r="D5806" s="50" t="s">
        <v>2861</v>
      </c>
      <c r="E5806" s="39">
        <v>2013</v>
      </c>
      <c r="F5806" s="4">
        <f>VALUE(RIGHT(Table2[[#This Row],[Commissioned]],4))</f>
        <v>2013</v>
      </c>
      <c r="G5806" s="39">
        <v>2221</v>
      </c>
      <c r="H5806" s="39">
        <v>101</v>
      </c>
      <c r="I5806" s="39">
        <v>80</v>
      </c>
      <c r="J5806" s="39" t="s">
        <v>236</v>
      </c>
      <c r="K5806" s="39" t="s">
        <v>1392</v>
      </c>
      <c r="L5806" s="39" t="s">
        <v>3503</v>
      </c>
      <c r="M5806" s="42" t="s">
        <v>1235</v>
      </c>
      <c r="N5806" s="42">
        <v>42.848175838572402</v>
      </c>
      <c r="O5806" s="42">
        <v>-79.880459812806293</v>
      </c>
      <c r="P5806" s="52" t="str">
        <f t="shared" si="180"/>
        <v>42.848176° , -79.880460°</v>
      </c>
      <c r="Q5806" s="51" t="str">
        <f t="shared" si="181"/>
        <v>Yes</v>
      </c>
      <c r="R5806" s="39" t="s">
        <v>356</v>
      </c>
    </row>
    <row r="5807" spans="1:18" x14ac:dyDescent="0.25">
      <c r="A5807" s="39" t="s">
        <v>219</v>
      </c>
      <c r="B5807" s="49" t="s">
        <v>2820</v>
      </c>
      <c r="C5807" s="39">
        <v>42</v>
      </c>
      <c r="D5807" s="50" t="s">
        <v>2862</v>
      </c>
      <c r="E5807" s="39">
        <v>2013</v>
      </c>
      <c r="F5807" s="4">
        <f>VALUE(RIGHT(Table2[[#This Row],[Commissioned]],4))</f>
        <v>2013</v>
      </c>
      <c r="G5807" s="39">
        <v>2221</v>
      </c>
      <c r="H5807" s="39">
        <v>101</v>
      </c>
      <c r="I5807" s="39">
        <v>80</v>
      </c>
      <c r="J5807" s="39" t="s">
        <v>236</v>
      </c>
      <c r="K5807" s="39" t="s">
        <v>1392</v>
      </c>
      <c r="L5807" s="39" t="s">
        <v>3503</v>
      </c>
      <c r="M5807" s="42" t="s">
        <v>1235</v>
      </c>
      <c r="N5807" s="42">
        <v>42.852733288522103</v>
      </c>
      <c r="O5807" s="42">
        <v>-79.875303122192506</v>
      </c>
      <c r="P5807" s="52" t="str">
        <f t="shared" si="180"/>
        <v>42.852733° , -79.875303°</v>
      </c>
      <c r="Q5807" s="51" t="str">
        <f t="shared" si="181"/>
        <v>Yes</v>
      </c>
      <c r="R5807" s="39" t="s">
        <v>356</v>
      </c>
    </row>
    <row r="5808" spans="1:18" x14ac:dyDescent="0.25">
      <c r="A5808" s="39" t="s">
        <v>219</v>
      </c>
      <c r="B5808" s="49" t="s">
        <v>2820</v>
      </c>
      <c r="C5808" s="39">
        <v>43</v>
      </c>
      <c r="D5808" s="50" t="s">
        <v>2863</v>
      </c>
      <c r="E5808" s="39">
        <v>2013</v>
      </c>
      <c r="F5808" s="4">
        <f>VALUE(RIGHT(Table2[[#This Row],[Commissioned]],4))</f>
        <v>2013</v>
      </c>
      <c r="G5808" s="39">
        <v>2221</v>
      </c>
      <c r="H5808" s="39">
        <v>101</v>
      </c>
      <c r="I5808" s="39">
        <v>80</v>
      </c>
      <c r="J5808" s="39" t="s">
        <v>236</v>
      </c>
      <c r="K5808" s="39" t="s">
        <v>1392</v>
      </c>
      <c r="L5808" s="39" t="s">
        <v>3503</v>
      </c>
      <c r="M5808" s="42" t="s">
        <v>1235</v>
      </c>
      <c r="N5808" s="42">
        <v>42.8512023812252</v>
      </c>
      <c r="O5808" s="42">
        <v>-79.865104940915202</v>
      </c>
      <c r="P5808" s="52" t="str">
        <f t="shared" si="180"/>
        <v>42.851202° , -79.865105°</v>
      </c>
      <c r="Q5808" s="51" t="str">
        <f t="shared" si="181"/>
        <v>Yes</v>
      </c>
      <c r="R5808" s="39" t="s">
        <v>356</v>
      </c>
    </row>
    <row r="5809" spans="1:18" x14ac:dyDescent="0.25">
      <c r="A5809" s="39" t="s">
        <v>219</v>
      </c>
      <c r="B5809" s="49" t="s">
        <v>2820</v>
      </c>
      <c r="C5809" s="39">
        <v>44</v>
      </c>
      <c r="D5809" s="50" t="s">
        <v>2864</v>
      </c>
      <c r="E5809" s="39">
        <v>2013</v>
      </c>
      <c r="F5809" s="4">
        <f>VALUE(RIGHT(Table2[[#This Row],[Commissioned]],4))</f>
        <v>2013</v>
      </c>
      <c r="G5809" s="39">
        <v>2221</v>
      </c>
      <c r="H5809" s="39">
        <v>101</v>
      </c>
      <c r="I5809" s="39">
        <v>80</v>
      </c>
      <c r="J5809" s="39" t="s">
        <v>236</v>
      </c>
      <c r="K5809" s="39" t="s">
        <v>1392</v>
      </c>
      <c r="L5809" s="39" t="s">
        <v>3503</v>
      </c>
      <c r="M5809" s="42" t="s">
        <v>1235</v>
      </c>
      <c r="N5809" s="42">
        <v>42.854328374287697</v>
      </c>
      <c r="O5809" s="42">
        <v>-79.858950112803598</v>
      </c>
      <c r="P5809" s="52" t="str">
        <f t="shared" si="180"/>
        <v>42.854328° , -79.858950°</v>
      </c>
      <c r="Q5809" s="51" t="str">
        <f t="shared" si="181"/>
        <v>Yes</v>
      </c>
      <c r="R5809" s="39" t="s">
        <v>356</v>
      </c>
    </row>
    <row r="5810" spans="1:18" x14ac:dyDescent="0.25">
      <c r="A5810" s="39" t="s">
        <v>219</v>
      </c>
      <c r="B5810" s="49" t="s">
        <v>2820</v>
      </c>
      <c r="C5810" s="39">
        <v>45</v>
      </c>
      <c r="D5810" s="50" t="s">
        <v>2865</v>
      </c>
      <c r="E5810" s="39">
        <v>2013</v>
      </c>
      <c r="F5810" s="4">
        <f>VALUE(RIGHT(Table2[[#This Row],[Commissioned]],4))</f>
        <v>2013</v>
      </c>
      <c r="G5810" s="39">
        <v>2221</v>
      </c>
      <c r="H5810" s="39">
        <v>101</v>
      </c>
      <c r="I5810" s="39">
        <v>80</v>
      </c>
      <c r="J5810" s="39" t="s">
        <v>236</v>
      </c>
      <c r="K5810" s="39" t="s">
        <v>1392</v>
      </c>
      <c r="L5810" s="39" t="s">
        <v>3503</v>
      </c>
      <c r="M5810" s="42" t="s">
        <v>1235</v>
      </c>
      <c r="N5810" s="42">
        <v>42.857778421950599</v>
      </c>
      <c r="O5810" s="42">
        <v>-79.855277047135004</v>
      </c>
      <c r="P5810" s="52" t="str">
        <f t="shared" si="180"/>
        <v>42.857778° , -79.855277°</v>
      </c>
      <c r="Q5810" s="51" t="str">
        <f t="shared" si="181"/>
        <v>Yes</v>
      </c>
      <c r="R5810" s="39" t="s">
        <v>356</v>
      </c>
    </row>
    <row r="5811" spans="1:18" x14ac:dyDescent="0.25">
      <c r="A5811" s="39" t="s">
        <v>219</v>
      </c>
      <c r="B5811" s="49" t="s">
        <v>2820</v>
      </c>
      <c r="C5811" s="39">
        <v>46</v>
      </c>
      <c r="D5811" s="50" t="s">
        <v>2866</v>
      </c>
      <c r="E5811" s="39">
        <v>2013</v>
      </c>
      <c r="F5811" s="4">
        <f>VALUE(RIGHT(Table2[[#This Row],[Commissioned]],4))</f>
        <v>2013</v>
      </c>
      <c r="G5811" s="39">
        <v>2221</v>
      </c>
      <c r="H5811" s="39">
        <v>101</v>
      </c>
      <c r="I5811" s="39">
        <v>80</v>
      </c>
      <c r="J5811" s="39" t="s">
        <v>236</v>
      </c>
      <c r="K5811" s="39" t="s">
        <v>1392</v>
      </c>
      <c r="L5811" s="39" t="s">
        <v>3503</v>
      </c>
      <c r="M5811" s="42" t="s">
        <v>1235</v>
      </c>
      <c r="N5811" s="42">
        <v>42.858440993008301</v>
      </c>
      <c r="O5811" s="42">
        <v>-79.838299371860202</v>
      </c>
      <c r="P5811" s="52" t="str">
        <f t="shared" si="180"/>
        <v>42.858441° , -79.838299°</v>
      </c>
      <c r="Q5811" s="51" t="str">
        <f t="shared" si="181"/>
        <v>Yes</v>
      </c>
      <c r="R5811" s="39" t="s">
        <v>356</v>
      </c>
    </row>
    <row r="5812" spans="1:18" x14ac:dyDescent="0.25">
      <c r="A5812" s="39" t="s">
        <v>219</v>
      </c>
      <c r="B5812" s="49" t="s">
        <v>2820</v>
      </c>
      <c r="C5812" s="39">
        <v>47</v>
      </c>
      <c r="D5812" s="50" t="s">
        <v>2867</v>
      </c>
      <c r="E5812" s="39">
        <v>2013</v>
      </c>
      <c r="F5812" s="4">
        <f>VALUE(RIGHT(Table2[[#This Row],[Commissioned]],4))</f>
        <v>2013</v>
      </c>
      <c r="G5812" s="39">
        <v>2221</v>
      </c>
      <c r="H5812" s="39">
        <v>101</v>
      </c>
      <c r="I5812" s="39">
        <v>80</v>
      </c>
      <c r="J5812" s="39" t="s">
        <v>236</v>
      </c>
      <c r="K5812" s="39" t="s">
        <v>1392</v>
      </c>
      <c r="L5812" s="39" t="s">
        <v>3503</v>
      </c>
      <c r="M5812" s="42" t="s">
        <v>1235</v>
      </c>
      <c r="N5812" s="42">
        <v>42.862664382983503</v>
      </c>
      <c r="O5812" s="42">
        <v>-79.822705406210403</v>
      </c>
      <c r="P5812" s="52" t="str">
        <f t="shared" si="180"/>
        <v>42.862664° , -79.822705°</v>
      </c>
      <c r="Q5812" s="51" t="str">
        <f t="shared" si="181"/>
        <v>Yes</v>
      </c>
      <c r="R5812" s="39" t="s">
        <v>356</v>
      </c>
    </row>
    <row r="5813" spans="1:18" x14ac:dyDescent="0.25">
      <c r="A5813" s="39" t="s">
        <v>219</v>
      </c>
      <c r="B5813" s="49" t="s">
        <v>2820</v>
      </c>
      <c r="C5813" s="39">
        <v>48</v>
      </c>
      <c r="D5813" s="50" t="s">
        <v>2868</v>
      </c>
      <c r="E5813" s="39">
        <v>2013</v>
      </c>
      <c r="F5813" s="4">
        <f>VALUE(RIGHT(Table2[[#This Row],[Commissioned]],4))</f>
        <v>2013</v>
      </c>
      <c r="G5813" s="39">
        <v>2221</v>
      </c>
      <c r="H5813" s="39">
        <v>101</v>
      </c>
      <c r="I5813" s="39">
        <v>80</v>
      </c>
      <c r="J5813" s="39" t="s">
        <v>236</v>
      </c>
      <c r="K5813" s="39" t="s">
        <v>1392</v>
      </c>
      <c r="L5813" s="39" t="s">
        <v>3503</v>
      </c>
      <c r="M5813" s="42" t="s">
        <v>1235</v>
      </c>
      <c r="N5813" s="42">
        <v>42.858135213761201</v>
      </c>
      <c r="O5813" s="42">
        <v>-79.822754275291601</v>
      </c>
      <c r="P5813" s="52" t="str">
        <f t="shared" si="180"/>
        <v>42.858135° , -79.822754°</v>
      </c>
      <c r="Q5813" s="51" t="str">
        <f t="shared" si="181"/>
        <v>Yes</v>
      </c>
      <c r="R5813" s="39" t="s">
        <v>356</v>
      </c>
    </row>
    <row r="5814" spans="1:18" x14ac:dyDescent="0.25">
      <c r="A5814" s="39" t="s">
        <v>219</v>
      </c>
      <c r="B5814" s="49" t="s">
        <v>2820</v>
      </c>
      <c r="C5814" s="39">
        <v>49</v>
      </c>
      <c r="D5814" s="50" t="s">
        <v>2869</v>
      </c>
      <c r="E5814" s="39">
        <v>2013</v>
      </c>
      <c r="F5814" s="4">
        <f>VALUE(RIGHT(Table2[[#This Row],[Commissioned]],4))</f>
        <v>2013</v>
      </c>
      <c r="G5814" s="39">
        <v>2221</v>
      </c>
      <c r="H5814" s="39">
        <v>101</v>
      </c>
      <c r="I5814" s="39">
        <v>80</v>
      </c>
      <c r="J5814" s="39" t="s">
        <v>236</v>
      </c>
      <c r="K5814" s="39" t="s">
        <v>1392</v>
      </c>
      <c r="L5814" s="39" t="s">
        <v>3503</v>
      </c>
      <c r="M5814" s="42" t="s">
        <v>1235</v>
      </c>
      <c r="N5814" s="42">
        <v>42.863732598129701</v>
      </c>
      <c r="O5814" s="42">
        <v>-79.810665532976998</v>
      </c>
      <c r="P5814" s="52" t="str">
        <f t="shared" si="180"/>
        <v>42.863733° , -79.810666°</v>
      </c>
      <c r="Q5814" s="51" t="str">
        <f t="shared" si="181"/>
        <v>Yes</v>
      </c>
      <c r="R5814" s="39" t="s">
        <v>356</v>
      </c>
    </row>
    <row r="5815" spans="1:18" x14ac:dyDescent="0.25">
      <c r="A5815" s="39" t="s">
        <v>219</v>
      </c>
      <c r="B5815" s="49" t="s">
        <v>2820</v>
      </c>
      <c r="C5815" s="39">
        <v>50</v>
      </c>
      <c r="D5815" s="50" t="s">
        <v>2870</v>
      </c>
      <c r="E5815" s="39">
        <v>2013</v>
      </c>
      <c r="F5815" s="4">
        <f>VALUE(RIGHT(Table2[[#This Row],[Commissioned]],4))</f>
        <v>2013</v>
      </c>
      <c r="G5815" s="39">
        <v>2221</v>
      </c>
      <c r="H5815" s="39">
        <v>101</v>
      </c>
      <c r="I5815" s="39">
        <v>80</v>
      </c>
      <c r="J5815" s="39" t="s">
        <v>236</v>
      </c>
      <c r="K5815" s="39" t="s">
        <v>1392</v>
      </c>
      <c r="L5815" s="39" t="s">
        <v>3503</v>
      </c>
      <c r="M5815" s="42" t="s">
        <v>1235</v>
      </c>
      <c r="N5815" s="42">
        <v>42.859485990166</v>
      </c>
      <c r="O5815" s="42">
        <v>-79.811233095592897</v>
      </c>
      <c r="P5815" s="52" t="str">
        <f t="shared" si="180"/>
        <v>42.859486° , -79.811233°</v>
      </c>
      <c r="Q5815" s="51" t="str">
        <f t="shared" si="181"/>
        <v>Yes</v>
      </c>
      <c r="R5815" s="39" t="s">
        <v>356</v>
      </c>
    </row>
    <row r="5816" spans="1:18" x14ac:dyDescent="0.25">
      <c r="A5816" s="39" t="s">
        <v>219</v>
      </c>
      <c r="B5816" s="49" t="s">
        <v>2820</v>
      </c>
      <c r="C5816" s="39">
        <v>51</v>
      </c>
      <c r="D5816" s="50" t="s">
        <v>2871</v>
      </c>
      <c r="E5816" s="39">
        <v>2013</v>
      </c>
      <c r="F5816" s="4">
        <f>VALUE(RIGHT(Table2[[#This Row],[Commissioned]],4))</f>
        <v>2013</v>
      </c>
      <c r="G5816" s="39">
        <v>2221</v>
      </c>
      <c r="H5816" s="39">
        <v>101</v>
      </c>
      <c r="I5816" s="39">
        <v>80</v>
      </c>
      <c r="J5816" s="39" t="s">
        <v>236</v>
      </c>
      <c r="K5816" s="39" t="s">
        <v>1392</v>
      </c>
      <c r="L5816" s="39" t="s">
        <v>3503</v>
      </c>
      <c r="M5816" s="42" t="s">
        <v>1235</v>
      </c>
      <c r="N5816" s="42">
        <v>42.829603026354</v>
      </c>
      <c r="O5816" s="42">
        <v>-79.895505478992703</v>
      </c>
      <c r="P5816" s="52" t="str">
        <f t="shared" si="180"/>
        <v>42.829603° , -79.895505°</v>
      </c>
      <c r="Q5816" s="51" t="str">
        <f t="shared" si="181"/>
        <v>Yes</v>
      </c>
      <c r="R5816" s="39" t="s">
        <v>356</v>
      </c>
    </row>
    <row r="5817" spans="1:18" x14ac:dyDescent="0.25">
      <c r="A5817" s="39" t="s">
        <v>219</v>
      </c>
      <c r="B5817" s="49" t="s">
        <v>2820</v>
      </c>
      <c r="C5817" s="39">
        <v>52</v>
      </c>
      <c r="D5817" s="50" t="s">
        <v>2872</v>
      </c>
      <c r="E5817" s="39">
        <v>2013</v>
      </c>
      <c r="F5817" s="4">
        <f>VALUE(RIGHT(Table2[[#This Row],[Commissioned]],4))</f>
        <v>2013</v>
      </c>
      <c r="G5817" s="39">
        <v>2221</v>
      </c>
      <c r="H5817" s="39">
        <v>101</v>
      </c>
      <c r="I5817" s="39">
        <v>80</v>
      </c>
      <c r="J5817" s="39" t="s">
        <v>236</v>
      </c>
      <c r="K5817" s="39" t="s">
        <v>1392</v>
      </c>
      <c r="L5817" s="39" t="s">
        <v>3503</v>
      </c>
      <c r="M5817" s="42" t="s">
        <v>1235</v>
      </c>
      <c r="N5817" s="42">
        <v>42.826314548427902</v>
      </c>
      <c r="O5817" s="42">
        <v>-79.895412748589806</v>
      </c>
      <c r="P5817" s="52" t="str">
        <f t="shared" si="180"/>
        <v>42.826315° , -79.895413°</v>
      </c>
      <c r="Q5817" s="51" t="str">
        <f t="shared" si="181"/>
        <v>Yes</v>
      </c>
      <c r="R5817" s="39" t="s">
        <v>356</v>
      </c>
    </row>
    <row r="5818" spans="1:18" x14ac:dyDescent="0.25">
      <c r="A5818" s="39" t="s">
        <v>219</v>
      </c>
      <c r="B5818" s="49" t="s">
        <v>2820</v>
      </c>
      <c r="C5818" s="39">
        <v>53</v>
      </c>
      <c r="D5818" s="50" t="s">
        <v>2873</v>
      </c>
      <c r="E5818" s="39">
        <v>2013</v>
      </c>
      <c r="F5818" s="4">
        <f>VALUE(RIGHT(Table2[[#This Row],[Commissioned]],4))</f>
        <v>2013</v>
      </c>
      <c r="G5818" s="39">
        <v>2221</v>
      </c>
      <c r="H5818" s="39">
        <v>101</v>
      </c>
      <c r="I5818" s="39">
        <v>80</v>
      </c>
      <c r="J5818" s="39" t="s">
        <v>236</v>
      </c>
      <c r="K5818" s="39" t="s">
        <v>1392</v>
      </c>
      <c r="L5818" s="39" t="s">
        <v>3503</v>
      </c>
      <c r="M5818" s="42" t="s">
        <v>1235</v>
      </c>
      <c r="N5818" s="42">
        <v>42.823575149504599</v>
      </c>
      <c r="O5818" s="42">
        <v>-79.895085676037397</v>
      </c>
      <c r="P5818" s="52" t="str">
        <f t="shared" si="180"/>
        <v>42.823575° , -79.895086°</v>
      </c>
      <c r="Q5818" s="51" t="str">
        <f t="shared" si="181"/>
        <v>Yes</v>
      </c>
      <c r="R5818" s="39" t="s">
        <v>356</v>
      </c>
    </row>
    <row r="5819" spans="1:18" x14ac:dyDescent="0.25">
      <c r="A5819" s="39" t="s">
        <v>219</v>
      </c>
      <c r="B5819" s="49" t="s">
        <v>2820</v>
      </c>
      <c r="C5819" s="39">
        <v>54</v>
      </c>
      <c r="D5819" s="50" t="s">
        <v>2874</v>
      </c>
      <c r="E5819" s="39">
        <v>2013</v>
      </c>
      <c r="F5819" s="4">
        <f>VALUE(RIGHT(Table2[[#This Row],[Commissioned]],4))</f>
        <v>2013</v>
      </c>
      <c r="G5819" s="39">
        <v>2221</v>
      </c>
      <c r="H5819" s="39">
        <v>101</v>
      </c>
      <c r="I5819" s="39">
        <v>80</v>
      </c>
      <c r="J5819" s="39" t="s">
        <v>236</v>
      </c>
      <c r="K5819" s="39" t="s">
        <v>1392</v>
      </c>
      <c r="L5819" s="39" t="s">
        <v>3503</v>
      </c>
      <c r="M5819" s="42" t="s">
        <v>1235</v>
      </c>
      <c r="N5819" s="42">
        <v>42.8317184932923</v>
      </c>
      <c r="O5819" s="42">
        <v>-79.874204899199398</v>
      </c>
      <c r="P5819" s="52" t="str">
        <f t="shared" si="180"/>
        <v>42.831718° , -79.874205°</v>
      </c>
      <c r="Q5819" s="51" t="str">
        <f t="shared" si="181"/>
        <v>Yes</v>
      </c>
      <c r="R5819" s="39" t="s">
        <v>356</v>
      </c>
    </row>
    <row r="5820" spans="1:18" x14ac:dyDescent="0.25">
      <c r="A5820" s="39" t="s">
        <v>219</v>
      </c>
      <c r="B5820" s="49" t="s">
        <v>2820</v>
      </c>
      <c r="C5820" s="39">
        <v>55</v>
      </c>
      <c r="D5820" s="50" t="s">
        <v>2875</v>
      </c>
      <c r="E5820" s="39">
        <v>2013</v>
      </c>
      <c r="F5820" s="4">
        <f>VALUE(RIGHT(Table2[[#This Row],[Commissioned]],4))</f>
        <v>2013</v>
      </c>
      <c r="G5820" s="39">
        <v>2221</v>
      </c>
      <c r="H5820" s="39">
        <v>101</v>
      </c>
      <c r="I5820" s="39">
        <v>80</v>
      </c>
      <c r="J5820" s="39" t="s">
        <v>236</v>
      </c>
      <c r="K5820" s="39" t="s">
        <v>1392</v>
      </c>
      <c r="L5820" s="39" t="s">
        <v>3503</v>
      </c>
      <c r="M5820" s="42" t="s">
        <v>1235</v>
      </c>
      <c r="N5820" s="42">
        <v>42.836714633798103</v>
      </c>
      <c r="O5820" s="42">
        <v>-79.860970648548005</v>
      </c>
      <c r="P5820" s="52" t="str">
        <f t="shared" si="180"/>
        <v>42.836715° , -79.860971°</v>
      </c>
      <c r="Q5820" s="51" t="str">
        <f t="shared" si="181"/>
        <v>Yes</v>
      </c>
      <c r="R5820" s="39" t="s">
        <v>356</v>
      </c>
    </row>
    <row r="5821" spans="1:18" x14ac:dyDescent="0.25">
      <c r="A5821" s="39" t="s">
        <v>219</v>
      </c>
      <c r="B5821" s="49" t="s">
        <v>2820</v>
      </c>
      <c r="C5821" s="39">
        <v>56</v>
      </c>
      <c r="D5821" s="50" t="s">
        <v>2876</v>
      </c>
      <c r="E5821" s="39">
        <v>2013</v>
      </c>
      <c r="F5821" s="4">
        <f>VALUE(RIGHT(Table2[[#This Row],[Commissioned]],4))</f>
        <v>2013</v>
      </c>
      <c r="G5821" s="39">
        <v>2221</v>
      </c>
      <c r="H5821" s="39">
        <v>101</v>
      </c>
      <c r="I5821" s="39">
        <v>80</v>
      </c>
      <c r="J5821" s="39" t="s">
        <v>236</v>
      </c>
      <c r="K5821" s="39" t="s">
        <v>1392</v>
      </c>
      <c r="L5821" s="39" t="s">
        <v>3503</v>
      </c>
      <c r="M5821" s="42" t="s">
        <v>1235</v>
      </c>
      <c r="N5821" s="42">
        <v>42.8390417800289</v>
      </c>
      <c r="O5821" s="42">
        <v>-79.850614560764399</v>
      </c>
      <c r="P5821" s="52" t="str">
        <f t="shared" si="180"/>
        <v>42.839042° , -79.850615°</v>
      </c>
      <c r="Q5821" s="51" t="str">
        <f t="shared" si="181"/>
        <v>Yes</v>
      </c>
      <c r="R5821" s="39" t="s">
        <v>356</v>
      </c>
    </row>
    <row r="5822" spans="1:18" ht="15" customHeight="1" x14ac:dyDescent="0.25">
      <c r="A5822" s="39" t="s">
        <v>218</v>
      </c>
      <c r="B5822" s="49" t="s">
        <v>989</v>
      </c>
      <c r="C5822" s="39">
        <v>1</v>
      </c>
      <c r="D5822" s="50" t="s">
        <v>990</v>
      </c>
      <c r="E5822" s="39">
        <v>2004</v>
      </c>
      <c r="F5822" s="4">
        <f>VALUE(RIGHT(Table2[[#This Row],[Commissioned]],4))</f>
        <v>2004</v>
      </c>
      <c r="G5822" s="39">
        <v>1800</v>
      </c>
      <c r="H5822" s="39">
        <v>80</v>
      </c>
      <c r="I5822" s="39">
        <v>65</v>
      </c>
      <c r="J5822" s="39" t="s">
        <v>227</v>
      </c>
      <c r="K5822" s="39" t="s">
        <v>957</v>
      </c>
      <c r="L5822" s="39" t="s">
        <v>381</v>
      </c>
      <c r="M5822" s="39" t="s">
        <v>381</v>
      </c>
      <c r="N5822" s="42">
        <v>49.597541849972302</v>
      </c>
      <c r="O5822" s="42">
        <v>-113.80613086209</v>
      </c>
      <c r="P5822" s="52" t="str">
        <f t="shared" si="180"/>
        <v>49.597542° , -113.806131°</v>
      </c>
      <c r="Q5822" s="51" t="str">
        <f t="shared" si="181"/>
        <v>Yes</v>
      </c>
      <c r="R5822" s="39" t="s">
        <v>356</v>
      </c>
    </row>
    <row r="5823" spans="1:18" ht="15" customHeight="1" x14ac:dyDescent="0.25">
      <c r="A5823" s="39" t="s">
        <v>218</v>
      </c>
      <c r="B5823" s="49" t="s">
        <v>989</v>
      </c>
      <c r="C5823" s="39">
        <v>2</v>
      </c>
      <c r="D5823" s="50" t="s">
        <v>991</v>
      </c>
      <c r="E5823" s="39">
        <v>2004</v>
      </c>
      <c r="F5823" s="4">
        <f>VALUE(RIGHT(Table2[[#This Row],[Commissioned]],4))</f>
        <v>2004</v>
      </c>
      <c r="G5823" s="39">
        <v>1800</v>
      </c>
      <c r="H5823" s="39">
        <v>80</v>
      </c>
      <c r="I5823" s="39">
        <v>65</v>
      </c>
      <c r="J5823" s="39" t="s">
        <v>227</v>
      </c>
      <c r="K5823" s="39" t="s">
        <v>957</v>
      </c>
      <c r="L5823" s="39" t="s">
        <v>381</v>
      </c>
      <c r="M5823" s="39" t="s">
        <v>381</v>
      </c>
      <c r="N5823" s="42">
        <v>49.5952696585844</v>
      </c>
      <c r="O5823" s="42">
        <v>-113.804889746702</v>
      </c>
      <c r="P5823" s="52" t="str">
        <f t="shared" si="180"/>
        <v>49.595270° , -113.804890°</v>
      </c>
      <c r="Q5823" s="51" t="str">
        <f t="shared" si="181"/>
        <v>Yes</v>
      </c>
      <c r="R5823" s="39" t="s">
        <v>356</v>
      </c>
    </row>
    <row r="5824" spans="1:18" ht="15" customHeight="1" x14ac:dyDescent="0.25">
      <c r="A5824" s="39" t="s">
        <v>218</v>
      </c>
      <c r="B5824" s="49" t="s">
        <v>989</v>
      </c>
      <c r="C5824" s="39">
        <v>3</v>
      </c>
      <c r="D5824" s="50" t="s">
        <v>992</v>
      </c>
      <c r="E5824" s="39">
        <v>2004</v>
      </c>
      <c r="F5824" s="4">
        <f>VALUE(RIGHT(Table2[[#This Row],[Commissioned]],4))</f>
        <v>2004</v>
      </c>
      <c r="G5824" s="39">
        <v>1800</v>
      </c>
      <c r="H5824" s="39">
        <v>80</v>
      </c>
      <c r="I5824" s="39">
        <v>65</v>
      </c>
      <c r="J5824" s="39" t="s">
        <v>227</v>
      </c>
      <c r="K5824" s="39" t="s">
        <v>957</v>
      </c>
      <c r="L5824" s="39" t="s">
        <v>381</v>
      </c>
      <c r="M5824" s="39" t="s">
        <v>381</v>
      </c>
      <c r="N5824" s="42">
        <v>49.593032756462101</v>
      </c>
      <c r="O5824" s="42">
        <v>-113.803148754171</v>
      </c>
      <c r="P5824" s="52" t="str">
        <f t="shared" si="180"/>
        <v>49.593033° , -113.803149°</v>
      </c>
      <c r="Q5824" s="51" t="str">
        <f t="shared" si="181"/>
        <v>Yes</v>
      </c>
      <c r="R5824" s="39" t="s">
        <v>356</v>
      </c>
    </row>
    <row r="5825" spans="1:18" ht="15" customHeight="1" x14ac:dyDescent="0.25">
      <c r="A5825" s="39" t="s">
        <v>218</v>
      </c>
      <c r="B5825" s="49" t="s">
        <v>989</v>
      </c>
      <c r="C5825" s="39">
        <v>4</v>
      </c>
      <c r="D5825" s="50" t="s">
        <v>993</v>
      </c>
      <c r="E5825" s="39">
        <v>2004</v>
      </c>
      <c r="F5825" s="4">
        <f>VALUE(RIGHT(Table2[[#This Row],[Commissioned]],4))</f>
        <v>2004</v>
      </c>
      <c r="G5825" s="39">
        <v>1800</v>
      </c>
      <c r="H5825" s="39">
        <v>80</v>
      </c>
      <c r="I5825" s="39">
        <v>65</v>
      </c>
      <c r="J5825" s="39" t="s">
        <v>227</v>
      </c>
      <c r="K5825" s="39" t="s">
        <v>957</v>
      </c>
      <c r="L5825" s="39" t="s">
        <v>381</v>
      </c>
      <c r="M5825" s="39" t="s">
        <v>381</v>
      </c>
      <c r="N5825" s="42">
        <v>49.590574815792301</v>
      </c>
      <c r="O5825" s="42">
        <v>-113.80103266295301</v>
      </c>
      <c r="P5825" s="52" t="str">
        <f t="shared" si="180"/>
        <v>49.590575° , -113.801033°</v>
      </c>
      <c r="Q5825" s="51" t="str">
        <f t="shared" si="181"/>
        <v>Yes</v>
      </c>
      <c r="R5825" s="39" t="s">
        <v>356</v>
      </c>
    </row>
    <row r="5826" spans="1:18" ht="15" customHeight="1" x14ac:dyDescent="0.25">
      <c r="A5826" s="39" t="s">
        <v>218</v>
      </c>
      <c r="B5826" s="49" t="s">
        <v>989</v>
      </c>
      <c r="C5826" s="39">
        <v>5</v>
      </c>
      <c r="D5826" s="50" t="s">
        <v>994</v>
      </c>
      <c r="E5826" s="39">
        <v>2004</v>
      </c>
      <c r="F5826" s="4">
        <f>VALUE(RIGHT(Table2[[#This Row],[Commissioned]],4))</f>
        <v>2004</v>
      </c>
      <c r="G5826" s="39">
        <v>1800</v>
      </c>
      <c r="H5826" s="39">
        <v>80</v>
      </c>
      <c r="I5826" s="39">
        <v>65</v>
      </c>
      <c r="J5826" s="39" t="s">
        <v>227</v>
      </c>
      <c r="K5826" s="39" t="s">
        <v>957</v>
      </c>
      <c r="L5826" s="39" t="s">
        <v>381</v>
      </c>
      <c r="M5826" s="39" t="s">
        <v>381</v>
      </c>
      <c r="N5826" s="42">
        <v>49.588222012545899</v>
      </c>
      <c r="O5826" s="42">
        <v>-113.79945570490599</v>
      </c>
      <c r="P5826" s="52" t="str">
        <f t="shared" ref="P5826:P5889" si="182">TEXT(N5826,"##0.000000")&amp;CHAR(176)&amp;" , "&amp;TEXT(O5826,"##0.000000")&amp;CHAR(176)</f>
        <v>49.588222° , -113.799456°</v>
      </c>
      <c r="Q5826" s="51" t="str">
        <f t="shared" ref="Q5826:Q5889" si="183">IF(OR(ISBLANK(N5826),ISBLANK(O5826)),"No","Yes")</f>
        <v>Yes</v>
      </c>
      <c r="R5826" s="39" t="s">
        <v>356</v>
      </c>
    </row>
    <row r="5827" spans="1:18" ht="15" customHeight="1" x14ac:dyDescent="0.25">
      <c r="A5827" s="39" t="s">
        <v>218</v>
      </c>
      <c r="B5827" s="49" t="s">
        <v>989</v>
      </c>
      <c r="C5827" s="39">
        <v>6</v>
      </c>
      <c r="D5827" s="50" t="s">
        <v>995</v>
      </c>
      <c r="E5827" s="39">
        <v>2004</v>
      </c>
      <c r="F5827" s="4">
        <f>VALUE(RIGHT(Table2[[#This Row],[Commissioned]],4))</f>
        <v>2004</v>
      </c>
      <c r="G5827" s="39">
        <v>1800</v>
      </c>
      <c r="H5827" s="39">
        <v>80</v>
      </c>
      <c r="I5827" s="39">
        <v>65</v>
      </c>
      <c r="J5827" s="39" t="s">
        <v>227</v>
      </c>
      <c r="K5827" s="39" t="s">
        <v>957</v>
      </c>
      <c r="L5827" s="39" t="s">
        <v>381</v>
      </c>
      <c r="M5827" s="39" t="s">
        <v>381</v>
      </c>
      <c r="N5827" s="42">
        <v>49.586067844918098</v>
      </c>
      <c r="O5827" s="42">
        <v>-113.797671865238</v>
      </c>
      <c r="P5827" s="52" t="str">
        <f t="shared" si="182"/>
        <v>49.586068° , -113.797672°</v>
      </c>
      <c r="Q5827" s="51" t="str">
        <f t="shared" si="183"/>
        <v>Yes</v>
      </c>
      <c r="R5827" s="39" t="s">
        <v>356</v>
      </c>
    </row>
    <row r="5828" spans="1:18" ht="15" customHeight="1" x14ac:dyDescent="0.25">
      <c r="A5828" s="39" t="s">
        <v>218</v>
      </c>
      <c r="B5828" s="49" t="s">
        <v>989</v>
      </c>
      <c r="C5828" s="39">
        <v>7</v>
      </c>
      <c r="D5828" s="50" t="s">
        <v>996</v>
      </c>
      <c r="E5828" s="39">
        <v>2002</v>
      </c>
      <c r="F5828" s="4">
        <f>VALUE(RIGHT(Table2[[#This Row],[Commissioned]],4))</f>
        <v>2002</v>
      </c>
      <c r="G5828" s="39">
        <v>1800</v>
      </c>
      <c r="H5828" s="39">
        <v>80</v>
      </c>
      <c r="I5828" s="39">
        <v>65</v>
      </c>
      <c r="J5828" s="39" t="s">
        <v>227</v>
      </c>
      <c r="K5828" s="39" t="s">
        <v>957</v>
      </c>
      <c r="L5828" s="39" t="s">
        <v>381</v>
      </c>
      <c r="M5828" s="39" t="s">
        <v>381</v>
      </c>
      <c r="N5828" s="42">
        <v>49.582845774961598</v>
      </c>
      <c r="O5828" s="42">
        <v>-113.79132358495001</v>
      </c>
      <c r="P5828" s="52" t="str">
        <f t="shared" si="182"/>
        <v>49.582846° , -113.791324°</v>
      </c>
      <c r="Q5828" s="51" t="str">
        <f t="shared" si="183"/>
        <v>Yes</v>
      </c>
      <c r="R5828" s="39" t="s">
        <v>356</v>
      </c>
    </row>
    <row r="5829" spans="1:18" ht="15" customHeight="1" x14ac:dyDescent="0.25">
      <c r="A5829" s="39" t="s">
        <v>218</v>
      </c>
      <c r="B5829" s="49" t="s">
        <v>989</v>
      </c>
      <c r="C5829" s="39">
        <v>8</v>
      </c>
      <c r="D5829" s="50" t="s">
        <v>997</v>
      </c>
      <c r="E5829" s="39">
        <v>2004</v>
      </c>
      <c r="F5829" s="4">
        <f>VALUE(RIGHT(Table2[[#This Row],[Commissioned]],4))</f>
        <v>2004</v>
      </c>
      <c r="G5829" s="39">
        <v>1800</v>
      </c>
      <c r="H5829" s="39">
        <v>80</v>
      </c>
      <c r="I5829" s="39">
        <v>65</v>
      </c>
      <c r="J5829" s="39" t="s">
        <v>227</v>
      </c>
      <c r="K5829" s="39" t="s">
        <v>957</v>
      </c>
      <c r="L5829" s="39" t="s">
        <v>381</v>
      </c>
      <c r="M5829" s="39" t="s">
        <v>381</v>
      </c>
      <c r="N5829" s="42">
        <v>49.624856489517697</v>
      </c>
      <c r="O5829" s="42">
        <v>-113.80611914273</v>
      </c>
      <c r="P5829" s="52" t="str">
        <f t="shared" si="182"/>
        <v>49.624856° , -113.806119°</v>
      </c>
      <c r="Q5829" s="51" t="str">
        <f t="shared" si="183"/>
        <v>Yes</v>
      </c>
      <c r="R5829" s="39" t="s">
        <v>356</v>
      </c>
    </row>
    <row r="5830" spans="1:18" ht="15" customHeight="1" x14ac:dyDescent="0.25">
      <c r="A5830" s="39" t="s">
        <v>218</v>
      </c>
      <c r="B5830" s="49" t="s">
        <v>989</v>
      </c>
      <c r="C5830" s="39">
        <v>9</v>
      </c>
      <c r="D5830" s="50" t="s">
        <v>998</v>
      </c>
      <c r="E5830" s="39">
        <v>2004</v>
      </c>
      <c r="F5830" s="4">
        <f>VALUE(RIGHT(Table2[[#This Row],[Commissioned]],4))</f>
        <v>2004</v>
      </c>
      <c r="G5830" s="39">
        <v>1800</v>
      </c>
      <c r="H5830" s="39">
        <v>80</v>
      </c>
      <c r="I5830" s="39">
        <v>65</v>
      </c>
      <c r="J5830" s="39" t="s">
        <v>227</v>
      </c>
      <c r="K5830" s="39" t="s">
        <v>957</v>
      </c>
      <c r="L5830" s="39" t="s">
        <v>381</v>
      </c>
      <c r="M5830" s="39" t="s">
        <v>381</v>
      </c>
      <c r="N5830" s="42">
        <v>49.622806100689402</v>
      </c>
      <c r="O5830" s="42">
        <v>-113.80414047307301</v>
      </c>
      <c r="P5830" s="52" t="str">
        <f t="shared" si="182"/>
        <v>49.622806° , -113.804140°</v>
      </c>
      <c r="Q5830" s="51" t="str">
        <f t="shared" si="183"/>
        <v>Yes</v>
      </c>
      <c r="R5830" s="39" t="s">
        <v>356</v>
      </c>
    </row>
    <row r="5831" spans="1:18" ht="15" customHeight="1" x14ac:dyDescent="0.25">
      <c r="A5831" s="39" t="s">
        <v>218</v>
      </c>
      <c r="B5831" s="49" t="s">
        <v>989</v>
      </c>
      <c r="C5831" s="39">
        <v>10</v>
      </c>
      <c r="D5831" s="50" t="s">
        <v>999</v>
      </c>
      <c r="E5831" s="39">
        <v>2004</v>
      </c>
      <c r="F5831" s="4">
        <f>VALUE(RIGHT(Table2[[#This Row],[Commissioned]],4))</f>
        <v>2004</v>
      </c>
      <c r="G5831" s="39">
        <v>1800</v>
      </c>
      <c r="H5831" s="39">
        <v>80</v>
      </c>
      <c r="I5831" s="39">
        <v>65</v>
      </c>
      <c r="J5831" s="39" t="s">
        <v>227</v>
      </c>
      <c r="K5831" s="39" t="s">
        <v>957</v>
      </c>
      <c r="L5831" s="39" t="s">
        <v>381</v>
      </c>
      <c r="M5831" s="39" t="s">
        <v>381</v>
      </c>
      <c r="N5831" s="42">
        <v>49.620708241137798</v>
      </c>
      <c r="O5831" s="42">
        <v>-113.802398030106</v>
      </c>
      <c r="P5831" s="52" t="str">
        <f t="shared" si="182"/>
        <v>49.620708° , -113.802398°</v>
      </c>
      <c r="Q5831" s="51" t="str">
        <f t="shared" si="183"/>
        <v>Yes</v>
      </c>
      <c r="R5831" s="39" t="s">
        <v>356</v>
      </c>
    </row>
    <row r="5832" spans="1:18" ht="15" customHeight="1" x14ac:dyDescent="0.25">
      <c r="A5832" s="39" t="s">
        <v>218</v>
      </c>
      <c r="B5832" s="49" t="s">
        <v>989</v>
      </c>
      <c r="C5832" s="39">
        <v>11</v>
      </c>
      <c r="D5832" s="50" t="s">
        <v>1000</v>
      </c>
      <c r="E5832" s="39">
        <v>2004</v>
      </c>
      <c r="F5832" s="4">
        <f>VALUE(RIGHT(Table2[[#This Row],[Commissioned]],4))</f>
        <v>2004</v>
      </c>
      <c r="G5832" s="39">
        <v>1800</v>
      </c>
      <c r="H5832" s="39">
        <v>80</v>
      </c>
      <c r="I5832" s="39">
        <v>65</v>
      </c>
      <c r="J5832" s="39" t="s">
        <v>227</v>
      </c>
      <c r="K5832" s="39" t="s">
        <v>957</v>
      </c>
      <c r="L5832" s="39" t="s">
        <v>381</v>
      </c>
      <c r="M5832" s="39" t="s">
        <v>381</v>
      </c>
      <c r="N5832" s="42">
        <v>49.618797726078903</v>
      </c>
      <c r="O5832" s="42">
        <v>-113.80078911023099</v>
      </c>
      <c r="P5832" s="52" t="str">
        <f t="shared" si="182"/>
        <v>49.618798° , -113.800789°</v>
      </c>
      <c r="Q5832" s="51" t="str">
        <f t="shared" si="183"/>
        <v>Yes</v>
      </c>
      <c r="R5832" s="39" t="s">
        <v>356</v>
      </c>
    </row>
    <row r="5833" spans="1:18" ht="15" customHeight="1" x14ac:dyDescent="0.25">
      <c r="A5833" s="39" t="s">
        <v>218</v>
      </c>
      <c r="B5833" s="49" t="s">
        <v>989</v>
      </c>
      <c r="C5833" s="39">
        <v>12</v>
      </c>
      <c r="D5833" s="50" t="s">
        <v>1001</v>
      </c>
      <c r="E5833" s="39">
        <v>2004</v>
      </c>
      <c r="F5833" s="4">
        <f>VALUE(RIGHT(Table2[[#This Row],[Commissioned]],4))</f>
        <v>2004</v>
      </c>
      <c r="G5833" s="39">
        <v>1800</v>
      </c>
      <c r="H5833" s="39">
        <v>80</v>
      </c>
      <c r="I5833" s="39">
        <v>65</v>
      </c>
      <c r="J5833" s="39" t="s">
        <v>227</v>
      </c>
      <c r="K5833" s="39" t="s">
        <v>957</v>
      </c>
      <c r="L5833" s="39" t="s">
        <v>381</v>
      </c>
      <c r="M5833" s="39" t="s">
        <v>381</v>
      </c>
      <c r="N5833" s="42">
        <v>49.616817909693999</v>
      </c>
      <c r="O5833" s="42">
        <v>-113.799531337537</v>
      </c>
      <c r="P5833" s="52" t="str">
        <f t="shared" si="182"/>
        <v>49.616818° , -113.799531°</v>
      </c>
      <c r="Q5833" s="51" t="str">
        <f t="shared" si="183"/>
        <v>Yes</v>
      </c>
      <c r="R5833" s="39" t="s">
        <v>356</v>
      </c>
    </row>
    <row r="5834" spans="1:18" ht="15" customHeight="1" x14ac:dyDescent="0.25">
      <c r="A5834" s="39" t="s">
        <v>218</v>
      </c>
      <c r="B5834" s="49" t="s">
        <v>989</v>
      </c>
      <c r="C5834" s="39">
        <v>13</v>
      </c>
      <c r="D5834" s="50" t="s">
        <v>1002</v>
      </c>
      <c r="E5834" s="39">
        <v>2004</v>
      </c>
      <c r="F5834" s="4">
        <f>VALUE(RIGHT(Table2[[#This Row],[Commissioned]],4))</f>
        <v>2004</v>
      </c>
      <c r="G5834" s="39">
        <v>1800</v>
      </c>
      <c r="H5834" s="39">
        <v>80</v>
      </c>
      <c r="I5834" s="39">
        <v>65</v>
      </c>
      <c r="J5834" s="39" t="s">
        <v>227</v>
      </c>
      <c r="K5834" s="39" t="s">
        <v>957</v>
      </c>
      <c r="L5834" s="39" t="s">
        <v>381</v>
      </c>
      <c r="M5834" s="39" t="s">
        <v>381</v>
      </c>
      <c r="N5834" s="42">
        <v>49.614859047372903</v>
      </c>
      <c r="O5834" s="42">
        <v>-113.79783151057801</v>
      </c>
      <c r="P5834" s="52" t="str">
        <f t="shared" si="182"/>
        <v>49.614859° , -113.797832°</v>
      </c>
      <c r="Q5834" s="51" t="str">
        <f t="shared" si="183"/>
        <v>Yes</v>
      </c>
      <c r="R5834" s="39" t="s">
        <v>356</v>
      </c>
    </row>
    <row r="5835" spans="1:18" ht="15" customHeight="1" x14ac:dyDescent="0.25">
      <c r="A5835" s="39" t="s">
        <v>218</v>
      </c>
      <c r="B5835" s="49" t="s">
        <v>989</v>
      </c>
      <c r="C5835" s="39">
        <v>14</v>
      </c>
      <c r="D5835" s="50" t="s">
        <v>1003</v>
      </c>
      <c r="E5835" s="39">
        <v>2004</v>
      </c>
      <c r="F5835" s="4">
        <f>VALUE(RIGHT(Table2[[#This Row],[Commissioned]],4))</f>
        <v>2004</v>
      </c>
      <c r="G5835" s="39">
        <v>1800</v>
      </c>
      <c r="H5835" s="39">
        <v>80</v>
      </c>
      <c r="I5835" s="39">
        <v>65</v>
      </c>
      <c r="J5835" s="39" t="s">
        <v>227</v>
      </c>
      <c r="K5835" s="39" t="s">
        <v>957</v>
      </c>
      <c r="L5835" s="39" t="s">
        <v>381</v>
      </c>
      <c r="M5835" s="39" t="s">
        <v>381</v>
      </c>
      <c r="N5835" s="42">
        <v>49.603505604645697</v>
      </c>
      <c r="O5835" s="42">
        <v>-113.78952238849401</v>
      </c>
      <c r="P5835" s="52" t="str">
        <f t="shared" si="182"/>
        <v>49.603506° , -113.789522°</v>
      </c>
      <c r="Q5835" s="51" t="str">
        <f t="shared" si="183"/>
        <v>Yes</v>
      </c>
      <c r="R5835" s="39" t="s">
        <v>356</v>
      </c>
    </row>
    <row r="5836" spans="1:18" ht="15" customHeight="1" x14ac:dyDescent="0.25">
      <c r="A5836" s="39" t="s">
        <v>218</v>
      </c>
      <c r="B5836" s="49" t="s">
        <v>989</v>
      </c>
      <c r="C5836" s="39">
        <v>15</v>
      </c>
      <c r="D5836" s="50" t="s">
        <v>1004</v>
      </c>
      <c r="E5836" s="39">
        <v>2004</v>
      </c>
      <c r="F5836" s="4">
        <f>VALUE(RIGHT(Table2[[#This Row],[Commissioned]],4))</f>
        <v>2004</v>
      </c>
      <c r="G5836" s="39">
        <v>1800</v>
      </c>
      <c r="H5836" s="39">
        <v>80</v>
      </c>
      <c r="I5836" s="39">
        <v>65</v>
      </c>
      <c r="J5836" s="39" t="s">
        <v>227</v>
      </c>
      <c r="K5836" s="39" t="s">
        <v>957</v>
      </c>
      <c r="L5836" s="39" t="s">
        <v>381</v>
      </c>
      <c r="M5836" s="39" t="s">
        <v>381</v>
      </c>
      <c r="N5836" s="42">
        <v>49.601441818330898</v>
      </c>
      <c r="O5836" s="42">
        <v>-113.78776014709899</v>
      </c>
      <c r="P5836" s="52" t="str">
        <f t="shared" si="182"/>
        <v>49.601442° , -113.787760°</v>
      </c>
      <c r="Q5836" s="51" t="str">
        <f t="shared" si="183"/>
        <v>Yes</v>
      </c>
      <c r="R5836" s="39" t="s">
        <v>356</v>
      </c>
    </row>
    <row r="5837" spans="1:18" ht="15" customHeight="1" x14ac:dyDescent="0.25">
      <c r="A5837" s="39" t="s">
        <v>218</v>
      </c>
      <c r="B5837" s="49" t="s">
        <v>989</v>
      </c>
      <c r="C5837" s="39">
        <v>16</v>
      </c>
      <c r="D5837" s="50" t="s">
        <v>1005</v>
      </c>
      <c r="E5837" s="39">
        <v>2004</v>
      </c>
      <c r="F5837" s="4">
        <f>VALUE(RIGHT(Table2[[#This Row],[Commissioned]],4))</f>
        <v>2004</v>
      </c>
      <c r="G5837" s="39">
        <v>1800</v>
      </c>
      <c r="H5837" s="39">
        <v>80</v>
      </c>
      <c r="I5837" s="39">
        <v>65</v>
      </c>
      <c r="J5837" s="39" t="s">
        <v>227</v>
      </c>
      <c r="K5837" s="39" t="s">
        <v>957</v>
      </c>
      <c r="L5837" s="39" t="s">
        <v>381</v>
      </c>
      <c r="M5837" s="39" t="s">
        <v>381</v>
      </c>
      <c r="N5837" s="42">
        <v>49.5991825646352</v>
      </c>
      <c r="O5837" s="42">
        <v>-113.78508558218</v>
      </c>
      <c r="P5837" s="52" t="str">
        <f t="shared" si="182"/>
        <v>49.599183° , -113.785086°</v>
      </c>
      <c r="Q5837" s="51" t="str">
        <f t="shared" si="183"/>
        <v>Yes</v>
      </c>
      <c r="R5837" s="39" t="s">
        <v>356</v>
      </c>
    </row>
    <row r="5838" spans="1:18" ht="15" customHeight="1" x14ac:dyDescent="0.25">
      <c r="A5838" s="39" t="s">
        <v>218</v>
      </c>
      <c r="B5838" s="49" t="s">
        <v>989</v>
      </c>
      <c r="C5838" s="39">
        <v>17</v>
      </c>
      <c r="D5838" s="50" t="s">
        <v>1006</v>
      </c>
      <c r="E5838" s="39">
        <v>2004</v>
      </c>
      <c r="F5838" s="4">
        <f>VALUE(RIGHT(Table2[[#This Row],[Commissioned]],4))</f>
        <v>2004</v>
      </c>
      <c r="G5838" s="39">
        <v>1800</v>
      </c>
      <c r="H5838" s="39">
        <v>80</v>
      </c>
      <c r="I5838" s="39">
        <v>65</v>
      </c>
      <c r="J5838" s="39" t="s">
        <v>227</v>
      </c>
      <c r="K5838" s="39" t="s">
        <v>957</v>
      </c>
      <c r="L5838" s="39" t="s">
        <v>381</v>
      </c>
      <c r="M5838" s="39" t="s">
        <v>381</v>
      </c>
      <c r="N5838" s="42">
        <v>49.597153705382503</v>
      </c>
      <c r="O5838" s="42">
        <v>-113.78303563730201</v>
      </c>
      <c r="P5838" s="52" t="str">
        <f t="shared" si="182"/>
        <v>49.597154° , -113.783036°</v>
      </c>
      <c r="Q5838" s="51" t="str">
        <f t="shared" si="183"/>
        <v>Yes</v>
      </c>
      <c r="R5838" s="39" t="s">
        <v>356</v>
      </c>
    </row>
    <row r="5839" spans="1:18" ht="15" customHeight="1" x14ac:dyDescent="0.25">
      <c r="A5839" s="39" t="s">
        <v>218</v>
      </c>
      <c r="B5839" s="49" t="s">
        <v>989</v>
      </c>
      <c r="C5839" s="39">
        <v>18</v>
      </c>
      <c r="D5839" s="50" t="s">
        <v>1007</v>
      </c>
      <c r="E5839" s="39">
        <v>2004</v>
      </c>
      <c r="F5839" s="4">
        <f>VALUE(RIGHT(Table2[[#This Row],[Commissioned]],4))</f>
        <v>2004</v>
      </c>
      <c r="G5839" s="39">
        <v>1800</v>
      </c>
      <c r="H5839" s="39">
        <v>80</v>
      </c>
      <c r="I5839" s="39">
        <v>65</v>
      </c>
      <c r="J5839" s="39" t="s">
        <v>227</v>
      </c>
      <c r="K5839" s="39" t="s">
        <v>957</v>
      </c>
      <c r="L5839" s="39" t="s">
        <v>381</v>
      </c>
      <c r="M5839" s="39" t="s">
        <v>381</v>
      </c>
      <c r="N5839" s="42">
        <v>49.595244687104703</v>
      </c>
      <c r="O5839" s="42">
        <v>-113.78057235687299</v>
      </c>
      <c r="P5839" s="52" t="str">
        <f t="shared" si="182"/>
        <v>49.595245° , -113.780572°</v>
      </c>
      <c r="Q5839" s="51" t="str">
        <f t="shared" si="183"/>
        <v>Yes</v>
      </c>
      <c r="R5839" s="39" t="s">
        <v>356</v>
      </c>
    </row>
    <row r="5840" spans="1:18" ht="15" customHeight="1" x14ac:dyDescent="0.25">
      <c r="A5840" s="39" t="s">
        <v>218</v>
      </c>
      <c r="B5840" s="49" t="s">
        <v>989</v>
      </c>
      <c r="C5840" s="39">
        <v>19</v>
      </c>
      <c r="D5840" s="50" t="s">
        <v>1008</v>
      </c>
      <c r="E5840" s="39">
        <v>2004</v>
      </c>
      <c r="F5840" s="4">
        <f>VALUE(RIGHT(Table2[[#This Row],[Commissioned]],4))</f>
        <v>2004</v>
      </c>
      <c r="G5840" s="39">
        <v>1800</v>
      </c>
      <c r="H5840" s="39">
        <v>80</v>
      </c>
      <c r="I5840" s="39">
        <v>65</v>
      </c>
      <c r="J5840" s="39" t="s">
        <v>227</v>
      </c>
      <c r="K5840" s="39" t="s">
        <v>957</v>
      </c>
      <c r="L5840" s="39" t="s">
        <v>381</v>
      </c>
      <c r="M5840" s="39" t="s">
        <v>381</v>
      </c>
      <c r="N5840" s="42">
        <v>49.593082826167603</v>
      </c>
      <c r="O5840" s="42">
        <v>-113.778414940207</v>
      </c>
      <c r="P5840" s="52" t="str">
        <f t="shared" si="182"/>
        <v>49.593083° , -113.778415°</v>
      </c>
      <c r="Q5840" s="51" t="str">
        <f t="shared" si="183"/>
        <v>Yes</v>
      </c>
      <c r="R5840" s="39" t="s">
        <v>356</v>
      </c>
    </row>
    <row r="5841" spans="1:18" ht="15" customHeight="1" x14ac:dyDescent="0.25">
      <c r="A5841" s="39" t="s">
        <v>218</v>
      </c>
      <c r="B5841" s="49" t="s">
        <v>989</v>
      </c>
      <c r="C5841" s="39">
        <v>20</v>
      </c>
      <c r="D5841" s="50" t="s">
        <v>1009</v>
      </c>
      <c r="E5841" s="39">
        <v>2004</v>
      </c>
      <c r="F5841" s="4">
        <f>VALUE(RIGHT(Table2[[#This Row],[Commissioned]],4))</f>
        <v>2004</v>
      </c>
      <c r="G5841" s="39">
        <v>1800</v>
      </c>
      <c r="H5841" s="39">
        <v>80</v>
      </c>
      <c r="I5841" s="39">
        <v>65</v>
      </c>
      <c r="J5841" s="39" t="s">
        <v>227</v>
      </c>
      <c r="K5841" s="39" t="s">
        <v>957</v>
      </c>
      <c r="L5841" s="39" t="s">
        <v>381</v>
      </c>
      <c r="M5841" s="39" t="s">
        <v>381</v>
      </c>
      <c r="N5841" s="42">
        <v>49.590958279726102</v>
      </c>
      <c r="O5841" s="42">
        <v>-113.77617691424</v>
      </c>
      <c r="P5841" s="52" t="str">
        <f t="shared" si="182"/>
        <v>49.590958° , -113.776177°</v>
      </c>
      <c r="Q5841" s="51" t="str">
        <f t="shared" si="183"/>
        <v>Yes</v>
      </c>
      <c r="R5841" s="39" t="s">
        <v>356</v>
      </c>
    </row>
    <row r="5842" spans="1:18" ht="15" customHeight="1" x14ac:dyDescent="0.25">
      <c r="A5842" s="39" t="s">
        <v>218</v>
      </c>
      <c r="B5842" s="49" t="s">
        <v>989</v>
      </c>
      <c r="C5842" s="39">
        <v>21</v>
      </c>
      <c r="D5842" s="50" t="s">
        <v>1010</v>
      </c>
      <c r="E5842" s="39">
        <v>2004</v>
      </c>
      <c r="F5842" s="4">
        <f>VALUE(RIGHT(Table2[[#This Row],[Commissioned]],4))</f>
        <v>2004</v>
      </c>
      <c r="G5842" s="39">
        <v>1800</v>
      </c>
      <c r="H5842" s="39">
        <v>80</v>
      </c>
      <c r="I5842" s="39">
        <v>65</v>
      </c>
      <c r="J5842" s="39" t="s">
        <v>227</v>
      </c>
      <c r="K5842" s="39" t="s">
        <v>957</v>
      </c>
      <c r="L5842" s="39" t="s">
        <v>381</v>
      </c>
      <c r="M5842" s="39" t="s">
        <v>381</v>
      </c>
      <c r="N5842" s="42">
        <v>49.6383175635223</v>
      </c>
      <c r="O5842" s="42">
        <v>-113.80573037110101</v>
      </c>
      <c r="P5842" s="52" t="str">
        <f t="shared" si="182"/>
        <v>49.638318° , -113.805730°</v>
      </c>
      <c r="Q5842" s="51" t="str">
        <f t="shared" si="183"/>
        <v>Yes</v>
      </c>
      <c r="R5842" s="39" t="s">
        <v>356</v>
      </c>
    </row>
    <row r="5843" spans="1:18" ht="15" customHeight="1" x14ac:dyDescent="0.25">
      <c r="A5843" s="39" t="s">
        <v>218</v>
      </c>
      <c r="B5843" s="49" t="s">
        <v>989</v>
      </c>
      <c r="C5843" s="39">
        <v>22</v>
      </c>
      <c r="D5843" s="50" t="s">
        <v>1011</v>
      </c>
      <c r="E5843" s="39">
        <v>2004</v>
      </c>
      <c r="F5843" s="4">
        <f>VALUE(RIGHT(Table2[[#This Row],[Commissioned]],4))</f>
        <v>2004</v>
      </c>
      <c r="G5843" s="39">
        <v>1800</v>
      </c>
      <c r="H5843" s="39">
        <v>80</v>
      </c>
      <c r="I5843" s="39">
        <v>65</v>
      </c>
      <c r="J5843" s="39" t="s">
        <v>227</v>
      </c>
      <c r="K5843" s="39" t="s">
        <v>957</v>
      </c>
      <c r="L5843" s="39" t="s">
        <v>381</v>
      </c>
      <c r="M5843" s="39" t="s">
        <v>381</v>
      </c>
      <c r="N5843" s="42">
        <v>49.6359930923524</v>
      </c>
      <c r="O5843" s="42">
        <v>-113.804061211145</v>
      </c>
      <c r="P5843" s="52" t="str">
        <f t="shared" si="182"/>
        <v>49.635993° , -113.804061°</v>
      </c>
      <c r="Q5843" s="51" t="str">
        <f t="shared" si="183"/>
        <v>Yes</v>
      </c>
      <c r="R5843" s="39" t="s">
        <v>356</v>
      </c>
    </row>
    <row r="5844" spans="1:18" ht="15" customHeight="1" x14ac:dyDescent="0.25">
      <c r="A5844" s="39" t="s">
        <v>218</v>
      </c>
      <c r="B5844" s="49" t="s">
        <v>989</v>
      </c>
      <c r="C5844" s="39">
        <v>23</v>
      </c>
      <c r="D5844" s="50" t="s">
        <v>1012</v>
      </c>
      <c r="E5844" s="39">
        <v>2004</v>
      </c>
      <c r="F5844" s="4">
        <f>VALUE(RIGHT(Table2[[#This Row],[Commissioned]],4))</f>
        <v>2004</v>
      </c>
      <c r="G5844" s="39">
        <v>1800</v>
      </c>
      <c r="H5844" s="39">
        <v>80</v>
      </c>
      <c r="I5844" s="39">
        <v>65</v>
      </c>
      <c r="J5844" s="39" t="s">
        <v>227</v>
      </c>
      <c r="K5844" s="39" t="s">
        <v>957</v>
      </c>
      <c r="L5844" s="39" t="s">
        <v>381</v>
      </c>
      <c r="M5844" s="39" t="s">
        <v>381</v>
      </c>
      <c r="N5844" s="42">
        <v>49.633502116365399</v>
      </c>
      <c r="O5844" s="42">
        <v>-113.802378429751</v>
      </c>
      <c r="P5844" s="52" t="str">
        <f t="shared" si="182"/>
        <v>49.633502° , -113.802378°</v>
      </c>
      <c r="Q5844" s="51" t="str">
        <f t="shared" si="183"/>
        <v>Yes</v>
      </c>
      <c r="R5844" s="39" t="s">
        <v>356</v>
      </c>
    </row>
    <row r="5845" spans="1:18" ht="15" customHeight="1" x14ac:dyDescent="0.25">
      <c r="A5845" s="39" t="s">
        <v>218</v>
      </c>
      <c r="B5845" s="49" t="s">
        <v>989</v>
      </c>
      <c r="C5845" s="39">
        <v>24</v>
      </c>
      <c r="D5845" s="50" t="s">
        <v>1013</v>
      </c>
      <c r="E5845" s="39">
        <v>2004</v>
      </c>
      <c r="F5845" s="4">
        <f>VALUE(RIGHT(Table2[[#This Row],[Commissioned]],4))</f>
        <v>2004</v>
      </c>
      <c r="G5845" s="39">
        <v>1800</v>
      </c>
      <c r="H5845" s="39">
        <v>80</v>
      </c>
      <c r="I5845" s="39">
        <v>65</v>
      </c>
      <c r="J5845" s="39" t="s">
        <v>227</v>
      </c>
      <c r="K5845" s="39" t="s">
        <v>957</v>
      </c>
      <c r="L5845" s="39" t="s">
        <v>381</v>
      </c>
      <c r="M5845" s="39" t="s">
        <v>381</v>
      </c>
      <c r="N5845" s="42">
        <v>49.6311651322426</v>
      </c>
      <c r="O5845" s="42">
        <v>-113.80072672844101</v>
      </c>
      <c r="P5845" s="52" t="str">
        <f t="shared" si="182"/>
        <v>49.631165° , -113.800727°</v>
      </c>
      <c r="Q5845" s="51" t="str">
        <f t="shared" si="183"/>
        <v>Yes</v>
      </c>
      <c r="R5845" s="39" t="s">
        <v>356</v>
      </c>
    </row>
    <row r="5846" spans="1:18" ht="15" customHeight="1" x14ac:dyDescent="0.25">
      <c r="A5846" s="39" t="s">
        <v>218</v>
      </c>
      <c r="B5846" s="49" t="s">
        <v>989</v>
      </c>
      <c r="C5846" s="39">
        <v>25</v>
      </c>
      <c r="D5846" s="50" t="s">
        <v>1014</v>
      </c>
      <c r="E5846" s="39">
        <v>2004</v>
      </c>
      <c r="F5846" s="4">
        <f>VALUE(RIGHT(Table2[[#This Row],[Commissioned]],4))</f>
        <v>2004</v>
      </c>
      <c r="G5846" s="39">
        <v>1800</v>
      </c>
      <c r="H5846" s="39">
        <v>80</v>
      </c>
      <c r="I5846" s="39">
        <v>65</v>
      </c>
      <c r="J5846" s="39" t="s">
        <v>227</v>
      </c>
      <c r="K5846" s="39" t="s">
        <v>957</v>
      </c>
      <c r="L5846" s="39" t="s">
        <v>381</v>
      </c>
      <c r="M5846" s="39" t="s">
        <v>381</v>
      </c>
      <c r="N5846" s="42">
        <v>49.628733413834603</v>
      </c>
      <c r="O5846" s="42">
        <v>-113.79911759584201</v>
      </c>
      <c r="P5846" s="52" t="str">
        <f t="shared" si="182"/>
        <v>49.628733° , -113.799118°</v>
      </c>
      <c r="Q5846" s="51" t="str">
        <f t="shared" si="183"/>
        <v>Yes</v>
      </c>
      <c r="R5846" s="39" t="s">
        <v>356</v>
      </c>
    </row>
    <row r="5847" spans="1:18" ht="15" customHeight="1" x14ac:dyDescent="0.25">
      <c r="A5847" s="39" t="s">
        <v>218</v>
      </c>
      <c r="B5847" s="49" t="s">
        <v>989</v>
      </c>
      <c r="C5847" s="39">
        <v>26</v>
      </c>
      <c r="D5847" s="50" t="s">
        <v>1015</v>
      </c>
      <c r="E5847" s="39">
        <v>2004</v>
      </c>
      <c r="F5847" s="4">
        <f>VALUE(RIGHT(Table2[[#This Row],[Commissioned]],4))</f>
        <v>2004</v>
      </c>
      <c r="G5847" s="39">
        <v>1800</v>
      </c>
      <c r="H5847" s="39">
        <v>80</v>
      </c>
      <c r="I5847" s="39">
        <v>65</v>
      </c>
      <c r="J5847" s="39" t="s">
        <v>227</v>
      </c>
      <c r="K5847" s="39" t="s">
        <v>957</v>
      </c>
      <c r="L5847" s="39" t="s">
        <v>381</v>
      </c>
      <c r="M5847" s="39" t="s">
        <v>381</v>
      </c>
      <c r="N5847" s="42">
        <v>49.626309583885401</v>
      </c>
      <c r="O5847" s="42">
        <v>-113.79732666147299</v>
      </c>
      <c r="P5847" s="52" t="str">
        <f t="shared" si="182"/>
        <v>49.626310° , -113.797327°</v>
      </c>
      <c r="Q5847" s="51" t="str">
        <f t="shared" si="183"/>
        <v>Yes</v>
      </c>
      <c r="R5847" s="39" t="s">
        <v>356</v>
      </c>
    </row>
    <row r="5848" spans="1:18" ht="15" customHeight="1" x14ac:dyDescent="0.25">
      <c r="A5848" s="39" t="s">
        <v>218</v>
      </c>
      <c r="B5848" s="49" t="s">
        <v>989</v>
      </c>
      <c r="C5848" s="39">
        <v>27</v>
      </c>
      <c r="D5848" s="50" t="s">
        <v>1016</v>
      </c>
      <c r="E5848" s="39">
        <v>2004</v>
      </c>
      <c r="F5848" s="4">
        <f>VALUE(RIGHT(Table2[[#This Row],[Commissioned]],4))</f>
        <v>2004</v>
      </c>
      <c r="G5848" s="39">
        <v>1800</v>
      </c>
      <c r="H5848" s="39">
        <v>80</v>
      </c>
      <c r="I5848" s="39">
        <v>65</v>
      </c>
      <c r="J5848" s="39" t="s">
        <v>227</v>
      </c>
      <c r="K5848" s="39" t="s">
        <v>957</v>
      </c>
      <c r="L5848" s="39" t="s">
        <v>381</v>
      </c>
      <c r="M5848" s="39" t="s">
        <v>381</v>
      </c>
      <c r="N5848" s="42">
        <v>49.625086500107102</v>
      </c>
      <c r="O5848" s="42">
        <v>-113.79243994104</v>
      </c>
      <c r="P5848" s="52" t="str">
        <f t="shared" si="182"/>
        <v>49.625087° , -113.792440°</v>
      </c>
      <c r="Q5848" s="51" t="str">
        <f t="shared" si="183"/>
        <v>Yes</v>
      </c>
      <c r="R5848" s="39" t="s">
        <v>356</v>
      </c>
    </row>
    <row r="5849" spans="1:18" ht="15" customHeight="1" x14ac:dyDescent="0.25">
      <c r="A5849" s="39" t="s">
        <v>218</v>
      </c>
      <c r="B5849" s="49" t="s">
        <v>989</v>
      </c>
      <c r="C5849" s="39">
        <v>28</v>
      </c>
      <c r="D5849" s="50" t="s">
        <v>1017</v>
      </c>
      <c r="E5849" s="39">
        <v>2004</v>
      </c>
      <c r="F5849" s="4">
        <f>VALUE(RIGHT(Table2[[#This Row],[Commissioned]],4))</f>
        <v>2004</v>
      </c>
      <c r="G5849" s="39">
        <v>1800</v>
      </c>
      <c r="H5849" s="39">
        <v>80</v>
      </c>
      <c r="I5849" s="39">
        <v>65</v>
      </c>
      <c r="J5849" s="39" t="s">
        <v>227</v>
      </c>
      <c r="K5849" s="39" t="s">
        <v>957</v>
      </c>
      <c r="L5849" s="39" t="s">
        <v>381</v>
      </c>
      <c r="M5849" s="39" t="s">
        <v>381</v>
      </c>
      <c r="N5849" s="42">
        <v>49.622937662627002</v>
      </c>
      <c r="O5849" s="42">
        <v>-113.790334645934</v>
      </c>
      <c r="P5849" s="52" t="str">
        <f t="shared" si="182"/>
        <v>49.622938° , -113.790335°</v>
      </c>
      <c r="Q5849" s="51" t="str">
        <f t="shared" si="183"/>
        <v>Yes</v>
      </c>
      <c r="R5849" s="39" t="s">
        <v>356</v>
      </c>
    </row>
    <row r="5850" spans="1:18" ht="15" customHeight="1" x14ac:dyDescent="0.25">
      <c r="A5850" s="39" t="s">
        <v>218</v>
      </c>
      <c r="B5850" s="49" t="s">
        <v>989</v>
      </c>
      <c r="C5850" s="39">
        <v>29</v>
      </c>
      <c r="D5850" s="50" t="s">
        <v>1018</v>
      </c>
      <c r="E5850" s="39">
        <v>2004</v>
      </c>
      <c r="F5850" s="4">
        <f>VALUE(RIGHT(Table2[[#This Row],[Commissioned]],4))</f>
        <v>2004</v>
      </c>
      <c r="G5850" s="39">
        <v>1800</v>
      </c>
      <c r="H5850" s="39">
        <v>80</v>
      </c>
      <c r="I5850" s="39">
        <v>65</v>
      </c>
      <c r="J5850" s="39" t="s">
        <v>227</v>
      </c>
      <c r="K5850" s="39" t="s">
        <v>957</v>
      </c>
      <c r="L5850" s="39" t="s">
        <v>381</v>
      </c>
      <c r="M5850" s="39" t="s">
        <v>381</v>
      </c>
      <c r="N5850" s="42">
        <v>49.620861887564303</v>
      </c>
      <c r="O5850" s="42">
        <v>-113.78818375690599</v>
      </c>
      <c r="P5850" s="52" t="str">
        <f t="shared" si="182"/>
        <v>49.620862° , -113.788184°</v>
      </c>
      <c r="Q5850" s="51" t="str">
        <f t="shared" si="183"/>
        <v>Yes</v>
      </c>
      <c r="R5850" s="39" t="s">
        <v>356</v>
      </c>
    </row>
    <row r="5851" spans="1:18" ht="15" customHeight="1" x14ac:dyDescent="0.25">
      <c r="A5851" s="39" t="s">
        <v>218</v>
      </c>
      <c r="B5851" s="49" t="s">
        <v>989</v>
      </c>
      <c r="C5851" s="39">
        <v>30</v>
      </c>
      <c r="D5851" s="50" t="s">
        <v>1019</v>
      </c>
      <c r="E5851" s="39">
        <v>2004</v>
      </c>
      <c r="F5851" s="4">
        <f>VALUE(RIGHT(Table2[[#This Row],[Commissioned]],4))</f>
        <v>2004</v>
      </c>
      <c r="G5851" s="39">
        <v>1800</v>
      </c>
      <c r="H5851" s="39">
        <v>80</v>
      </c>
      <c r="I5851" s="39">
        <v>65</v>
      </c>
      <c r="J5851" s="39" t="s">
        <v>227</v>
      </c>
      <c r="K5851" s="39" t="s">
        <v>957</v>
      </c>
      <c r="L5851" s="39" t="s">
        <v>381</v>
      </c>
      <c r="M5851" s="39" t="s">
        <v>381</v>
      </c>
      <c r="N5851" s="42">
        <v>49.618663571363697</v>
      </c>
      <c r="O5851" s="42">
        <v>-113.785869725973</v>
      </c>
      <c r="P5851" s="52" t="str">
        <f t="shared" si="182"/>
        <v>49.618664° , -113.785870°</v>
      </c>
      <c r="Q5851" s="51" t="str">
        <f t="shared" si="183"/>
        <v>Yes</v>
      </c>
      <c r="R5851" s="39" t="s">
        <v>356</v>
      </c>
    </row>
    <row r="5852" spans="1:18" ht="15" customHeight="1" x14ac:dyDescent="0.25">
      <c r="A5852" s="39" t="s">
        <v>218</v>
      </c>
      <c r="B5852" s="49" t="s">
        <v>989</v>
      </c>
      <c r="C5852" s="39">
        <v>31</v>
      </c>
      <c r="D5852" s="50" t="s">
        <v>1020</v>
      </c>
      <c r="E5852" s="39">
        <v>2004</v>
      </c>
      <c r="F5852" s="4">
        <f>VALUE(RIGHT(Table2[[#This Row],[Commissioned]],4))</f>
        <v>2004</v>
      </c>
      <c r="G5852" s="39">
        <v>1800</v>
      </c>
      <c r="H5852" s="39">
        <v>80</v>
      </c>
      <c r="I5852" s="39">
        <v>65</v>
      </c>
      <c r="J5852" s="39" t="s">
        <v>227</v>
      </c>
      <c r="K5852" s="39" t="s">
        <v>957</v>
      </c>
      <c r="L5852" s="39" t="s">
        <v>381</v>
      </c>
      <c r="M5852" s="39" t="s">
        <v>381</v>
      </c>
      <c r="N5852" s="42">
        <v>49.616583971591901</v>
      </c>
      <c r="O5852" s="42">
        <v>-113.783789103261</v>
      </c>
      <c r="P5852" s="52" t="str">
        <f t="shared" si="182"/>
        <v>49.616584° , -113.783789°</v>
      </c>
      <c r="Q5852" s="51" t="str">
        <f t="shared" si="183"/>
        <v>Yes</v>
      </c>
      <c r="R5852" s="39" t="s">
        <v>356</v>
      </c>
    </row>
    <row r="5853" spans="1:18" ht="15" customHeight="1" x14ac:dyDescent="0.25">
      <c r="A5853" s="39" t="s">
        <v>218</v>
      </c>
      <c r="B5853" s="49" t="s">
        <v>989</v>
      </c>
      <c r="C5853" s="39">
        <v>32</v>
      </c>
      <c r="D5853" s="50" t="s">
        <v>1021</v>
      </c>
      <c r="E5853" s="39">
        <v>2004</v>
      </c>
      <c r="F5853" s="4">
        <f>VALUE(RIGHT(Table2[[#This Row],[Commissioned]],4))</f>
        <v>2004</v>
      </c>
      <c r="G5853" s="39">
        <v>1800</v>
      </c>
      <c r="H5853" s="39">
        <v>80</v>
      </c>
      <c r="I5853" s="39">
        <v>65</v>
      </c>
      <c r="J5853" s="39" t="s">
        <v>227</v>
      </c>
      <c r="K5853" s="39" t="s">
        <v>957</v>
      </c>
      <c r="L5853" s="39" t="s">
        <v>381</v>
      </c>
      <c r="M5853" s="39" t="s">
        <v>381</v>
      </c>
      <c r="N5853" s="42">
        <v>49.614517109578102</v>
      </c>
      <c r="O5853" s="42">
        <v>-113.78162944461199</v>
      </c>
      <c r="P5853" s="52" t="str">
        <f t="shared" si="182"/>
        <v>49.614517° , -113.781629°</v>
      </c>
      <c r="Q5853" s="51" t="str">
        <f t="shared" si="183"/>
        <v>Yes</v>
      </c>
      <c r="R5853" s="39" t="s">
        <v>356</v>
      </c>
    </row>
    <row r="5854" spans="1:18" ht="15" customHeight="1" x14ac:dyDescent="0.25">
      <c r="A5854" s="39" t="s">
        <v>218</v>
      </c>
      <c r="B5854" s="49" t="s">
        <v>989</v>
      </c>
      <c r="C5854" s="39">
        <v>33</v>
      </c>
      <c r="D5854" s="50" t="s">
        <v>1022</v>
      </c>
      <c r="E5854" s="39">
        <v>2004</v>
      </c>
      <c r="F5854" s="4">
        <f>VALUE(RIGHT(Table2[[#This Row],[Commissioned]],4))</f>
        <v>2004</v>
      </c>
      <c r="G5854" s="39">
        <v>1800</v>
      </c>
      <c r="H5854" s="39">
        <v>80</v>
      </c>
      <c r="I5854" s="39">
        <v>65</v>
      </c>
      <c r="J5854" s="39" t="s">
        <v>227</v>
      </c>
      <c r="K5854" s="39" t="s">
        <v>957</v>
      </c>
      <c r="L5854" s="39" t="s">
        <v>381</v>
      </c>
      <c r="M5854" s="39" t="s">
        <v>381</v>
      </c>
      <c r="N5854" s="42">
        <v>49.612342499564399</v>
      </c>
      <c r="O5854" s="42">
        <v>-113.779320031948</v>
      </c>
      <c r="P5854" s="52" t="str">
        <f t="shared" si="182"/>
        <v>49.612342° , -113.779320°</v>
      </c>
      <c r="Q5854" s="51" t="str">
        <f t="shared" si="183"/>
        <v>Yes</v>
      </c>
      <c r="R5854" s="39" t="s">
        <v>356</v>
      </c>
    </row>
    <row r="5855" spans="1:18" ht="15" customHeight="1" x14ac:dyDescent="0.25">
      <c r="A5855" s="39" t="s">
        <v>218</v>
      </c>
      <c r="B5855" s="49" t="s">
        <v>989</v>
      </c>
      <c r="C5855" s="39">
        <v>34</v>
      </c>
      <c r="D5855" s="50" t="s">
        <v>1023</v>
      </c>
      <c r="E5855" s="39">
        <v>2004</v>
      </c>
      <c r="F5855" s="4">
        <f>VALUE(RIGHT(Table2[[#This Row],[Commissioned]],4))</f>
        <v>2004</v>
      </c>
      <c r="G5855" s="39">
        <v>1800</v>
      </c>
      <c r="H5855" s="39">
        <v>80</v>
      </c>
      <c r="I5855" s="39">
        <v>65</v>
      </c>
      <c r="J5855" s="39" t="s">
        <v>227</v>
      </c>
      <c r="K5855" s="39" t="s">
        <v>957</v>
      </c>
      <c r="L5855" s="39" t="s">
        <v>381</v>
      </c>
      <c r="M5855" s="39" t="s">
        <v>381</v>
      </c>
      <c r="N5855" s="42">
        <v>49.607991895740298</v>
      </c>
      <c r="O5855" s="42">
        <v>-113.778419567455</v>
      </c>
      <c r="P5855" s="52" t="str">
        <f t="shared" si="182"/>
        <v>49.607992° , -113.778420°</v>
      </c>
      <c r="Q5855" s="51" t="str">
        <f t="shared" si="183"/>
        <v>Yes</v>
      </c>
      <c r="R5855" s="39" t="s">
        <v>356</v>
      </c>
    </row>
    <row r="5856" spans="1:18" ht="15" customHeight="1" x14ac:dyDescent="0.25">
      <c r="A5856" s="39" t="s">
        <v>218</v>
      </c>
      <c r="B5856" s="49" t="s">
        <v>989</v>
      </c>
      <c r="C5856" s="39">
        <v>35</v>
      </c>
      <c r="D5856" s="50" t="s">
        <v>1024</v>
      </c>
      <c r="E5856" s="39">
        <v>2004</v>
      </c>
      <c r="F5856" s="4">
        <f>VALUE(RIGHT(Table2[[#This Row],[Commissioned]],4))</f>
        <v>2004</v>
      </c>
      <c r="G5856" s="39">
        <v>1800</v>
      </c>
      <c r="H5856" s="39">
        <v>80</v>
      </c>
      <c r="I5856" s="39">
        <v>65</v>
      </c>
      <c r="J5856" s="39" t="s">
        <v>227</v>
      </c>
      <c r="K5856" s="39" t="s">
        <v>957</v>
      </c>
      <c r="L5856" s="39" t="s">
        <v>381</v>
      </c>
      <c r="M5856" s="39" t="s">
        <v>381</v>
      </c>
      <c r="N5856" s="42">
        <v>49.605817767436598</v>
      </c>
      <c r="O5856" s="42">
        <v>-113.776161642864</v>
      </c>
      <c r="P5856" s="52" t="str">
        <f t="shared" si="182"/>
        <v>49.605818° , -113.776162°</v>
      </c>
      <c r="Q5856" s="51" t="str">
        <f t="shared" si="183"/>
        <v>Yes</v>
      </c>
      <c r="R5856" s="39" t="s">
        <v>356</v>
      </c>
    </row>
    <row r="5857" spans="1:18" ht="15" customHeight="1" x14ac:dyDescent="0.25">
      <c r="A5857" s="39" t="s">
        <v>218</v>
      </c>
      <c r="B5857" s="49" t="s">
        <v>989</v>
      </c>
      <c r="C5857" s="39">
        <v>36</v>
      </c>
      <c r="D5857" s="50" t="s">
        <v>1025</v>
      </c>
      <c r="E5857" s="39">
        <v>2004</v>
      </c>
      <c r="F5857" s="4">
        <f>VALUE(RIGHT(Table2[[#This Row],[Commissioned]],4))</f>
        <v>2004</v>
      </c>
      <c r="G5857" s="39">
        <v>1800</v>
      </c>
      <c r="H5857" s="39">
        <v>80</v>
      </c>
      <c r="I5857" s="39">
        <v>65</v>
      </c>
      <c r="J5857" s="39" t="s">
        <v>227</v>
      </c>
      <c r="K5857" s="39" t="s">
        <v>957</v>
      </c>
      <c r="L5857" s="39" t="s">
        <v>381</v>
      </c>
      <c r="M5857" s="39" t="s">
        <v>381</v>
      </c>
      <c r="N5857" s="42">
        <v>49.603584866856799</v>
      </c>
      <c r="O5857" s="42">
        <v>-113.774008991567</v>
      </c>
      <c r="P5857" s="52" t="str">
        <f t="shared" si="182"/>
        <v>49.603585° , -113.774009°</v>
      </c>
      <c r="Q5857" s="51" t="str">
        <f t="shared" si="183"/>
        <v>Yes</v>
      </c>
      <c r="R5857" s="39" t="s">
        <v>356</v>
      </c>
    </row>
    <row r="5858" spans="1:18" ht="15" customHeight="1" x14ac:dyDescent="0.25">
      <c r="A5858" s="39" t="s">
        <v>218</v>
      </c>
      <c r="B5858" s="49" t="s">
        <v>989</v>
      </c>
      <c r="C5858" s="39">
        <v>37</v>
      </c>
      <c r="D5858" s="50" t="s">
        <v>1026</v>
      </c>
      <c r="E5858" s="39">
        <v>2004</v>
      </c>
      <c r="F5858" s="4">
        <f>VALUE(RIGHT(Table2[[#This Row],[Commissioned]],4))</f>
        <v>2004</v>
      </c>
      <c r="G5858" s="39">
        <v>1800</v>
      </c>
      <c r="H5858" s="39">
        <v>80</v>
      </c>
      <c r="I5858" s="39">
        <v>65</v>
      </c>
      <c r="J5858" s="39" t="s">
        <v>227</v>
      </c>
      <c r="K5858" s="39" t="s">
        <v>957</v>
      </c>
      <c r="L5858" s="39" t="s">
        <v>381</v>
      </c>
      <c r="M5858" s="39" t="s">
        <v>381</v>
      </c>
      <c r="N5858" s="42">
        <v>49.601511631359898</v>
      </c>
      <c r="O5858" s="42">
        <v>-113.77057275697599</v>
      </c>
      <c r="P5858" s="52" t="str">
        <f t="shared" si="182"/>
        <v>49.601512° , -113.770573°</v>
      </c>
      <c r="Q5858" s="51" t="str">
        <f t="shared" si="183"/>
        <v>Yes</v>
      </c>
      <c r="R5858" s="39" t="s">
        <v>356</v>
      </c>
    </row>
    <row r="5859" spans="1:18" ht="15" customHeight="1" x14ac:dyDescent="0.25">
      <c r="A5859" s="39" t="s">
        <v>218</v>
      </c>
      <c r="B5859" s="49" t="s">
        <v>989</v>
      </c>
      <c r="C5859" s="39">
        <v>38</v>
      </c>
      <c r="D5859" s="50" t="s">
        <v>1027</v>
      </c>
      <c r="E5859" s="39">
        <v>2004</v>
      </c>
      <c r="F5859" s="4">
        <f>VALUE(RIGHT(Table2[[#This Row],[Commissioned]],4))</f>
        <v>2004</v>
      </c>
      <c r="G5859" s="39">
        <v>1800</v>
      </c>
      <c r="H5859" s="39">
        <v>80</v>
      </c>
      <c r="I5859" s="39">
        <v>65</v>
      </c>
      <c r="J5859" s="39" t="s">
        <v>227</v>
      </c>
      <c r="K5859" s="39" t="s">
        <v>957</v>
      </c>
      <c r="L5859" s="39" t="s">
        <v>381</v>
      </c>
      <c r="M5859" s="39" t="s">
        <v>381</v>
      </c>
      <c r="N5859" s="42">
        <v>49.599457548300698</v>
      </c>
      <c r="O5859" s="42">
        <v>-113.768284637723</v>
      </c>
      <c r="P5859" s="52" t="str">
        <f t="shared" si="182"/>
        <v>49.599458° , -113.768285°</v>
      </c>
      <c r="Q5859" s="51" t="str">
        <f t="shared" si="183"/>
        <v>Yes</v>
      </c>
      <c r="R5859" s="39" t="s">
        <v>356</v>
      </c>
    </row>
    <row r="5860" spans="1:18" ht="15" customHeight="1" x14ac:dyDescent="0.25">
      <c r="A5860" s="39" t="s">
        <v>218</v>
      </c>
      <c r="B5860" s="49" t="s">
        <v>989</v>
      </c>
      <c r="C5860" s="39">
        <v>39</v>
      </c>
      <c r="D5860" s="50" t="s">
        <v>1028</v>
      </c>
      <c r="E5860" s="39">
        <v>2004</v>
      </c>
      <c r="F5860" s="4">
        <f>VALUE(RIGHT(Table2[[#This Row],[Commissioned]],4))</f>
        <v>2004</v>
      </c>
      <c r="G5860" s="39">
        <v>1800</v>
      </c>
      <c r="H5860" s="39">
        <v>80</v>
      </c>
      <c r="I5860" s="39">
        <v>65</v>
      </c>
      <c r="J5860" s="39" t="s">
        <v>227</v>
      </c>
      <c r="K5860" s="39" t="s">
        <v>957</v>
      </c>
      <c r="L5860" s="39" t="s">
        <v>381</v>
      </c>
      <c r="M5860" s="39" t="s">
        <v>381</v>
      </c>
      <c r="N5860" s="42">
        <v>49.597356055633803</v>
      </c>
      <c r="O5860" s="42">
        <v>-113.76602559001201</v>
      </c>
      <c r="P5860" s="52" t="str">
        <f t="shared" si="182"/>
        <v>49.597356° , -113.766026°</v>
      </c>
      <c r="Q5860" s="51" t="str">
        <f t="shared" si="183"/>
        <v>Yes</v>
      </c>
      <c r="R5860" s="39" t="s">
        <v>356</v>
      </c>
    </row>
    <row r="5861" spans="1:18" ht="15" customHeight="1" x14ac:dyDescent="0.25">
      <c r="A5861" s="39" t="s">
        <v>218</v>
      </c>
      <c r="B5861" s="49" t="s">
        <v>989</v>
      </c>
      <c r="C5861" s="39">
        <v>40</v>
      </c>
      <c r="D5861" s="50" t="s">
        <v>1029</v>
      </c>
      <c r="E5861" s="39">
        <v>2010</v>
      </c>
      <c r="F5861" s="4">
        <f>VALUE(RIGHT(Table2[[#This Row],[Commissioned]],4))</f>
        <v>2010</v>
      </c>
      <c r="G5861" s="39">
        <v>3000</v>
      </c>
      <c r="H5861" s="39">
        <v>90</v>
      </c>
      <c r="I5861" s="39">
        <v>80</v>
      </c>
      <c r="J5861" s="39" t="s">
        <v>227</v>
      </c>
      <c r="K5861" s="39" t="s">
        <v>380</v>
      </c>
      <c r="L5861" s="39" t="s">
        <v>381</v>
      </c>
      <c r="M5861" s="39" t="s">
        <v>381</v>
      </c>
      <c r="N5861" s="42">
        <v>49.639261385415097</v>
      </c>
      <c r="O5861" s="42">
        <v>-113.788210427229</v>
      </c>
      <c r="P5861" s="52" t="str">
        <f t="shared" si="182"/>
        <v>49.639261° , -113.788210°</v>
      </c>
      <c r="Q5861" s="51" t="str">
        <f t="shared" si="183"/>
        <v>Yes</v>
      </c>
      <c r="R5861" s="39" t="s">
        <v>356</v>
      </c>
    </row>
    <row r="5862" spans="1:18" ht="15" customHeight="1" x14ac:dyDescent="0.25">
      <c r="A5862" s="39" t="s">
        <v>218</v>
      </c>
      <c r="B5862" s="49" t="s">
        <v>989</v>
      </c>
      <c r="C5862" s="39">
        <v>41</v>
      </c>
      <c r="D5862" s="50" t="s">
        <v>1030</v>
      </c>
      <c r="E5862" s="39">
        <v>2010</v>
      </c>
      <c r="F5862" s="4">
        <f>VALUE(RIGHT(Table2[[#This Row],[Commissioned]],4))</f>
        <v>2010</v>
      </c>
      <c r="G5862" s="39">
        <v>3000</v>
      </c>
      <c r="H5862" s="39">
        <v>90</v>
      </c>
      <c r="I5862" s="39">
        <v>80</v>
      </c>
      <c r="J5862" s="39" t="s">
        <v>227</v>
      </c>
      <c r="K5862" s="39" t="s">
        <v>380</v>
      </c>
      <c r="L5862" s="39" t="s">
        <v>381</v>
      </c>
      <c r="M5862" s="39" t="s">
        <v>381</v>
      </c>
      <c r="N5862" s="42">
        <v>49.637095232792603</v>
      </c>
      <c r="O5862" s="42">
        <v>-113.78596035941101</v>
      </c>
      <c r="P5862" s="52" t="str">
        <f t="shared" si="182"/>
        <v>49.637095° , -113.785960°</v>
      </c>
      <c r="Q5862" s="51" t="str">
        <f t="shared" si="183"/>
        <v>Yes</v>
      </c>
      <c r="R5862" s="39" t="s">
        <v>356</v>
      </c>
    </row>
    <row r="5863" spans="1:18" ht="15" customHeight="1" x14ac:dyDescent="0.25">
      <c r="A5863" s="39" t="s">
        <v>218</v>
      </c>
      <c r="B5863" s="49" t="s">
        <v>989</v>
      </c>
      <c r="C5863" s="39">
        <v>42</v>
      </c>
      <c r="D5863" s="50" t="s">
        <v>1031</v>
      </c>
      <c r="E5863" s="39">
        <v>2010</v>
      </c>
      <c r="F5863" s="4">
        <f>VALUE(RIGHT(Table2[[#This Row],[Commissioned]],4))</f>
        <v>2010</v>
      </c>
      <c r="G5863" s="39">
        <v>3000</v>
      </c>
      <c r="H5863" s="39">
        <v>90</v>
      </c>
      <c r="I5863" s="39">
        <v>80</v>
      </c>
      <c r="J5863" s="39" t="s">
        <v>227</v>
      </c>
      <c r="K5863" s="39" t="s">
        <v>380</v>
      </c>
      <c r="L5863" s="39" t="s">
        <v>381</v>
      </c>
      <c r="M5863" s="39" t="s">
        <v>381</v>
      </c>
      <c r="N5863" s="42">
        <v>49.635200532613098</v>
      </c>
      <c r="O5863" s="42">
        <v>-113.783903076919</v>
      </c>
      <c r="P5863" s="52" t="str">
        <f t="shared" si="182"/>
        <v>49.635201° , -113.783903°</v>
      </c>
      <c r="Q5863" s="51" t="str">
        <f t="shared" si="183"/>
        <v>Yes</v>
      </c>
      <c r="R5863" s="39" t="s">
        <v>356</v>
      </c>
    </row>
    <row r="5864" spans="1:18" ht="15" customHeight="1" x14ac:dyDescent="0.25">
      <c r="A5864" s="39" t="s">
        <v>218</v>
      </c>
      <c r="B5864" s="49" t="s">
        <v>989</v>
      </c>
      <c r="C5864" s="39">
        <v>43</v>
      </c>
      <c r="D5864" s="50" t="s">
        <v>1032</v>
      </c>
      <c r="E5864" s="39">
        <v>2010</v>
      </c>
      <c r="F5864" s="4">
        <f>VALUE(RIGHT(Table2[[#This Row],[Commissioned]],4))</f>
        <v>2010</v>
      </c>
      <c r="G5864" s="39">
        <v>3000</v>
      </c>
      <c r="H5864" s="39">
        <v>90</v>
      </c>
      <c r="I5864" s="39">
        <v>80</v>
      </c>
      <c r="J5864" s="39" t="s">
        <v>227</v>
      </c>
      <c r="K5864" s="39" t="s">
        <v>380</v>
      </c>
      <c r="L5864" s="39" t="s">
        <v>381</v>
      </c>
      <c r="M5864" s="39" t="s">
        <v>381</v>
      </c>
      <c r="N5864" s="42">
        <v>49.632887886392602</v>
      </c>
      <c r="O5864" s="42">
        <v>-113.78147857804299</v>
      </c>
      <c r="P5864" s="52" t="str">
        <f t="shared" si="182"/>
        <v>49.632888° , -113.781479°</v>
      </c>
      <c r="Q5864" s="51" t="str">
        <f t="shared" si="183"/>
        <v>Yes</v>
      </c>
      <c r="R5864" s="39" t="s">
        <v>356</v>
      </c>
    </row>
    <row r="5865" spans="1:18" ht="15" customHeight="1" x14ac:dyDescent="0.25">
      <c r="A5865" s="39" t="s">
        <v>218</v>
      </c>
      <c r="B5865" s="49" t="s">
        <v>989</v>
      </c>
      <c r="C5865" s="39">
        <v>44</v>
      </c>
      <c r="D5865" s="50" t="s">
        <v>1033</v>
      </c>
      <c r="E5865" s="39">
        <v>2010</v>
      </c>
      <c r="F5865" s="4">
        <f>VALUE(RIGHT(Table2[[#This Row],[Commissioned]],4))</f>
        <v>2010</v>
      </c>
      <c r="G5865" s="39">
        <v>3000</v>
      </c>
      <c r="H5865" s="39">
        <v>90</v>
      </c>
      <c r="I5865" s="39">
        <v>80</v>
      </c>
      <c r="J5865" s="39" t="s">
        <v>227</v>
      </c>
      <c r="K5865" s="39" t="s">
        <v>380</v>
      </c>
      <c r="L5865" s="39" t="s">
        <v>381</v>
      </c>
      <c r="M5865" s="39" t="s">
        <v>381</v>
      </c>
      <c r="N5865" s="42">
        <v>49.6027169051032</v>
      </c>
      <c r="O5865" s="42">
        <v>-113.75668101305401</v>
      </c>
      <c r="P5865" s="52" t="str">
        <f t="shared" si="182"/>
        <v>49.602717° , -113.756681°</v>
      </c>
      <c r="Q5865" s="51" t="str">
        <f t="shared" si="183"/>
        <v>Yes</v>
      </c>
      <c r="R5865" s="39" t="s">
        <v>356</v>
      </c>
    </row>
    <row r="5866" spans="1:18" ht="15" customHeight="1" x14ac:dyDescent="0.25">
      <c r="A5866" s="39" t="s">
        <v>218</v>
      </c>
      <c r="B5866" s="49" t="s">
        <v>989</v>
      </c>
      <c r="C5866" s="39">
        <v>45</v>
      </c>
      <c r="D5866" s="50" t="s">
        <v>1034</v>
      </c>
      <c r="E5866" s="39">
        <v>2010</v>
      </c>
      <c r="F5866" s="4">
        <f>VALUE(RIGHT(Table2[[#This Row],[Commissioned]],4))</f>
        <v>2010</v>
      </c>
      <c r="G5866" s="39">
        <v>3000</v>
      </c>
      <c r="H5866" s="39">
        <v>90</v>
      </c>
      <c r="I5866" s="39">
        <v>80</v>
      </c>
      <c r="J5866" s="39" t="s">
        <v>227</v>
      </c>
      <c r="K5866" s="39" t="s">
        <v>380</v>
      </c>
      <c r="L5866" s="39" t="s">
        <v>381</v>
      </c>
      <c r="M5866" s="39" t="s">
        <v>381</v>
      </c>
      <c r="N5866" s="42">
        <v>49.600566202879001</v>
      </c>
      <c r="O5866" s="42">
        <v>-113.754097946288</v>
      </c>
      <c r="P5866" s="52" t="str">
        <f t="shared" si="182"/>
        <v>49.600566° , -113.754098°</v>
      </c>
      <c r="Q5866" s="51" t="str">
        <f t="shared" si="183"/>
        <v>Yes</v>
      </c>
      <c r="R5866" s="39" t="s">
        <v>356</v>
      </c>
    </row>
    <row r="5867" spans="1:18" ht="15" customHeight="1" x14ac:dyDescent="0.25">
      <c r="A5867" s="39" t="s">
        <v>218</v>
      </c>
      <c r="B5867" s="49" t="s">
        <v>989</v>
      </c>
      <c r="C5867" s="39">
        <v>46</v>
      </c>
      <c r="D5867" s="50" t="s">
        <v>1035</v>
      </c>
      <c r="E5867" s="39">
        <v>2010</v>
      </c>
      <c r="F5867" s="4">
        <f>VALUE(RIGHT(Table2[[#This Row],[Commissioned]],4))</f>
        <v>2010</v>
      </c>
      <c r="G5867" s="39">
        <v>3000</v>
      </c>
      <c r="H5867" s="39">
        <v>90</v>
      </c>
      <c r="I5867" s="39">
        <v>80</v>
      </c>
      <c r="J5867" s="39" t="s">
        <v>227</v>
      </c>
      <c r="K5867" s="39" t="s">
        <v>380</v>
      </c>
      <c r="L5867" s="39" t="s">
        <v>381</v>
      </c>
      <c r="M5867" s="39" t="s">
        <v>381</v>
      </c>
      <c r="N5867" s="42">
        <v>49.5987418744118</v>
      </c>
      <c r="O5867" s="42">
        <v>-113.752516139218</v>
      </c>
      <c r="P5867" s="52" t="str">
        <f t="shared" si="182"/>
        <v>49.598742° , -113.752516°</v>
      </c>
      <c r="Q5867" s="51" t="str">
        <f t="shared" si="183"/>
        <v>Yes</v>
      </c>
      <c r="R5867" s="39" t="s">
        <v>356</v>
      </c>
    </row>
    <row r="5868" spans="1:18" ht="15" customHeight="1" x14ac:dyDescent="0.25">
      <c r="A5868" s="39" t="s">
        <v>218</v>
      </c>
      <c r="B5868" s="49" t="s">
        <v>989</v>
      </c>
      <c r="C5868" s="39">
        <v>47</v>
      </c>
      <c r="D5868" s="50" t="s">
        <v>1036</v>
      </c>
      <c r="E5868" s="39">
        <v>2010</v>
      </c>
      <c r="F5868" s="4">
        <f>VALUE(RIGHT(Table2[[#This Row],[Commissioned]],4))</f>
        <v>2010</v>
      </c>
      <c r="G5868" s="39">
        <v>3000</v>
      </c>
      <c r="H5868" s="39">
        <v>90</v>
      </c>
      <c r="I5868" s="39">
        <v>80</v>
      </c>
      <c r="J5868" s="39" t="s">
        <v>227</v>
      </c>
      <c r="K5868" s="39" t="s">
        <v>380</v>
      </c>
      <c r="L5868" s="39" t="s">
        <v>381</v>
      </c>
      <c r="M5868" s="39" t="s">
        <v>381</v>
      </c>
      <c r="N5868" s="42">
        <v>49.591942304869399</v>
      </c>
      <c r="O5868" s="42">
        <v>-113.759196014632</v>
      </c>
      <c r="P5868" s="52" t="str">
        <f t="shared" si="182"/>
        <v>49.591942° , -113.759196°</v>
      </c>
      <c r="Q5868" s="51" t="str">
        <f t="shared" si="183"/>
        <v>Yes</v>
      </c>
      <c r="R5868" s="39" t="s">
        <v>356</v>
      </c>
    </row>
    <row r="5869" spans="1:18" ht="15" customHeight="1" x14ac:dyDescent="0.25">
      <c r="A5869" s="39" t="s">
        <v>218</v>
      </c>
      <c r="B5869" s="49" t="s">
        <v>989</v>
      </c>
      <c r="C5869" s="39">
        <v>48</v>
      </c>
      <c r="D5869" s="50" t="s">
        <v>1037</v>
      </c>
      <c r="E5869" s="39">
        <v>2010</v>
      </c>
      <c r="F5869" s="4">
        <f>VALUE(RIGHT(Table2[[#This Row],[Commissioned]],4))</f>
        <v>2010</v>
      </c>
      <c r="G5869" s="39">
        <v>3000</v>
      </c>
      <c r="H5869" s="39">
        <v>90</v>
      </c>
      <c r="I5869" s="39">
        <v>80</v>
      </c>
      <c r="J5869" s="39" t="s">
        <v>227</v>
      </c>
      <c r="K5869" s="39" t="s">
        <v>380</v>
      </c>
      <c r="L5869" s="39" t="s">
        <v>381</v>
      </c>
      <c r="M5869" s="39" t="s">
        <v>381</v>
      </c>
      <c r="N5869" s="42">
        <v>49.590146151656398</v>
      </c>
      <c r="O5869" s="42">
        <v>-113.756901080723</v>
      </c>
      <c r="P5869" s="52" t="str">
        <f t="shared" si="182"/>
        <v>49.590146° , -113.756901°</v>
      </c>
      <c r="Q5869" s="51" t="str">
        <f t="shared" si="183"/>
        <v>Yes</v>
      </c>
      <c r="R5869" s="39" t="s">
        <v>356</v>
      </c>
    </row>
    <row r="5870" spans="1:18" ht="15" customHeight="1" x14ac:dyDescent="0.25">
      <c r="A5870" s="39" t="s">
        <v>218</v>
      </c>
      <c r="B5870" s="49" t="s">
        <v>989</v>
      </c>
      <c r="C5870" s="39">
        <v>49</v>
      </c>
      <c r="D5870" s="50" t="s">
        <v>1038</v>
      </c>
      <c r="E5870" s="39">
        <v>2010</v>
      </c>
      <c r="F5870" s="4">
        <f>VALUE(RIGHT(Table2[[#This Row],[Commissioned]],4))</f>
        <v>2010</v>
      </c>
      <c r="G5870" s="39">
        <v>3000</v>
      </c>
      <c r="H5870" s="39">
        <v>90</v>
      </c>
      <c r="I5870" s="39">
        <v>80</v>
      </c>
      <c r="J5870" s="39" t="s">
        <v>227</v>
      </c>
      <c r="K5870" s="39" t="s">
        <v>380</v>
      </c>
      <c r="L5870" s="39" t="s">
        <v>381</v>
      </c>
      <c r="M5870" s="39" t="s">
        <v>381</v>
      </c>
      <c r="N5870" s="42">
        <v>49.588305622591797</v>
      </c>
      <c r="O5870" s="42">
        <v>-113.75410659839299</v>
      </c>
      <c r="P5870" s="52" t="str">
        <f t="shared" si="182"/>
        <v>49.588306° , -113.754107°</v>
      </c>
      <c r="Q5870" s="51" t="str">
        <f t="shared" si="183"/>
        <v>Yes</v>
      </c>
      <c r="R5870" s="39" t="s">
        <v>356</v>
      </c>
    </row>
    <row r="5871" spans="1:18" ht="15" customHeight="1" x14ac:dyDescent="0.25">
      <c r="A5871" s="39" t="s">
        <v>218</v>
      </c>
      <c r="B5871" s="49" t="s">
        <v>989</v>
      </c>
      <c r="C5871" s="39">
        <v>50</v>
      </c>
      <c r="D5871" s="50" t="s">
        <v>1039</v>
      </c>
      <c r="E5871" s="39">
        <v>2010</v>
      </c>
      <c r="F5871" s="4">
        <f>VALUE(RIGHT(Table2[[#This Row],[Commissioned]],4))</f>
        <v>2010</v>
      </c>
      <c r="G5871" s="39">
        <v>3000</v>
      </c>
      <c r="H5871" s="39">
        <v>90</v>
      </c>
      <c r="I5871" s="39">
        <v>80</v>
      </c>
      <c r="J5871" s="39" t="s">
        <v>227</v>
      </c>
      <c r="K5871" s="39" t="s">
        <v>380</v>
      </c>
      <c r="L5871" s="39" t="s">
        <v>381</v>
      </c>
      <c r="M5871" s="39" t="s">
        <v>381</v>
      </c>
      <c r="N5871" s="42">
        <v>49.586184856375503</v>
      </c>
      <c r="O5871" s="42">
        <v>-113.751495052718</v>
      </c>
      <c r="P5871" s="52" t="str">
        <f t="shared" si="182"/>
        <v>49.586185° , -113.751495°</v>
      </c>
      <c r="Q5871" s="51" t="str">
        <f t="shared" si="183"/>
        <v>Yes</v>
      </c>
      <c r="R5871" s="39" t="s">
        <v>356</v>
      </c>
    </row>
    <row r="5872" spans="1:18" ht="15" customHeight="1" x14ac:dyDescent="0.25">
      <c r="A5872" s="39" t="s">
        <v>218</v>
      </c>
      <c r="B5872" s="49" t="s">
        <v>989</v>
      </c>
      <c r="C5872" s="39">
        <v>51</v>
      </c>
      <c r="D5872" s="50" t="s">
        <v>1040</v>
      </c>
      <c r="E5872" s="39">
        <v>2010</v>
      </c>
      <c r="F5872" s="4">
        <f>VALUE(RIGHT(Table2[[#This Row],[Commissioned]],4))</f>
        <v>2010</v>
      </c>
      <c r="G5872" s="39">
        <v>3000</v>
      </c>
      <c r="H5872" s="39">
        <v>90</v>
      </c>
      <c r="I5872" s="39">
        <v>80</v>
      </c>
      <c r="J5872" s="39" t="s">
        <v>227</v>
      </c>
      <c r="K5872" s="39" t="s">
        <v>380</v>
      </c>
      <c r="L5872" s="39" t="s">
        <v>381</v>
      </c>
      <c r="M5872" s="39" t="s">
        <v>381</v>
      </c>
      <c r="N5872" s="42">
        <v>49.595753132565598</v>
      </c>
      <c r="O5872" s="42">
        <v>-113.74772544446</v>
      </c>
      <c r="P5872" s="52" t="str">
        <f t="shared" si="182"/>
        <v>49.595753° , -113.747725°</v>
      </c>
      <c r="Q5872" s="51" t="str">
        <f t="shared" si="183"/>
        <v>Yes</v>
      </c>
      <c r="R5872" s="39" t="s">
        <v>356</v>
      </c>
    </row>
    <row r="5873" spans="1:18" ht="15" customHeight="1" x14ac:dyDescent="0.25">
      <c r="A5873" s="39" t="s">
        <v>218</v>
      </c>
      <c r="B5873" s="49" t="s">
        <v>989</v>
      </c>
      <c r="C5873" s="39">
        <v>52</v>
      </c>
      <c r="D5873" s="50" t="s">
        <v>1041</v>
      </c>
      <c r="E5873" s="39">
        <v>2010</v>
      </c>
      <c r="F5873" s="4">
        <f>VALUE(RIGHT(Table2[[#This Row],[Commissioned]],4))</f>
        <v>2010</v>
      </c>
      <c r="G5873" s="39">
        <v>3000</v>
      </c>
      <c r="H5873" s="39">
        <v>90</v>
      </c>
      <c r="I5873" s="39">
        <v>80</v>
      </c>
      <c r="J5873" s="39" t="s">
        <v>227</v>
      </c>
      <c r="K5873" s="39" t="s">
        <v>380</v>
      </c>
      <c r="L5873" s="39" t="s">
        <v>381</v>
      </c>
      <c r="M5873" s="39" t="s">
        <v>381</v>
      </c>
      <c r="N5873" s="42">
        <v>49.593845733233003</v>
      </c>
      <c r="O5873" s="42">
        <v>-113.745540370109</v>
      </c>
      <c r="P5873" s="52" t="str">
        <f t="shared" si="182"/>
        <v>49.593846° , -113.745540°</v>
      </c>
      <c r="Q5873" s="51" t="str">
        <f t="shared" si="183"/>
        <v>Yes</v>
      </c>
      <c r="R5873" s="39" t="s">
        <v>356</v>
      </c>
    </row>
    <row r="5874" spans="1:18" ht="15" customHeight="1" x14ac:dyDescent="0.25">
      <c r="A5874" s="39" t="s">
        <v>218</v>
      </c>
      <c r="B5874" s="49" t="s">
        <v>989</v>
      </c>
      <c r="C5874" s="39">
        <v>53</v>
      </c>
      <c r="D5874" s="50" t="s">
        <v>1042</v>
      </c>
      <c r="E5874" s="39">
        <v>2010</v>
      </c>
      <c r="F5874" s="4">
        <f>VALUE(RIGHT(Table2[[#This Row],[Commissioned]],4))</f>
        <v>2010</v>
      </c>
      <c r="G5874" s="39">
        <v>3000</v>
      </c>
      <c r="H5874" s="39">
        <v>90</v>
      </c>
      <c r="I5874" s="39">
        <v>80</v>
      </c>
      <c r="J5874" s="39" t="s">
        <v>227</v>
      </c>
      <c r="K5874" s="39" t="s">
        <v>380</v>
      </c>
      <c r="L5874" s="39" t="s">
        <v>381</v>
      </c>
      <c r="M5874" s="39" t="s">
        <v>381</v>
      </c>
      <c r="N5874" s="42">
        <v>49.591657652321601</v>
      </c>
      <c r="O5874" s="42">
        <v>-113.74307486545401</v>
      </c>
      <c r="P5874" s="52" t="str">
        <f t="shared" si="182"/>
        <v>49.591658° , -113.743075°</v>
      </c>
      <c r="Q5874" s="51" t="str">
        <f t="shared" si="183"/>
        <v>Yes</v>
      </c>
      <c r="R5874" s="39" t="s">
        <v>356</v>
      </c>
    </row>
    <row r="5875" spans="1:18" ht="15" customHeight="1" x14ac:dyDescent="0.25">
      <c r="A5875" s="39" t="s">
        <v>218</v>
      </c>
      <c r="B5875" s="49" t="s">
        <v>989</v>
      </c>
      <c r="C5875" s="39">
        <v>54</v>
      </c>
      <c r="D5875" s="50" t="s">
        <v>1043</v>
      </c>
      <c r="E5875" s="39">
        <v>2010</v>
      </c>
      <c r="F5875" s="4">
        <f>VALUE(RIGHT(Table2[[#This Row],[Commissioned]],4))</f>
        <v>2010</v>
      </c>
      <c r="G5875" s="39">
        <v>3000</v>
      </c>
      <c r="H5875" s="39">
        <v>90</v>
      </c>
      <c r="I5875" s="39">
        <v>80</v>
      </c>
      <c r="J5875" s="39" t="s">
        <v>227</v>
      </c>
      <c r="K5875" s="39" t="s">
        <v>380</v>
      </c>
      <c r="L5875" s="39" t="s">
        <v>381</v>
      </c>
      <c r="M5875" s="39" t="s">
        <v>381</v>
      </c>
      <c r="N5875" s="42">
        <v>49.589611722368701</v>
      </c>
      <c r="O5875" s="42">
        <v>-113.740840160933</v>
      </c>
      <c r="P5875" s="52" t="str">
        <f t="shared" si="182"/>
        <v>49.589612° , -113.740840°</v>
      </c>
      <c r="Q5875" s="51" t="str">
        <f t="shared" si="183"/>
        <v>Yes</v>
      </c>
      <c r="R5875" s="39" t="s">
        <v>356</v>
      </c>
    </row>
    <row r="5876" spans="1:18" ht="15" customHeight="1" x14ac:dyDescent="0.25">
      <c r="A5876" s="39" t="s">
        <v>218</v>
      </c>
      <c r="B5876" s="49" t="s">
        <v>989</v>
      </c>
      <c r="C5876" s="39">
        <v>55</v>
      </c>
      <c r="D5876" s="50" t="s">
        <v>1044</v>
      </c>
      <c r="E5876" s="39">
        <v>2010</v>
      </c>
      <c r="F5876" s="4">
        <f>VALUE(RIGHT(Table2[[#This Row],[Commissioned]],4))</f>
        <v>2010</v>
      </c>
      <c r="G5876" s="39">
        <v>3000</v>
      </c>
      <c r="H5876" s="39">
        <v>90</v>
      </c>
      <c r="I5876" s="39">
        <v>80</v>
      </c>
      <c r="J5876" s="39" t="s">
        <v>227</v>
      </c>
      <c r="K5876" s="39" t="s">
        <v>380</v>
      </c>
      <c r="L5876" s="39" t="s">
        <v>381</v>
      </c>
      <c r="M5876" s="39" t="s">
        <v>381</v>
      </c>
      <c r="N5876" s="42">
        <v>49.587753142486697</v>
      </c>
      <c r="O5876" s="42">
        <v>-113.73869078061701</v>
      </c>
      <c r="P5876" s="52" t="str">
        <f t="shared" si="182"/>
        <v>49.587753° , -113.738691°</v>
      </c>
      <c r="Q5876" s="51" t="str">
        <f t="shared" si="183"/>
        <v>Yes</v>
      </c>
      <c r="R5876" s="39" t="s">
        <v>356</v>
      </c>
    </row>
    <row r="5877" spans="1:18" ht="15" customHeight="1" x14ac:dyDescent="0.25">
      <c r="A5877" s="39" t="s">
        <v>218</v>
      </c>
      <c r="B5877" s="49" t="s">
        <v>989</v>
      </c>
      <c r="C5877" s="39">
        <v>56</v>
      </c>
      <c r="D5877" s="50" t="s">
        <v>1045</v>
      </c>
      <c r="E5877" s="39">
        <v>2010</v>
      </c>
      <c r="F5877" s="4">
        <f>VALUE(RIGHT(Table2[[#This Row],[Commissioned]],4))</f>
        <v>2010</v>
      </c>
      <c r="G5877" s="39">
        <v>3000</v>
      </c>
      <c r="H5877" s="39">
        <v>90</v>
      </c>
      <c r="I5877" s="39">
        <v>80</v>
      </c>
      <c r="J5877" s="39" t="s">
        <v>227</v>
      </c>
      <c r="K5877" s="39" t="s">
        <v>380</v>
      </c>
      <c r="L5877" s="39" t="s">
        <v>381</v>
      </c>
      <c r="M5877" s="39" t="s">
        <v>381</v>
      </c>
      <c r="N5877" s="42">
        <v>49.585471733299897</v>
      </c>
      <c r="O5877" s="42">
        <v>-113.73625570423</v>
      </c>
      <c r="P5877" s="52" t="str">
        <f t="shared" si="182"/>
        <v>49.585472° , -113.736256°</v>
      </c>
      <c r="Q5877" s="51" t="str">
        <f t="shared" si="183"/>
        <v>Yes</v>
      </c>
      <c r="R5877" s="39" t="s">
        <v>356</v>
      </c>
    </row>
    <row r="5878" spans="1:18" ht="15" customHeight="1" x14ac:dyDescent="0.25">
      <c r="A5878" s="39" t="s">
        <v>218</v>
      </c>
      <c r="B5878" s="49" t="s">
        <v>989</v>
      </c>
      <c r="C5878" s="39">
        <v>57</v>
      </c>
      <c r="D5878" s="50" t="s">
        <v>1046</v>
      </c>
      <c r="E5878" s="39">
        <v>2010</v>
      </c>
      <c r="F5878" s="4">
        <f>VALUE(RIGHT(Table2[[#This Row],[Commissioned]],4))</f>
        <v>2010</v>
      </c>
      <c r="G5878" s="39">
        <v>3000</v>
      </c>
      <c r="H5878" s="39">
        <v>90</v>
      </c>
      <c r="I5878" s="39">
        <v>80</v>
      </c>
      <c r="J5878" s="39" t="s">
        <v>227</v>
      </c>
      <c r="K5878" s="39" t="s">
        <v>380</v>
      </c>
      <c r="L5878" s="39" t="s">
        <v>381</v>
      </c>
      <c r="M5878" s="39" t="s">
        <v>381</v>
      </c>
      <c r="N5878" s="42">
        <v>49.5832414761907</v>
      </c>
      <c r="O5878" s="42">
        <v>-113.73374612847699</v>
      </c>
      <c r="P5878" s="52" t="str">
        <f t="shared" si="182"/>
        <v>49.583241° , -113.733746°</v>
      </c>
      <c r="Q5878" s="51" t="str">
        <f t="shared" si="183"/>
        <v>Yes</v>
      </c>
      <c r="R5878" s="39" t="s">
        <v>356</v>
      </c>
    </row>
    <row r="5879" spans="1:18" ht="15" customHeight="1" x14ac:dyDescent="0.25">
      <c r="A5879" s="39" t="s">
        <v>218</v>
      </c>
      <c r="B5879" s="49" t="s">
        <v>989</v>
      </c>
      <c r="C5879" s="39">
        <v>58</v>
      </c>
      <c r="D5879" s="50" t="s">
        <v>1047</v>
      </c>
      <c r="E5879" s="39">
        <v>2010</v>
      </c>
      <c r="F5879" s="4">
        <f>VALUE(RIGHT(Table2[[#This Row],[Commissioned]],4))</f>
        <v>2010</v>
      </c>
      <c r="G5879" s="39">
        <v>3000</v>
      </c>
      <c r="H5879" s="39">
        <v>90</v>
      </c>
      <c r="I5879" s="39">
        <v>80</v>
      </c>
      <c r="J5879" s="39" t="s">
        <v>227</v>
      </c>
      <c r="K5879" s="39" t="s">
        <v>380</v>
      </c>
      <c r="L5879" s="39" t="s">
        <v>381</v>
      </c>
      <c r="M5879" s="39" t="s">
        <v>381</v>
      </c>
      <c r="N5879" s="42">
        <v>49.609589241614898</v>
      </c>
      <c r="O5879" s="42">
        <v>-113.73730871590701</v>
      </c>
      <c r="P5879" s="52" t="str">
        <f t="shared" si="182"/>
        <v>49.609589° , -113.737309°</v>
      </c>
      <c r="Q5879" s="51" t="str">
        <f t="shared" si="183"/>
        <v>Yes</v>
      </c>
      <c r="R5879" s="39" t="s">
        <v>356</v>
      </c>
    </row>
    <row r="5880" spans="1:18" ht="15" customHeight="1" x14ac:dyDescent="0.25">
      <c r="A5880" s="39" t="s">
        <v>218</v>
      </c>
      <c r="B5880" s="49" t="s">
        <v>989</v>
      </c>
      <c r="C5880" s="39">
        <v>59</v>
      </c>
      <c r="D5880" s="50" t="s">
        <v>1048</v>
      </c>
      <c r="E5880" s="39">
        <v>2010</v>
      </c>
      <c r="F5880" s="4">
        <f>VALUE(RIGHT(Table2[[#This Row],[Commissioned]],4))</f>
        <v>2010</v>
      </c>
      <c r="G5880" s="39">
        <v>3000</v>
      </c>
      <c r="H5880" s="39">
        <v>90</v>
      </c>
      <c r="I5880" s="39">
        <v>80</v>
      </c>
      <c r="J5880" s="39" t="s">
        <v>227</v>
      </c>
      <c r="K5880" s="39" t="s">
        <v>380</v>
      </c>
      <c r="L5880" s="39" t="s">
        <v>381</v>
      </c>
      <c r="M5880" s="39" t="s">
        <v>381</v>
      </c>
      <c r="N5880" s="42">
        <v>49.6071381283937</v>
      </c>
      <c r="O5880" s="42">
        <v>-113.73635380429501</v>
      </c>
      <c r="P5880" s="52" t="str">
        <f t="shared" si="182"/>
        <v>49.607138° , -113.736354°</v>
      </c>
      <c r="Q5880" s="51" t="str">
        <f t="shared" si="183"/>
        <v>Yes</v>
      </c>
      <c r="R5880" s="39" t="s">
        <v>356</v>
      </c>
    </row>
    <row r="5881" spans="1:18" ht="15" customHeight="1" x14ac:dyDescent="0.25">
      <c r="A5881" s="39" t="s">
        <v>218</v>
      </c>
      <c r="B5881" s="49" t="s">
        <v>989</v>
      </c>
      <c r="C5881" s="39">
        <v>60</v>
      </c>
      <c r="D5881" s="50" t="s">
        <v>1049</v>
      </c>
      <c r="E5881" s="39">
        <v>2010</v>
      </c>
      <c r="F5881" s="4">
        <f>VALUE(RIGHT(Table2[[#This Row],[Commissioned]],4))</f>
        <v>2010</v>
      </c>
      <c r="G5881" s="39">
        <v>3000</v>
      </c>
      <c r="H5881" s="39">
        <v>90</v>
      </c>
      <c r="I5881" s="39">
        <v>80</v>
      </c>
      <c r="J5881" s="39" t="s">
        <v>227</v>
      </c>
      <c r="K5881" s="39" t="s">
        <v>380</v>
      </c>
      <c r="L5881" s="39" t="s">
        <v>381</v>
      </c>
      <c r="M5881" s="39" t="s">
        <v>381</v>
      </c>
      <c r="N5881" s="42">
        <v>49.6047119121638</v>
      </c>
      <c r="O5881" s="42">
        <v>-113.73524273705701</v>
      </c>
      <c r="P5881" s="52" t="str">
        <f t="shared" si="182"/>
        <v>49.604712° , -113.735243°</v>
      </c>
      <c r="Q5881" s="51" t="str">
        <f t="shared" si="183"/>
        <v>Yes</v>
      </c>
      <c r="R5881" s="39" t="s">
        <v>356</v>
      </c>
    </row>
    <row r="5882" spans="1:18" ht="15" customHeight="1" x14ac:dyDescent="0.25">
      <c r="A5882" s="39" t="s">
        <v>218</v>
      </c>
      <c r="B5882" s="49" t="s">
        <v>989</v>
      </c>
      <c r="C5882" s="39">
        <v>61</v>
      </c>
      <c r="D5882" s="50" t="s">
        <v>1050</v>
      </c>
      <c r="E5882" s="39">
        <v>2010</v>
      </c>
      <c r="F5882" s="4">
        <f>VALUE(RIGHT(Table2[[#This Row],[Commissioned]],4))</f>
        <v>2010</v>
      </c>
      <c r="G5882" s="39">
        <v>3000</v>
      </c>
      <c r="H5882" s="39">
        <v>90</v>
      </c>
      <c r="I5882" s="39">
        <v>80</v>
      </c>
      <c r="J5882" s="39" t="s">
        <v>227</v>
      </c>
      <c r="K5882" s="39" t="s">
        <v>380</v>
      </c>
      <c r="L5882" s="39" t="s">
        <v>381</v>
      </c>
      <c r="M5882" s="39" t="s">
        <v>381</v>
      </c>
      <c r="N5882" s="42">
        <v>49.602205519175598</v>
      </c>
      <c r="O5882" s="42">
        <v>-113.73431687922501</v>
      </c>
      <c r="P5882" s="52" t="str">
        <f t="shared" si="182"/>
        <v>49.602206° , -113.734317°</v>
      </c>
      <c r="Q5882" s="51" t="str">
        <f t="shared" si="183"/>
        <v>Yes</v>
      </c>
      <c r="R5882" s="39" t="s">
        <v>356</v>
      </c>
    </row>
    <row r="5883" spans="1:18" ht="15" customHeight="1" x14ac:dyDescent="0.25">
      <c r="A5883" s="39" t="s">
        <v>221</v>
      </c>
      <c r="B5883" s="49" t="s">
        <v>13</v>
      </c>
      <c r="C5883" s="39">
        <v>1</v>
      </c>
      <c r="D5883" s="50" t="s">
        <v>5066</v>
      </c>
      <c r="E5883" s="39">
        <v>2001</v>
      </c>
      <c r="F5883" s="4">
        <f>VALUE(RIGHT(Table2[[#This Row],[Commissioned]],4))</f>
        <v>2001</v>
      </c>
      <c r="G5883" s="39">
        <v>660</v>
      </c>
      <c r="H5883" s="39">
        <v>47</v>
      </c>
      <c r="I5883" s="39">
        <v>65</v>
      </c>
      <c r="J5883" s="39" t="s">
        <v>227</v>
      </c>
      <c r="K5883" s="39" t="s">
        <v>251</v>
      </c>
      <c r="L5883" s="39" t="s">
        <v>5083</v>
      </c>
      <c r="M5883" s="39" t="s">
        <v>5083</v>
      </c>
      <c r="N5883" s="42">
        <v>50.087142421578598</v>
      </c>
      <c r="O5883" s="42">
        <v>-108.41172807433</v>
      </c>
      <c r="P5883" s="52" t="str">
        <f t="shared" si="182"/>
        <v>50.087142° , -108.411728°</v>
      </c>
      <c r="Q5883" s="51" t="str">
        <f t="shared" si="183"/>
        <v>Yes</v>
      </c>
      <c r="R5883" s="39" t="s">
        <v>356</v>
      </c>
    </row>
    <row r="5884" spans="1:18" ht="15" customHeight="1" x14ac:dyDescent="0.25">
      <c r="A5884" s="39" t="s">
        <v>221</v>
      </c>
      <c r="B5884" s="49" t="s">
        <v>13</v>
      </c>
      <c r="C5884" s="39">
        <v>2</v>
      </c>
      <c r="D5884" s="50" t="s">
        <v>5067</v>
      </c>
      <c r="E5884" s="39">
        <v>2001</v>
      </c>
      <c r="F5884" s="4">
        <f>VALUE(RIGHT(Table2[[#This Row],[Commissioned]],4))</f>
        <v>2001</v>
      </c>
      <c r="G5884" s="39">
        <v>660</v>
      </c>
      <c r="H5884" s="39">
        <v>47</v>
      </c>
      <c r="I5884" s="39">
        <v>65</v>
      </c>
      <c r="J5884" s="39" t="s">
        <v>227</v>
      </c>
      <c r="K5884" s="39" t="s">
        <v>251</v>
      </c>
      <c r="L5884" s="39" t="s">
        <v>5083</v>
      </c>
      <c r="M5884" s="39" t="s">
        <v>5083</v>
      </c>
      <c r="N5884" s="42">
        <v>50.085226469940899</v>
      </c>
      <c r="O5884" s="42">
        <v>-108.411979365428</v>
      </c>
      <c r="P5884" s="52" t="str">
        <f t="shared" si="182"/>
        <v>50.085226° , -108.411979°</v>
      </c>
      <c r="Q5884" s="51" t="str">
        <f t="shared" si="183"/>
        <v>Yes</v>
      </c>
      <c r="R5884" s="39" t="s">
        <v>356</v>
      </c>
    </row>
    <row r="5885" spans="1:18" ht="15" customHeight="1" x14ac:dyDescent="0.25">
      <c r="A5885" s="39" t="s">
        <v>221</v>
      </c>
      <c r="B5885" s="49" t="s">
        <v>13</v>
      </c>
      <c r="C5885" s="39">
        <v>3</v>
      </c>
      <c r="D5885" s="50" t="s">
        <v>5068</v>
      </c>
      <c r="E5885" s="39">
        <v>2001</v>
      </c>
      <c r="F5885" s="4">
        <f>VALUE(RIGHT(Table2[[#This Row],[Commissioned]],4))</f>
        <v>2001</v>
      </c>
      <c r="G5885" s="39">
        <v>660</v>
      </c>
      <c r="H5885" s="39">
        <v>47</v>
      </c>
      <c r="I5885" s="39">
        <v>65</v>
      </c>
      <c r="J5885" s="39" t="s">
        <v>227</v>
      </c>
      <c r="K5885" s="39" t="s">
        <v>251</v>
      </c>
      <c r="L5885" s="39" t="s">
        <v>5083</v>
      </c>
      <c r="M5885" s="39" t="s">
        <v>5083</v>
      </c>
      <c r="N5885" s="42">
        <v>50.088037573752203</v>
      </c>
      <c r="O5885" s="42">
        <v>-108.40010932338799</v>
      </c>
      <c r="P5885" s="52" t="str">
        <f t="shared" si="182"/>
        <v>50.088038° , -108.400109°</v>
      </c>
      <c r="Q5885" s="51" t="str">
        <f t="shared" si="183"/>
        <v>Yes</v>
      </c>
      <c r="R5885" s="39" t="s">
        <v>356</v>
      </c>
    </row>
    <row r="5886" spans="1:18" ht="15" customHeight="1" x14ac:dyDescent="0.25">
      <c r="A5886" s="39" t="s">
        <v>221</v>
      </c>
      <c r="B5886" s="49" t="s">
        <v>13</v>
      </c>
      <c r="C5886" s="39">
        <v>4</v>
      </c>
      <c r="D5886" s="50" t="s">
        <v>5069</v>
      </c>
      <c r="E5886" s="39">
        <v>2001</v>
      </c>
      <c r="F5886" s="4">
        <f>VALUE(RIGHT(Table2[[#This Row],[Commissioned]],4))</f>
        <v>2001</v>
      </c>
      <c r="G5886" s="39">
        <v>660</v>
      </c>
      <c r="H5886" s="39">
        <v>47</v>
      </c>
      <c r="I5886" s="39">
        <v>65</v>
      </c>
      <c r="J5886" s="39" t="s">
        <v>227</v>
      </c>
      <c r="K5886" s="39" t="s">
        <v>251</v>
      </c>
      <c r="L5886" s="39" t="s">
        <v>5083</v>
      </c>
      <c r="M5886" s="39" t="s">
        <v>5083</v>
      </c>
      <c r="N5886" s="42">
        <v>50.076109400455003</v>
      </c>
      <c r="O5886" s="42">
        <v>-108.422567282846</v>
      </c>
      <c r="P5886" s="52" t="str">
        <f t="shared" si="182"/>
        <v>50.076109° , -108.422567°</v>
      </c>
      <c r="Q5886" s="51" t="str">
        <f t="shared" si="183"/>
        <v>Yes</v>
      </c>
      <c r="R5886" s="39" t="s">
        <v>356</v>
      </c>
    </row>
    <row r="5887" spans="1:18" ht="15" customHeight="1" x14ac:dyDescent="0.25">
      <c r="A5887" s="39" t="s">
        <v>221</v>
      </c>
      <c r="B5887" s="49" t="s">
        <v>13</v>
      </c>
      <c r="C5887" s="39">
        <v>5</v>
      </c>
      <c r="D5887" s="50" t="s">
        <v>5070</v>
      </c>
      <c r="E5887" s="39">
        <v>2001</v>
      </c>
      <c r="F5887" s="4">
        <f>VALUE(RIGHT(Table2[[#This Row],[Commissioned]],4))</f>
        <v>2001</v>
      </c>
      <c r="G5887" s="39">
        <v>660</v>
      </c>
      <c r="H5887" s="39">
        <v>47</v>
      </c>
      <c r="I5887" s="39">
        <v>65</v>
      </c>
      <c r="J5887" s="39" t="s">
        <v>227</v>
      </c>
      <c r="K5887" s="39" t="s">
        <v>251</v>
      </c>
      <c r="L5887" s="39" t="s">
        <v>5083</v>
      </c>
      <c r="M5887" s="39" t="s">
        <v>5083</v>
      </c>
      <c r="N5887" s="42">
        <v>50.076024521519301</v>
      </c>
      <c r="O5887" s="42">
        <v>-108.41737600714001</v>
      </c>
      <c r="P5887" s="52" t="str">
        <f t="shared" si="182"/>
        <v>50.076025° , -108.417376°</v>
      </c>
      <c r="Q5887" s="51" t="str">
        <f t="shared" si="183"/>
        <v>Yes</v>
      </c>
      <c r="R5887" s="39" t="s">
        <v>356</v>
      </c>
    </row>
    <row r="5888" spans="1:18" ht="15" customHeight="1" x14ac:dyDescent="0.25">
      <c r="A5888" s="39" t="s">
        <v>221</v>
      </c>
      <c r="B5888" s="49" t="s">
        <v>13</v>
      </c>
      <c r="C5888" s="39">
        <v>6</v>
      </c>
      <c r="D5888" s="50" t="s">
        <v>5071</v>
      </c>
      <c r="E5888" s="39">
        <v>2001</v>
      </c>
      <c r="F5888" s="4">
        <f>VALUE(RIGHT(Table2[[#This Row],[Commissioned]],4))</f>
        <v>2001</v>
      </c>
      <c r="G5888" s="39">
        <v>660</v>
      </c>
      <c r="H5888" s="39">
        <v>47</v>
      </c>
      <c r="I5888" s="39">
        <v>65</v>
      </c>
      <c r="J5888" s="39" t="s">
        <v>227</v>
      </c>
      <c r="K5888" s="39" t="s">
        <v>251</v>
      </c>
      <c r="L5888" s="39" t="s">
        <v>5083</v>
      </c>
      <c r="M5888" s="39" t="s">
        <v>5083</v>
      </c>
      <c r="N5888" s="42">
        <v>50.079655263602703</v>
      </c>
      <c r="O5888" s="42">
        <v>-108.401058250807</v>
      </c>
      <c r="P5888" s="52" t="str">
        <f t="shared" si="182"/>
        <v>50.079655° , -108.401058°</v>
      </c>
      <c r="Q5888" s="51" t="str">
        <f t="shared" si="183"/>
        <v>Yes</v>
      </c>
      <c r="R5888" s="39" t="s">
        <v>356</v>
      </c>
    </row>
    <row r="5889" spans="1:18" ht="15" customHeight="1" x14ac:dyDescent="0.25">
      <c r="A5889" s="39" t="s">
        <v>221</v>
      </c>
      <c r="B5889" s="49" t="s">
        <v>13</v>
      </c>
      <c r="C5889" s="39">
        <v>7</v>
      </c>
      <c r="D5889" s="50" t="s">
        <v>5072</v>
      </c>
      <c r="E5889" s="39">
        <v>2001</v>
      </c>
      <c r="F5889" s="4">
        <f>VALUE(RIGHT(Table2[[#This Row],[Commissioned]],4))</f>
        <v>2001</v>
      </c>
      <c r="G5889" s="39">
        <v>660</v>
      </c>
      <c r="H5889" s="39">
        <v>47</v>
      </c>
      <c r="I5889" s="39">
        <v>65</v>
      </c>
      <c r="J5889" s="39" t="s">
        <v>227</v>
      </c>
      <c r="K5889" s="39" t="s">
        <v>251</v>
      </c>
      <c r="L5889" s="39" t="s">
        <v>5083</v>
      </c>
      <c r="M5889" s="39" t="s">
        <v>5083</v>
      </c>
      <c r="N5889" s="42">
        <v>50.071427181569099</v>
      </c>
      <c r="O5889" s="42">
        <v>-108.398704616033</v>
      </c>
      <c r="P5889" s="52" t="str">
        <f t="shared" si="182"/>
        <v>50.071427° , -108.398705°</v>
      </c>
      <c r="Q5889" s="51" t="str">
        <f t="shared" si="183"/>
        <v>Yes</v>
      </c>
      <c r="R5889" s="39" t="s">
        <v>356</v>
      </c>
    </row>
    <row r="5890" spans="1:18" ht="15" customHeight="1" x14ac:dyDescent="0.25">
      <c r="A5890" s="39" t="s">
        <v>221</v>
      </c>
      <c r="B5890" s="49" t="s">
        <v>13</v>
      </c>
      <c r="C5890" s="39">
        <v>8</v>
      </c>
      <c r="D5890" s="50" t="s">
        <v>5073</v>
      </c>
      <c r="E5890" s="39">
        <v>2001</v>
      </c>
      <c r="F5890" s="4">
        <f>VALUE(RIGHT(Table2[[#This Row],[Commissioned]],4))</f>
        <v>2001</v>
      </c>
      <c r="G5890" s="39">
        <v>660</v>
      </c>
      <c r="H5890" s="39">
        <v>47</v>
      </c>
      <c r="I5890" s="39">
        <v>65</v>
      </c>
      <c r="J5890" s="39" t="s">
        <v>227</v>
      </c>
      <c r="K5890" s="39" t="s">
        <v>251</v>
      </c>
      <c r="L5890" s="39" t="s">
        <v>5083</v>
      </c>
      <c r="M5890" s="39" t="s">
        <v>5083</v>
      </c>
      <c r="N5890" s="42">
        <v>50.079960014072903</v>
      </c>
      <c r="O5890" s="42">
        <v>-108.382138641702</v>
      </c>
      <c r="P5890" s="52" t="str">
        <f t="shared" ref="P5890:P5953" si="184">TEXT(N5890,"##0.000000")&amp;CHAR(176)&amp;" , "&amp;TEXT(O5890,"##0.000000")&amp;CHAR(176)</f>
        <v>50.079960° , -108.382139°</v>
      </c>
      <c r="Q5890" s="51" t="str">
        <f t="shared" ref="Q5890:Q5953" si="185">IF(OR(ISBLANK(N5890),ISBLANK(O5890)),"No","Yes")</f>
        <v>Yes</v>
      </c>
      <c r="R5890" s="39" t="s">
        <v>356</v>
      </c>
    </row>
    <row r="5891" spans="1:18" ht="15" customHeight="1" x14ac:dyDescent="0.25">
      <c r="A5891" s="39" t="s">
        <v>221</v>
      </c>
      <c r="B5891" s="49" t="s">
        <v>13</v>
      </c>
      <c r="C5891" s="39">
        <v>9</v>
      </c>
      <c r="D5891" s="50" t="s">
        <v>5074</v>
      </c>
      <c r="E5891" s="39">
        <v>2001</v>
      </c>
      <c r="F5891" s="4">
        <f>VALUE(RIGHT(Table2[[#This Row],[Commissioned]],4))</f>
        <v>2001</v>
      </c>
      <c r="G5891" s="39">
        <v>660</v>
      </c>
      <c r="H5891" s="39">
        <v>47</v>
      </c>
      <c r="I5891" s="39">
        <v>65</v>
      </c>
      <c r="J5891" s="39" t="s">
        <v>227</v>
      </c>
      <c r="K5891" s="39" t="s">
        <v>251</v>
      </c>
      <c r="L5891" s="39" t="s">
        <v>5083</v>
      </c>
      <c r="M5891" s="39" t="s">
        <v>5083</v>
      </c>
      <c r="N5891" s="42">
        <v>50.070113180065</v>
      </c>
      <c r="O5891" s="42">
        <v>-108.420233083196</v>
      </c>
      <c r="P5891" s="52" t="str">
        <f t="shared" si="184"/>
        <v>50.070113° , -108.420233°</v>
      </c>
      <c r="Q5891" s="51" t="str">
        <f t="shared" si="185"/>
        <v>Yes</v>
      </c>
      <c r="R5891" s="39" t="s">
        <v>356</v>
      </c>
    </row>
    <row r="5892" spans="1:18" ht="15" customHeight="1" x14ac:dyDescent="0.25">
      <c r="A5892" s="39" t="s">
        <v>221</v>
      </c>
      <c r="B5892" s="49" t="s">
        <v>13</v>
      </c>
      <c r="C5892" s="39">
        <v>10</v>
      </c>
      <c r="D5892" s="50" t="s">
        <v>5075</v>
      </c>
      <c r="E5892" s="39">
        <v>2001</v>
      </c>
      <c r="F5892" s="4">
        <f>VALUE(RIGHT(Table2[[#This Row],[Commissioned]],4))</f>
        <v>2001</v>
      </c>
      <c r="G5892" s="39">
        <v>660</v>
      </c>
      <c r="H5892" s="39">
        <v>47</v>
      </c>
      <c r="I5892" s="39">
        <v>65</v>
      </c>
      <c r="J5892" s="39" t="s">
        <v>227</v>
      </c>
      <c r="K5892" s="39" t="s">
        <v>251</v>
      </c>
      <c r="L5892" s="39" t="s">
        <v>5083</v>
      </c>
      <c r="M5892" s="39" t="s">
        <v>5083</v>
      </c>
      <c r="N5892" s="42">
        <v>50.068664997866797</v>
      </c>
      <c r="O5892" s="42">
        <v>-108.417678380431</v>
      </c>
      <c r="P5892" s="52" t="str">
        <f t="shared" si="184"/>
        <v>50.068665° , -108.417678°</v>
      </c>
      <c r="Q5892" s="51" t="str">
        <f t="shared" si="185"/>
        <v>Yes</v>
      </c>
      <c r="R5892" s="39" t="s">
        <v>356</v>
      </c>
    </row>
    <row r="5893" spans="1:18" ht="15" customHeight="1" x14ac:dyDescent="0.25">
      <c r="A5893" s="39" t="s">
        <v>221</v>
      </c>
      <c r="B5893" s="49" t="s">
        <v>13</v>
      </c>
      <c r="C5893" s="39">
        <v>11</v>
      </c>
      <c r="D5893" s="50" t="s">
        <v>5076</v>
      </c>
      <c r="E5893" s="39">
        <v>2001</v>
      </c>
      <c r="F5893" s="4">
        <f>VALUE(RIGHT(Table2[[#This Row],[Commissioned]],4))</f>
        <v>2001</v>
      </c>
      <c r="G5893" s="39">
        <v>660</v>
      </c>
      <c r="H5893" s="39">
        <v>47</v>
      </c>
      <c r="I5893" s="39">
        <v>65</v>
      </c>
      <c r="J5893" s="39" t="s">
        <v>227</v>
      </c>
      <c r="K5893" s="39" t="s">
        <v>251</v>
      </c>
      <c r="L5893" s="39" t="s">
        <v>5083</v>
      </c>
      <c r="M5893" s="39" t="s">
        <v>5083</v>
      </c>
      <c r="N5893" s="42">
        <v>50.066518071768797</v>
      </c>
      <c r="O5893" s="42">
        <v>-108.41782864128599</v>
      </c>
      <c r="P5893" s="52" t="str">
        <f t="shared" si="184"/>
        <v>50.066518° , -108.417829°</v>
      </c>
      <c r="Q5893" s="51" t="str">
        <f t="shared" si="185"/>
        <v>Yes</v>
      </c>
      <c r="R5893" s="39" t="s">
        <v>356</v>
      </c>
    </row>
    <row r="5894" spans="1:18" ht="15" customHeight="1" x14ac:dyDescent="0.25">
      <c r="A5894" s="39" t="s">
        <v>221</v>
      </c>
      <c r="B5894" s="49" t="s">
        <v>13</v>
      </c>
      <c r="C5894" s="39">
        <v>12</v>
      </c>
      <c r="D5894" s="50" t="s">
        <v>5077</v>
      </c>
      <c r="E5894" s="39">
        <v>2001</v>
      </c>
      <c r="F5894" s="4">
        <f>VALUE(RIGHT(Table2[[#This Row],[Commissioned]],4))</f>
        <v>2001</v>
      </c>
      <c r="G5894" s="39">
        <v>660</v>
      </c>
      <c r="H5894" s="39">
        <v>47</v>
      </c>
      <c r="I5894" s="39">
        <v>65</v>
      </c>
      <c r="J5894" s="39" t="s">
        <v>227</v>
      </c>
      <c r="K5894" s="39" t="s">
        <v>251</v>
      </c>
      <c r="L5894" s="39" t="s">
        <v>5083</v>
      </c>
      <c r="M5894" s="39" t="s">
        <v>5083</v>
      </c>
      <c r="N5894" s="42">
        <v>50.064733281308897</v>
      </c>
      <c r="O5894" s="42">
        <v>-108.417845636145</v>
      </c>
      <c r="P5894" s="52" t="str">
        <f t="shared" si="184"/>
        <v>50.064733° , -108.417846°</v>
      </c>
      <c r="Q5894" s="51" t="str">
        <f t="shared" si="185"/>
        <v>Yes</v>
      </c>
      <c r="R5894" s="39" t="s">
        <v>356</v>
      </c>
    </row>
    <row r="5895" spans="1:18" ht="15" customHeight="1" x14ac:dyDescent="0.25">
      <c r="A5895" s="39" t="s">
        <v>221</v>
      </c>
      <c r="B5895" s="49" t="s">
        <v>13</v>
      </c>
      <c r="C5895" s="39">
        <v>13</v>
      </c>
      <c r="D5895" s="50" t="s">
        <v>5078</v>
      </c>
      <c r="E5895" s="39">
        <v>2001</v>
      </c>
      <c r="F5895" s="4">
        <f>VALUE(RIGHT(Table2[[#This Row],[Commissioned]],4))</f>
        <v>2001</v>
      </c>
      <c r="G5895" s="39">
        <v>660</v>
      </c>
      <c r="H5895" s="39">
        <v>47</v>
      </c>
      <c r="I5895" s="39">
        <v>65</v>
      </c>
      <c r="J5895" s="39" t="s">
        <v>227</v>
      </c>
      <c r="K5895" s="39" t="s">
        <v>251</v>
      </c>
      <c r="L5895" s="39" t="s">
        <v>5083</v>
      </c>
      <c r="M5895" s="39" t="s">
        <v>5083</v>
      </c>
      <c r="N5895" s="42">
        <v>50.054208414055502</v>
      </c>
      <c r="O5895" s="42">
        <v>-108.42436006960099</v>
      </c>
      <c r="P5895" s="52" t="str">
        <f t="shared" si="184"/>
        <v>50.054208° , -108.424360°</v>
      </c>
      <c r="Q5895" s="51" t="str">
        <f t="shared" si="185"/>
        <v>Yes</v>
      </c>
      <c r="R5895" s="39" t="s">
        <v>356</v>
      </c>
    </row>
    <row r="5896" spans="1:18" ht="15" customHeight="1" x14ac:dyDescent="0.25">
      <c r="A5896" s="39" t="s">
        <v>221</v>
      </c>
      <c r="B5896" s="49" t="s">
        <v>13</v>
      </c>
      <c r="C5896" s="39">
        <v>14</v>
      </c>
      <c r="D5896" s="50" t="s">
        <v>5079</v>
      </c>
      <c r="E5896" s="39">
        <v>2001</v>
      </c>
      <c r="F5896" s="4">
        <f>VALUE(RIGHT(Table2[[#This Row],[Commissioned]],4))</f>
        <v>2001</v>
      </c>
      <c r="G5896" s="39">
        <v>660</v>
      </c>
      <c r="H5896" s="39">
        <v>47</v>
      </c>
      <c r="I5896" s="39">
        <v>65</v>
      </c>
      <c r="J5896" s="39" t="s">
        <v>227</v>
      </c>
      <c r="K5896" s="39" t="s">
        <v>251</v>
      </c>
      <c r="L5896" s="39" t="s">
        <v>5083</v>
      </c>
      <c r="M5896" s="39" t="s">
        <v>5083</v>
      </c>
      <c r="N5896" s="42">
        <v>50.0517312039009</v>
      </c>
      <c r="O5896" s="42">
        <v>-108.427349790154</v>
      </c>
      <c r="P5896" s="52" t="str">
        <f t="shared" si="184"/>
        <v>50.051731° , -108.427350°</v>
      </c>
      <c r="Q5896" s="51" t="str">
        <f t="shared" si="185"/>
        <v>Yes</v>
      </c>
      <c r="R5896" s="39" t="s">
        <v>356</v>
      </c>
    </row>
    <row r="5897" spans="1:18" ht="15" customHeight="1" x14ac:dyDescent="0.25">
      <c r="A5897" s="39" t="s">
        <v>221</v>
      </c>
      <c r="B5897" s="49" t="s">
        <v>13</v>
      </c>
      <c r="C5897" s="39">
        <v>15</v>
      </c>
      <c r="D5897" s="50" t="s">
        <v>5080</v>
      </c>
      <c r="E5897" s="39">
        <v>2001</v>
      </c>
      <c r="F5897" s="4">
        <f>VALUE(RIGHT(Table2[[#This Row],[Commissioned]],4))</f>
        <v>2001</v>
      </c>
      <c r="G5897" s="39">
        <v>660</v>
      </c>
      <c r="H5897" s="39">
        <v>47</v>
      </c>
      <c r="I5897" s="39">
        <v>65</v>
      </c>
      <c r="J5897" s="39" t="s">
        <v>227</v>
      </c>
      <c r="K5897" s="39" t="s">
        <v>251</v>
      </c>
      <c r="L5897" s="39" t="s">
        <v>5083</v>
      </c>
      <c r="M5897" s="39" t="s">
        <v>5083</v>
      </c>
      <c r="N5897" s="42">
        <v>50.048440292876101</v>
      </c>
      <c r="O5897" s="42">
        <v>-108.42742450312301</v>
      </c>
      <c r="P5897" s="52" t="str">
        <f t="shared" si="184"/>
        <v>50.048440° , -108.427425°</v>
      </c>
      <c r="Q5897" s="51" t="str">
        <f t="shared" si="185"/>
        <v>Yes</v>
      </c>
      <c r="R5897" s="39" t="s">
        <v>356</v>
      </c>
    </row>
    <row r="5898" spans="1:18" ht="15" customHeight="1" x14ac:dyDescent="0.25">
      <c r="A5898" s="39" t="s">
        <v>221</v>
      </c>
      <c r="B5898" s="49" t="s">
        <v>13</v>
      </c>
      <c r="C5898" s="39">
        <v>16</v>
      </c>
      <c r="D5898" s="50" t="s">
        <v>5081</v>
      </c>
      <c r="E5898" s="39">
        <v>2001</v>
      </c>
      <c r="F5898" s="4">
        <f>VALUE(RIGHT(Table2[[#This Row],[Commissioned]],4))</f>
        <v>2001</v>
      </c>
      <c r="G5898" s="39">
        <v>660</v>
      </c>
      <c r="H5898" s="39">
        <v>47</v>
      </c>
      <c r="I5898" s="39">
        <v>65</v>
      </c>
      <c r="J5898" s="39" t="s">
        <v>227</v>
      </c>
      <c r="K5898" s="39" t="s">
        <v>251</v>
      </c>
      <c r="L5898" s="39" t="s">
        <v>5083</v>
      </c>
      <c r="M5898" s="39" t="s">
        <v>5083</v>
      </c>
      <c r="N5898" s="42">
        <v>50.043531169419303</v>
      </c>
      <c r="O5898" s="42">
        <v>-108.417497599905</v>
      </c>
      <c r="P5898" s="52" t="str">
        <f t="shared" si="184"/>
        <v>50.043531° , -108.417498°</v>
      </c>
      <c r="Q5898" s="51" t="str">
        <f t="shared" si="185"/>
        <v>Yes</v>
      </c>
      <c r="R5898" s="39" t="s">
        <v>356</v>
      </c>
    </row>
    <row r="5899" spans="1:18" ht="15" customHeight="1" x14ac:dyDescent="0.25">
      <c r="A5899" s="39" t="s">
        <v>221</v>
      </c>
      <c r="B5899" s="49" t="s">
        <v>13</v>
      </c>
      <c r="C5899" s="39">
        <v>17</v>
      </c>
      <c r="D5899" s="50" t="s">
        <v>5082</v>
      </c>
      <c r="E5899" s="39">
        <v>2001</v>
      </c>
      <c r="F5899" s="4">
        <f>VALUE(RIGHT(Table2[[#This Row],[Commissioned]],4))</f>
        <v>2001</v>
      </c>
      <c r="G5899" s="39">
        <v>660</v>
      </c>
      <c r="H5899" s="39">
        <v>47</v>
      </c>
      <c r="I5899" s="39">
        <v>65</v>
      </c>
      <c r="J5899" s="39" t="s">
        <v>227</v>
      </c>
      <c r="K5899" s="39" t="s">
        <v>251</v>
      </c>
      <c r="L5899" s="39" t="s">
        <v>5083</v>
      </c>
      <c r="M5899" s="39" t="s">
        <v>5083</v>
      </c>
      <c r="N5899" s="42">
        <v>50.040847240505201</v>
      </c>
      <c r="O5899" s="42">
        <v>-108.41794426065</v>
      </c>
      <c r="P5899" s="52" t="str">
        <f t="shared" si="184"/>
        <v>50.040847° , -108.417944°</v>
      </c>
      <c r="Q5899" s="51" t="str">
        <f t="shared" si="185"/>
        <v>Yes</v>
      </c>
      <c r="R5899" s="39" t="s">
        <v>356</v>
      </c>
    </row>
    <row r="5900" spans="1:18" x14ac:dyDescent="0.25">
      <c r="A5900" s="39" t="s">
        <v>219</v>
      </c>
      <c r="B5900" s="49" t="s">
        <v>1365</v>
      </c>
      <c r="C5900" s="39">
        <v>1</v>
      </c>
      <c r="D5900" s="50" t="s">
        <v>1366</v>
      </c>
      <c r="E5900" s="39">
        <v>2015</v>
      </c>
      <c r="F5900" s="4">
        <f>VALUE(RIGHT(Table2[[#This Row],[Commissioned]],4))</f>
        <v>2015</v>
      </c>
      <c r="G5900" s="39">
        <v>2221</v>
      </c>
      <c r="H5900" s="39">
        <v>113</v>
      </c>
      <c r="I5900" s="39">
        <v>99.5</v>
      </c>
      <c r="J5900" s="39" t="s">
        <v>236</v>
      </c>
      <c r="K5900" s="39" t="s">
        <v>323</v>
      </c>
      <c r="L5900" s="39" t="s">
        <v>1384</v>
      </c>
      <c r="M5900" s="42" t="s">
        <v>1384</v>
      </c>
      <c r="N5900" s="42">
        <v>43.038639909136599</v>
      </c>
      <c r="O5900" s="42">
        <v>-81.786356507516203</v>
      </c>
      <c r="P5900" s="52" t="str">
        <f t="shared" si="184"/>
        <v>43.038640° , -81.786357°</v>
      </c>
      <c r="Q5900" s="51" t="str">
        <f t="shared" si="185"/>
        <v>Yes</v>
      </c>
      <c r="R5900" s="39" t="s">
        <v>356</v>
      </c>
    </row>
    <row r="5901" spans="1:18" x14ac:dyDescent="0.25">
      <c r="A5901" s="39" t="s">
        <v>219</v>
      </c>
      <c r="B5901" s="49" t="s">
        <v>1365</v>
      </c>
      <c r="C5901" s="39">
        <v>2</v>
      </c>
      <c r="D5901" s="50" t="s">
        <v>1367</v>
      </c>
      <c r="E5901" s="39">
        <v>2015</v>
      </c>
      <c r="F5901" s="4">
        <f>VALUE(RIGHT(Table2[[#This Row],[Commissioned]],4))</f>
        <v>2015</v>
      </c>
      <c r="G5901" s="39">
        <v>2221</v>
      </c>
      <c r="H5901" s="39">
        <v>113</v>
      </c>
      <c r="I5901" s="39">
        <v>99.5</v>
      </c>
      <c r="J5901" s="39" t="s">
        <v>236</v>
      </c>
      <c r="K5901" s="39" t="s">
        <v>323</v>
      </c>
      <c r="L5901" s="39" t="s">
        <v>1384</v>
      </c>
      <c r="M5901" s="42" t="s">
        <v>1384</v>
      </c>
      <c r="N5901" s="42">
        <v>43.033217804506002</v>
      </c>
      <c r="O5901" s="42">
        <v>-81.784623524238796</v>
      </c>
      <c r="P5901" s="52" t="str">
        <f t="shared" si="184"/>
        <v>43.033218° , -81.784624°</v>
      </c>
      <c r="Q5901" s="51" t="str">
        <f t="shared" si="185"/>
        <v>Yes</v>
      </c>
      <c r="R5901" s="39" t="s">
        <v>356</v>
      </c>
    </row>
    <row r="5902" spans="1:18" x14ac:dyDescent="0.25">
      <c r="A5902" s="39" t="s">
        <v>219</v>
      </c>
      <c r="B5902" s="49" t="s">
        <v>1365</v>
      </c>
      <c r="C5902" s="39">
        <v>3</v>
      </c>
      <c r="D5902" s="50" t="s">
        <v>1368</v>
      </c>
      <c r="E5902" s="39">
        <v>2015</v>
      </c>
      <c r="F5902" s="4">
        <f>VALUE(RIGHT(Table2[[#This Row],[Commissioned]],4))</f>
        <v>2015</v>
      </c>
      <c r="G5902" s="39">
        <v>2221</v>
      </c>
      <c r="H5902" s="39">
        <v>113</v>
      </c>
      <c r="I5902" s="39">
        <v>99.5</v>
      </c>
      <c r="J5902" s="39" t="s">
        <v>236</v>
      </c>
      <c r="K5902" s="39" t="s">
        <v>323</v>
      </c>
      <c r="L5902" s="39" t="s">
        <v>1384</v>
      </c>
      <c r="M5902" s="42" t="s">
        <v>1384</v>
      </c>
      <c r="N5902" s="42">
        <v>43.0188429871884</v>
      </c>
      <c r="O5902" s="42">
        <v>-81.758046097095402</v>
      </c>
      <c r="P5902" s="52" t="str">
        <f t="shared" si="184"/>
        <v>43.018843° , -81.758046°</v>
      </c>
      <c r="Q5902" s="51" t="str">
        <f t="shared" si="185"/>
        <v>Yes</v>
      </c>
      <c r="R5902" s="39" t="s">
        <v>356</v>
      </c>
    </row>
    <row r="5903" spans="1:18" x14ac:dyDescent="0.25">
      <c r="A5903" s="39" t="s">
        <v>219</v>
      </c>
      <c r="B5903" s="49" t="s">
        <v>1365</v>
      </c>
      <c r="C5903" s="39">
        <v>4</v>
      </c>
      <c r="D5903" s="50" t="s">
        <v>1369</v>
      </c>
      <c r="E5903" s="39">
        <v>2015</v>
      </c>
      <c r="F5903" s="4">
        <f>VALUE(RIGHT(Table2[[#This Row],[Commissioned]],4))</f>
        <v>2015</v>
      </c>
      <c r="G5903" s="39">
        <v>2221</v>
      </c>
      <c r="H5903" s="39">
        <v>113</v>
      </c>
      <c r="I5903" s="39">
        <v>99.5</v>
      </c>
      <c r="J5903" s="39" t="s">
        <v>236</v>
      </c>
      <c r="K5903" s="39" t="s">
        <v>323</v>
      </c>
      <c r="L5903" s="39" t="s">
        <v>1384</v>
      </c>
      <c r="M5903" s="42" t="s">
        <v>1384</v>
      </c>
      <c r="N5903" s="42">
        <v>43.021812050442101</v>
      </c>
      <c r="O5903" s="42">
        <v>-81.747717870868001</v>
      </c>
      <c r="P5903" s="52" t="str">
        <f t="shared" si="184"/>
        <v>43.021812° , -81.747718°</v>
      </c>
      <c r="Q5903" s="51" t="str">
        <f t="shared" si="185"/>
        <v>Yes</v>
      </c>
      <c r="R5903" s="39" t="s">
        <v>356</v>
      </c>
    </row>
    <row r="5904" spans="1:18" x14ac:dyDescent="0.25">
      <c r="A5904" s="39" t="s">
        <v>219</v>
      </c>
      <c r="B5904" s="49" t="s">
        <v>1365</v>
      </c>
      <c r="C5904" s="39">
        <v>5</v>
      </c>
      <c r="D5904" s="50" t="s">
        <v>1370</v>
      </c>
      <c r="E5904" s="39">
        <v>2015</v>
      </c>
      <c r="F5904" s="4">
        <f>VALUE(RIGHT(Table2[[#This Row],[Commissioned]],4))</f>
        <v>2015</v>
      </c>
      <c r="G5904" s="39">
        <v>2221</v>
      </c>
      <c r="H5904" s="39">
        <v>113</v>
      </c>
      <c r="I5904" s="39">
        <v>99.5</v>
      </c>
      <c r="J5904" s="39" t="s">
        <v>236</v>
      </c>
      <c r="K5904" s="39" t="s">
        <v>323</v>
      </c>
      <c r="L5904" s="39" t="s">
        <v>1384</v>
      </c>
      <c r="M5904" s="42" t="s">
        <v>1384</v>
      </c>
      <c r="N5904" s="42">
        <v>43.036991872097097</v>
      </c>
      <c r="O5904" s="42">
        <v>-81.734255046645998</v>
      </c>
      <c r="P5904" s="52" t="str">
        <f t="shared" si="184"/>
        <v>43.036992° , -81.734255°</v>
      </c>
      <c r="Q5904" s="51" t="str">
        <f t="shared" si="185"/>
        <v>Yes</v>
      </c>
      <c r="R5904" s="39" t="s">
        <v>356</v>
      </c>
    </row>
    <row r="5905" spans="1:18" x14ac:dyDescent="0.25">
      <c r="A5905" s="39" t="s">
        <v>219</v>
      </c>
      <c r="B5905" s="49" t="s">
        <v>1365</v>
      </c>
      <c r="C5905" s="39">
        <v>6</v>
      </c>
      <c r="D5905" s="50" t="s">
        <v>1371</v>
      </c>
      <c r="E5905" s="39">
        <v>2015</v>
      </c>
      <c r="F5905" s="4">
        <f>VALUE(RIGHT(Table2[[#This Row],[Commissioned]],4))</f>
        <v>2015</v>
      </c>
      <c r="G5905" s="39">
        <v>2221</v>
      </c>
      <c r="H5905" s="39">
        <v>113</v>
      </c>
      <c r="I5905" s="39">
        <v>99.5</v>
      </c>
      <c r="J5905" s="39" t="s">
        <v>236</v>
      </c>
      <c r="K5905" s="39" t="s">
        <v>323</v>
      </c>
      <c r="L5905" s="39" t="s">
        <v>1384</v>
      </c>
      <c r="M5905" s="42" t="s">
        <v>1384</v>
      </c>
      <c r="N5905" s="42">
        <v>43.034839829128003</v>
      </c>
      <c r="O5905" s="42">
        <v>-81.701183417320394</v>
      </c>
      <c r="P5905" s="52" t="str">
        <f t="shared" si="184"/>
        <v>43.034840° , -81.701183°</v>
      </c>
      <c r="Q5905" s="51" t="str">
        <f t="shared" si="185"/>
        <v>Yes</v>
      </c>
      <c r="R5905" s="39" t="s">
        <v>356</v>
      </c>
    </row>
    <row r="5906" spans="1:18" x14ac:dyDescent="0.25">
      <c r="A5906" s="39" t="s">
        <v>219</v>
      </c>
      <c r="B5906" s="49" t="s">
        <v>1365</v>
      </c>
      <c r="C5906" s="39">
        <v>7</v>
      </c>
      <c r="D5906" s="50" t="s">
        <v>1372</v>
      </c>
      <c r="E5906" s="39">
        <v>2015</v>
      </c>
      <c r="F5906" s="4">
        <f>VALUE(RIGHT(Table2[[#This Row],[Commissioned]],4))</f>
        <v>2015</v>
      </c>
      <c r="G5906" s="39">
        <v>2221</v>
      </c>
      <c r="H5906" s="39">
        <v>113</v>
      </c>
      <c r="I5906" s="39">
        <v>99.5</v>
      </c>
      <c r="J5906" s="39" t="s">
        <v>236</v>
      </c>
      <c r="K5906" s="39" t="s">
        <v>323</v>
      </c>
      <c r="L5906" s="39" t="s">
        <v>1384</v>
      </c>
      <c r="M5906" s="42" t="s">
        <v>1384</v>
      </c>
      <c r="N5906" s="42">
        <v>43.035820830090998</v>
      </c>
      <c r="O5906" s="42">
        <v>-81.690942728302801</v>
      </c>
      <c r="P5906" s="52" t="str">
        <f t="shared" si="184"/>
        <v>43.035821° , -81.690943°</v>
      </c>
      <c r="Q5906" s="51" t="str">
        <f t="shared" si="185"/>
        <v>Yes</v>
      </c>
      <c r="R5906" s="39" t="s">
        <v>356</v>
      </c>
    </row>
    <row r="5907" spans="1:18" x14ac:dyDescent="0.25">
      <c r="A5907" s="39" t="s">
        <v>219</v>
      </c>
      <c r="B5907" s="49" t="s">
        <v>1365</v>
      </c>
      <c r="C5907" s="39">
        <v>8</v>
      </c>
      <c r="D5907" s="50" t="s">
        <v>1373</v>
      </c>
      <c r="E5907" s="39">
        <v>2015</v>
      </c>
      <c r="F5907" s="4">
        <f>VALUE(RIGHT(Table2[[#This Row],[Commissioned]],4))</f>
        <v>2015</v>
      </c>
      <c r="G5907" s="39">
        <v>2221</v>
      </c>
      <c r="H5907" s="39">
        <v>113</v>
      </c>
      <c r="I5907" s="39">
        <v>99.5</v>
      </c>
      <c r="J5907" s="39" t="s">
        <v>236</v>
      </c>
      <c r="K5907" s="39" t="s">
        <v>323</v>
      </c>
      <c r="L5907" s="39" t="s">
        <v>1384</v>
      </c>
      <c r="M5907" s="42" t="s">
        <v>1384</v>
      </c>
      <c r="N5907" s="42">
        <v>43.035634037730198</v>
      </c>
      <c r="O5907" s="42">
        <v>-81.682140204261998</v>
      </c>
      <c r="P5907" s="52" t="str">
        <f t="shared" si="184"/>
        <v>43.035634° , -81.682140°</v>
      </c>
      <c r="Q5907" s="51" t="str">
        <f t="shared" si="185"/>
        <v>Yes</v>
      </c>
      <c r="R5907" s="39" t="s">
        <v>356</v>
      </c>
    </row>
    <row r="5908" spans="1:18" x14ac:dyDescent="0.25">
      <c r="A5908" s="39" t="s">
        <v>219</v>
      </c>
      <c r="B5908" s="49" t="s">
        <v>1365</v>
      </c>
      <c r="C5908" s="39">
        <v>9</v>
      </c>
      <c r="D5908" s="50" t="s">
        <v>1374</v>
      </c>
      <c r="E5908" s="39">
        <v>2015</v>
      </c>
      <c r="F5908" s="4">
        <f>VALUE(RIGHT(Table2[[#This Row],[Commissioned]],4))</f>
        <v>2015</v>
      </c>
      <c r="G5908" s="39">
        <v>2221</v>
      </c>
      <c r="H5908" s="39">
        <v>113</v>
      </c>
      <c r="I5908" s="39">
        <v>99.5</v>
      </c>
      <c r="J5908" s="39" t="s">
        <v>236</v>
      </c>
      <c r="K5908" s="39" t="s">
        <v>323</v>
      </c>
      <c r="L5908" s="39" t="s">
        <v>1384</v>
      </c>
      <c r="M5908" s="42" t="s">
        <v>1384</v>
      </c>
      <c r="N5908" s="42">
        <v>43.035314408390498</v>
      </c>
      <c r="O5908" s="42">
        <v>-81.662288180912896</v>
      </c>
      <c r="P5908" s="52" t="str">
        <f t="shared" si="184"/>
        <v>43.035314° , -81.662288°</v>
      </c>
      <c r="Q5908" s="51" t="str">
        <f t="shared" si="185"/>
        <v>Yes</v>
      </c>
      <c r="R5908" s="39" t="s">
        <v>356</v>
      </c>
    </row>
    <row r="5909" spans="1:18" x14ac:dyDescent="0.25">
      <c r="A5909" s="39" t="s">
        <v>219</v>
      </c>
      <c r="B5909" s="49" t="s">
        <v>1365</v>
      </c>
      <c r="C5909" s="39">
        <v>10</v>
      </c>
      <c r="D5909" s="50" t="s">
        <v>1375</v>
      </c>
      <c r="E5909" s="39">
        <v>2015</v>
      </c>
      <c r="F5909" s="4">
        <f>VALUE(RIGHT(Table2[[#This Row],[Commissioned]],4))</f>
        <v>2015</v>
      </c>
      <c r="G5909" s="39">
        <v>2221</v>
      </c>
      <c r="H5909" s="39">
        <v>113</v>
      </c>
      <c r="I5909" s="39">
        <v>99.5</v>
      </c>
      <c r="J5909" s="39" t="s">
        <v>236</v>
      </c>
      <c r="K5909" s="39" t="s">
        <v>323</v>
      </c>
      <c r="L5909" s="39" t="s">
        <v>1384</v>
      </c>
      <c r="M5909" s="42" t="s">
        <v>1384</v>
      </c>
      <c r="N5909" s="42">
        <v>43.034543659974901</v>
      </c>
      <c r="O5909" s="42">
        <v>-81.649869329719195</v>
      </c>
      <c r="P5909" s="52" t="str">
        <f t="shared" si="184"/>
        <v>43.034544° , -81.649869°</v>
      </c>
      <c r="Q5909" s="51" t="str">
        <f t="shared" si="185"/>
        <v>Yes</v>
      </c>
      <c r="R5909" s="39" t="s">
        <v>356</v>
      </c>
    </row>
    <row r="5910" spans="1:18" x14ac:dyDescent="0.25">
      <c r="A5910" s="39" t="s">
        <v>219</v>
      </c>
      <c r="B5910" s="49" t="s">
        <v>1365</v>
      </c>
      <c r="C5910" s="39">
        <v>11</v>
      </c>
      <c r="D5910" s="50" t="s">
        <v>1376</v>
      </c>
      <c r="E5910" s="39">
        <v>2015</v>
      </c>
      <c r="F5910" s="4">
        <f>VALUE(RIGHT(Table2[[#This Row],[Commissioned]],4))</f>
        <v>2015</v>
      </c>
      <c r="G5910" s="39">
        <v>2221</v>
      </c>
      <c r="H5910" s="39">
        <v>113</v>
      </c>
      <c r="I5910" s="39">
        <v>99.5</v>
      </c>
      <c r="J5910" s="39" t="s">
        <v>236</v>
      </c>
      <c r="K5910" s="39" t="s">
        <v>323</v>
      </c>
      <c r="L5910" s="39" t="s">
        <v>1384</v>
      </c>
      <c r="M5910" s="42" t="s">
        <v>1384</v>
      </c>
      <c r="N5910" s="42">
        <v>43.017136337411699</v>
      </c>
      <c r="O5910" s="42">
        <v>-81.648752486630499</v>
      </c>
      <c r="P5910" s="52" t="str">
        <f t="shared" si="184"/>
        <v>43.017136° , -81.648752°</v>
      </c>
      <c r="Q5910" s="51" t="str">
        <f t="shared" si="185"/>
        <v>Yes</v>
      </c>
      <c r="R5910" s="39" t="s">
        <v>356</v>
      </c>
    </row>
    <row r="5911" spans="1:18" x14ac:dyDescent="0.25">
      <c r="A5911" s="39" t="s">
        <v>219</v>
      </c>
      <c r="B5911" s="49" t="s">
        <v>1365</v>
      </c>
      <c r="C5911" s="39">
        <v>12</v>
      </c>
      <c r="D5911" s="50" t="s">
        <v>1377</v>
      </c>
      <c r="E5911" s="39">
        <v>2015</v>
      </c>
      <c r="F5911" s="4">
        <f>VALUE(RIGHT(Table2[[#This Row],[Commissioned]],4))</f>
        <v>2015</v>
      </c>
      <c r="G5911" s="39">
        <v>2221</v>
      </c>
      <c r="H5911" s="39">
        <v>113</v>
      </c>
      <c r="I5911" s="39">
        <v>99.5</v>
      </c>
      <c r="J5911" s="39" t="s">
        <v>236</v>
      </c>
      <c r="K5911" s="39" t="s">
        <v>323</v>
      </c>
      <c r="L5911" s="39" t="s">
        <v>1384</v>
      </c>
      <c r="M5911" s="42" t="s">
        <v>1384</v>
      </c>
      <c r="N5911" s="42">
        <v>43.020818280102098</v>
      </c>
      <c r="O5911" s="42">
        <v>-81.639980725728407</v>
      </c>
      <c r="P5911" s="52" t="str">
        <f t="shared" si="184"/>
        <v>43.020818° , -81.639981°</v>
      </c>
      <c r="Q5911" s="51" t="str">
        <f t="shared" si="185"/>
        <v>Yes</v>
      </c>
      <c r="R5911" s="39" t="s">
        <v>356</v>
      </c>
    </row>
    <row r="5912" spans="1:18" x14ac:dyDescent="0.25">
      <c r="A5912" s="39" t="s">
        <v>219</v>
      </c>
      <c r="B5912" s="49" t="s">
        <v>1365</v>
      </c>
      <c r="C5912" s="39">
        <v>13</v>
      </c>
      <c r="D5912" s="50" t="s">
        <v>1378</v>
      </c>
      <c r="E5912" s="39">
        <v>2015</v>
      </c>
      <c r="F5912" s="4">
        <f>VALUE(RIGHT(Table2[[#This Row],[Commissioned]],4))</f>
        <v>2015</v>
      </c>
      <c r="G5912" s="39">
        <v>2221</v>
      </c>
      <c r="H5912" s="39">
        <v>113</v>
      </c>
      <c r="I5912" s="39">
        <v>99.5</v>
      </c>
      <c r="J5912" s="39" t="s">
        <v>236</v>
      </c>
      <c r="K5912" s="39" t="s">
        <v>323</v>
      </c>
      <c r="L5912" s="39" t="s">
        <v>1384</v>
      </c>
      <c r="M5912" s="42" t="s">
        <v>1384</v>
      </c>
      <c r="N5912" s="42">
        <v>43.023104550284799</v>
      </c>
      <c r="O5912" s="42">
        <v>-81.624269922918103</v>
      </c>
      <c r="P5912" s="52" t="str">
        <f t="shared" si="184"/>
        <v>43.023105° , -81.624270°</v>
      </c>
      <c r="Q5912" s="51" t="str">
        <f t="shared" si="185"/>
        <v>Yes</v>
      </c>
      <c r="R5912" s="39" t="s">
        <v>356</v>
      </c>
    </row>
    <row r="5913" spans="1:18" x14ac:dyDescent="0.25">
      <c r="A5913" s="39" t="s">
        <v>219</v>
      </c>
      <c r="B5913" s="49" t="s">
        <v>1365</v>
      </c>
      <c r="C5913" s="39">
        <v>14</v>
      </c>
      <c r="D5913" s="50" t="s">
        <v>1379</v>
      </c>
      <c r="E5913" s="39">
        <v>2015</v>
      </c>
      <c r="F5913" s="4">
        <f>VALUE(RIGHT(Table2[[#This Row],[Commissioned]],4))</f>
        <v>2015</v>
      </c>
      <c r="G5913" s="39">
        <v>2221</v>
      </c>
      <c r="H5913" s="39">
        <v>113</v>
      </c>
      <c r="I5913" s="39">
        <v>99.5</v>
      </c>
      <c r="J5913" s="39" t="s">
        <v>236</v>
      </c>
      <c r="K5913" s="39" t="s">
        <v>323</v>
      </c>
      <c r="L5913" s="39" t="s">
        <v>1384</v>
      </c>
      <c r="M5913" s="42" t="s">
        <v>1384</v>
      </c>
      <c r="N5913" s="42">
        <v>43.0183451302102</v>
      </c>
      <c r="O5913" s="42">
        <v>-81.617077298194303</v>
      </c>
      <c r="P5913" s="52" t="str">
        <f t="shared" si="184"/>
        <v>43.018345° , -81.617077°</v>
      </c>
      <c r="Q5913" s="51" t="str">
        <f t="shared" si="185"/>
        <v>Yes</v>
      </c>
      <c r="R5913" s="39" t="s">
        <v>356</v>
      </c>
    </row>
    <row r="5914" spans="1:18" x14ac:dyDescent="0.25">
      <c r="A5914" s="39" t="s">
        <v>219</v>
      </c>
      <c r="B5914" s="49" t="s">
        <v>1365</v>
      </c>
      <c r="C5914" s="39">
        <v>15</v>
      </c>
      <c r="D5914" s="50" t="s">
        <v>1380</v>
      </c>
      <c r="E5914" s="39">
        <v>2015</v>
      </c>
      <c r="F5914" s="4">
        <f>VALUE(RIGHT(Table2[[#This Row],[Commissioned]],4))</f>
        <v>2015</v>
      </c>
      <c r="G5914" s="39">
        <v>2221</v>
      </c>
      <c r="H5914" s="39">
        <v>113</v>
      </c>
      <c r="I5914" s="39">
        <v>99.5</v>
      </c>
      <c r="J5914" s="39" t="s">
        <v>236</v>
      </c>
      <c r="K5914" s="39" t="s">
        <v>323</v>
      </c>
      <c r="L5914" s="39" t="s">
        <v>1384</v>
      </c>
      <c r="M5914" s="42" t="s">
        <v>1384</v>
      </c>
      <c r="N5914" s="42">
        <v>43.010010818690802</v>
      </c>
      <c r="O5914" s="42">
        <v>-81.617595872169503</v>
      </c>
      <c r="P5914" s="52" t="str">
        <f t="shared" si="184"/>
        <v>43.010011° , -81.617596°</v>
      </c>
      <c r="Q5914" s="51" t="str">
        <f t="shared" si="185"/>
        <v>Yes</v>
      </c>
      <c r="R5914" s="39" t="s">
        <v>356</v>
      </c>
    </row>
    <row r="5915" spans="1:18" x14ac:dyDescent="0.25">
      <c r="A5915" s="39" t="s">
        <v>219</v>
      </c>
      <c r="B5915" s="49" t="s">
        <v>1365</v>
      </c>
      <c r="C5915" s="39">
        <v>16</v>
      </c>
      <c r="D5915" s="50" t="s">
        <v>1381</v>
      </c>
      <c r="E5915" s="39">
        <v>2015</v>
      </c>
      <c r="F5915" s="4">
        <f>VALUE(RIGHT(Table2[[#This Row],[Commissioned]],4))</f>
        <v>2015</v>
      </c>
      <c r="G5915" s="39">
        <v>2221</v>
      </c>
      <c r="H5915" s="39">
        <v>113</v>
      </c>
      <c r="I5915" s="39">
        <v>99.5</v>
      </c>
      <c r="J5915" s="39" t="s">
        <v>236</v>
      </c>
      <c r="K5915" s="39" t="s">
        <v>323</v>
      </c>
      <c r="L5915" s="39" t="s">
        <v>1384</v>
      </c>
      <c r="M5915" s="42" t="s">
        <v>1384</v>
      </c>
      <c r="N5915" s="42">
        <v>43.021093305208304</v>
      </c>
      <c r="O5915" s="42">
        <v>-81.599322965555203</v>
      </c>
      <c r="P5915" s="52" t="str">
        <f t="shared" si="184"/>
        <v>43.021093° , -81.599323°</v>
      </c>
      <c r="Q5915" s="51" t="str">
        <f t="shared" si="185"/>
        <v>Yes</v>
      </c>
      <c r="R5915" s="39" t="s">
        <v>356</v>
      </c>
    </row>
    <row r="5916" spans="1:18" x14ac:dyDescent="0.25">
      <c r="A5916" s="39" t="s">
        <v>219</v>
      </c>
      <c r="B5916" s="49" t="s">
        <v>1365</v>
      </c>
      <c r="C5916" s="39">
        <v>17</v>
      </c>
      <c r="D5916" s="50" t="s">
        <v>1382</v>
      </c>
      <c r="E5916" s="39">
        <v>2015</v>
      </c>
      <c r="F5916" s="4">
        <f>VALUE(RIGHT(Table2[[#This Row],[Commissioned]],4))</f>
        <v>2015</v>
      </c>
      <c r="G5916" s="39">
        <v>2221</v>
      </c>
      <c r="H5916" s="39">
        <v>113</v>
      </c>
      <c r="I5916" s="39">
        <v>99.5</v>
      </c>
      <c r="J5916" s="39" t="s">
        <v>236</v>
      </c>
      <c r="K5916" s="39" t="s">
        <v>323</v>
      </c>
      <c r="L5916" s="39" t="s">
        <v>1384</v>
      </c>
      <c r="M5916" s="42" t="s">
        <v>1384</v>
      </c>
      <c r="N5916" s="42">
        <v>43.012109691165001</v>
      </c>
      <c r="O5916" s="42">
        <v>-81.598734357965299</v>
      </c>
      <c r="P5916" s="52" t="str">
        <f t="shared" si="184"/>
        <v>43.012110° , -81.598734°</v>
      </c>
      <c r="Q5916" s="51" t="str">
        <f t="shared" si="185"/>
        <v>Yes</v>
      </c>
      <c r="R5916" s="39" t="s">
        <v>356</v>
      </c>
    </row>
    <row r="5917" spans="1:18" x14ac:dyDescent="0.25">
      <c r="A5917" s="39" t="s">
        <v>219</v>
      </c>
      <c r="B5917" s="49" t="s">
        <v>1365</v>
      </c>
      <c r="C5917" s="39">
        <v>18</v>
      </c>
      <c r="D5917" s="50" t="s">
        <v>1383</v>
      </c>
      <c r="E5917" s="39">
        <v>2015</v>
      </c>
      <c r="F5917" s="4">
        <f>VALUE(RIGHT(Table2[[#This Row],[Commissioned]],4))</f>
        <v>2015</v>
      </c>
      <c r="G5917" s="39">
        <v>2221</v>
      </c>
      <c r="H5917" s="39">
        <v>113</v>
      </c>
      <c r="I5917" s="39">
        <v>99.5</v>
      </c>
      <c r="J5917" s="39" t="s">
        <v>236</v>
      </c>
      <c r="K5917" s="39" t="s">
        <v>323</v>
      </c>
      <c r="L5917" s="39" t="s">
        <v>1384</v>
      </c>
      <c r="M5917" s="42" t="s">
        <v>1384</v>
      </c>
      <c r="N5917" s="42">
        <v>43.0142447863741</v>
      </c>
      <c r="O5917" s="42">
        <v>-81.589143309608005</v>
      </c>
      <c r="P5917" s="52" t="str">
        <f t="shared" si="184"/>
        <v>43.014245° , -81.589143°</v>
      </c>
      <c r="Q5917" s="51" t="str">
        <f t="shared" si="185"/>
        <v>Yes</v>
      </c>
      <c r="R5917" s="39" t="s">
        <v>356</v>
      </c>
    </row>
    <row r="5918" spans="1:18" x14ac:dyDescent="0.25">
      <c r="A5918" s="39" t="s">
        <v>219</v>
      </c>
      <c r="B5918" s="49" t="s">
        <v>3692</v>
      </c>
      <c r="C5918" s="39">
        <v>1</v>
      </c>
      <c r="D5918" s="39" t="s">
        <v>3659</v>
      </c>
      <c r="E5918" s="39">
        <v>2009</v>
      </c>
      <c r="F5918" s="4">
        <f>VALUE(RIGHT(Table2[[#This Row],[Commissioned]],4))</f>
        <v>2009</v>
      </c>
      <c r="G5918" s="39">
        <v>2000</v>
      </c>
      <c r="H5918" s="39">
        <v>82</v>
      </c>
      <c r="I5918" s="39">
        <v>78</v>
      </c>
      <c r="J5918" s="39" t="s">
        <v>233</v>
      </c>
      <c r="K5918" s="39" t="s">
        <v>3501</v>
      </c>
      <c r="L5918" s="39" t="s">
        <v>3698</v>
      </c>
      <c r="M5918" s="42" t="s">
        <v>4397</v>
      </c>
      <c r="N5918" s="42">
        <v>42.269568653366598</v>
      </c>
      <c r="O5918" s="42">
        <v>-82.277313131219898</v>
      </c>
      <c r="P5918" s="52" t="str">
        <f t="shared" si="184"/>
        <v>42.269569° , -82.277313°</v>
      </c>
      <c r="Q5918" s="51" t="str">
        <f t="shared" si="185"/>
        <v>Yes</v>
      </c>
      <c r="R5918" s="39" t="s">
        <v>356</v>
      </c>
    </row>
    <row r="5919" spans="1:18" x14ac:dyDescent="0.25">
      <c r="A5919" s="39" t="s">
        <v>219</v>
      </c>
      <c r="B5919" s="49" t="s">
        <v>3692</v>
      </c>
      <c r="C5919" s="39">
        <v>2</v>
      </c>
      <c r="D5919" s="39" t="s">
        <v>3660</v>
      </c>
      <c r="E5919" s="39">
        <v>2009</v>
      </c>
      <c r="F5919" s="4">
        <f>VALUE(RIGHT(Table2[[#This Row],[Commissioned]],4))</f>
        <v>2009</v>
      </c>
      <c r="G5919" s="39">
        <v>2000</v>
      </c>
      <c r="H5919" s="39">
        <v>82</v>
      </c>
      <c r="I5919" s="39">
        <v>78</v>
      </c>
      <c r="J5919" s="39" t="s">
        <v>233</v>
      </c>
      <c r="K5919" s="39" t="s">
        <v>3501</v>
      </c>
      <c r="L5919" s="39" t="s">
        <v>3698</v>
      </c>
      <c r="M5919" s="42" t="s">
        <v>4397</v>
      </c>
      <c r="N5919" s="42">
        <v>42.267780670940802</v>
      </c>
      <c r="O5919" s="42">
        <v>-82.275353745872295</v>
      </c>
      <c r="P5919" s="52" t="str">
        <f t="shared" si="184"/>
        <v>42.267781° , -82.275354°</v>
      </c>
      <c r="Q5919" s="51" t="str">
        <f t="shared" si="185"/>
        <v>Yes</v>
      </c>
      <c r="R5919" s="39" t="s">
        <v>356</v>
      </c>
    </row>
    <row r="5920" spans="1:18" x14ac:dyDescent="0.25">
      <c r="A5920" s="39" t="s">
        <v>219</v>
      </c>
      <c r="B5920" s="49" t="s">
        <v>3692</v>
      </c>
      <c r="C5920" s="39">
        <v>3</v>
      </c>
      <c r="D5920" s="39" t="s">
        <v>3661</v>
      </c>
      <c r="E5920" s="39">
        <v>2009</v>
      </c>
      <c r="F5920" s="4">
        <f>VALUE(RIGHT(Table2[[#This Row],[Commissioned]],4))</f>
        <v>2009</v>
      </c>
      <c r="G5920" s="39">
        <v>2000</v>
      </c>
      <c r="H5920" s="39">
        <v>82</v>
      </c>
      <c r="I5920" s="39">
        <v>78</v>
      </c>
      <c r="J5920" s="39" t="s">
        <v>233</v>
      </c>
      <c r="K5920" s="39" t="s">
        <v>3501</v>
      </c>
      <c r="L5920" s="39" t="s">
        <v>3698</v>
      </c>
      <c r="M5920" s="42" t="s">
        <v>4397</v>
      </c>
      <c r="N5920" s="42">
        <v>42.263383044063403</v>
      </c>
      <c r="O5920" s="42">
        <v>-82.268072323559295</v>
      </c>
      <c r="P5920" s="52" t="str">
        <f t="shared" si="184"/>
        <v>42.263383° , -82.268072°</v>
      </c>
      <c r="Q5920" s="51" t="str">
        <f t="shared" si="185"/>
        <v>Yes</v>
      </c>
      <c r="R5920" s="39" t="s">
        <v>356</v>
      </c>
    </row>
    <row r="5921" spans="1:18" x14ac:dyDescent="0.25">
      <c r="A5921" s="39" t="s">
        <v>219</v>
      </c>
      <c r="B5921" s="49" t="s">
        <v>3692</v>
      </c>
      <c r="C5921" s="39">
        <v>4</v>
      </c>
      <c r="D5921" s="39" t="s">
        <v>3662</v>
      </c>
      <c r="E5921" s="39">
        <v>2009</v>
      </c>
      <c r="F5921" s="4">
        <f>VALUE(RIGHT(Table2[[#This Row],[Commissioned]],4))</f>
        <v>2009</v>
      </c>
      <c r="G5921" s="39">
        <v>2000</v>
      </c>
      <c r="H5921" s="39">
        <v>82</v>
      </c>
      <c r="I5921" s="39">
        <v>78</v>
      </c>
      <c r="J5921" s="39" t="s">
        <v>233</v>
      </c>
      <c r="K5921" s="39" t="s">
        <v>3501</v>
      </c>
      <c r="L5921" s="39" t="s">
        <v>3698</v>
      </c>
      <c r="M5921" s="42" t="s">
        <v>4397</v>
      </c>
      <c r="N5921" s="42">
        <v>42.261643224990898</v>
      </c>
      <c r="O5921" s="42">
        <v>-82.265917525666893</v>
      </c>
      <c r="P5921" s="52" t="str">
        <f t="shared" si="184"/>
        <v>42.261643° , -82.265918°</v>
      </c>
      <c r="Q5921" s="51" t="str">
        <f t="shared" si="185"/>
        <v>Yes</v>
      </c>
      <c r="R5921" s="39" t="s">
        <v>356</v>
      </c>
    </row>
    <row r="5922" spans="1:18" x14ac:dyDescent="0.25">
      <c r="A5922" s="39" t="s">
        <v>219</v>
      </c>
      <c r="B5922" s="49" t="s">
        <v>3692</v>
      </c>
      <c r="C5922" s="39">
        <v>5</v>
      </c>
      <c r="D5922" s="39" t="s">
        <v>3663</v>
      </c>
      <c r="E5922" s="39">
        <v>2009</v>
      </c>
      <c r="F5922" s="4">
        <f>VALUE(RIGHT(Table2[[#This Row],[Commissioned]],4))</f>
        <v>2009</v>
      </c>
      <c r="G5922" s="39">
        <v>2000</v>
      </c>
      <c r="H5922" s="39">
        <v>82</v>
      </c>
      <c r="I5922" s="39">
        <v>78</v>
      </c>
      <c r="J5922" s="39" t="s">
        <v>233</v>
      </c>
      <c r="K5922" s="39" t="s">
        <v>3501</v>
      </c>
      <c r="L5922" s="39" t="s">
        <v>3698</v>
      </c>
      <c r="M5922" s="42" t="s">
        <v>4397</v>
      </c>
      <c r="N5922" s="42">
        <v>42.259685870919903</v>
      </c>
      <c r="O5922" s="42">
        <v>-82.263338398302295</v>
      </c>
      <c r="P5922" s="52" t="str">
        <f t="shared" si="184"/>
        <v>42.259686° , -82.263338°</v>
      </c>
      <c r="Q5922" s="51" t="str">
        <f t="shared" si="185"/>
        <v>Yes</v>
      </c>
      <c r="R5922" s="39" t="s">
        <v>356</v>
      </c>
    </row>
    <row r="5923" spans="1:18" ht="15" customHeight="1" x14ac:dyDescent="0.25">
      <c r="A5923" s="39" t="s">
        <v>218</v>
      </c>
      <c r="B5923" s="49" t="s">
        <v>44</v>
      </c>
      <c r="C5923" s="39">
        <v>1</v>
      </c>
      <c r="D5923" s="50" t="s">
        <v>1146</v>
      </c>
      <c r="E5923" s="39">
        <v>2010</v>
      </c>
      <c r="F5923" s="4">
        <f>VALUE(RIGHT(Table2[[#This Row],[Commissioned]],4))</f>
        <v>2010</v>
      </c>
      <c r="G5923" s="39">
        <v>2300</v>
      </c>
      <c r="H5923" s="39">
        <v>71</v>
      </c>
      <c r="I5923" s="39">
        <v>85</v>
      </c>
      <c r="J5923" s="39" t="s">
        <v>233</v>
      </c>
      <c r="K5923" s="39" t="s">
        <v>1183</v>
      </c>
      <c r="L5923" s="39" t="s">
        <v>958</v>
      </c>
      <c r="M5923" s="42" t="s">
        <v>958</v>
      </c>
      <c r="N5923" s="42">
        <v>49.740974877120102</v>
      </c>
      <c r="O5923" s="42">
        <v>-111.967603202654</v>
      </c>
      <c r="P5923" s="52" t="str">
        <f t="shared" si="184"/>
        <v>49.740975° , -111.967603°</v>
      </c>
      <c r="Q5923" s="51" t="str">
        <f t="shared" si="185"/>
        <v>Yes</v>
      </c>
      <c r="R5923" s="39" t="s">
        <v>356</v>
      </c>
    </row>
    <row r="5924" spans="1:18" ht="15" customHeight="1" x14ac:dyDescent="0.25">
      <c r="A5924" s="39" t="s">
        <v>218</v>
      </c>
      <c r="B5924" s="49" t="s">
        <v>44</v>
      </c>
      <c r="C5924" s="39">
        <v>2</v>
      </c>
      <c r="D5924" s="50" t="s">
        <v>1147</v>
      </c>
      <c r="E5924" s="39">
        <v>2010</v>
      </c>
      <c r="F5924" s="4">
        <f>VALUE(RIGHT(Table2[[#This Row],[Commissioned]],4))</f>
        <v>2010</v>
      </c>
      <c r="G5924" s="39">
        <v>2300</v>
      </c>
      <c r="H5924" s="39">
        <v>71</v>
      </c>
      <c r="I5924" s="39">
        <v>85</v>
      </c>
      <c r="J5924" s="39" t="s">
        <v>233</v>
      </c>
      <c r="K5924" s="39" t="s">
        <v>1183</v>
      </c>
      <c r="L5924" s="39" t="s">
        <v>958</v>
      </c>
      <c r="M5924" s="42" t="s">
        <v>958</v>
      </c>
      <c r="N5924" s="42">
        <v>49.739779245158701</v>
      </c>
      <c r="O5924" s="42">
        <v>-111.962253465044</v>
      </c>
      <c r="P5924" s="52" t="str">
        <f t="shared" si="184"/>
        <v>49.739779° , -111.962253°</v>
      </c>
      <c r="Q5924" s="51" t="str">
        <f t="shared" si="185"/>
        <v>Yes</v>
      </c>
      <c r="R5924" s="39" t="s">
        <v>356</v>
      </c>
    </row>
    <row r="5925" spans="1:18" ht="15" customHeight="1" x14ac:dyDescent="0.25">
      <c r="A5925" s="39" t="s">
        <v>218</v>
      </c>
      <c r="B5925" s="49" t="s">
        <v>44</v>
      </c>
      <c r="C5925" s="39">
        <v>3</v>
      </c>
      <c r="D5925" s="50" t="s">
        <v>1148</v>
      </c>
      <c r="E5925" s="39">
        <v>2010</v>
      </c>
      <c r="F5925" s="4">
        <f>VALUE(RIGHT(Table2[[#This Row],[Commissioned]],4))</f>
        <v>2010</v>
      </c>
      <c r="G5925" s="39">
        <v>2300</v>
      </c>
      <c r="H5925" s="39">
        <v>71</v>
      </c>
      <c r="I5925" s="39">
        <v>85</v>
      </c>
      <c r="J5925" s="39" t="s">
        <v>233</v>
      </c>
      <c r="K5925" s="39" t="s">
        <v>1183</v>
      </c>
      <c r="L5925" s="39" t="s">
        <v>958</v>
      </c>
      <c r="M5925" s="42" t="s">
        <v>958</v>
      </c>
      <c r="N5925" s="42">
        <v>49.738701892997</v>
      </c>
      <c r="O5925" s="42">
        <v>-111.95707996233899</v>
      </c>
      <c r="P5925" s="52" t="str">
        <f t="shared" si="184"/>
        <v>49.738702° , -111.957080°</v>
      </c>
      <c r="Q5925" s="51" t="str">
        <f t="shared" si="185"/>
        <v>Yes</v>
      </c>
      <c r="R5925" s="39" t="s">
        <v>356</v>
      </c>
    </row>
    <row r="5926" spans="1:18" ht="15" customHeight="1" x14ac:dyDescent="0.25">
      <c r="A5926" s="39" t="s">
        <v>218</v>
      </c>
      <c r="B5926" s="49" t="s">
        <v>44</v>
      </c>
      <c r="C5926" s="39">
        <v>4</v>
      </c>
      <c r="D5926" s="50" t="s">
        <v>1149</v>
      </c>
      <c r="E5926" s="39">
        <v>2010</v>
      </c>
      <c r="F5926" s="4">
        <f>VALUE(RIGHT(Table2[[#This Row],[Commissioned]],4))</f>
        <v>2010</v>
      </c>
      <c r="G5926" s="39">
        <v>2300</v>
      </c>
      <c r="H5926" s="39">
        <v>71</v>
      </c>
      <c r="I5926" s="39">
        <v>85</v>
      </c>
      <c r="J5926" s="39" t="s">
        <v>233</v>
      </c>
      <c r="K5926" s="39" t="s">
        <v>1183</v>
      </c>
      <c r="L5926" s="39" t="s">
        <v>958</v>
      </c>
      <c r="M5926" s="42" t="s">
        <v>958</v>
      </c>
      <c r="N5926" s="42">
        <v>49.741148834816002</v>
      </c>
      <c r="O5926" s="42">
        <v>-111.948136505574</v>
      </c>
      <c r="P5926" s="52" t="str">
        <f t="shared" si="184"/>
        <v>49.741149° , -111.948137°</v>
      </c>
      <c r="Q5926" s="51" t="str">
        <f t="shared" si="185"/>
        <v>Yes</v>
      </c>
      <c r="R5926" s="39" t="s">
        <v>356</v>
      </c>
    </row>
    <row r="5927" spans="1:18" ht="15" customHeight="1" x14ac:dyDescent="0.25">
      <c r="A5927" s="39" t="s">
        <v>218</v>
      </c>
      <c r="B5927" s="49" t="s">
        <v>44</v>
      </c>
      <c r="C5927" s="39">
        <v>5</v>
      </c>
      <c r="D5927" s="50" t="s">
        <v>1150</v>
      </c>
      <c r="E5927" s="39">
        <v>2010</v>
      </c>
      <c r="F5927" s="4">
        <f>VALUE(RIGHT(Table2[[#This Row],[Commissioned]],4))</f>
        <v>2010</v>
      </c>
      <c r="G5927" s="39">
        <v>2300</v>
      </c>
      <c r="H5927" s="39">
        <v>71</v>
      </c>
      <c r="I5927" s="39">
        <v>85</v>
      </c>
      <c r="J5927" s="39" t="s">
        <v>233</v>
      </c>
      <c r="K5927" s="39" t="s">
        <v>1183</v>
      </c>
      <c r="L5927" s="39" t="s">
        <v>958</v>
      </c>
      <c r="M5927" s="42" t="s">
        <v>958</v>
      </c>
      <c r="N5927" s="42">
        <v>49.739341737783597</v>
      </c>
      <c r="O5927" s="42">
        <v>-111.94394431610699</v>
      </c>
      <c r="P5927" s="52" t="str">
        <f t="shared" si="184"/>
        <v>49.739342° , -111.943944°</v>
      </c>
      <c r="Q5927" s="51" t="str">
        <f t="shared" si="185"/>
        <v>Yes</v>
      </c>
      <c r="R5927" s="39" t="s">
        <v>356</v>
      </c>
    </row>
    <row r="5928" spans="1:18" ht="15" customHeight="1" x14ac:dyDescent="0.25">
      <c r="A5928" s="39" t="s">
        <v>218</v>
      </c>
      <c r="B5928" s="49" t="s">
        <v>44</v>
      </c>
      <c r="C5928" s="39">
        <v>6</v>
      </c>
      <c r="D5928" s="50" t="s">
        <v>1151</v>
      </c>
      <c r="E5928" s="39">
        <v>2010</v>
      </c>
      <c r="F5928" s="4">
        <f>VALUE(RIGHT(Table2[[#This Row],[Commissioned]],4))</f>
        <v>2010</v>
      </c>
      <c r="G5928" s="39">
        <v>2300</v>
      </c>
      <c r="H5928" s="39">
        <v>71</v>
      </c>
      <c r="I5928" s="39">
        <v>85</v>
      </c>
      <c r="J5928" s="39" t="s">
        <v>233</v>
      </c>
      <c r="K5928" s="39" t="s">
        <v>1183</v>
      </c>
      <c r="L5928" s="39" t="s">
        <v>958</v>
      </c>
      <c r="M5928" s="42" t="s">
        <v>958</v>
      </c>
      <c r="N5928" s="42">
        <v>49.738215936096601</v>
      </c>
      <c r="O5928" s="42">
        <v>-111.93992884177101</v>
      </c>
      <c r="P5928" s="52" t="str">
        <f t="shared" si="184"/>
        <v>49.738216° , -111.939929°</v>
      </c>
      <c r="Q5928" s="51" t="str">
        <f t="shared" si="185"/>
        <v>Yes</v>
      </c>
      <c r="R5928" s="39" t="s">
        <v>356</v>
      </c>
    </row>
    <row r="5929" spans="1:18" ht="15" customHeight="1" x14ac:dyDescent="0.25">
      <c r="A5929" s="39" t="s">
        <v>218</v>
      </c>
      <c r="B5929" s="49" t="s">
        <v>44</v>
      </c>
      <c r="C5929" s="39">
        <v>7</v>
      </c>
      <c r="D5929" s="50" t="s">
        <v>1152</v>
      </c>
      <c r="E5929" s="39">
        <v>2010</v>
      </c>
      <c r="F5929" s="4">
        <f>VALUE(RIGHT(Table2[[#This Row],[Commissioned]],4))</f>
        <v>2010</v>
      </c>
      <c r="G5929" s="39">
        <v>2300</v>
      </c>
      <c r="H5929" s="39">
        <v>71</v>
      </c>
      <c r="I5929" s="39">
        <v>85</v>
      </c>
      <c r="J5929" s="39" t="s">
        <v>233</v>
      </c>
      <c r="K5929" s="39" t="s">
        <v>1183</v>
      </c>
      <c r="L5929" s="39" t="s">
        <v>958</v>
      </c>
      <c r="M5929" s="42" t="s">
        <v>958</v>
      </c>
      <c r="N5929" s="42">
        <v>49.736789556177001</v>
      </c>
      <c r="O5929" s="42">
        <v>-111.935798046781</v>
      </c>
      <c r="P5929" s="52" t="str">
        <f t="shared" si="184"/>
        <v>49.736790° , -111.935798°</v>
      </c>
      <c r="Q5929" s="51" t="str">
        <f t="shared" si="185"/>
        <v>Yes</v>
      </c>
      <c r="R5929" s="39" t="s">
        <v>356</v>
      </c>
    </row>
    <row r="5930" spans="1:18" ht="15" customHeight="1" x14ac:dyDescent="0.25">
      <c r="A5930" s="39" t="s">
        <v>218</v>
      </c>
      <c r="B5930" s="49" t="s">
        <v>44</v>
      </c>
      <c r="C5930" s="39">
        <v>8</v>
      </c>
      <c r="D5930" s="50" t="s">
        <v>1153</v>
      </c>
      <c r="E5930" s="39">
        <v>2010</v>
      </c>
      <c r="F5930" s="4">
        <f>VALUE(RIGHT(Table2[[#This Row],[Commissioned]],4))</f>
        <v>2010</v>
      </c>
      <c r="G5930" s="39">
        <v>2300</v>
      </c>
      <c r="H5930" s="39">
        <v>71</v>
      </c>
      <c r="I5930" s="39">
        <v>85</v>
      </c>
      <c r="J5930" s="39" t="s">
        <v>233</v>
      </c>
      <c r="K5930" s="39" t="s">
        <v>1183</v>
      </c>
      <c r="L5930" s="39" t="s">
        <v>958</v>
      </c>
      <c r="M5930" s="42" t="s">
        <v>958</v>
      </c>
      <c r="N5930" s="42">
        <v>49.734447051351097</v>
      </c>
      <c r="O5930" s="42">
        <v>-111.93247975891801</v>
      </c>
      <c r="P5930" s="52" t="str">
        <f t="shared" si="184"/>
        <v>49.734447° , -111.932480°</v>
      </c>
      <c r="Q5930" s="51" t="str">
        <f t="shared" si="185"/>
        <v>Yes</v>
      </c>
      <c r="R5930" s="39" t="s">
        <v>356</v>
      </c>
    </row>
    <row r="5931" spans="1:18" ht="15" customHeight="1" x14ac:dyDescent="0.25">
      <c r="A5931" s="39" t="s">
        <v>218</v>
      </c>
      <c r="B5931" s="49" t="s">
        <v>44</v>
      </c>
      <c r="C5931" s="39">
        <v>9</v>
      </c>
      <c r="D5931" s="50" t="s">
        <v>1154</v>
      </c>
      <c r="E5931" s="39">
        <v>2010</v>
      </c>
      <c r="F5931" s="4">
        <f>VALUE(RIGHT(Table2[[#This Row],[Commissioned]],4))</f>
        <v>2010</v>
      </c>
      <c r="G5931" s="39">
        <v>2300</v>
      </c>
      <c r="H5931" s="39">
        <v>71</v>
      </c>
      <c r="I5931" s="39">
        <v>85</v>
      </c>
      <c r="J5931" s="39" t="s">
        <v>233</v>
      </c>
      <c r="K5931" s="39" t="s">
        <v>1183</v>
      </c>
      <c r="L5931" s="39" t="s">
        <v>958</v>
      </c>
      <c r="M5931" s="42" t="s">
        <v>958</v>
      </c>
      <c r="N5931" s="42">
        <v>49.716811369707798</v>
      </c>
      <c r="O5931" s="42">
        <v>-111.967497234343</v>
      </c>
      <c r="P5931" s="52" t="str">
        <f t="shared" si="184"/>
        <v>49.716811° , -111.967497°</v>
      </c>
      <c r="Q5931" s="51" t="str">
        <f t="shared" si="185"/>
        <v>Yes</v>
      </c>
      <c r="R5931" s="39" t="s">
        <v>356</v>
      </c>
    </row>
    <row r="5932" spans="1:18" ht="15" customHeight="1" x14ac:dyDescent="0.25">
      <c r="A5932" s="39" t="s">
        <v>218</v>
      </c>
      <c r="B5932" s="49" t="s">
        <v>44</v>
      </c>
      <c r="C5932" s="39">
        <v>10</v>
      </c>
      <c r="D5932" s="50" t="s">
        <v>1155</v>
      </c>
      <c r="E5932" s="39">
        <v>2010</v>
      </c>
      <c r="F5932" s="4">
        <f>VALUE(RIGHT(Table2[[#This Row],[Commissioned]],4))</f>
        <v>2010</v>
      </c>
      <c r="G5932" s="39">
        <v>2300</v>
      </c>
      <c r="H5932" s="39">
        <v>71</v>
      </c>
      <c r="I5932" s="39">
        <v>85</v>
      </c>
      <c r="J5932" s="39" t="s">
        <v>233</v>
      </c>
      <c r="K5932" s="39" t="s">
        <v>1183</v>
      </c>
      <c r="L5932" s="39" t="s">
        <v>958</v>
      </c>
      <c r="M5932" s="42" t="s">
        <v>958</v>
      </c>
      <c r="N5932" s="42">
        <v>49.714232801344501</v>
      </c>
      <c r="O5932" s="42">
        <v>-111.960456366039</v>
      </c>
      <c r="P5932" s="52" t="str">
        <f t="shared" si="184"/>
        <v>49.714233° , -111.960456°</v>
      </c>
      <c r="Q5932" s="51" t="str">
        <f t="shared" si="185"/>
        <v>Yes</v>
      </c>
      <c r="R5932" s="39" t="s">
        <v>356</v>
      </c>
    </row>
    <row r="5933" spans="1:18" ht="15" customHeight="1" x14ac:dyDescent="0.25">
      <c r="A5933" s="39" t="s">
        <v>218</v>
      </c>
      <c r="B5933" s="49" t="s">
        <v>44</v>
      </c>
      <c r="C5933" s="39">
        <v>11</v>
      </c>
      <c r="D5933" s="50" t="s">
        <v>1156</v>
      </c>
      <c r="E5933" s="39">
        <v>2010</v>
      </c>
      <c r="F5933" s="4">
        <f>VALUE(RIGHT(Table2[[#This Row],[Commissioned]],4))</f>
        <v>2010</v>
      </c>
      <c r="G5933" s="39">
        <v>2300</v>
      </c>
      <c r="H5933" s="39">
        <v>71</v>
      </c>
      <c r="I5933" s="39">
        <v>85</v>
      </c>
      <c r="J5933" s="39" t="s">
        <v>233</v>
      </c>
      <c r="K5933" s="39" t="s">
        <v>1183</v>
      </c>
      <c r="L5933" s="39" t="s">
        <v>958</v>
      </c>
      <c r="M5933" s="42" t="s">
        <v>958</v>
      </c>
      <c r="N5933" s="42">
        <v>49.726423070246</v>
      </c>
      <c r="O5933" s="42">
        <v>-111.951712402867</v>
      </c>
      <c r="P5933" s="52" t="str">
        <f t="shared" si="184"/>
        <v>49.726423° , -111.951712°</v>
      </c>
      <c r="Q5933" s="51" t="str">
        <f t="shared" si="185"/>
        <v>Yes</v>
      </c>
      <c r="R5933" s="39" t="s">
        <v>356</v>
      </c>
    </row>
    <row r="5934" spans="1:18" ht="15" customHeight="1" x14ac:dyDescent="0.25">
      <c r="A5934" s="39" t="s">
        <v>218</v>
      </c>
      <c r="B5934" s="49" t="s">
        <v>44</v>
      </c>
      <c r="C5934" s="39">
        <v>12</v>
      </c>
      <c r="D5934" s="50" t="s">
        <v>1157</v>
      </c>
      <c r="E5934" s="39">
        <v>2010</v>
      </c>
      <c r="F5934" s="4">
        <f>VALUE(RIGHT(Table2[[#This Row],[Commissioned]],4))</f>
        <v>2010</v>
      </c>
      <c r="G5934" s="39">
        <v>2300</v>
      </c>
      <c r="H5934" s="39">
        <v>71</v>
      </c>
      <c r="I5934" s="39">
        <v>85</v>
      </c>
      <c r="J5934" s="39" t="s">
        <v>233</v>
      </c>
      <c r="K5934" s="39" t="s">
        <v>1183</v>
      </c>
      <c r="L5934" s="39" t="s">
        <v>958</v>
      </c>
      <c r="M5934" s="42" t="s">
        <v>958</v>
      </c>
      <c r="N5934" s="42">
        <v>49.725636210513002</v>
      </c>
      <c r="O5934" s="42">
        <v>-111.948139727856</v>
      </c>
      <c r="P5934" s="52" t="str">
        <f t="shared" si="184"/>
        <v>49.725636° , -111.948140°</v>
      </c>
      <c r="Q5934" s="51" t="str">
        <f t="shared" si="185"/>
        <v>Yes</v>
      </c>
      <c r="R5934" s="39" t="s">
        <v>356</v>
      </c>
    </row>
    <row r="5935" spans="1:18" ht="15" customHeight="1" x14ac:dyDescent="0.25">
      <c r="A5935" s="39" t="s">
        <v>218</v>
      </c>
      <c r="B5935" s="49" t="s">
        <v>44</v>
      </c>
      <c r="C5935" s="39">
        <v>13</v>
      </c>
      <c r="D5935" s="50" t="s">
        <v>1158</v>
      </c>
      <c r="E5935" s="39">
        <v>2010</v>
      </c>
      <c r="F5935" s="4">
        <f>VALUE(RIGHT(Table2[[#This Row],[Commissioned]],4))</f>
        <v>2010</v>
      </c>
      <c r="G5935" s="39">
        <v>2300</v>
      </c>
      <c r="H5935" s="39">
        <v>71</v>
      </c>
      <c r="I5935" s="39">
        <v>85</v>
      </c>
      <c r="J5935" s="39" t="s">
        <v>233</v>
      </c>
      <c r="K5935" s="39" t="s">
        <v>1183</v>
      </c>
      <c r="L5935" s="39" t="s">
        <v>958</v>
      </c>
      <c r="M5935" s="42" t="s">
        <v>958</v>
      </c>
      <c r="N5935" s="42">
        <v>49.723700521764997</v>
      </c>
      <c r="O5935" s="42">
        <v>-111.945091876136</v>
      </c>
      <c r="P5935" s="52" t="str">
        <f t="shared" si="184"/>
        <v>49.723701° , -111.945092°</v>
      </c>
      <c r="Q5935" s="51" t="str">
        <f t="shared" si="185"/>
        <v>Yes</v>
      </c>
      <c r="R5935" s="39" t="s">
        <v>356</v>
      </c>
    </row>
    <row r="5936" spans="1:18" ht="15" customHeight="1" x14ac:dyDescent="0.25">
      <c r="A5936" s="39" t="s">
        <v>218</v>
      </c>
      <c r="B5936" s="49" t="s">
        <v>44</v>
      </c>
      <c r="C5936" s="39">
        <v>14</v>
      </c>
      <c r="D5936" s="50" t="s">
        <v>1159</v>
      </c>
      <c r="E5936" s="39">
        <v>2010</v>
      </c>
      <c r="F5936" s="4">
        <f>VALUE(RIGHT(Table2[[#This Row],[Commissioned]],4))</f>
        <v>2010</v>
      </c>
      <c r="G5936" s="39">
        <v>2300</v>
      </c>
      <c r="H5936" s="39">
        <v>71</v>
      </c>
      <c r="I5936" s="39">
        <v>85</v>
      </c>
      <c r="J5936" s="39" t="s">
        <v>233</v>
      </c>
      <c r="K5936" s="39" t="s">
        <v>1183</v>
      </c>
      <c r="L5936" s="39" t="s">
        <v>958</v>
      </c>
      <c r="M5936" s="42" t="s">
        <v>958</v>
      </c>
      <c r="N5936" s="42">
        <v>49.722187658537003</v>
      </c>
      <c r="O5936" s="42">
        <v>-111.94143353764601</v>
      </c>
      <c r="P5936" s="52" t="str">
        <f t="shared" si="184"/>
        <v>49.722188° , -111.941434°</v>
      </c>
      <c r="Q5936" s="51" t="str">
        <f t="shared" si="185"/>
        <v>Yes</v>
      </c>
      <c r="R5936" s="39" t="s">
        <v>356</v>
      </c>
    </row>
    <row r="5937" spans="1:18" ht="15" customHeight="1" x14ac:dyDescent="0.25">
      <c r="A5937" s="39" t="s">
        <v>218</v>
      </c>
      <c r="B5937" s="49" t="s">
        <v>44</v>
      </c>
      <c r="C5937" s="39">
        <v>15</v>
      </c>
      <c r="D5937" s="50" t="s">
        <v>1160</v>
      </c>
      <c r="E5937" s="39">
        <v>2010</v>
      </c>
      <c r="F5937" s="4">
        <f>VALUE(RIGHT(Table2[[#This Row],[Commissioned]],4))</f>
        <v>2010</v>
      </c>
      <c r="G5937" s="39">
        <v>2300</v>
      </c>
      <c r="H5937" s="39">
        <v>71</v>
      </c>
      <c r="I5937" s="39">
        <v>85</v>
      </c>
      <c r="J5937" s="39" t="s">
        <v>233</v>
      </c>
      <c r="K5937" s="39" t="s">
        <v>1183</v>
      </c>
      <c r="L5937" s="39" t="s">
        <v>958</v>
      </c>
      <c r="M5937" s="42" t="s">
        <v>958</v>
      </c>
      <c r="N5937" s="42">
        <v>49.720860887342603</v>
      </c>
      <c r="O5937" s="42">
        <v>-111.93815455186601</v>
      </c>
      <c r="P5937" s="52" t="str">
        <f t="shared" si="184"/>
        <v>49.720861° , -111.938155°</v>
      </c>
      <c r="Q5937" s="51" t="str">
        <f t="shared" si="185"/>
        <v>Yes</v>
      </c>
      <c r="R5937" s="39" t="s">
        <v>356</v>
      </c>
    </row>
    <row r="5938" spans="1:18" ht="15" customHeight="1" x14ac:dyDescent="0.25">
      <c r="A5938" s="39" t="s">
        <v>218</v>
      </c>
      <c r="B5938" s="49" t="s">
        <v>44</v>
      </c>
      <c r="C5938" s="39">
        <v>16</v>
      </c>
      <c r="D5938" s="50" t="s">
        <v>1161</v>
      </c>
      <c r="E5938" s="39">
        <v>2010</v>
      </c>
      <c r="F5938" s="4">
        <f>VALUE(RIGHT(Table2[[#This Row],[Commissioned]],4))</f>
        <v>2010</v>
      </c>
      <c r="G5938" s="39">
        <v>2300</v>
      </c>
      <c r="H5938" s="39">
        <v>71</v>
      </c>
      <c r="I5938" s="39">
        <v>85</v>
      </c>
      <c r="J5938" s="39" t="s">
        <v>233</v>
      </c>
      <c r="K5938" s="39" t="s">
        <v>1183</v>
      </c>
      <c r="L5938" s="39" t="s">
        <v>958</v>
      </c>
      <c r="M5938" s="42" t="s">
        <v>958</v>
      </c>
      <c r="N5938" s="42">
        <v>49.720032716838297</v>
      </c>
      <c r="O5938" s="42">
        <v>-111.93404847419001</v>
      </c>
      <c r="P5938" s="52" t="str">
        <f t="shared" si="184"/>
        <v>49.720033° , -111.934048°</v>
      </c>
      <c r="Q5938" s="51" t="str">
        <f t="shared" si="185"/>
        <v>Yes</v>
      </c>
      <c r="R5938" s="39" t="s">
        <v>356</v>
      </c>
    </row>
    <row r="5939" spans="1:18" ht="15" customHeight="1" x14ac:dyDescent="0.25">
      <c r="A5939" s="39" t="s">
        <v>218</v>
      </c>
      <c r="B5939" s="49" t="s">
        <v>44</v>
      </c>
      <c r="C5939" s="39">
        <v>17</v>
      </c>
      <c r="D5939" s="50" t="s">
        <v>1162</v>
      </c>
      <c r="E5939" s="39">
        <v>2010</v>
      </c>
      <c r="F5939" s="4">
        <f>VALUE(RIGHT(Table2[[#This Row],[Commissioned]],4))</f>
        <v>2010</v>
      </c>
      <c r="G5939" s="39">
        <v>2300</v>
      </c>
      <c r="H5939" s="39">
        <v>71</v>
      </c>
      <c r="I5939" s="39">
        <v>85</v>
      </c>
      <c r="J5939" s="39" t="s">
        <v>233</v>
      </c>
      <c r="K5939" s="39" t="s">
        <v>1183</v>
      </c>
      <c r="L5939" s="39" t="s">
        <v>958</v>
      </c>
      <c r="M5939" s="42" t="s">
        <v>958</v>
      </c>
      <c r="N5939" s="42">
        <v>49.719140063453899</v>
      </c>
      <c r="O5939" s="42">
        <v>-111.930047703309</v>
      </c>
      <c r="P5939" s="52" t="str">
        <f t="shared" si="184"/>
        <v>49.719140° , -111.930048°</v>
      </c>
      <c r="Q5939" s="51" t="str">
        <f t="shared" si="185"/>
        <v>Yes</v>
      </c>
      <c r="R5939" s="39" t="s">
        <v>356</v>
      </c>
    </row>
    <row r="5940" spans="1:18" ht="15" customHeight="1" x14ac:dyDescent="0.25">
      <c r="A5940" s="39" t="s">
        <v>218</v>
      </c>
      <c r="B5940" s="49" t="s">
        <v>44</v>
      </c>
      <c r="C5940" s="39">
        <v>18</v>
      </c>
      <c r="D5940" s="50" t="s">
        <v>1163</v>
      </c>
      <c r="E5940" s="39">
        <v>2010</v>
      </c>
      <c r="F5940" s="4">
        <f>VALUE(RIGHT(Table2[[#This Row],[Commissioned]],4))</f>
        <v>2010</v>
      </c>
      <c r="G5940" s="39">
        <v>2300</v>
      </c>
      <c r="H5940" s="39">
        <v>71</v>
      </c>
      <c r="I5940" s="39">
        <v>85</v>
      </c>
      <c r="J5940" s="39" t="s">
        <v>233</v>
      </c>
      <c r="K5940" s="39" t="s">
        <v>1183</v>
      </c>
      <c r="L5940" s="39" t="s">
        <v>958</v>
      </c>
      <c r="M5940" s="42" t="s">
        <v>958</v>
      </c>
      <c r="N5940" s="42">
        <v>49.717901920079299</v>
      </c>
      <c r="O5940" s="42">
        <v>-111.926362511706</v>
      </c>
      <c r="P5940" s="52" t="str">
        <f t="shared" si="184"/>
        <v>49.717902° , -111.926363°</v>
      </c>
      <c r="Q5940" s="51" t="str">
        <f t="shared" si="185"/>
        <v>Yes</v>
      </c>
      <c r="R5940" s="39" t="s">
        <v>356</v>
      </c>
    </row>
    <row r="5941" spans="1:18" ht="15" customHeight="1" x14ac:dyDescent="0.25">
      <c r="A5941" s="39" t="s">
        <v>218</v>
      </c>
      <c r="B5941" s="49" t="s">
        <v>44</v>
      </c>
      <c r="C5941" s="39">
        <v>19</v>
      </c>
      <c r="D5941" s="50" t="s">
        <v>1164</v>
      </c>
      <c r="E5941" s="39">
        <v>2010</v>
      </c>
      <c r="F5941" s="4">
        <f>VALUE(RIGHT(Table2[[#This Row],[Commissioned]],4))</f>
        <v>2010</v>
      </c>
      <c r="G5941" s="39">
        <v>2300</v>
      </c>
      <c r="H5941" s="39">
        <v>71</v>
      </c>
      <c r="I5941" s="39">
        <v>85</v>
      </c>
      <c r="J5941" s="39" t="s">
        <v>233</v>
      </c>
      <c r="K5941" s="39" t="s">
        <v>1183</v>
      </c>
      <c r="L5941" s="39" t="s">
        <v>958</v>
      </c>
      <c r="M5941" s="42" t="s">
        <v>958</v>
      </c>
      <c r="N5941" s="42">
        <v>49.7176018548017</v>
      </c>
      <c r="O5941" s="42">
        <v>-111.920869802879</v>
      </c>
      <c r="P5941" s="52" t="str">
        <f t="shared" si="184"/>
        <v>49.717602° , -111.920870°</v>
      </c>
      <c r="Q5941" s="51" t="str">
        <f t="shared" si="185"/>
        <v>Yes</v>
      </c>
      <c r="R5941" s="39" t="s">
        <v>356</v>
      </c>
    </row>
    <row r="5942" spans="1:18" ht="15" customHeight="1" x14ac:dyDescent="0.25">
      <c r="A5942" s="39" t="s">
        <v>218</v>
      </c>
      <c r="B5942" s="49" t="s">
        <v>44</v>
      </c>
      <c r="C5942" s="39">
        <v>20</v>
      </c>
      <c r="D5942" s="50" t="s">
        <v>1165</v>
      </c>
      <c r="E5942" s="39">
        <v>2010</v>
      </c>
      <c r="F5942" s="4">
        <f>VALUE(RIGHT(Table2[[#This Row],[Commissioned]],4))</f>
        <v>2010</v>
      </c>
      <c r="G5942" s="39">
        <v>2300</v>
      </c>
      <c r="H5942" s="39">
        <v>71</v>
      </c>
      <c r="I5942" s="39">
        <v>85</v>
      </c>
      <c r="J5942" s="39" t="s">
        <v>233</v>
      </c>
      <c r="K5942" s="39" t="s">
        <v>1183</v>
      </c>
      <c r="L5942" s="39" t="s">
        <v>958</v>
      </c>
      <c r="M5942" s="42" t="s">
        <v>958</v>
      </c>
      <c r="N5942" s="42">
        <v>49.716671817980597</v>
      </c>
      <c r="O5942" s="42">
        <v>-111.91585868415299</v>
      </c>
      <c r="P5942" s="52" t="str">
        <f t="shared" si="184"/>
        <v>49.716672° , -111.915859°</v>
      </c>
      <c r="Q5942" s="51" t="str">
        <f t="shared" si="185"/>
        <v>Yes</v>
      </c>
      <c r="R5942" s="39" t="s">
        <v>356</v>
      </c>
    </row>
    <row r="5943" spans="1:18" ht="15" customHeight="1" x14ac:dyDescent="0.25">
      <c r="A5943" s="39" t="s">
        <v>218</v>
      </c>
      <c r="B5943" s="49" t="s">
        <v>44</v>
      </c>
      <c r="C5943" s="39">
        <v>21</v>
      </c>
      <c r="D5943" s="50" t="s">
        <v>1166</v>
      </c>
      <c r="E5943" s="39">
        <v>2010</v>
      </c>
      <c r="F5943" s="4">
        <f>VALUE(RIGHT(Table2[[#This Row],[Commissioned]],4))</f>
        <v>2010</v>
      </c>
      <c r="G5943" s="39">
        <v>2300</v>
      </c>
      <c r="H5943" s="39">
        <v>71</v>
      </c>
      <c r="I5943" s="39">
        <v>85</v>
      </c>
      <c r="J5943" s="39" t="s">
        <v>233</v>
      </c>
      <c r="K5943" s="39" t="s">
        <v>1183</v>
      </c>
      <c r="L5943" s="39" t="s">
        <v>958</v>
      </c>
      <c r="M5943" s="42" t="s">
        <v>958</v>
      </c>
      <c r="N5943" s="42">
        <v>49.7156035251584</v>
      </c>
      <c r="O5943" s="42">
        <v>-111.91179187214701</v>
      </c>
      <c r="P5943" s="52" t="str">
        <f t="shared" si="184"/>
        <v>49.715604° , -111.911792°</v>
      </c>
      <c r="Q5943" s="51" t="str">
        <f t="shared" si="185"/>
        <v>Yes</v>
      </c>
      <c r="R5943" s="39" t="s">
        <v>356</v>
      </c>
    </row>
    <row r="5944" spans="1:18" ht="15" customHeight="1" x14ac:dyDescent="0.25">
      <c r="A5944" s="39" t="s">
        <v>218</v>
      </c>
      <c r="B5944" s="49" t="s">
        <v>44</v>
      </c>
      <c r="C5944" s="39">
        <v>22</v>
      </c>
      <c r="D5944" s="50" t="s">
        <v>1167</v>
      </c>
      <c r="E5944" s="39">
        <v>2010</v>
      </c>
      <c r="F5944" s="4">
        <f>VALUE(RIGHT(Table2[[#This Row],[Commissioned]],4))</f>
        <v>2010</v>
      </c>
      <c r="G5944" s="39">
        <v>2300</v>
      </c>
      <c r="H5944" s="39">
        <v>71</v>
      </c>
      <c r="I5944" s="39">
        <v>85</v>
      </c>
      <c r="J5944" s="39" t="s">
        <v>233</v>
      </c>
      <c r="K5944" s="39" t="s">
        <v>1183</v>
      </c>
      <c r="L5944" s="39" t="s">
        <v>958</v>
      </c>
      <c r="M5944" s="42" t="s">
        <v>958</v>
      </c>
      <c r="N5944" s="42">
        <v>49.715050355419301</v>
      </c>
      <c r="O5944" s="42">
        <v>-111.907990967217</v>
      </c>
      <c r="P5944" s="52" t="str">
        <f t="shared" si="184"/>
        <v>49.715050° , -111.907991°</v>
      </c>
      <c r="Q5944" s="51" t="str">
        <f t="shared" si="185"/>
        <v>Yes</v>
      </c>
      <c r="R5944" s="39" t="s">
        <v>356</v>
      </c>
    </row>
    <row r="5945" spans="1:18" ht="15" customHeight="1" x14ac:dyDescent="0.25">
      <c r="A5945" s="39" t="s">
        <v>218</v>
      </c>
      <c r="B5945" s="49" t="s">
        <v>44</v>
      </c>
      <c r="C5945" s="39">
        <v>23</v>
      </c>
      <c r="D5945" s="50" t="s">
        <v>1168</v>
      </c>
      <c r="E5945" s="39">
        <v>2010</v>
      </c>
      <c r="F5945" s="4">
        <f>VALUE(RIGHT(Table2[[#This Row],[Commissioned]],4))</f>
        <v>2010</v>
      </c>
      <c r="G5945" s="39">
        <v>2300</v>
      </c>
      <c r="H5945" s="39">
        <v>71</v>
      </c>
      <c r="I5945" s="39">
        <v>85</v>
      </c>
      <c r="J5945" s="39" t="s">
        <v>233</v>
      </c>
      <c r="K5945" s="39" t="s">
        <v>1183</v>
      </c>
      <c r="L5945" s="39" t="s">
        <v>958</v>
      </c>
      <c r="M5945" s="42" t="s">
        <v>958</v>
      </c>
      <c r="N5945" s="42">
        <v>49.714136108922901</v>
      </c>
      <c r="O5945" s="42">
        <v>-111.90406099517</v>
      </c>
      <c r="P5945" s="52" t="str">
        <f t="shared" si="184"/>
        <v>49.714136° , -111.904061°</v>
      </c>
      <c r="Q5945" s="51" t="str">
        <f t="shared" si="185"/>
        <v>Yes</v>
      </c>
      <c r="R5945" s="39" t="s">
        <v>356</v>
      </c>
    </row>
    <row r="5946" spans="1:18" ht="15" customHeight="1" x14ac:dyDescent="0.25">
      <c r="A5946" s="39" t="s">
        <v>218</v>
      </c>
      <c r="B5946" s="49" t="s">
        <v>44</v>
      </c>
      <c r="C5946" s="39">
        <v>24</v>
      </c>
      <c r="D5946" s="50" t="s">
        <v>1169</v>
      </c>
      <c r="E5946" s="39">
        <v>2010</v>
      </c>
      <c r="F5946" s="4">
        <f>VALUE(RIGHT(Table2[[#This Row],[Commissioned]],4))</f>
        <v>2010</v>
      </c>
      <c r="G5946" s="39">
        <v>2300</v>
      </c>
      <c r="H5946" s="39">
        <v>71</v>
      </c>
      <c r="I5946" s="39">
        <v>85</v>
      </c>
      <c r="J5946" s="39" t="s">
        <v>233</v>
      </c>
      <c r="K5946" s="39" t="s">
        <v>1183</v>
      </c>
      <c r="L5946" s="39" t="s">
        <v>958</v>
      </c>
      <c r="M5946" s="42" t="s">
        <v>958</v>
      </c>
      <c r="N5946" s="42">
        <v>49.70887624817</v>
      </c>
      <c r="O5946" s="42">
        <v>-111.914360329536</v>
      </c>
      <c r="P5946" s="52" t="str">
        <f t="shared" si="184"/>
        <v>49.708876° , -111.914360°</v>
      </c>
      <c r="Q5946" s="51" t="str">
        <f t="shared" si="185"/>
        <v>Yes</v>
      </c>
      <c r="R5946" s="39" t="s">
        <v>356</v>
      </c>
    </row>
    <row r="5947" spans="1:18" ht="15" customHeight="1" x14ac:dyDescent="0.25">
      <c r="A5947" s="39" t="s">
        <v>218</v>
      </c>
      <c r="B5947" s="49" t="s">
        <v>44</v>
      </c>
      <c r="C5947" s="39">
        <v>25</v>
      </c>
      <c r="D5947" s="50" t="s">
        <v>1170</v>
      </c>
      <c r="E5947" s="39">
        <v>2010</v>
      </c>
      <c r="F5947" s="4">
        <f>VALUE(RIGHT(Table2[[#This Row],[Commissioned]],4))</f>
        <v>2010</v>
      </c>
      <c r="G5947" s="39">
        <v>2300</v>
      </c>
      <c r="H5947" s="39">
        <v>71</v>
      </c>
      <c r="I5947" s="39">
        <v>85</v>
      </c>
      <c r="J5947" s="39" t="s">
        <v>233</v>
      </c>
      <c r="K5947" s="39" t="s">
        <v>1183</v>
      </c>
      <c r="L5947" s="39" t="s">
        <v>958</v>
      </c>
      <c r="M5947" s="42" t="s">
        <v>958</v>
      </c>
      <c r="N5947" s="42">
        <v>49.707401715514699</v>
      </c>
      <c r="O5947" s="42">
        <v>-111.910430184614</v>
      </c>
      <c r="P5947" s="52" t="str">
        <f t="shared" si="184"/>
        <v>49.707402° , -111.910430°</v>
      </c>
      <c r="Q5947" s="51" t="str">
        <f t="shared" si="185"/>
        <v>Yes</v>
      </c>
      <c r="R5947" s="39" t="s">
        <v>356</v>
      </c>
    </row>
    <row r="5948" spans="1:18" ht="15" customHeight="1" x14ac:dyDescent="0.25">
      <c r="A5948" s="39" t="s">
        <v>218</v>
      </c>
      <c r="B5948" s="49" t="s">
        <v>44</v>
      </c>
      <c r="C5948" s="39">
        <v>26</v>
      </c>
      <c r="D5948" s="50" t="s">
        <v>1171</v>
      </c>
      <c r="E5948" s="39">
        <v>2010</v>
      </c>
      <c r="F5948" s="4">
        <f>VALUE(RIGHT(Table2[[#This Row],[Commissioned]],4))</f>
        <v>2010</v>
      </c>
      <c r="G5948" s="39">
        <v>2300</v>
      </c>
      <c r="H5948" s="39">
        <v>71</v>
      </c>
      <c r="I5948" s="39">
        <v>85</v>
      </c>
      <c r="J5948" s="39" t="s">
        <v>233</v>
      </c>
      <c r="K5948" s="39" t="s">
        <v>1183</v>
      </c>
      <c r="L5948" s="39" t="s">
        <v>958</v>
      </c>
      <c r="M5948" s="42" t="s">
        <v>958</v>
      </c>
      <c r="N5948" s="42">
        <v>49.706264402036098</v>
      </c>
      <c r="O5948" s="42">
        <v>-111.907180130776</v>
      </c>
      <c r="P5948" s="52" t="str">
        <f t="shared" si="184"/>
        <v>49.706264° , -111.907180°</v>
      </c>
      <c r="Q5948" s="51" t="str">
        <f t="shared" si="185"/>
        <v>Yes</v>
      </c>
      <c r="R5948" s="39" t="s">
        <v>356</v>
      </c>
    </row>
    <row r="5949" spans="1:18" ht="15" customHeight="1" x14ac:dyDescent="0.25">
      <c r="A5949" s="39" t="s">
        <v>218</v>
      </c>
      <c r="B5949" s="49" t="s">
        <v>44</v>
      </c>
      <c r="C5949" s="39">
        <v>27</v>
      </c>
      <c r="D5949" s="50" t="s">
        <v>1172</v>
      </c>
      <c r="E5949" s="39">
        <v>2010</v>
      </c>
      <c r="F5949" s="4">
        <f>VALUE(RIGHT(Table2[[#This Row],[Commissioned]],4))</f>
        <v>2010</v>
      </c>
      <c r="G5949" s="39">
        <v>2300</v>
      </c>
      <c r="H5949" s="39">
        <v>71</v>
      </c>
      <c r="I5949" s="39">
        <v>85</v>
      </c>
      <c r="J5949" s="39" t="s">
        <v>233</v>
      </c>
      <c r="K5949" s="39" t="s">
        <v>1183</v>
      </c>
      <c r="L5949" s="39" t="s">
        <v>958</v>
      </c>
      <c r="M5949" s="42" t="s">
        <v>958</v>
      </c>
      <c r="N5949" s="42">
        <v>49.697363323161198</v>
      </c>
      <c r="O5949" s="42">
        <v>-111.952617988122</v>
      </c>
      <c r="P5949" s="52" t="str">
        <f t="shared" si="184"/>
        <v>49.697363° , -111.952618°</v>
      </c>
      <c r="Q5949" s="51" t="str">
        <f t="shared" si="185"/>
        <v>Yes</v>
      </c>
      <c r="R5949" s="39" t="s">
        <v>356</v>
      </c>
    </row>
    <row r="5950" spans="1:18" ht="15" customHeight="1" x14ac:dyDescent="0.25">
      <c r="A5950" s="39" t="s">
        <v>218</v>
      </c>
      <c r="B5950" s="49" t="s">
        <v>44</v>
      </c>
      <c r="C5950" s="39">
        <v>28</v>
      </c>
      <c r="D5950" s="50" t="s">
        <v>1173</v>
      </c>
      <c r="E5950" s="39">
        <v>2010</v>
      </c>
      <c r="F5950" s="4">
        <f>VALUE(RIGHT(Table2[[#This Row],[Commissioned]],4))</f>
        <v>2010</v>
      </c>
      <c r="G5950" s="39">
        <v>2300</v>
      </c>
      <c r="H5950" s="39">
        <v>71</v>
      </c>
      <c r="I5950" s="39">
        <v>85</v>
      </c>
      <c r="J5950" s="39" t="s">
        <v>233</v>
      </c>
      <c r="K5950" s="39" t="s">
        <v>1183</v>
      </c>
      <c r="L5950" s="39" t="s">
        <v>958</v>
      </c>
      <c r="M5950" s="42" t="s">
        <v>958</v>
      </c>
      <c r="N5950" s="42">
        <v>49.695503380122602</v>
      </c>
      <c r="O5950" s="42">
        <v>-111.948465243889</v>
      </c>
      <c r="P5950" s="52" t="str">
        <f t="shared" si="184"/>
        <v>49.695503° , -111.948465°</v>
      </c>
      <c r="Q5950" s="51" t="str">
        <f t="shared" si="185"/>
        <v>Yes</v>
      </c>
      <c r="R5950" s="39" t="s">
        <v>356</v>
      </c>
    </row>
    <row r="5951" spans="1:18" ht="15" customHeight="1" x14ac:dyDescent="0.25">
      <c r="A5951" s="39" t="s">
        <v>218</v>
      </c>
      <c r="B5951" s="49" t="s">
        <v>44</v>
      </c>
      <c r="C5951" s="39">
        <v>29</v>
      </c>
      <c r="D5951" s="50" t="s">
        <v>1174</v>
      </c>
      <c r="E5951" s="39">
        <v>2010</v>
      </c>
      <c r="F5951" s="4">
        <f>VALUE(RIGHT(Table2[[#This Row],[Commissioned]],4))</f>
        <v>2010</v>
      </c>
      <c r="G5951" s="39">
        <v>2300</v>
      </c>
      <c r="H5951" s="39">
        <v>71</v>
      </c>
      <c r="I5951" s="39">
        <v>85</v>
      </c>
      <c r="J5951" s="39" t="s">
        <v>233</v>
      </c>
      <c r="K5951" s="39" t="s">
        <v>1183</v>
      </c>
      <c r="L5951" s="39" t="s">
        <v>958</v>
      </c>
      <c r="M5951" s="42" t="s">
        <v>958</v>
      </c>
      <c r="N5951" s="42">
        <v>49.693631434342798</v>
      </c>
      <c r="O5951" s="42">
        <v>-111.943134583483</v>
      </c>
      <c r="P5951" s="52" t="str">
        <f t="shared" si="184"/>
        <v>49.693631° , -111.943135°</v>
      </c>
      <c r="Q5951" s="51" t="str">
        <f t="shared" si="185"/>
        <v>Yes</v>
      </c>
      <c r="R5951" s="39" t="s">
        <v>356</v>
      </c>
    </row>
    <row r="5952" spans="1:18" ht="15" customHeight="1" x14ac:dyDescent="0.25">
      <c r="A5952" s="39" t="s">
        <v>218</v>
      </c>
      <c r="B5952" s="49" t="s">
        <v>44</v>
      </c>
      <c r="C5952" s="39">
        <v>30</v>
      </c>
      <c r="D5952" s="50" t="s">
        <v>1175</v>
      </c>
      <c r="E5952" s="39">
        <v>2010</v>
      </c>
      <c r="F5952" s="4">
        <f>VALUE(RIGHT(Table2[[#This Row],[Commissioned]],4))</f>
        <v>2010</v>
      </c>
      <c r="G5952" s="39">
        <v>2300</v>
      </c>
      <c r="H5952" s="39">
        <v>71</v>
      </c>
      <c r="I5952" s="39">
        <v>85</v>
      </c>
      <c r="J5952" s="39" t="s">
        <v>233</v>
      </c>
      <c r="K5952" s="39" t="s">
        <v>1183</v>
      </c>
      <c r="L5952" s="39" t="s">
        <v>958</v>
      </c>
      <c r="M5952" s="42" t="s">
        <v>958</v>
      </c>
      <c r="N5952" s="42">
        <v>49.691648077139398</v>
      </c>
      <c r="O5952" s="42">
        <v>-111.93756919067501</v>
      </c>
      <c r="P5952" s="52" t="str">
        <f t="shared" si="184"/>
        <v>49.691648° , -111.937569°</v>
      </c>
      <c r="Q5952" s="51" t="str">
        <f t="shared" si="185"/>
        <v>Yes</v>
      </c>
      <c r="R5952" s="39" t="s">
        <v>356</v>
      </c>
    </row>
    <row r="5953" spans="1:18" ht="15" customHeight="1" x14ac:dyDescent="0.25">
      <c r="A5953" s="39" t="s">
        <v>218</v>
      </c>
      <c r="B5953" s="49" t="s">
        <v>44</v>
      </c>
      <c r="C5953" s="39">
        <v>31</v>
      </c>
      <c r="D5953" s="50" t="s">
        <v>1176</v>
      </c>
      <c r="E5953" s="39">
        <v>2010</v>
      </c>
      <c r="F5953" s="4">
        <f>VALUE(RIGHT(Table2[[#This Row],[Commissioned]],4))</f>
        <v>2010</v>
      </c>
      <c r="G5953" s="39">
        <v>2300</v>
      </c>
      <c r="H5953" s="39">
        <v>71</v>
      </c>
      <c r="I5953" s="39">
        <v>85</v>
      </c>
      <c r="J5953" s="39" t="s">
        <v>233</v>
      </c>
      <c r="K5953" s="39" t="s">
        <v>1183</v>
      </c>
      <c r="L5953" s="39" t="s">
        <v>958</v>
      </c>
      <c r="M5953" s="42" t="s">
        <v>958</v>
      </c>
      <c r="N5953" s="42">
        <v>49.690201048202702</v>
      </c>
      <c r="O5953" s="42">
        <v>-111.932502260886</v>
      </c>
      <c r="P5953" s="52" t="str">
        <f t="shared" si="184"/>
        <v>49.690201° , -111.932502°</v>
      </c>
      <c r="Q5953" s="51" t="str">
        <f t="shared" si="185"/>
        <v>Yes</v>
      </c>
      <c r="R5953" s="39" t="s">
        <v>356</v>
      </c>
    </row>
    <row r="5954" spans="1:18" ht="15" customHeight="1" x14ac:dyDescent="0.25">
      <c r="A5954" s="39" t="s">
        <v>218</v>
      </c>
      <c r="B5954" s="49" t="s">
        <v>44</v>
      </c>
      <c r="C5954" s="39">
        <v>32</v>
      </c>
      <c r="D5954" s="50" t="s">
        <v>1177</v>
      </c>
      <c r="E5954" s="39">
        <v>2010</v>
      </c>
      <c r="F5954" s="4">
        <f>VALUE(RIGHT(Table2[[#This Row],[Commissioned]],4))</f>
        <v>2010</v>
      </c>
      <c r="G5954" s="39">
        <v>2300</v>
      </c>
      <c r="H5954" s="39">
        <v>71</v>
      </c>
      <c r="I5954" s="39">
        <v>85</v>
      </c>
      <c r="J5954" s="39" t="s">
        <v>233</v>
      </c>
      <c r="K5954" s="39" t="s">
        <v>1183</v>
      </c>
      <c r="L5954" s="39" t="s">
        <v>958</v>
      </c>
      <c r="M5954" s="42" t="s">
        <v>958</v>
      </c>
      <c r="N5954" s="42">
        <v>49.688223247827203</v>
      </c>
      <c r="O5954" s="42">
        <v>-111.92716673821</v>
      </c>
      <c r="P5954" s="52" t="str">
        <f t="shared" ref="P5954:P6017" si="186">TEXT(N5954,"##0.000000")&amp;CHAR(176)&amp;" , "&amp;TEXT(O5954,"##0.000000")&amp;CHAR(176)</f>
        <v>49.688223° , -111.927167°</v>
      </c>
      <c r="Q5954" s="51" t="str">
        <f t="shared" ref="Q5954:Q6017" si="187">IF(OR(ISBLANK(N5954),ISBLANK(O5954)),"No","Yes")</f>
        <v>Yes</v>
      </c>
      <c r="R5954" s="39" t="s">
        <v>356</v>
      </c>
    </row>
    <row r="5955" spans="1:18" ht="15" customHeight="1" x14ac:dyDescent="0.25">
      <c r="A5955" s="39" t="s">
        <v>218</v>
      </c>
      <c r="B5955" s="49" t="s">
        <v>44</v>
      </c>
      <c r="C5955" s="39">
        <v>33</v>
      </c>
      <c r="D5955" s="50" t="s">
        <v>1178</v>
      </c>
      <c r="E5955" s="39">
        <v>2010</v>
      </c>
      <c r="F5955" s="4">
        <f>VALUE(RIGHT(Table2[[#This Row],[Commissioned]],4))</f>
        <v>2010</v>
      </c>
      <c r="G5955" s="39">
        <v>2300</v>
      </c>
      <c r="H5955" s="39">
        <v>71</v>
      </c>
      <c r="I5955" s="39">
        <v>85</v>
      </c>
      <c r="J5955" s="39" t="s">
        <v>233</v>
      </c>
      <c r="K5955" s="39" t="s">
        <v>1183</v>
      </c>
      <c r="L5955" s="39" t="s">
        <v>958</v>
      </c>
      <c r="M5955" s="42" t="s">
        <v>958</v>
      </c>
      <c r="N5955" s="42">
        <v>49.686437012647303</v>
      </c>
      <c r="O5955" s="42">
        <v>-111.921956484997</v>
      </c>
      <c r="P5955" s="52" t="str">
        <f t="shared" si="186"/>
        <v>49.686437° , -111.921956°</v>
      </c>
      <c r="Q5955" s="51" t="str">
        <f t="shared" si="187"/>
        <v>Yes</v>
      </c>
      <c r="R5955" s="39" t="s">
        <v>356</v>
      </c>
    </row>
    <row r="5956" spans="1:18" ht="15" customHeight="1" x14ac:dyDescent="0.25">
      <c r="A5956" s="39" t="s">
        <v>218</v>
      </c>
      <c r="B5956" s="49" t="s">
        <v>44</v>
      </c>
      <c r="C5956" s="39">
        <v>34</v>
      </c>
      <c r="D5956" s="50" t="s">
        <v>1179</v>
      </c>
      <c r="E5956" s="39">
        <v>2010</v>
      </c>
      <c r="F5956" s="4">
        <f>VALUE(RIGHT(Table2[[#This Row],[Commissioned]],4))</f>
        <v>2010</v>
      </c>
      <c r="G5956" s="39">
        <v>2300</v>
      </c>
      <c r="H5956" s="39">
        <v>71</v>
      </c>
      <c r="I5956" s="39">
        <v>85</v>
      </c>
      <c r="J5956" s="39" t="s">
        <v>233</v>
      </c>
      <c r="K5956" s="39" t="s">
        <v>1183</v>
      </c>
      <c r="L5956" s="39" t="s">
        <v>958</v>
      </c>
      <c r="M5956" s="42" t="s">
        <v>958</v>
      </c>
      <c r="N5956" s="42">
        <v>49.684512292862202</v>
      </c>
      <c r="O5956" s="42">
        <v>-111.916568657553</v>
      </c>
      <c r="P5956" s="52" t="str">
        <f t="shared" si="186"/>
        <v>49.684512° , -111.916569°</v>
      </c>
      <c r="Q5956" s="51" t="str">
        <f t="shared" si="187"/>
        <v>Yes</v>
      </c>
      <c r="R5956" s="39" t="s">
        <v>356</v>
      </c>
    </row>
    <row r="5957" spans="1:18" ht="15" customHeight="1" x14ac:dyDescent="0.25">
      <c r="A5957" s="39" t="s">
        <v>218</v>
      </c>
      <c r="B5957" s="49" t="s">
        <v>44</v>
      </c>
      <c r="C5957" s="39">
        <v>35</v>
      </c>
      <c r="D5957" s="50" t="s">
        <v>1180</v>
      </c>
      <c r="E5957" s="39">
        <v>2010</v>
      </c>
      <c r="F5957" s="4">
        <f>VALUE(RIGHT(Table2[[#This Row],[Commissioned]],4))</f>
        <v>2010</v>
      </c>
      <c r="G5957" s="39">
        <v>2300</v>
      </c>
      <c r="H5957" s="39">
        <v>71</v>
      </c>
      <c r="I5957" s="39">
        <v>85</v>
      </c>
      <c r="J5957" s="39" t="s">
        <v>233</v>
      </c>
      <c r="K5957" s="39" t="s">
        <v>1183</v>
      </c>
      <c r="L5957" s="39" t="s">
        <v>958</v>
      </c>
      <c r="M5957" s="42" t="s">
        <v>958</v>
      </c>
      <c r="N5957" s="42">
        <v>49.6828455004568</v>
      </c>
      <c r="O5957" s="42">
        <v>-111.912078029097</v>
      </c>
      <c r="P5957" s="52" t="str">
        <f t="shared" si="186"/>
        <v>49.682846° , -111.912078°</v>
      </c>
      <c r="Q5957" s="51" t="str">
        <f t="shared" si="187"/>
        <v>Yes</v>
      </c>
      <c r="R5957" s="39" t="s">
        <v>356</v>
      </c>
    </row>
    <row r="5958" spans="1:18" ht="15" customHeight="1" x14ac:dyDescent="0.25">
      <c r="A5958" s="39" t="s">
        <v>218</v>
      </c>
      <c r="B5958" s="49" t="s">
        <v>44</v>
      </c>
      <c r="C5958" s="39">
        <v>36</v>
      </c>
      <c r="D5958" s="50" t="s">
        <v>1181</v>
      </c>
      <c r="E5958" s="39">
        <v>2010</v>
      </c>
      <c r="F5958" s="4">
        <f>VALUE(RIGHT(Table2[[#This Row],[Commissioned]],4))</f>
        <v>2010</v>
      </c>
      <c r="G5958" s="39">
        <v>2300</v>
      </c>
      <c r="H5958" s="39">
        <v>71</v>
      </c>
      <c r="I5958" s="39">
        <v>85</v>
      </c>
      <c r="J5958" s="39" t="s">
        <v>233</v>
      </c>
      <c r="K5958" s="39" t="s">
        <v>1183</v>
      </c>
      <c r="L5958" s="39" t="s">
        <v>958</v>
      </c>
      <c r="M5958" s="42" t="s">
        <v>958</v>
      </c>
      <c r="N5958" s="42">
        <v>49.681329952092199</v>
      </c>
      <c r="O5958" s="42">
        <v>-111.90785091308101</v>
      </c>
      <c r="P5958" s="52" t="str">
        <f t="shared" si="186"/>
        <v>49.681330° , -111.907851°</v>
      </c>
      <c r="Q5958" s="51" t="str">
        <f t="shared" si="187"/>
        <v>Yes</v>
      </c>
      <c r="R5958" s="39" t="s">
        <v>356</v>
      </c>
    </row>
    <row r="5959" spans="1:18" ht="15" customHeight="1" x14ac:dyDescent="0.25">
      <c r="A5959" s="39" t="s">
        <v>218</v>
      </c>
      <c r="B5959" s="49" t="s">
        <v>44</v>
      </c>
      <c r="C5959" s="39">
        <v>37</v>
      </c>
      <c r="D5959" s="50" t="s">
        <v>1182</v>
      </c>
      <c r="E5959" s="39">
        <v>2010</v>
      </c>
      <c r="F5959" s="4">
        <f>VALUE(RIGHT(Table2[[#This Row],[Commissioned]],4))</f>
        <v>2010</v>
      </c>
      <c r="G5959" s="39">
        <v>2300</v>
      </c>
      <c r="H5959" s="39">
        <v>71</v>
      </c>
      <c r="I5959" s="39">
        <v>85</v>
      </c>
      <c r="J5959" s="39" t="s">
        <v>233</v>
      </c>
      <c r="K5959" s="39" t="s">
        <v>1183</v>
      </c>
      <c r="L5959" s="39" t="s">
        <v>958</v>
      </c>
      <c r="M5959" s="42" t="s">
        <v>958</v>
      </c>
      <c r="N5959" s="42">
        <v>49.677786344302397</v>
      </c>
      <c r="O5959" s="42">
        <v>-111.903035076507</v>
      </c>
      <c r="P5959" s="52" t="str">
        <f t="shared" si="186"/>
        <v>49.677786° , -111.903035°</v>
      </c>
      <c r="Q5959" s="51" t="str">
        <f t="shared" si="187"/>
        <v>Yes</v>
      </c>
      <c r="R5959" s="39" t="s">
        <v>356</v>
      </c>
    </row>
    <row r="5960" spans="1:18" x14ac:dyDescent="0.25">
      <c r="A5960" s="39" t="s">
        <v>219</v>
      </c>
      <c r="B5960" s="49" t="s">
        <v>3327</v>
      </c>
      <c r="C5960" s="39">
        <v>1</v>
      </c>
      <c r="D5960" s="50" t="s">
        <v>3328</v>
      </c>
      <c r="E5960" s="39">
        <v>2010</v>
      </c>
      <c r="F5960" s="4">
        <f>VALUE(RIGHT(Table2[[#This Row],[Commissioned]],4))</f>
        <v>2010</v>
      </c>
      <c r="G5960" s="39">
        <v>2300</v>
      </c>
      <c r="H5960" s="39">
        <v>101</v>
      </c>
      <c r="I5960" s="39">
        <v>80</v>
      </c>
      <c r="J5960" s="39" t="s">
        <v>236</v>
      </c>
      <c r="K5960" s="39" t="s">
        <v>1392</v>
      </c>
      <c r="L5960" s="39" t="s">
        <v>2065</v>
      </c>
      <c r="M5960" s="42" t="s">
        <v>3326</v>
      </c>
      <c r="N5960" s="42">
        <v>42.406188651237699</v>
      </c>
      <c r="O5960" s="42">
        <v>-81.898646331909404</v>
      </c>
      <c r="P5960" s="52" t="str">
        <f t="shared" si="186"/>
        <v>42.406189° , -81.898646°</v>
      </c>
      <c r="Q5960" s="51" t="str">
        <f t="shared" si="187"/>
        <v>Yes</v>
      </c>
      <c r="R5960" s="39" t="s">
        <v>356</v>
      </c>
    </row>
    <row r="5961" spans="1:18" x14ac:dyDescent="0.25">
      <c r="A5961" s="39" t="s">
        <v>219</v>
      </c>
      <c r="B5961" s="49" t="s">
        <v>3327</v>
      </c>
      <c r="C5961" s="39">
        <v>2</v>
      </c>
      <c r="D5961" s="50" t="s">
        <v>3329</v>
      </c>
      <c r="E5961" s="39">
        <v>2010</v>
      </c>
      <c r="F5961" s="4">
        <f>VALUE(RIGHT(Table2[[#This Row],[Commissioned]],4))</f>
        <v>2010</v>
      </c>
      <c r="G5961" s="39">
        <v>2300</v>
      </c>
      <c r="H5961" s="39">
        <v>101</v>
      </c>
      <c r="I5961" s="39">
        <v>80</v>
      </c>
      <c r="J5961" s="39" t="s">
        <v>236</v>
      </c>
      <c r="K5961" s="39" t="s">
        <v>1392</v>
      </c>
      <c r="L5961" s="39" t="s">
        <v>2065</v>
      </c>
      <c r="M5961" s="42" t="s">
        <v>3326</v>
      </c>
      <c r="N5961" s="42">
        <v>42.420975825720802</v>
      </c>
      <c r="O5961" s="42">
        <v>-81.876644274972705</v>
      </c>
      <c r="P5961" s="52" t="str">
        <f t="shared" si="186"/>
        <v>42.420976° , -81.876644°</v>
      </c>
      <c r="Q5961" s="51" t="str">
        <f t="shared" si="187"/>
        <v>Yes</v>
      </c>
      <c r="R5961" s="39" t="s">
        <v>356</v>
      </c>
    </row>
    <row r="5962" spans="1:18" x14ac:dyDescent="0.25">
      <c r="A5962" s="39" t="s">
        <v>219</v>
      </c>
      <c r="B5962" s="49" t="s">
        <v>3327</v>
      </c>
      <c r="C5962" s="39">
        <v>3</v>
      </c>
      <c r="D5962" s="50" t="s">
        <v>3330</v>
      </c>
      <c r="E5962" s="39">
        <v>2010</v>
      </c>
      <c r="F5962" s="4">
        <f>VALUE(RIGHT(Table2[[#This Row],[Commissioned]],4))</f>
        <v>2010</v>
      </c>
      <c r="G5962" s="39">
        <v>2300</v>
      </c>
      <c r="H5962" s="39">
        <v>101</v>
      </c>
      <c r="I5962" s="39">
        <v>80</v>
      </c>
      <c r="J5962" s="39" t="s">
        <v>236</v>
      </c>
      <c r="K5962" s="39" t="s">
        <v>1392</v>
      </c>
      <c r="L5962" s="39" t="s">
        <v>2065</v>
      </c>
      <c r="M5962" s="42" t="s">
        <v>3326</v>
      </c>
      <c r="N5962" s="42">
        <v>42.417783141455203</v>
      </c>
      <c r="O5962" s="42">
        <v>-81.874539570402405</v>
      </c>
      <c r="P5962" s="52" t="str">
        <f t="shared" si="186"/>
        <v>42.417783° , -81.874540°</v>
      </c>
      <c r="Q5962" s="51" t="str">
        <f t="shared" si="187"/>
        <v>Yes</v>
      </c>
      <c r="R5962" s="39" t="s">
        <v>356</v>
      </c>
    </row>
    <row r="5963" spans="1:18" x14ac:dyDescent="0.25">
      <c r="A5963" s="39" t="s">
        <v>219</v>
      </c>
      <c r="B5963" s="49" t="s">
        <v>3327</v>
      </c>
      <c r="C5963" s="39">
        <v>4</v>
      </c>
      <c r="D5963" s="50" t="s">
        <v>3331</v>
      </c>
      <c r="E5963" s="39">
        <v>2010</v>
      </c>
      <c r="F5963" s="4">
        <f>VALUE(RIGHT(Table2[[#This Row],[Commissioned]],4))</f>
        <v>2010</v>
      </c>
      <c r="G5963" s="39">
        <v>2300</v>
      </c>
      <c r="H5963" s="39">
        <v>101</v>
      </c>
      <c r="I5963" s="39">
        <v>80</v>
      </c>
      <c r="J5963" s="39" t="s">
        <v>236</v>
      </c>
      <c r="K5963" s="39" t="s">
        <v>1392</v>
      </c>
      <c r="L5963" s="39" t="s">
        <v>2065</v>
      </c>
      <c r="M5963" s="42" t="s">
        <v>3326</v>
      </c>
      <c r="N5963" s="42">
        <v>42.408947201593001</v>
      </c>
      <c r="O5963" s="42">
        <v>-81.846978041332093</v>
      </c>
      <c r="P5963" s="52" t="str">
        <f t="shared" si="186"/>
        <v>42.408947° , -81.846978°</v>
      </c>
      <c r="Q5963" s="51" t="str">
        <f t="shared" si="187"/>
        <v>Yes</v>
      </c>
      <c r="R5963" s="39" t="s">
        <v>356</v>
      </c>
    </row>
    <row r="5964" spans="1:18" x14ac:dyDescent="0.25">
      <c r="A5964" s="39" t="s">
        <v>219</v>
      </c>
      <c r="B5964" s="49" t="s">
        <v>3327</v>
      </c>
      <c r="C5964" s="39">
        <v>5</v>
      </c>
      <c r="D5964" s="50" t="s">
        <v>3332</v>
      </c>
      <c r="E5964" s="39">
        <v>2010</v>
      </c>
      <c r="F5964" s="4">
        <f>VALUE(RIGHT(Table2[[#This Row],[Commissioned]],4))</f>
        <v>2010</v>
      </c>
      <c r="G5964" s="39">
        <v>2300</v>
      </c>
      <c r="H5964" s="39">
        <v>101</v>
      </c>
      <c r="I5964" s="39">
        <v>80</v>
      </c>
      <c r="J5964" s="39" t="s">
        <v>236</v>
      </c>
      <c r="K5964" s="39" t="s">
        <v>1392</v>
      </c>
      <c r="L5964" s="39" t="s">
        <v>2065</v>
      </c>
      <c r="M5964" s="42" t="s">
        <v>3326</v>
      </c>
      <c r="N5964" s="42">
        <v>42.406290999238998</v>
      </c>
      <c r="O5964" s="42">
        <v>-81.845305537772703</v>
      </c>
      <c r="P5964" s="52" t="str">
        <f t="shared" si="186"/>
        <v>42.406291° , -81.845306°</v>
      </c>
      <c r="Q5964" s="51" t="str">
        <f t="shared" si="187"/>
        <v>Yes</v>
      </c>
      <c r="R5964" s="39" t="s">
        <v>356</v>
      </c>
    </row>
    <row r="5965" spans="1:18" x14ac:dyDescent="0.25">
      <c r="A5965" s="39" t="s">
        <v>219</v>
      </c>
      <c r="B5965" s="49" t="s">
        <v>3327</v>
      </c>
      <c r="C5965" s="39">
        <v>6</v>
      </c>
      <c r="D5965" s="50" t="s">
        <v>3333</v>
      </c>
      <c r="E5965" s="39">
        <v>2010</v>
      </c>
      <c r="F5965" s="4">
        <f>VALUE(RIGHT(Table2[[#This Row],[Commissioned]],4))</f>
        <v>2010</v>
      </c>
      <c r="G5965" s="39">
        <v>2300</v>
      </c>
      <c r="H5965" s="39">
        <v>101</v>
      </c>
      <c r="I5965" s="39">
        <v>80</v>
      </c>
      <c r="J5965" s="39" t="s">
        <v>236</v>
      </c>
      <c r="K5965" s="39" t="s">
        <v>1392</v>
      </c>
      <c r="L5965" s="39" t="s">
        <v>2065</v>
      </c>
      <c r="M5965" s="42" t="s">
        <v>3326</v>
      </c>
      <c r="N5965" s="42">
        <v>42.3946590146425</v>
      </c>
      <c r="O5965" s="42">
        <v>-81.826189652488793</v>
      </c>
      <c r="P5965" s="52" t="str">
        <f t="shared" si="186"/>
        <v>42.394659° , -81.826190°</v>
      </c>
      <c r="Q5965" s="51" t="str">
        <f t="shared" si="187"/>
        <v>Yes</v>
      </c>
      <c r="R5965" s="39" t="s">
        <v>356</v>
      </c>
    </row>
    <row r="5966" spans="1:18" x14ac:dyDescent="0.25">
      <c r="A5966" s="39" t="s">
        <v>219</v>
      </c>
      <c r="B5966" s="49" t="s">
        <v>3327</v>
      </c>
      <c r="C5966" s="39">
        <v>7</v>
      </c>
      <c r="D5966" s="50" t="s">
        <v>3334</v>
      </c>
      <c r="E5966" s="39">
        <v>2010</v>
      </c>
      <c r="F5966" s="4">
        <f>VALUE(RIGHT(Table2[[#This Row],[Commissioned]],4))</f>
        <v>2010</v>
      </c>
      <c r="G5966" s="39">
        <v>2300</v>
      </c>
      <c r="H5966" s="39">
        <v>101</v>
      </c>
      <c r="I5966" s="39">
        <v>80</v>
      </c>
      <c r="J5966" s="39" t="s">
        <v>236</v>
      </c>
      <c r="K5966" s="39" t="s">
        <v>1392</v>
      </c>
      <c r="L5966" s="39" t="s">
        <v>2065</v>
      </c>
      <c r="M5966" s="42" t="s">
        <v>3326</v>
      </c>
      <c r="N5966" s="42">
        <v>42.392337091694998</v>
      </c>
      <c r="O5966" s="42">
        <v>-81.823852583299697</v>
      </c>
      <c r="P5966" s="52" t="str">
        <f t="shared" si="186"/>
        <v>42.392337° , -81.823853°</v>
      </c>
      <c r="Q5966" s="51" t="str">
        <f t="shared" si="187"/>
        <v>Yes</v>
      </c>
      <c r="R5966" s="39" t="s">
        <v>356</v>
      </c>
    </row>
    <row r="5967" spans="1:18" x14ac:dyDescent="0.25">
      <c r="A5967" s="39" t="s">
        <v>219</v>
      </c>
      <c r="B5967" s="49" t="s">
        <v>3327</v>
      </c>
      <c r="C5967" s="39">
        <v>8</v>
      </c>
      <c r="D5967" s="50" t="s">
        <v>3335</v>
      </c>
      <c r="E5967" s="39">
        <v>2010</v>
      </c>
      <c r="F5967" s="4">
        <f>VALUE(RIGHT(Table2[[#This Row],[Commissioned]],4))</f>
        <v>2010</v>
      </c>
      <c r="G5967" s="39">
        <v>2300</v>
      </c>
      <c r="H5967" s="39">
        <v>101</v>
      </c>
      <c r="I5967" s="39">
        <v>80</v>
      </c>
      <c r="J5967" s="39" t="s">
        <v>236</v>
      </c>
      <c r="K5967" s="39" t="s">
        <v>1392</v>
      </c>
      <c r="L5967" s="39" t="s">
        <v>2065</v>
      </c>
      <c r="M5967" s="42" t="s">
        <v>3326</v>
      </c>
      <c r="N5967" s="42">
        <v>42.400705669929103</v>
      </c>
      <c r="O5967" s="42">
        <v>-81.814554088714203</v>
      </c>
      <c r="P5967" s="52" t="str">
        <f t="shared" si="186"/>
        <v>42.400706° , -81.814554°</v>
      </c>
      <c r="Q5967" s="51" t="str">
        <f t="shared" si="187"/>
        <v>Yes</v>
      </c>
      <c r="R5967" s="39" t="s">
        <v>356</v>
      </c>
    </row>
    <row r="5968" spans="1:18" x14ac:dyDescent="0.25">
      <c r="A5968" s="39" t="s">
        <v>219</v>
      </c>
      <c r="B5968" s="49" t="s">
        <v>3327</v>
      </c>
      <c r="C5968" s="39">
        <v>9</v>
      </c>
      <c r="D5968" s="50" t="s">
        <v>3336</v>
      </c>
      <c r="E5968" s="39">
        <v>2010</v>
      </c>
      <c r="F5968" s="4">
        <f>VALUE(RIGHT(Table2[[#This Row],[Commissioned]],4))</f>
        <v>2010</v>
      </c>
      <c r="G5968" s="39">
        <v>2300</v>
      </c>
      <c r="H5968" s="39">
        <v>101</v>
      </c>
      <c r="I5968" s="39">
        <v>80</v>
      </c>
      <c r="J5968" s="39" t="s">
        <v>236</v>
      </c>
      <c r="K5968" s="39" t="s">
        <v>1392</v>
      </c>
      <c r="L5968" s="39" t="s">
        <v>2065</v>
      </c>
      <c r="M5968" s="42" t="s">
        <v>3326</v>
      </c>
      <c r="N5968" s="42">
        <v>42.397742997080499</v>
      </c>
      <c r="O5968" s="42">
        <v>-81.8119351470217</v>
      </c>
      <c r="P5968" s="52" t="str">
        <f t="shared" si="186"/>
        <v>42.397743° , -81.811935°</v>
      </c>
      <c r="Q5968" s="51" t="str">
        <f t="shared" si="187"/>
        <v>Yes</v>
      </c>
      <c r="R5968" s="39" t="s">
        <v>356</v>
      </c>
    </row>
    <row r="5969" spans="1:18" x14ac:dyDescent="0.25">
      <c r="A5969" s="39" t="s">
        <v>219</v>
      </c>
      <c r="B5969" s="49" t="s">
        <v>3327</v>
      </c>
      <c r="C5969" s="39">
        <v>10</v>
      </c>
      <c r="D5969" s="50" t="s">
        <v>3337</v>
      </c>
      <c r="E5969" s="39">
        <v>2010</v>
      </c>
      <c r="F5969" s="4">
        <f>VALUE(RIGHT(Table2[[#This Row],[Commissioned]],4))</f>
        <v>2010</v>
      </c>
      <c r="G5969" s="39">
        <v>2300</v>
      </c>
      <c r="H5969" s="39">
        <v>101</v>
      </c>
      <c r="I5969" s="39">
        <v>80</v>
      </c>
      <c r="J5969" s="39" t="s">
        <v>236</v>
      </c>
      <c r="K5969" s="39" t="s">
        <v>1392</v>
      </c>
      <c r="L5969" s="39" t="s">
        <v>2065</v>
      </c>
      <c r="M5969" s="42" t="s">
        <v>3326</v>
      </c>
      <c r="N5969" s="42">
        <v>42.4045780145035</v>
      </c>
      <c r="O5969" s="42">
        <v>-81.804377904815993</v>
      </c>
      <c r="P5969" s="52" t="str">
        <f t="shared" si="186"/>
        <v>42.404578° , -81.804378°</v>
      </c>
      <c r="Q5969" s="51" t="str">
        <f t="shared" si="187"/>
        <v>Yes</v>
      </c>
      <c r="R5969" s="39" t="s">
        <v>356</v>
      </c>
    </row>
    <row r="5970" spans="1:18" x14ac:dyDescent="0.25">
      <c r="A5970" s="39" t="s">
        <v>219</v>
      </c>
      <c r="B5970" s="49" t="s">
        <v>3327</v>
      </c>
      <c r="C5970" s="39">
        <v>11</v>
      </c>
      <c r="D5970" s="50" t="s">
        <v>3338</v>
      </c>
      <c r="E5970" s="39">
        <v>2010</v>
      </c>
      <c r="F5970" s="4">
        <f>VALUE(RIGHT(Table2[[#This Row],[Commissioned]],4))</f>
        <v>2010</v>
      </c>
      <c r="G5970" s="39">
        <v>2300</v>
      </c>
      <c r="H5970" s="39">
        <v>101</v>
      </c>
      <c r="I5970" s="39">
        <v>80</v>
      </c>
      <c r="J5970" s="39" t="s">
        <v>236</v>
      </c>
      <c r="K5970" s="39" t="s">
        <v>1392</v>
      </c>
      <c r="L5970" s="39" t="s">
        <v>2065</v>
      </c>
      <c r="M5970" s="42" t="s">
        <v>3326</v>
      </c>
      <c r="N5970" s="42">
        <v>42.401845453036401</v>
      </c>
      <c r="O5970" s="42">
        <v>-81.802002464484502</v>
      </c>
      <c r="P5970" s="52" t="str">
        <f t="shared" si="186"/>
        <v>42.401845° , -81.802002°</v>
      </c>
      <c r="Q5970" s="51" t="str">
        <f t="shared" si="187"/>
        <v>Yes</v>
      </c>
      <c r="R5970" s="39" t="s">
        <v>356</v>
      </c>
    </row>
    <row r="5971" spans="1:18" x14ac:dyDescent="0.25">
      <c r="A5971" s="39" t="s">
        <v>219</v>
      </c>
      <c r="B5971" s="49" t="s">
        <v>3327</v>
      </c>
      <c r="C5971" s="39">
        <v>12</v>
      </c>
      <c r="D5971" s="50" t="s">
        <v>3339</v>
      </c>
      <c r="E5971" s="39">
        <v>2010</v>
      </c>
      <c r="F5971" s="4">
        <f>VALUE(RIGHT(Table2[[#This Row],[Commissioned]],4))</f>
        <v>2010</v>
      </c>
      <c r="G5971" s="39">
        <v>2300</v>
      </c>
      <c r="H5971" s="39">
        <v>101</v>
      </c>
      <c r="I5971" s="39">
        <v>80</v>
      </c>
      <c r="J5971" s="39" t="s">
        <v>236</v>
      </c>
      <c r="K5971" s="39" t="s">
        <v>1392</v>
      </c>
      <c r="L5971" s="39" t="s">
        <v>2065</v>
      </c>
      <c r="M5971" s="42" t="s">
        <v>3326</v>
      </c>
      <c r="N5971" s="42">
        <v>42.414958247843799</v>
      </c>
      <c r="O5971" s="42">
        <v>-81.793049273857307</v>
      </c>
      <c r="P5971" s="52" t="str">
        <f t="shared" si="186"/>
        <v>42.414958° , -81.793049°</v>
      </c>
      <c r="Q5971" s="51" t="str">
        <f t="shared" si="187"/>
        <v>Yes</v>
      </c>
      <c r="R5971" s="39" t="s">
        <v>356</v>
      </c>
    </row>
    <row r="5972" spans="1:18" x14ac:dyDescent="0.25">
      <c r="A5972" s="39" t="s">
        <v>219</v>
      </c>
      <c r="B5972" s="49" t="s">
        <v>3327</v>
      </c>
      <c r="C5972" s="39">
        <v>13</v>
      </c>
      <c r="D5972" s="50" t="s">
        <v>3340</v>
      </c>
      <c r="E5972" s="39">
        <v>2010</v>
      </c>
      <c r="F5972" s="4">
        <f>VALUE(RIGHT(Table2[[#This Row],[Commissioned]],4))</f>
        <v>2010</v>
      </c>
      <c r="G5972" s="39">
        <v>2300</v>
      </c>
      <c r="H5972" s="39">
        <v>101</v>
      </c>
      <c r="I5972" s="39">
        <v>80</v>
      </c>
      <c r="J5972" s="39" t="s">
        <v>236</v>
      </c>
      <c r="K5972" s="39" t="s">
        <v>1392</v>
      </c>
      <c r="L5972" s="39" t="s">
        <v>2065</v>
      </c>
      <c r="M5972" s="42" t="s">
        <v>3326</v>
      </c>
      <c r="N5972" s="42">
        <v>42.412447403819499</v>
      </c>
      <c r="O5972" s="42">
        <v>-81.7902771634662</v>
      </c>
      <c r="P5972" s="52" t="str">
        <f t="shared" si="186"/>
        <v>42.412447° , -81.790277°</v>
      </c>
      <c r="Q5972" s="51" t="str">
        <f t="shared" si="187"/>
        <v>Yes</v>
      </c>
      <c r="R5972" s="39" t="s">
        <v>356</v>
      </c>
    </row>
    <row r="5973" spans="1:18" x14ac:dyDescent="0.25">
      <c r="A5973" s="39" t="s">
        <v>219</v>
      </c>
      <c r="B5973" s="49" t="s">
        <v>3327</v>
      </c>
      <c r="C5973" s="39">
        <v>14</v>
      </c>
      <c r="D5973" s="50" t="s">
        <v>3341</v>
      </c>
      <c r="E5973" s="39">
        <v>2010</v>
      </c>
      <c r="F5973" s="4">
        <f>VALUE(RIGHT(Table2[[#This Row],[Commissioned]],4))</f>
        <v>2010</v>
      </c>
      <c r="G5973" s="39">
        <v>2300</v>
      </c>
      <c r="H5973" s="39">
        <v>101</v>
      </c>
      <c r="I5973" s="39">
        <v>80</v>
      </c>
      <c r="J5973" s="39" t="s">
        <v>236</v>
      </c>
      <c r="K5973" s="39" t="s">
        <v>1392</v>
      </c>
      <c r="L5973" s="39" t="s">
        <v>2065</v>
      </c>
      <c r="M5973" s="42" t="s">
        <v>3326</v>
      </c>
      <c r="N5973" s="42">
        <v>42.429469782185897</v>
      </c>
      <c r="O5973" s="42">
        <v>-81.767808960162299</v>
      </c>
      <c r="P5973" s="52" t="str">
        <f t="shared" si="186"/>
        <v>42.429470° , -81.767809°</v>
      </c>
      <c r="Q5973" s="51" t="str">
        <f t="shared" si="187"/>
        <v>Yes</v>
      </c>
      <c r="R5973" s="39" t="s">
        <v>356</v>
      </c>
    </row>
    <row r="5974" spans="1:18" x14ac:dyDescent="0.25">
      <c r="A5974" s="39" t="s">
        <v>219</v>
      </c>
      <c r="B5974" s="49" t="s">
        <v>3327</v>
      </c>
      <c r="C5974" s="39">
        <v>15</v>
      </c>
      <c r="D5974" s="50" t="s">
        <v>3342</v>
      </c>
      <c r="E5974" s="39">
        <v>2010</v>
      </c>
      <c r="F5974" s="4">
        <f>VALUE(RIGHT(Table2[[#This Row],[Commissioned]],4))</f>
        <v>2010</v>
      </c>
      <c r="G5974" s="39">
        <v>2300</v>
      </c>
      <c r="H5974" s="39">
        <v>101</v>
      </c>
      <c r="I5974" s="39">
        <v>80</v>
      </c>
      <c r="J5974" s="39" t="s">
        <v>236</v>
      </c>
      <c r="K5974" s="39" t="s">
        <v>1392</v>
      </c>
      <c r="L5974" s="39" t="s">
        <v>2065</v>
      </c>
      <c r="M5974" s="42" t="s">
        <v>3326</v>
      </c>
      <c r="N5974" s="42">
        <v>42.426503222190497</v>
      </c>
      <c r="O5974" s="42">
        <v>-81.766364589541993</v>
      </c>
      <c r="P5974" s="52" t="str">
        <f t="shared" si="186"/>
        <v>42.426503° , -81.766365°</v>
      </c>
      <c r="Q5974" s="51" t="str">
        <f t="shared" si="187"/>
        <v>Yes</v>
      </c>
      <c r="R5974" s="39" t="s">
        <v>356</v>
      </c>
    </row>
    <row r="5975" spans="1:18" x14ac:dyDescent="0.25">
      <c r="A5975" s="39" t="s">
        <v>219</v>
      </c>
      <c r="B5975" s="49" t="s">
        <v>3327</v>
      </c>
      <c r="C5975" s="39">
        <v>16</v>
      </c>
      <c r="D5975" s="50" t="s">
        <v>3343</v>
      </c>
      <c r="E5975" s="39">
        <v>2010</v>
      </c>
      <c r="F5975" s="4">
        <f>VALUE(RIGHT(Table2[[#This Row],[Commissioned]],4))</f>
        <v>2010</v>
      </c>
      <c r="G5975" s="39">
        <v>2300</v>
      </c>
      <c r="H5975" s="39">
        <v>101</v>
      </c>
      <c r="I5975" s="39">
        <v>80</v>
      </c>
      <c r="J5975" s="39" t="s">
        <v>236</v>
      </c>
      <c r="K5975" s="39" t="s">
        <v>1392</v>
      </c>
      <c r="L5975" s="39" t="s">
        <v>2065</v>
      </c>
      <c r="M5975" s="42" t="s">
        <v>3326</v>
      </c>
      <c r="N5975" s="42">
        <v>42.423950120103399</v>
      </c>
      <c r="O5975" s="42">
        <v>-81.764442360150596</v>
      </c>
      <c r="P5975" s="52" t="str">
        <f t="shared" si="186"/>
        <v>42.423950° , -81.764442°</v>
      </c>
      <c r="Q5975" s="51" t="str">
        <f t="shared" si="187"/>
        <v>Yes</v>
      </c>
      <c r="R5975" s="39" t="s">
        <v>356</v>
      </c>
    </row>
    <row r="5976" spans="1:18" x14ac:dyDescent="0.25">
      <c r="A5976" s="39" t="s">
        <v>219</v>
      </c>
      <c r="B5976" s="49" t="s">
        <v>3327</v>
      </c>
      <c r="C5976" s="39">
        <v>17</v>
      </c>
      <c r="D5976" s="50" t="s">
        <v>3344</v>
      </c>
      <c r="E5976" s="39">
        <v>2010</v>
      </c>
      <c r="F5976" s="4">
        <f>VALUE(RIGHT(Table2[[#This Row],[Commissioned]],4))</f>
        <v>2010</v>
      </c>
      <c r="G5976" s="39">
        <v>2300</v>
      </c>
      <c r="H5976" s="39">
        <v>101</v>
      </c>
      <c r="I5976" s="39">
        <v>80</v>
      </c>
      <c r="J5976" s="39" t="s">
        <v>236</v>
      </c>
      <c r="K5976" s="39" t="s">
        <v>1392</v>
      </c>
      <c r="L5976" s="39" t="s">
        <v>2065</v>
      </c>
      <c r="M5976" s="42" t="s">
        <v>3326</v>
      </c>
      <c r="N5976" s="42">
        <v>42.439841897577999</v>
      </c>
      <c r="O5976" s="42">
        <v>-81.749737226473599</v>
      </c>
      <c r="P5976" s="52" t="str">
        <f t="shared" si="186"/>
        <v>42.439842° , -81.749737°</v>
      </c>
      <c r="Q5976" s="51" t="str">
        <f t="shared" si="187"/>
        <v>Yes</v>
      </c>
      <c r="R5976" s="39" t="s">
        <v>356</v>
      </c>
    </row>
    <row r="5977" spans="1:18" x14ac:dyDescent="0.25">
      <c r="A5977" s="39" t="s">
        <v>219</v>
      </c>
      <c r="B5977" s="49" t="s">
        <v>3327</v>
      </c>
      <c r="C5977" s="39">
        <v>18</v>
      </c>
      <c r="D5977" s="50" t="s">
        <v>3345</v>
      </c>
      <c r="E5977" s="39">
        <v>2010</v>
      </c>
      <c r="F5977" s="4">
        <f>VALUE(RIGHT(Table2[[#This Row],[Commissioned]],4))</f>
        <v>2010</v>
      </c>
      <c r="G5977" s="39">
        <v>2300</v>
      </c>
      <c r="H5977" s="39">
        <v>101</v>
      </c>
      <c r="I5977" s="39">
        <v>80</v>
      </c>
      <c r="J5977" s="39" t="s">
        <v>236</v>
      </c>
      <c r="K5977" s="39" t="s">
        <v>1392</v>
      </c>
      <c r="L5977" s="39" t="s">
        <v>2065</v>
      </c>
      <c r="M5977" s="42" t="s">
        <v>3326</v>
      </c>
      <c r="N5977" s="42">
        <v>42.436356008371497</v>
      </c>
      <c r="O5977" s="42">
        <v>-81.748353902198403</v>
      </c>
      <c r="P5977" s="52" t="str">
        <f t="shared" si="186"/>
        <v>42.436356° , -81.748354°</v>
      </c>
      <c r="Q5977" s="51" t="str">
        <f t="shared" si="187"/>
        <v>Yes</v>
      </c>
      <c r="R5977" s="39" t="s">
        <v>356</v>
      </c>
    </row>
    <row r="5978" spans="1:18" x14ac:dyDescent="0.25">
      <c r="A5978" s="39" t="s">
        <v>219</v>
      </c>
      <c r="B5978" s="49" t="s">
        <v>3327</v>
      </c>
      <c r="C5978" s="39">
        <v>19</v>
      </c>
      <c r="D5978" s="50" t="s">
        <v>3346</v>
      </c>
      <c r="E5978" s="39">
        <v>2010</v>
      </c>
      <c r="F5978" s="4">
        <f>VALUE(RIGHT(Table2[[#This Row],[Commissioned]],4))</f>
        <v>2010</v>
      </c>
      <c r="G5978" s="39">
        <v>2300</v>
      </c>
      <c r="H5978" s="39">
        <v>101</v>
      </c>
      <c r="I5978" s="39">
        <v>80</v>
      </c>
      <c r="J5978" s="39" t="s">
        <v>236</v>
      </c>
      <c r="K5978" s="39" t="s">
        <v>1392</v>
      </c>
      <c r="L5978" s="39" t="s">
        <v>2065</v>
      </c>
      <c r="M5978" s="42" t="s">
        <v>3326</v>
      </c>
      <c r="N5978" s="42">
        <v>42.4431595405267</v>
      </c>
      <c r="O5978" s="42">
        <v>-81.737300108934804</v>
      </c>
      <c r="P5978" s="52" t="str">
        <f t="shared" si="186"/>
        <v>42.443160° , -81.737300°</v>
      </c>
      <c r="Q5978" s="51" t="str">
        <f t="shared" si="187"/>
        <v>Yes</v>
      </c>
      <c r="R5978" s="39" t="s">
        <v>356</v>
      </c>
    </row>
    <row r="5979" spans="1:18" x14ac:dyDescent="0.25">
      <c r="A5979" s="39" t="s">
        <v>219</v>
      </c>
      <c r="B5979" s="49" t="s">
        <v>3327</v>
      </c>
      <c r="C5979" s="39">
        <v>20</v>
      </c>
      <c r="D5979" s="50" t="s">
        <v>3347</v>
      </c>
      <c r="E5979" s="39">
        <v>2010</v>
      </c>
      <c r="F5979" s="4">
        <f>VALUE(RIGHT(Table2[[#This Row],[Commissioned]],4))</f>
        <v>2010</v>
      </c>
      <c r="G5979" s="39">
        <v>2300</v>
      </c>
      <c r="H5979" s="39">
        <v>101</v>
      </c>
      <c r="I5979" s="39">
        <v>80</v>
      </c>
      <c r="J5979" s="39" t="s">
        <v>236</v>
      </c>
      <c r="K5979" s="39" t="s">
        <v>1392</v>
      </c>
      <c r="L5979" s="39" t="s">
        <v>2065</v>
      </c>
      <c r="M5979" s="42" t="s">
        <v>3326</v>
      </c>
      <c r="N5979" s="42">
        <v>42.439823783803497</v>
      </c>
      <c r="O5979" s="42">
        <v>-81.735350955806695</v>
      </c>
      <c r="P5979" s="52" t="str">
        <f t="shared" si="186"/>
        <v>42.439824° , -81.735351°</v>
      </c>
      <c r="Q5979" s="51" t="str">
        <f t="shared" si="187"/>
        <v>Yes</v>
      </c>
      <c r="R5979" s="39" t="s">
        <v>356</v>
      </c>
    </row>
    <row r="5980" spans="1:18" x14ac:dyDescent="0.25">
      <c r="A5980" s="39" t="s">
        <v>219</v>
      </c>
      <c r="B5980" s="49" t="s">
        <v>3327</v>
      </c>
      <c r="C5980" s="39">
        <v>21</v>
      </c>
      <c r="D5980" s="50" t="s">
        <v>3348</v>
      </c>
      <c r="E5980" s="39">
        <v>2010</v>
      </c>
      <c r="F5980" s="4">
        <f>VALUE(RIGHT(Table2[[#This Row],[Commissioned]],4))</f>
        <v>2010</v>
      </c>
      <c r="G5980" s="39">
        <v>2300</v>
      </c>
      <c r="H5980" s="39">
        <v>101</v>
      </c>
      <c r="I5980" s="39">
        <v>80</v>
      </c>
      <c r="J5980" s="39" t="s">
        <v>236</v>
      </c>
      <c r="K5980" s="39" t="s">
        <v>1392</v>
      </c>
      <c r="L5980" s="39" t="s">
        <v>2065</v>
      </c>
      <c r="M5980" s="42" t="s">
        <v>3326</v>
      </c>
      <c r="N5980" s="42">
        <v>42.457763596472503</v>
      </c>
      <c r="O5980" s="42">
        <v>-81.720582388027495</v>
      </c>
      <c r="P5980" s="52" t="str">
        <f t="shared" si="186"/>
        <v>42.457764° , -81.720582°</v>
      </c>
      <c r="Q5980" s="51" t="str">
        <f t="shared" si="187"/>
        <v>Yes</v>
      </c>
      <c r="R5980" s="39" t="s">
        <v>356</v>
      </c>
    </row>
    <row r="5981" spans="1:18" x14ac:dyDescent="0.25">
      <c r="A5981" s="39" t="s">
        <v>219</v>
      </c>
      <c r="B5981" s="49" t="s">
        <v>3327</v>
      </c>
      <c r="C5981" s="39">
        <v>22</v>
      </c>
      <c r="D5981" s="50" t="s">
        <v>3349</v>
      </c>
      <c r="E5981" s="39">
        <v>2010</v>
      </c>
      <c r="F5981" s="4">
        <f>VALUE(RIGHT(Table2[[#This Row],[Commissioned]],4))</f>
        <v>2010</v>
      </c>
      <c r="G5981" s="39">
        <v>2300</v>
      </c>
      <c r="H5981" s="39">
        <v>101</v>
      </c>
      <c r="I5981" s="39">
        <v>80</v>
      </c>
      <c r="J5981" s="39" t="s">
        <v>236</v>
      </c>
      <c r="K5981" s="39" t="s">
        <v>1392</v>
      </c>
      <c r="L5981" s="39" t="s">
        <v>2065</v>
      </c>
      <c r="M5981" s="42" t="s">
        <v>3326</v>
      </c>
      <c r="N5981" s="42">
        <v>42.455040668401203</v>
      </c>
      <c r="O5981" s="42">
        <v>-81.718752943366596</v>
      </c>
      <c r="P5981" s="52" t="str">
        <f t="shared" si="186"/>
        <v>42.455041° , -81.718753°</v>
      </c>
      <c r="Q5981" s="51" t="str">
        <f t="shared" si="187"/>
        <v>Yes</v>
      </c>
      <c r="R5981" s="39" t="s">
        <v>356</v>
      </c>
    </row>
    <row r="5982" spans="1:18" x14ac:dyDescent="0.25">
      <c r="A5982" s="39" t="s">
        <v>219</v>
      </c>
      <c r="B5982" s="49" t="s">
        <v>3327</v>
      </c>
      <c r="C5982" s="39">
        <v>23</v>
      </c>
      <c r="D5982" s="50" t="s">
        <v>3350</v>
      </c>
      <c r="E5982" s="39">
        <v>2010</v>
      </c>
      <c r="F5982" s="4">
        <f>VALUE(RIGHT(Table2[[#This Row],[Commissioned]],4))</f>
        <v>2010</v>
      </c>
      <c r="G5982" s="39">
        <v>2300</v>
      </c>
      <c r="H5982" s="39">
        <v>101</v>
      </c>
      <c r="I5982" s="39">
        <v>80</v>
      </c>
      <c r="J5982" s="39" t="s">
        <v>236</v>
      </c>
      <c r="K5982" s="39" t="s">
        <v>1392</v>
      </c>
      <c r="L5982" s="39" t="s">
        <v>2065</v>
      </c>
      <c r="M5982" s="42" t="s">
        <v>3326</v>
      </c>
      <c r="N5982" s="42">
        <v>42.4522779411069</v>
      </c>
      <c r="O5982" s="42">
        <v>-81.716439584049795</v>
      </c>
      <c r="P5982" s="52" t="str">
        <f t="shared" si="186"/>
        <v>42.452278° , -81.716440°</v>
      </c>
      <c r="Q5982" s="51" t="str">
        <f t="shared" si="187"/>
        <v>Yes</v>
      </c>
      <c r="R5982" s="39" t="s">
        <v>356</v>
      </c>
    </row>
    <row r="5983" spans="1:18" x14ac:dyDescent="0.25">
      <c r="A5983" s="39" t="s">
        <v>219</v>
      </c>
      <c r="B5983" s="49" t="s">
        <v>3327</v>
      </c>
      <c r="C5983" s="39">
        <v>24</v>
      </c>
      <c r="D5983" s="50" t="s">
        <v>3351</v>
      </c>
      <c r="E5983" s="39">
        <v>2010</v>
      </c>
      <c r="F5983" s="4">
        <f>VALUE(RIGHT(Table2[[#This Row],[Commissioned]],4))</f>
        <v>2010</v>
      </c>
      <c r="G5983" s="39">
        <v>2300</v>
      </c>
      <c r="H5983" s="39">
        <v>101</v>
      </c>
      <c r="I5983" s="39">
        <v>80</v>
      </c>
      <c r="J5983" s="39" t="s">
        <v>236</v>
      </c>
      <c r="K5983" s="39" t="s">
        <v>1392</v>
      </c>
      <c r="L5983" s="39" t="s">
        <v>2065</v>
      </c>
      <c r="M5983" s="42" t="s">
        <v>3326</v>
      </c>
      <c r="N5983" s="42">
        <v>42.465070944465502</v>
      </c>
      <c r="O5983" s="42">
        <v>-81.700236204219294</v>
      </c>
      <c r="P5983" s="52" t="str">
        <f t="shared" si="186"/>
        <v>42.465071° , -81.700236°</v>
      </c>
      <c r="Q5983" s="51" t="str">
        <f t="shared" si="187"/>
        <v>Yes</v>
      </c>
      <c r="R5983" s="39" t="s">
        <v>356</v>
      </c>
    </row>
    <row r="5984" spans="1:18" x14ac:dyDescent="0.25">
      <c r="A5984" s="39" t="s">
        <v>219</v>
      </c>
      <c r="B5984" s="49" t="s">
        <v>3327</v>
      </c>
      <c r="C5984" s="39">
        <v>25</v>
      </c>
      <c r="D5984" s="50" t="s">
        <v>3352</v>
      </c>
      <c r="E5984" s="39">
        <v>2010</v>
      </c>
      <c r="F5984" s="4">
        <f>VALUE(RIGHT(Table2[[#This Row],[Commissioned]],4))</f>
        <v>2010</v>
      </c>
      <c r="G5984" s="39">
        <v>2300</v>
      </c>
      <c r="H5984" s="39">
        <v>101</v>
      </c>
      <c r="I5984" s="39">
        <v>80</v>
      </c>
      <c r="J5984" s="39" t="s">
        <v>236</v>
      </c>
      <c r="K5984" s="39" t="s">
        <v>1392</v>
      </c>
      <c r="L5984" s="39" t="s">
        <v>2065</v>
      </c>
      <c r="M5984" s="42" t="s">
        <v>3326</v>
      </c>
      <c r="N5984" s="42">
        <v>42.4622481098477</v>
      </c>
      <c r="O5984" s="42">
        <v>-81.697990994421204</v>
      </c>
      <c r="P5984" s="52" t="str">
        <f t="shared" si="186"/>
        <v>42.462248° , -81.697991°</v>
      </c>
      <c r="Q5984" s="51" t="str">
        <f t="shared" si="187"/>
        <v>Yes</v>
      </c>
      <c r="R5984" s="39" t="s">
        <v>356</v>
      </c>
    </row>
    <row r="5985" spans="1:18" x14ac:dyDescent="0.25">
      <c r="A5985" s="39" t="s">
        <v>219</v>
      </c>
      <c r="B5985" s="49" t="s">
        <v>3327</v>
      </c>
      <c r="C5985" s="39">
        <v>26</v>
      </c>
      <c r="D5985" s="50" t="s">
        <v>3353</v>
      </c>
      <c r="E5985" s="39">
        <v>2010</v>
      </c>
      <c r="F5985" s="4">
        <f>VALUE(RIGHT(Table2[[#This Row],[Commissioned]],4))</f>
        <v>2010</v>
      </c>
      <c r="G5985" s="39">
        <v>2300</v>
      </c>
      <c r="H5985" s="39">
        <v>101</v>
      </c>
      <c r="I5985" s="39">
        <v>80</v>
      </c>
      <c r="J5985" s="39" t="s">
        <v>236</v>
      </c>
      <c r="K5985" s="39" t="s">
        <v>1392</v>
      </c>
      <c r="L5985" s="39" t="s">
        <v>2065</v>
      </c>
      <c r="M5985" s="42" t="s">
        <v>3326</v>
      </c>
      <c r="N5985" s="42">
        <v>42.469250849433202</v>
      </c>
      <c r="O5985" s="42">
        <v>-81.691901032445998</v>
      </c>
      <c r="P5985" s="52" t="str">
        <f t="shared" si="186"/>
        <v>42.469251° , -81.691901°</v>
      </c>
      <c r="Q5985" s="51" t="str">
        <f t="shared" si="187"/>
        <v>Yes</v>
      </c>
      <c r="R5985" s="39" t="s">
        <v>356</v>
      </c>
    </row>
    <row r="5986" spans="1:18" x14ac:dyDescent="0.25">
      <c r="A5986" s="39" t="s">
        <v>219</v>
      </c>
      <c r="B5986" s="49" t="s">
        <v>3327</v>
      </c>
      <c r="C5986" s="39">
        <v>27</v>
      </c>
      <c r="D5986" s="50" t="s">
        <v>3354</v>
      </c>
      <c r="E5986" s="39">
        <v>2010</v>
      </c>
      <c r="F5986" s="4">
        <f>VALUE(RIGHT(Table2[[#This Row],[Commissioned]],4))</f>
        <v>2010</v>
      </c>
      <c r="G5986" s="39">
        <v>2300</v>
      </c>
      <c r="H5986" s="39">
        <v>101</v>
      </c>
      <c r="I5986" s="39">
        <v>80</v>
      </c>
      <c r="J5986" s="39" t="s">
        <v>236</v>
      </c>
      <c r="K5986" s="39" t="s">
        <v>1392</v>
      </c>
      <c r="L5986" s="39" t="s">
        <v>2065</v>
      </c>
      <c r="M5986" s="42" t="s">
        <v>3326</v>
      </c>
      <c r="N5986" s="42">
        <v>42.4661163425532</v>
      </c>
      <c r="O5986" s="42">
        <v>-81.689439725256094</v>
      </c>
      <c r="P5986" s="52" t="str">
        <f t="shared" si="186"/>
        <v>42.466116° , -81.689440°</v>
      </c>
      <c r="Q5986" s="51" t="str">
        <f t="shared" si="187"/>
        <v>Yes</v>
      </c>
      <c r="R5986" s="39" t="s">
        <v>356</v>
      </c>
    </row>
    <row r="5987" spans="1:18" x14ac:dyDescent="0.25">
      <c r="A5987" s="39" t="s">
        <v>219</v>
      </c>
      <c r="B5987" s="49" t="s">
        <v>3327</v>
      </c>
      <c r="C5987" s="39">
        <v>28</v>
      </c>
      <c r="D5987" s="50" t="s">
        <v>3355</v>
      </c>
      <c r="E5987" s="39">
        <v>2010</v>
      </c>
      <c r="F5987" s="4">
        <f>VALUE(RIGHT(Table2[[#This Row],[Commissioned]],4))</f>
        <v>2010</v>
      </c>
      <c r="G5987" s="39">
        <v>2300</v>
      </c>
      <c r="H5987" s="39">
        <v>101</v>
      </c>
      <c r="I5987" s="39">
        <v>80</v>
      </c>
      <c r="J5987" s="39" t="s">
        <v>236</v>
      </c>
      <c r="K5987" s="39" t="s">
        <v>1392</v>
      </c>
      <c r="L5987" s="39" t="s">
        <v>2065</v>
      </c>
      <c r="M5987" s="42" t="s">
        <v>3326</v>
      </c>
      <c r="N5987" s="42">
        <v>42.474646152956403</v>
      </c>
      <c r="O5987" s="42">
        <v>-81.681565432655304</v>
      </c>
      <c r="P5987" s="52" t="str">
        <f t="shared" si="186"/>
        <v>42.474646° , -81.681565°</v>
      </c>
      <c r="Q5987" s="51" t="str">
        <f t="shared" si="187"/>
        <v>Yes</v>
      </c>
      <c r="R5987" s="39" t="s">
        <v>356</v>
      </c>
    </row>
    <row r="5988" spans="1:18" x14ac:dyDescent="0.25">
      <c r="A5988" s="39" t="s">
        <v>219</v>
      </c>
      <c r="B5988" s="49" t="s">
        <v>3327</v>
      </c>
      <c r="C5988" s="39">
        <v>29</v>
      </c>
      <c r="D5988" s="50" t="s">
        <v>3356</v>
      </c>
      <c r="E5988" s="39">
        <v>2010</v>
      </c>
      <c r="F5988" s="4">
        <f>VALUE(RIGHT(Table2[[#This Row],[Commissioned]],4))</f>
        <v>2010</v>
      </c>
      <c r="G5988" s="39">
        <v>2300</v>
      </c>
      <c r="H5988" s="39">
        <v>101</v>
      </c>
      <c r="I5988" s="39">
        <v>80</v>
      </c>
      <c r="J5988" s="39" t="s">
        <v>236</v>
      </c>
      <c r="K5988" s="39" t="s">
        <v>1392</v>
      </c>
      <c r="L5988" s="39" t="s">
        <v>2065</v>
      </c>
      <c r="M5988" s="42" t="s">
        <v>3326</v>
      </c>
      <c r="N5988" s="42">
        <v>42.471566323558598</v>
      </c>
      <c r="O5988" s="42">
        <v>-81.679084026210504</v>
      </c>
      <c r="P5988" s="52" t="str">
        <f t="shared" si="186"/>
        <v>42.471566° , -81.679084°</v>
      </c>
      <c r="Q5988" s="51" t="str">
        <f t="shared" si="187"/>
        <v>Yes</v>
      </c>
      <c r="R5988" s="39" t="s">
        <v>356</v>
      </c>
    </row>
    <row r="5989" spans="1:18" x14ac:dyDescent="0.25">
      <c r="A5989" s="39" t="s">
        <v>219</v>
      </c>
      <c r="B5989" s="49" t="s">
        <v>3327</v>
      </c>
      <c r="C5989" s="39">
        <v>30</v>
      </c>
      <c r="D5989" s="50" t="s">
        <v>3357</v>
      </c>
      <c r="E5989" s="39">
        <v>2010</v>
      </c>
      <c r="F5989" s="4">
        <f>VALUE(RIGHT(Table2[[#This Row],[Commissioned]],4))</f>
        <v>2010</v>
      </c>
      <c r="G5989" s="39">
        <v>2300</v>
      </c>
      <c r="H5989" s="39">
        <v>101</v>
      </c>
      <c r="I5989" s="39">
        <v>80</v>
      </c>
      <c r="J5989" s="39" t="s">
        <v>236</v>
      </c>
      <c r="K5989" s="39" t="s">
        <v>1392</v>
      </c>
      <c r="L5989" s="39" t="s">
        <v>2065</v>
      </c>
      <c r="M5989" s="42" t="s">
        <v>3326</v>
      </c>
      <c r="N5989" s="42">
        <v>42.458849797850903</v>
      </c>
      <c r="O5989" s="42">
        <v>-81.767361445733897</v>
      </c>
      <c r="P5989" s="52" t="str">
        <f t="shared" si="186"/>
        <v>42.458850° , -81.767361°</v>
      </c>
      <c r="Q5989" s="51" t="str">
        <f t="shared" si="187"/>
        <v>Yes</v>
      </c>
      <c r="R5989" s="39" t="s">
        <v>356</v>
      </c>
    </row>
    <row r="5990" spans="1:18" x14ac:dyDescent="0.25">
      <c r="A5990" s="39" t="s">
        <v>219</v>
      </c>
      <c r="B5990" s="49" t="s">
        <v>3327</v>
      </c>
      <c r="C5990" s="39">
        <v>31</v>
      </c>
      <c r="D5990" s="50" t="s">
        <v>3358</v>
      </c>
      <c r="E5990" s="39">
        <v>2010</v>
      </c>
      <c r="F5990" s="4">
        <f>VALUE(RIGHT(Table2[[#This Row],[Commissioned]],4))</f>
        <v>2010</v>
      </c>
      <c r="G5990" s="39">
        <v>2300</v>
      </c>
      <c r="H5990" s="39">
        <v>101</v>
      </c>
      <c r="I5990" s="39">
        <v>80</v>
      </c>
      <c r="J5990" s="39" t="s">
        <v>236</v>
      </c>
      <c r="K5990" s="39" t="s">
        <v>1392</v>
      </c>
      <c r="L5990" s="39" t="s">
        <v>2065</v>
      </c>
      <c r="M5990" s="42" t="s">
        <v>3326</v>
      </c>
      <c r="N5990" s="42">
        <v>42.454711453798602</v>
      </c>
      <c r="O5990" s="42">
        <v>-81.766533581553304</v>
      </c>
      <c r="P5990" s="52" t="str">
        <f t="shared" si="186"/>
        <v>42.454711° , -81.766534°</v>
      </c>
      <c r="Q5990" s="51" t="str">
        <f t="shared" si="187"/>
        <v>Yes</v>
      </c>
      <c r="R5990" s="39" t="s">
        <v>356</v>
      </c>
    </row>
    <row r="5991" spans="1:18" x14ac:dyDescent="0.25">
      <c r="A5991" s="39" t="s">
        <v>219</v>
      </c>
      <c r="B5991" s="49" t="s">
        <v>3327</v>
      </c>
      <c r="C5991" s="39">
        <v>32</v>
      </c>
      <c r="D5991" s="50" t="s">
        <v>3359</v>
      </c>
      <c r="E5991" s="39">
        <v>2010</v>
      </c>
      <c r="F5991" s="4">
        <f>VALUE(RIGHT(Table2[[#This Row],[Commissioned]],4))</f>
        <v>2010</v>
      </c>
      <c r="G5991" s="39">
        <v>2300</v>
      </c>
      <c r="H5991" s="39">
        <v>101</v>
      </c>
      <c r="I5991" s="39">
        <v>80</v>
      </c>
      <c r="J5991" s="39" t="s">
        <v>236</v>
      </c>
      <c r="K5991" s="39" t="s">
        <v>1392</v>
      </c>
      <c r="L5991" s="39" t="s">
        <v>2065</v>
      </c>
      <c r="M5991" s="42" t="s">
        <v>3326</v>
      </c>
      <c r="N5991" s="42">
        <v>42.449738215619199</v>
      </c>
      <c r="O5991" s="42">
        <v>-81.781597873265397</v>
      </c>
      <c r="P5991" s="52" t="str">
        <f t="shared" si="186"/>
        <v>42.449738° , -81.781598°</v>
      </c>
      <c r="Q5991" s="51" t="str">
        <f t="shared" si="187"/>
        <v>Yes</v>
      </c>
      <c r="R5991" s="39" t="s">
        <v>356</v>
      </c>
    </row>
    <row r="5992" spans="1:18" x14ac:dyDescent="0.25">
      <c r="A5992" s="39" t="s">
        <v>219</v>
      </c>
      <c r="B5992" s="49" t="s">
        <v>3327</v>
      </c>
      <c r="C5992" s="39">
        <v>33</v>
      </c>
      <c r="D5992" s="50" t="s">
        <v>3360</v>
      </c>
      <c r="E5992" s="39">
        <v>2010</v>
      </c>
      <c r="F5992" s="4">
        <f>VALUE(RIGHT(Table2[[#This Row],[Commissioned]],4))</f>
        <v>2010</v>
      </c>
      <c r="G5992" s="39">
        <v>2300</v>
      </c>
      <c r="H5992" s="39">
        <v>101</v>
      </c>
      <c r="I5992" s="39">
        <v>80</v>
      </c>
      <c r="J5992" s="39" t="s">
        <v>236</v>
      </c>
      <c r="K5992" s="39" t="s">
        <v>1392</v>
      </c>
      <c r="L5992" s="39" t="s">
        <v>2065</v>
      </c>
      <c r="M5992" s="42" t="s">
        <v>3326</v>
      </c>
      <c r="N5992" s="42">
        <v>42.445116975848897</v>
      </c>
      <c r="O5992" s="42">
        <v>-81.7801711808969</v>
      </c>
      <c r="P5992" s="52" t="str">
        <f t="shared" si="186"/>
        <v>42.445117° , -81.780171°</v>
      </c>
      <c r="Q5992" s="51" t="str">
        <f t="shared" si="187"/>
        <v>Yes</v>
      </c>
      <c r="R5992" s="39" t="s">
        <v>356</v>
      </c>
    </row>
    <row r="5993" spans="1:18" x14ac:dyDescent="0.25">
      <c r="A5993" s="39" t="s">
        <v>219</v>
      </c>
      <c r="B5993" s="49" t="s">
        <v>3327</v>
      </c>
      <c r="C5993" s="39">
        <v>34</v>
      </c>
      <c r="D5993" s="50" t="s">
        <v>3361</v>
      </c>
      <c r="E5993" s="39">
        <v>2010</v>
      </c>
      <c r="F5993" s="4">
        <f>VALUE(RIGHT(Table2[[#This Row],[Commissioned]],4))</f>
        <v>2010</v>
      </c>
      <c r="G5993" s="39">
        <v>2300</v>
      </c>
      <c r="H5993" s="39">
        <v>101</v>
      </c>
      <c r="I5993" s="39">
        <v>80</v>
      </c>
      <c r="J5993" s="39" t="s">
        <v>236</v>
      </c>
      <c r="K5993" s="39" t="s">
        <v>1392</v>
      </c>
      <c r="L5993" s="39" t="s">
        <v>2065</v>
      </c>
      <c r="M5993" s="42" t="s">
        <v>3326</v>
      </c>
      <c r="N5993" s="42">
        <v>42.442157362664602</v>
      </c>
      <c r="O5993" s="42">
        <v>-81.793050028903494</v>
      </c>
      <c r="P5993" s="52" t="str">
        <f t="shared" si="186"/>
        <v>42.442157° , -81.793050°</v>
      </c>
      <c r="Q5993" s="51" t="str">
        <f t="shared" si="187"/>
        <v>Yes</v>
      </c>
      <c r="R5993" s="39" t="s">
        <v>356</v>
      </c>
    </row>
    <row r="5994" spans="1:18" x14ac:dyDescent="0.25">
      <c r="A5994" s="39" t="s">
        <v>219</v>
      </c>
      <c r="B5994" s="49" t="s">
        <v>3327</v>
      </c>
      <c r="C5994" s="39">
        <v>35</v>
      </c>
      <c r="D5994" s="50" t="s">
        <v>3362</v>
      </c>
      <c r="E5994" s="39">
        <v>2010</v>
      </c>
      <c r="F5994" s="4">
        <f>VALUE(RIGHT(Table2[[#This Row],[Commissioned]],4))</f>
        <v>2010</v>
      </c>
      <c r="G5994" s="39">
        <v>2300</v>
      </c>
      <c r="H5994" s="39">
        <v>101</v>
      </c>
      <c r="I5994" s="39">
        <v>80</v>
      </c>
      <c r="J5994" s="39" t="s">
        <v>236</v>
      </c>
      <c r="K5994" s="39" t="s">
        <v>1392</v>
      </c>
      <c r="L5994" s="39" t="s">
        <v>2065</v>
      </c>
      <c r="M5994" s="42" t="s">
        <v>3326</v>
      </c>
      <c r="N5994" s="42">
        <v>42.439468955446102</v>
      </c>
      <c r="O5994" s="42">
        <v>-81.790388699414194</v>
      </c>
      <c r="P5994" s="52" t="str">
        <f t="shared" si="186"/>
        <v>42.439469° , -81.790389°</v>
      </c>
      <c r="Q5994" s="51" t="str">
        <f t="shared" si="187"/>
        <v>Yes</v>
      </c>
      <c r="R5994" s="39" t="s">
        <v>356</v>
      </c>
    </row>
    <row r="5995" spans="1:18" x14ac:dyDescent="0.25">
      <c r="A5995" s="39" t="s">
        <v>219</v>
      </c>
      <c r="B5995" s="49" t="s">
        <v>3327</v>
      </c>
      <c r="C5995" s="39">
        <v>36</v>
      </c>
      <c r="D5995" s="50" t="s">
        <v>3363</v>
      </c>
      <c r="E5995" s="39">
        <v>2010</v>
      </c>
      <c r="F5995" s="4">
        <f>VALUE(RIGHT(Table2[[#This Row],[Commissioned]],4))</f>
        <v>2010</v>
      </c>
      <c r="G5995" s="39">
        <v>2300</v>
      </c>
      <c r="H5995" s="39">
        <v>101</v>
      </c>
      <c r="I5995" s="39">
        <v>80</v>
      </c>
      <c r="J5995" s="39" t="s">
        <v>236</v>
      </c>
      <c r="K5995" s="39" t="s">
        <v>1392</v>
      </c>
      <c r="L5995" s="39" t="s">
        <v>2065</v>
      </c>
      <c r="M5995" s="42" t="s">
        <v>3326</v>
      </c>
      <c r="N5995" s="42">
        <v>42.431002017333903</v>
      </c>
      <c r="O5995" s="42">
        <v>-81.802723727496996</v>
      </c>
      <c r="P5995" s="52" t="str">
        <f t="shared" si="186"/>
        <v>42.431002° , -81.802724°</v>
      </c>
      <c r="Q5995" s="51" t="str">
        <f t="shared" si="187"/>
        <v>Yes</v>
      </c>
      <c r="R5995" s="39" t="s">
        <v>356</v>
      </c>
    </row>
    <row r="5996" spans="1:18" x14ac:dyDescent="0.25">
      <c r="A5996" s="39" t="s">
        <v>219</v>
      </c>
      <c r="B5996" s="49" t="s">
        <v>3327</v>
      </c>
      <c r="C5996" s="39">
        <v>37</v>
      </c>
      <c r="D5996" s="50" t="s">
        <v>3364</v>
      </c>
      <c r="E5996" s="39">
        <v>2010</v>
      </c>
      <c r="F5996" s="4">
        <f>VALUE(RIGHT(Table2[[#This Row],[Commissioned]],4))</f>
        <v>2010</v>
      </c>
      <c r="G5996" s="39">
        <v>2300</v>
      </c>
      <c r="H5996" s="39">
        <v>101</v>
      </c>
      <c r="I5996" s="39">
        <v>80</v>
      </c>
      <c r="J5996" s="39" t="s">
        <v>236</v>
      </c>
      <c r="K5996" s="39" t="s">
        <v>1392</v>
      </c>
      <c r="L5996" s="39" t="s">
        <v>2065</v>
      </c>
      <c r="M5996" s="42" t="s">
        <v>3326</v>
      </c>
      <c r="N5996" s="42">
        <v>42.422250575071502</v>
      </c>
      <c r="O5996" s="42">
        <v>-81.823684749629805</v>
      </c>
      <c r="P5996" s="52" t="str">
        <f t="shared" si="186"/>
        <v>42.422251° , -81.823685°</v>
      </c>
      <c r="Q5996" s="51" t="str">
        <f t="shared" si="187"/>
        <v>Yes</v>
      </c>
      <c r="R5996" s="39" t="s">
        <v>356</v>
      </c>
    </row>
    <row r="5997" spans="1:18" x14ac:dyDescent="0.25">
      <c r="A5997" s="39" t="s">
        <v>219</v>
      </c>
      <c r="B5997" s="49" t="s">
        <v>3327</v>
      </c>
      <c r="C5997" s="39">
        <v>38</v>
      </c>
      <c r="D5997" s="50" t="s">
        <v>3365</v>
      </c>
      <c r="E5997" s="39">
        <v>2010</v>
      </c>
      <c r="F5997" s="4">
        <f>VALUE(RIGHT(Table2[[#This Row],[Commissioned]],4))</f>
        <v>2010</v>
      </c>
      <c r="G5997" s="39">
        <v>2300</v>
      </c>
      <c r="H5997" s="39">
        <v>101</v>
      </c>
      <c r="I5997" s="39">
        <v>80</v>
      </c>
      <c r="J5997" s="39" t="s">
        <v>236</v>
      </c>
      <c r="K5997" s="39" t="s">
        <v>1392</v>
      </c>
      <c r="L5997" s="39" t="s">
        <v>2065</v>
      </c>
      <c r="M5997" s="42" t="s">
        <v>3326</v>
      </c>
      <c r="N5997" s="42">
        <v>42.417745298417003</v>
      </c>
      <c r="O5997" s="42">
        <v>-81.820850794277604</v>
      </c>
      <c r="P5997" s="52" t="str">
        <f t="shared" si="186"/>
        <v>42.417745° , -81.820851°</v>
      </c>
      <c r="Q5997" s="51" t="str">
        <f t="shared" si="187"/>
        <v>Yes</v>
      </c>
      <c r="R5997" s="39" t="s">
        <v>356</v>
      </c>
    </row>
    <row r="5998" spans="1:18" x14ac:dyDescent="0.25">
      <c r="A5998" s="39" t="s">
        <v>219</v>
      </c>
      <c r="B5998" s="49" t="s">
        <v>3327</v>
      </c>
      <c r="C5998" s="39">
        <v>39</v>
      </c>
      <c r="D5998" s="50" t="s">
        <v>3366</v>
      </c>
      <c r="E5998" s="39">
        <v>2010</v>
      </c>
      <c r="F5998" s="4">
        <f>VALUE(RIGHT(Table2[[#This Row],[Commissioned]],4))</f>
        <v>2010</v>
      </c>
      <c r="G5998" s="39">
        <v>2300</v>
      </c>
      <c r="H5998" s="39">
        <v>101</v>
      </c>
      <c r="I5998" s="39">
        <v>80</v>
      </c>
      <c r="J5998" s="39" t="s">
        <v>236</v>
      </c>
      <c r="K5998" s="39" t="s">
        <v>1392</v>
      </c>
      <c r="L5998" s="39" t="s">
        <v>2065</v>
      </c>
      <c r="M5998" s="42" t="s">
        <v>3326</v>
      </c>
      <c r="N5998" s="42">
        <v>42.440428771943502</v>
      </c>
      <c r="O5998" s="42">
        <v>-81.827662035564998</v>
      </c>
      <c r="P5998" s="52" t="str">
        <f t="shared" si="186"/>
        <v>42.440429° , -81.827662°</v>
      </c>
      <c r="Q5998" s="51" t="str">
        <f t="shared" si="187"/>
        <v>Yes</v>
      </c>
      <c r="R5998" s="39" t="s">
        <v>356</v>
      </c>
    </row>
    <row r="5999" spans="1:18" x14ac:dyDescent="0.25">
      <c r="A5999" s="39" t="s">
        <v>219</v>
      </c>
      <c r="B5999" s="49" t="s">
        <v>3327</v>
      </c>
      <c r="C5999" s="39">
        <v>40</v>
      </c>
      <c r="D5999" s="50" t="s">
        <v>3367</v>
      </c>
      <c r="E5999" s="39">
        <v>2010</v>
      </c>
      <c r="F5999" s="4">
        <f>VALUE(RIGHT(Table2[[#This Row],[Commissioned]],4))</f>
        <v>2010</v>
      </c>
      <c r="G5999" s="39">
        <v>2300</v>
      </c>
      <c r="H5999" s="39">
        <v>101</v>
      </c>
      <c r="I5999" s="39">
        <v>80</v>
      </c>
      <c r="J5999" s="39" t="s">
        <v>236</v>
      </c>
      <c r="K5999" s="39" t="s">
        <v>1392</v>
      </c>
      <c r="L5999" s="39" t="s">
        <v>2065</v>
      </c>
      <c r="M5999" s="42" t="s">
        <v>3326</v>
      </c>
      <c r="N5999" s="42">
        <v>42.443014652163903</v>
      </c>
      <c r="O5999" s="42">
        <v>-81.829398127689302</v>
      </c>
      <c r="P5999" s="52" t="str">
        <f t="shared" si="186"/>
        <v>42.443015° , -81.829398°</v>
      </c>
      <c r="Q5999" s="51" t="str">
        <f t="shared" si="187"/>
        <v>Yes</v>
      </c>
      <c r="R5999" s="39" t="s">
        <v>356</v>
      </c>
    </row>
    <row r="6000" spans="1:18" x14ac:dyDescent="0.25">
      <c r="A6000" s="39" t="s">
        <v>219</v>
      </c>
      <c r="B6000" s="49" t="s">
        <v>3327</v>
      </c>
      <c r="C6000" s="39">
        <v>41</v>
      </c>
      <c r="D6000" s="50" t="s">
        <v>3368</v>
      </c>
      <c r="E6000" s="39">
        <v>2010</v>
      </c>
      <c r="F6000" s="4">
        <f>VALUE(RIGHT(Table2[[#This Row],[Commissioned]],4))</f>
        <v>2010</v>
      </c>
      <c r="G6000" s="39">
        <v>2300</v>
      </c>
      <c r="H6000" s="39">
        <v>101</v>
      </c>
      <c r="I6000" s="39">
        <v>80</v>
      </c>
      <c r="J6000" s="39" t="s">
        <v>236</v>
      </c>
      <c r="K6000" s="39" t="s">
        <v>1392</v>
      </c>
      <c r="L6000" s="39" t="s">
        <v>2065</v>
      </c>
      <c r="M6000" s="42" t="s">
        <v>3326</v>
      </c>
      <c r="N6000" s="42">
        <v>42.454209555962599</v>
      </c>
      <c r="O6000" s="42">
        <v>-81.823260338311499</v>
      </c>
      <c r="P6000" s="52" t="str">
        <f t="shared" si="186"/>
        <v>42.454210° , -81.823260°</v>
      </c>
      <c r="Q6000" s="51" t="str">
        <f t="shared" si="187"/>
        <v>Yes</v>
      </c>
      <c r="R6000" s="39" t="s">
        <v>356</v>
      </c>
    </row>
    <row r="6001" spans="1:18" x14ac:dyDescent="0.25">
      <c r="A6001" s="39" t="s">
        <v>219</v>
      </c>
      <c r="B6001" s="49" t="s">
        <v>3327</v>
      </c>
      <c r="C6001" s="39">
        <v>42</v>
      </c>
      <c r="D6001" s="50" t="s">
        <v>3369</v>
      </c>
      <c r="E6001" s="39">
        <v>2010</v>
      </c>
      <c r="F6001" s="4">
        <f>VALUE(RIGHT(Table2[[#This Row],[Commissioned]],4))</f>
        <v>2010</v>
      </c>
      <c r="G6001" s="39">
        <v>2300</v>
      </c>
      <c r="H6001" s="39">
        <v>101</v>
      </c>
      <c r="I6001" s="39">
        <v>80</v>
      </c>
      <c r="J6001" s="39" t="s">
        <v>236</v>
      </c>
      <c r="K6001" s="39" t="s">
        <v>1392</v>
      </c>
      <c r="L6001" s="39" t="s">
        <v>2065</v>
      </c>
      <c r="M6001" s="42" t="s">
        <v>3326</v>
      </c>
      <c r="N6001" s="42">
        <v>42.459244430926802</v>
      </c>
      <c r="O6001" s="42">
        <v>-81.799023293051107</v>
      </c>
      <c r="P6001" s="52" t="str">
        <f t="shared" si="186"/>
        <v>42.459244° , -81.799023°</v>
      </c>
      <c r="Q6001" s="51" t="str">
        <f t="shared" si="187"/>
        <v>Yes</v>
      </c>
      <c r="R6001" s="39" t="s">
        <v>356</v>
      </c>
    </row>
    <row r="6002" spans="1:18" x14ac:dyDescent="0.25">
      <c r="A6002" s="39" t="s">
        <v>219</v>
      </c>
      <c r="B6002" s="49" t="s">
        <v>3327</v>
      </c>
      <c r="C6002" s="39">
        <v>43</v>
      </c>
      <c r="D6002" s="50" t="s">
        <v>3370</v>
      </c>
      <c r="E6002" s="39">
        <v>2010</v>
      </c>
      <c r="F6002" s="4">
        <f>VALUE(RIGHT(Table2[[#This Row],[Commissioned]],4))</f>
        <v>2010</v>
      </c>
      <c r="G6002" s="39">
        <v>2300</v>
      </c>
      <c r="H6002" s="39">
        <v>101</v>
      </c>
      <c r="I6002" s="39">
        <v>80</v>
      </c>
      <c r="J6002" s="39" t="s">
        <v>236</v>
      </c>
      <c r="K6002" s="39" t="s">
        <v>1392</v>
      </c>
      <c r="L6002" s="39" t="s">
        <v>2065</v>
      </c>
      <c r="M6002" s="42" t="s">
        <v>3326</v>
      </c>
      <c r="N6002" s="42">
        <v>42.402568869383202</v>
      </c>
      <c r="O6002" s="42">
        <v>-81.896450139202202</v>
      </c>
      <c r="P6002" s="52" t="str">
        <f t="shared" si="186"/>
        <v>42.402569° , -81.896450°</v>
      </c>
      <c r="Q6002" s="51" t="str">
        <f t="shared" si="187"/>
        <v>Yes</v>
      </c>
      <c r="R6002" s="39" t="s">
        <v>356</v>
      </c>
    </row>
    <row r="6003" spans="1:18" ht="15" customHeight="1" x14ac:dyDescent="0.25">
      <c r="A6003" s="39" t="s">
        <v>220</v>
      </c>
      <c r="B6003" s="49" t="s">
        <v>7009</v>
      </c>
      <c r="C6003" s="39">
        <v>1</v>
      </c>
      <c r="D6003" s="50" t="s">
        <v>6977</v>
      </c>
      <c r="E6003" s="39" t="s">
        <v>5330</v>
      </c>
      <c r="F6003" s="4">
        <f>VALUE(RIGHT(Table2[[#This Row],[Commissioned]],4))</f>
        <v>2015</v>
      </c>
      <c r="G6003" s="39">
        <v>2350</v>
      </c>
      <c r="H6003" s="39">
        <v>92</v>
      </c>
      <c r="I6003" s="39">
        <v>85</v>
      </c>
      <c r="J6003" s="39" t="s">
        <v>233</v>
      </c>
      <c r="K6003" s="39" t="s">
        <v>342</v>
      </c>
      <c r="L6003" s="39" t="s">
        <v>4397</v>
      </c>
      <c r="M6003" s="39" t="s">
        <v>4397</v>
      </c>
      <c r="N6003" s="42">
        <v>47.597603891717597</v>
      </c>
      <c r="O6003" s="42">
        <v>-69.144807613485895</v>
      </c>
      <c r="P6003" s="52" t="str">
        <f t="shared" si="186"/>
        <v>47.597604° , -69.144808°</v>
      </c>
      <c r="Q6003" s="51" t="str">
        <f t="shared" si="187"/>
        <v>Yes</v>
      </c>
      <c r="R6003" s="39" t="s">
        <v>356</v>
      </c>
    </row>
    <row r="6004" spans="1:18" ht="15" customHeight="1" x14ac:dyDescent="0.25">
      <c r="A6004" s="39" t="s">
        <v>220</v>
      </c>
      <c r="B6004" s="49" t="s">
        <v>7009</v>
      </c>
      <c r="C6004" s="39">
        <v>2</v>
      </c>
      <c r="D6004" s="50" t="s">
        <v>6978</v>
      </c>
      <c r="E6004" s="39" t="s">
        <v>5330</v>
      </c>
      <c r="F6004" s="4">
        <f>VALUE(RIGHT(Table2[[#This Row],[Commissioned]],4))</f>
        <v>2015</v>
      </c>
      <c r="G6004" s="39">
        <v>2350</v>
      </c>
      <c r="H6004" s="39">
        <v>92</v>
      </c>
      <c r="I6004" s="39">
        <v>85</v>
      </c>
      <c r="J6004" s="39" t="s">
        <v>233</v>
      </c>
      <c r="K6004" s="39" t="s">
        <v>342</v>
      </c>
      <c r="L6004" s="39" t="s">
        <v>4397</v>
      </c>
      <c r="M6004" s="39" t="s">
        <v>4397</v>
      </c>
      <c r="N6004" s="42">
        <v>47.599831003517203</v>
      </c>
      <c r="O6004" s="42">
        <v>-69.145477935246504</v>
      </c>
      <c r="P6004" s="52" t="str">
        <f t="shared" si="186"/>
        <v>47.599831° , -69.145478°</v>
      </c>
      <c r="Q6004" s="51" t="str">
        <f t="shared" si="187"/>
        <v>Yes</v>
      </c>
      <c r="R6004" s="39" t="s">
        <v>356</v>
      </c>
    </row>
    <row r="6005" spans="1:18" ht="15" customHeight="1" x14ac:dyDescent="0.25">
      <c r="A6005" s="39" t="s">
        <v>220</v>
      </c>
      <c r="B6005" s="49" t="s">
        <v>7009</v>
      </c>
      <c r="C6005" s="39">
        <v>3</v>
      </c>
      <c r="D6005" s="50" t="s">
        <v>6979</v>
      </c>
      <c r="E6005" s="39" t="s">
        <v>5330</v>
      </c>
      <c r="F6005" s="4">
        <f>VALUE(RIGHT(Table2[[#This Row],[Commissioned]],4))</f>
        <v>2015</v>
      </c>
      <c r="G6005" s="39">
        <v>2350</v>
      </c>
      <c r="H6005" s="39">
        <v>92</v>
      </c>
      <c r="I6005" s="39">
        <v>85</v>
      </c>
      <c r="J6005" s="39" t="s">
        <v>233</v>
      </c>
      <c r="K6005" s="39" t="s">
        <v>342</v>
      </c>
      <c r="L6005" s="39" t="s">
        <v>4397</v>
      </c>
      <c r="M6005" s="39" t="s">
        <v>4397</v>
      </c>
      <c r="N6005" s="42">
        <v>47.602076169844302</v>
      </c>
      <c r="O6005" s="42">
        <v>-69.145744787380096</v>
      </c>
      <c r="P6005" s="52" t="str">
        <f t="shared" si="186"/>
        <v>47.602076° , -69.145745°</v>
      </c>
      <c r="Q6005" s="51" t="str">
        <f t="shared" si="187"/>
        <v>Yes</v>
      </c>
      <c r="R6005" s="39" t="s">
        <v>356</v>
      </c>
    </row>
    <row r="6006" spans="1:18" ht="15" customHeight="1" x14ac:dyDescent="0.25">
      <c r="A6006" s="39" t="s">
        <v>220</v>
      </c>
      <c r="B6006" s="49" t="s">
        <v>7009</v>
      </c>
      <c r="C6006" s="39">
        <v>4</v>
      </c>
      <c r="D6006" s="50" t="s">
        <v>6980</v>
      </c>
      <c r="E6006" s="39" t="s">
        <v>5330</v>
      </c>
      <c r="F6006" s="4">
        <f>VALUE(RIGHT(Table2[[#This Row],[Commissioned]],4))</f>
        <v>2015</v>
      </c>
      <c r="G6006" s="39">
        <v>2350</v>
      </c>
      <c r="H6006" s="39">
        <v>92</v>
      </c>
      <c r="I6006" s="39">
        <v>85</v>
      </c>
      <c r="J6006" s="39" t="s">
        <v>233</v>
      </c>
      <c r="K6006" s="39" t="s">
        <v>342</v>
      </c>
      <c r="L6006" s="39" t="s">
        <v>4397</v>
      </c>
      <c r="M6006" s="39" t="s">
        <v>4397</v>
      </c>
      <c r="N6006" s="42">
        <v>47.604525189381903</v>
      </c>
      <c r="O6006" s="42">
        <v>-69.147251690151094</v>
      </c>
      <c r="P6006" s="52" t="str">
        <f t="shared" si="186"/>
        <v>47.604525° , -69.147252°</v>
      </c>
      <c r="Q6006" s="51" t="str">
        <f t="shared" si="187"/>
        <v>Yes</v>
      </c>
      <c r="R6006" s="39" t="s">
        <v>356</v>
      </c>
    </row>
    <row r="6007" spans="1:18" ht="15" customHeight="1" x14ac:dyDescent="0.25">
      <c r="A6007" s="39" t="s">
        <v>220</v>
      </c>
      <c r="B6007" s="49" t="s">
        <v>7009</v>
      </c>
      <c r="C6007" s="39">
        <v>5</v>
      </c>
      <c r="D6007" s="50" t="s">
        <v>6981</v>
      </c>
      <c r="E6007" s="39" t="s">
        <v>5330</v>
      </c>
      <c r="F6007" s="4">
        <f>VALUE(RIGHT(Table2[[#This Row],[Commissioned]],4))</f>
        <v>2015</v>
      </c>
      <c r="G6007" s="39">
        <v>2350</v>
      </c>
      <c r="H6007" s="39">
        <v>92</v>
      </c>
      <c r="I6007" s="39">
        <v>85</v>
      </c>
      <c r="J6007" s="39" t="s">
        <v>233</v>
      </c>
      <c r="K6007" s="39" t="s">
        <v>342</v>
      </c>
      <c r="L6007" s="39" t="s">
        <v>4397</v>
      </c>
      <c r="M6007" s="39" t="s">
        <v>4397</v>
      </c>
      <c r="N6007" s="42">
        <v>47.605326904950701</v>
      </c>
      <c r="O6007" s="42">
        <v>-69.155753793628705</v>
      </c>
      <c r="P6007" s="52" t="str">
        <f t="shared" si="186"/>
        <v>47.605327° , -69.155754°</v>
      </c>
      <c r="Q6007" s="51" t="str">
        <f t="shared" si="187"/>
        <v>Yes</v>
      </c>
      <c r="R6007" s="39" t="s">
        <v>356</v>
      </c>
    </row>
    <row r="6008" spans="1:18" ht="15" customHeight="1" x14ac:dyDescent="0.25">
      <c r="A6008" s="39" t="s">
        <v>220</v>
      </c>
      <c r="B6008" s="49" t="s">
        <v>7009</v>
      </c>
      <c r="C6008" s="39">
        <v>6</v>
      </c>
      <c r="D6008" s="50" t="s">
        <v>6982</v>
      </c>
      <c r="E6008" s="39" t="s">
        <v>5330</v>
      </c>
      <c r="F6008" s="4">
        <f>VALUE(RIGHT(Table2[[#This Row],[Commissioned]],4))</f>
        <v>2015</v>
      </c>
      <c r="G6008" s="39">
        <v>2350</v>
      </c>
      <c r="H6008" s="39">
        <v>92</v>
      </c>
      <c r="I6008" s="39">
        <v>85</v>
      </c>
      <c r="J6008" s="39" t="s">
        <v>233</v>
      </c>
      <c r="K6008" s="39" t="s">
        <v>342</v>
      </c>
      <c r="L6008" s="39" t="s">
        <v>4397</v>
      </c>
      <c r="M6008" s="39" t="s">
        <v>4397</v>
      </c>
      <c r="N6008" s="42">
        <v>47.607350120921303</v>
      </c>
      <c r="O6008" s="42">
        <v>-69.154053548690698</v>
      </c>
      <c r="P6008" s="52" t="str">
        <f t="shared" si="186"/>
        <v>47.607350° , -69.154054°</v>
      </c>
      <c r="Q6008" s="51" t="str">
        <f t="shared" si="187"/>
        <v>Yes</v>
      </c>
      <c r="R6008" s="39" t="s">
        <v>356</v>
      </c>
    </row>
    <row r="6009" spans="1:18" ht="15" customHeight="1" x14ac:dyDescent="0.25">
      <c r="A6009" s="39" t="s">
        <v>220</v>
      </c>
      <c r="B6009" s="49" t="s">
        <v>7009</v>
      </c>
      <c r="C6009" s="39">
        <v>7</v>
      </c>
      <c r="D6009" s="50" t="s">
        <v>6983</v>
      </c>
      <c r="E6009" s="39" t="s">
        <v>5330</v>
      </c>
      <c r="F6009" s="4">
        <f>VALUE(RIGHT(Table2[[#This Row],[Commissioned]],4))</f>
        <v>2015</v>
      </c>
      <c r="G6009" s="39">
        <v>2350</v>
      </c>
      <c r="H6009" s="39">
        <v>92</v>
      </c>
      <c r="I6009" s="39">
        <v>85</v>
      </c>
      <c r="J6009" s="39" t="s">
        <v>233</v>
      </c>
      <c r="K6009" s="39" t="s">
        <v>342</v>
      </c>
      <c r="L6009" s="39" t="s">
        <v>4397</v>
      </c>
      <c r="M6009" s="39" t="s">
        <v>4397</v>
      </c>
      <c r="N6009" s="42">
        <v>47.6039916268141</v>
      </c>
      <c r="O6009" s="42">
        <v>-69.162453478592994</v>
      </c>
      <c r="P6009" s="52" t="str">
        <f t="shared" si="186"/>
        <v>47.603992° , -69.162453°</v>
      </c>
      <c r="Q6009" s="51" t="str">
        <f t="shared" si="187"/>
        <v>Yes</v>
      </c>
      <c r="R6009" s="39" t="s">
        <v>356</v>
      </c>
    </row>
    <row r="6010" spans="1:18" ht="15" customHeight="1" x14ac:dyDescent="0.25">
      <c r="A6010" s="39" t="s">
        <v>220</v>
      </c>
      <c r="B6010" s="49" t="s">
        <v>7009</v>
      </c>
      <c r="C6010" s="39">
        <v>8</v>
      </c>
      <c r="D6010" s="50" t="s">
        <v>6984</v>
      </c>
      <c r="E6010" s="39" t="s">
        <v>5330</v>
      </c>
      <c r="F6010" s="4">
        <f>VALUE(RIGHT(Table2[[#This Row],[Commissioned]],4))</f>
        <v>2015</v>
      </c>
      <c r="G6010" s="39">
        <v>2350</v>
      </c>
      <c r="H6010" s="39">
        <v>92</v>
      </c>
      <c r="I6010" s="39">
        <v>85</v>
      </c>
      <c r="J6010" s="39" t="s">
        <v>233</v>
      </c>
      <c r="K6010" s="39" t="s">
        <v>342</v>
      </c>
      <c r="L6010" s="39" t="s">
        <v>4397</v>
      </c>
      <c r="M6010" s="39" t="s">
        <v>4397</v>
      </c>
      <c r="N6010" s="42">
        <v>47.622490771574498</v>
      </c>
      <c r="O6010" s="42">
        <v>-69.124106807130303</v>
      </c>
      <c r="P6010" s="52" t="str">
        <f t="shared" si="186"/>
        <v>47.622491° , -69.124107°</v>
      </c>
      <c r="Q6010" s="51" t="str">
        <f t="shared" si="187"/>
        <v>Yes</v>
      </c>
      <c r="R6010" s="39" t="s">
        <v>356</v>
      </c>
    </row>
    <row r="6011" spans="1:18" ht="15" customHeight="1" x14ac:dyDescent="0.25">
      <c r="A6011" s="39" t="s">
        <v>220</v>
      </c>
      <c r="B6011" s="49" t="s">
        <v>7009</v>
      </c>
      <c r="C6011" s="39">
        <v>9</v>
      </c>
      <c r="D6011" s="50" t="s">
        <v>6985</v>
      </c>
      <c r="E6011" s="39" t="s">
        <v>5330</v>
      </c>
      <c r="F6011" s="4">
        <f>VALUE(RIGHT(Table2[[#This Row],[Commissioned]],4))</f>
        <v>2015</v>
      </c>
      <c r="G6011" s="39">
        <v>2350</v>
      </c>
      <c r="H6011" s="39">
        <v>92</v>
      </c>
      <c r="I6011" s="39">
        <v>85</v>
      </c>
      <c r="J6011" s="39" t="s">
        <v>233</v>
      </c>
      <c r="K6011" s="39" t="s">
        <v>342</v>
      </c>
      <c r="L6011" s="39" t="s">
        <v>4397</v>
      </c>
      <c r="M6011" s="39" t="s">
        <v>4397</v>
      </c>
      <c r="N6011" s="42">
        <v>47.625683879963901</v>
      </c>
      <c r="O6011" s="42">
        <v>-69.121301554604301</v>
      </c>
      <c r="P6011" s="52" t="str">
        <f t="shared" si="186"/>
        <v>47.625684° , -69.121302°</v>
      </c>
      <c r="Q6011" s="51" t="str">
        <f t="shared" si="187"/>
        <v>Yes</v>
      </c>
      <c r="R6011" s="39" t="s">
        <v>356</v>
      </c>
    </row>
    <row r="6012" spans="1:18" ht="15" customHeight="1" x14ac:dyDescent="0.25">
      <c r="A6012" s="39" t="s">
        <v>220</v>
      </c>
      <c r="B6012" s="49" t="s">
        <v>7009</v>
      </c>
      <c r="C6012" s="39">
        <v>10</v>
      </c>
      <c r="D6012" s="50" t="s">
        <v>6986</v>
      </c>
      <c r="E6012" s="39" t="s">
        <v>5330</v>
      </c>
      <c r="F6012" s="4">
        <f>VALUE(RIGHT(Table2[[#This Row],[Commissioned]],4))</f>
        <v>2015</v>
      </c>
      <c r="G6012" s="39">
        <v>2350</v>
      </c>
      <c r="H6012" s="39">
        <v>92</v>
      </c>
      <c r="I6012" s="39">
        <v>85</v>
      </c>
      <c r="J6012" s="39" t="s">
        <v>233</v>
      </c>
      <c r="K6012" s="39" t="s">
        <v>342</v>
      </c>
      <c r="L6012" s="39" t="s">
        <v>4397</v>
      </c>
      <c r="M6012" s="39" t="s">
        <v>4397</v>
      </c>
      <c r="N6012" s="42">
        <v>47.628318116760497</v>
      </c>
      <c r="O6012" s="42">
        <v>-69.120191817034197</v>
      </c>
      <c r="P6012" s="52" t="str">
        <f t="shared" si="186"/>
        <v>47.628318° , -69.120192°</v>
      </c>
      <c r="Q6012" s="51" t="str">
        <f t="shared" si="187"/>
        <v>Yes</v>
      </c>
      <c r="R6012" s="39" t="s">
        <v>356</v>
      </c>
    </row>
    <row r="6013" spans="1:18" ht="15" customHeight="1" x14ac:dyDescent="0.25">
      <c r="A6013" s="39" t="s">
        <v>220</v>
      </c>
      <c r="B6013" s="49" t="s">
        <v>7009</v>
      </c>
      <c r="C6013" s="39">
        <v>11</v>
      </c>
      <c r="D6013" s="50" t="s">
        <v>6987</v>
      </c>
      <c r="E6013" s="39" t="s">
        <v>5330</v>
      </c>
      <c r="F6013" s="4">
        <f>VALUE(RIGHT(Table2[[#This Row],[Commissioned]],4))</f>
        <v>2015</v>
      </c>
      <c r="G6013" s="39">
        <v>2350</v>
      </c>
      <c r="H6013" s="39">
        <v>92</v>
      </c>
      <c r="I6013" s="39">
        <v>85</v>
      </c>
      <c r="J6013" s="39" t="s">
        <v>233</v>
      </c>
      <c r="K6013" s="39" t="s">
        <v>342</v>
      </c>
      <c r="L6013" s="39" t="s">
        <v>4397</v>
      </c>
      <c r="M6013" s="39" t="s">
        <v>4397</v>
      </c>
      <c r="N6013" s="42">
        <v>47.624352165620401</v>
      </c>
      <c r="O6013" s="42">
        <v>-69.113507683690301</v>
      </c>
      <c r="P6013" s="52" t="str">
        <f t="shared" si="186"/>
        <v>47.624352° , -69.113508°</v>
      </c>
      <c r="Q6013" s="51" t="str">
        <f t="shared" si="187"/>
        <v>Yes</v>
      </c>
      <c r="R6013" s="39" t="s">
        <v>356</v>
      </c>
    </row>
    <row r="6014" spans="1:18" ht="15" customHeight="1" x14ac:dyDescent="0.25">
      <c r="A6014" s="39" t="s">
        <v>220</v>
      </c>
      <c r="B6014" s="49" t="s">
        <v>7009</v>
      </c>
      <c r="C6014" s="39">
        <v>12</v>
      </c>
      <c r="D6014" s="50" t="s">
        <v>6988</v>
      </c>
      <c r="E6014" s="39" t="s">
        <v>5330</v>
      </c>
      <c r="F6014" s="4">
        <f>VALUE(RIGHT(Table2[[#This Row],[Commissioned]],4))</f>
        <v>2015</v>
      </c>
      <c r="G6014" s="39">
        <v>2350</v>
      </c>
      <c r="H6014" s="39">
        <v>92</v>
      </c>
      <c r="I6014" s="39">
        <v>85</v>
      </c>
      <c r="J6014" s="39" t="s">
        <v>233</v>
      </c>
      <c r="K6014" s="39" t="s">
        <v>342</v>
      </c>
      <c r="L6014" s="39" t="s">
        <v>4397</v>
      </c>
      <c r="M6014" s="39" t="s">
        <v>4397</v>
      </c>
      <c r="N6014" s="42">
        <v>47.626230609889603</v>
      </c>
      <c r="O6014" s="42">
        <v>-69.111802943163894</v>
      </c>
      <c r="P6014" s="52" t="str">
        <f t="shared" si="186"/>
        <v>47.626231° , -69.111803°</v>
      </c>
      <c r="Q6014" s="51" t="str">
        <f t="shared" si="187"/>
        <v>Yes</v>
      </c>
      <c r="R6014" s="39" t="s">
        <v>356</v>
      </c>
    </row>
    <row r="6015" spans="1:18" ht="15" customHeight="1" x14ac:dyDescent="0.25">
      <c r="A6015" s="39" t="s">
        <v>220</v>
      </c>
      <c r="B6015" s="49" t="s">
        <v>7009</v>
      </c>
      <c r="C6015" s="39">
        <v>13</v>
      </c>
      <c r="D6015" s="50" t="s">
        <v>6989</v>
      </c>
      <c r="E6015" s="39" t="s">
        <v>5330</v>
      </c>
      <c r="F6015" s="4">
        <f>VALUE(RIGHT(Table2[[#This Row],[Commissioned]],4))</f>
        <v>2015</v>
      </c>
      <c r="G6015" s="39">
        <v>2350</v>
      </c>
      <c r="H6015" s="39">
        <v>92</v>
      </c>
      <c r="I6015" s="39">
        <v>85</v>
      </c>
      <c r="J6015" s="39" t="s">
        <v>233</v>
      </c>
      <c r="K6015" s="39" t="s">
        <v>342</v>
      </c>
      <c r="L6015" s="39" t="s">
        <v>4397</v>
      </c>
      <c r="M6015" s="39" t="s">
        <v>4397</v>
      </c>
      <c r="N6015" s="42">
        <v>47.628507717084098</v>
      </c>
      <c r="O6015" s="42">
        <v>-69.111287512918693</v>
      </c>
      <c r="P6015" s="52" t="str">
        <f t="shared" si="186"/>
        <v>47.628508° , -69.111288°</v>
      </c>
      <c r="Q6015" s="51" t="str">
        <f t="shared" si="187"/>
        <v>Yes</v>
      </c>
      <c r="R6015" s="39" t="s">
        <v>356</v>
      </c>
    </row>
    <row r="6016" spans="1:18" ht="15" customHeight="1" x14ac:dyDescent="0.25">
      <c r="A6016" s="39" t="s">
        <v>220</v>
      </c>
      <c r="B6016" s="49" t="s">
        <v>7009</v>
      </c>
      <c r="C6016" s="39">
        <v>14</v>
      </c>
      <c r="D6016" s="50" t="s">
        <v>6990</v>
      </c>
      <c r="E6016" s="39" t="s">
        <v>5330</v>
      </c>
      <c r="F6016" s="4">
        <f>VALUE(RIGHT(Table2[[#This Row],[Commissioned]],4))</f>
        <v>2015</v>
      </c>
      <c r="G6016" s="39">
        <v>2350</v>
      </c>
      <c r="H6016" s="39">
        <v>92</v>
      </c>
      <c r="I6016" s="39">
        <v>85</v>
      </c>
      <c r="J6016" s="39" t="s">
        <v>233</v>
      </c>
      <c r="K6016" s="39" t="s">
        <v>342</v>
      </c>
      <c r="L6016" s="39" t="s">
        <v>4397</v>
      </c>
      <c r="M6016" s="39" t="s">
        <v>4397</v>
      </c>
      <c r="N6016" s="42">
        <v>47.630856826298597</v>
      </c>
      <c r="O6016" s="42">
        <v>-69.109428809813593</v>
      </c>
      <c r="P6016" s="52" t="str">
        <f t="shared" si="186"/>
        <v>47.630857° , -69.109429°</v>
      </c>
      <c r="Q6016" s="51" t="str">
        <f t="shared" si="187"/>
        <v>Yes</v>
      </c>
      <c r="R6016" s="39" t="s">
        <v>356</v>
      </c>
    </row>
    <row r="6017" spans="1:18" ht="15" customHeight="1" x14ac:dyDescent="0.25">
      <c r="A6017" s="39" t="s">
        <v>220</v>
      </c>
      <c r="B6017" s="49" t="s">
        <v>7009</v>
      </c>
      <c r="C6017" s="39">
        <v>15</v>
      </c>
      <c r="D6017" s="50" t="s">
        <v>6991</v>
      </c>
      <c r="E6017" s="39" t="s">
        <v>5330</v>
      </c>
      <c r="F6017" s="4">
        <f>VALUE(RIGHT(Table2[[#This Row],[Commissioned]],4))</f>
        <v>2015</v>
      </c>
      <c r="G6017" s="39">
        <v>2350</v>
      </c>
      <c r="H6017" s="39">
        <v>92</v>
      </c>
      <c r="I6017" s="39">
        <v>85</v>
      </c>
      <c r="J6017" s="39" t="s">
        <v>233</v>
      </c>
      <c r="K6017" s="39" t="s">
        <v>342</v>
      </c>
      <c r="L6017" s="39" t="s">
        <v>4397</v>
      </c>
      <c r="M6017" s="39" t="s">
        <v>4397</v>
      </c>
      <c r="N6017" s="42">
        <v>47.6331481922088</v>
      </c>
      <c r="O6017" s="42">
        <v>-69.1108224830691</v>
      </c>
      <c r="P6017" s="52" t="str">
        <f t="shared" si="186"/>
        <v>47.633148° , -69.110822°</v>
      </c>
      <c r="Q6017" s="51" t="str">
        <f t="shared" si="187"/>
        <v>Yes</v>
      </c>
      <c r="R6017" s="39" t="s">
        <v>356</v>
      </c>
    </row>
    <row r="6018" spans="1:18" ht="15" customHeight="1" x14ac:dyDescent="0.25">
      <c r="A6018" s="39" t="s">
        <v>220</v>
      </c>
      <c r="B6018" s="49" t="s">
        <v>7009</v>
      </c>
      <c r="C6018" s="39">
        <v>16</v>
      </c>
      <c r="D6018" s="50" t="s">
        <v>6992</v>
      </c>
      <c r="E6018" s="39" t="s">
        <v>5330</v>
      </c>
      <c r="F6018" s="4">
        <f>VALUE(RIGHT(Table2[[#This Row],[Commissioned]],4))</f>
        <v>2015</v>
      </c>
      <c r="G6018" s="39">
        <v>2350</v>
      </c>
      <c r="H6018" s="39">
        <v>92</v>
      </c>
      <c r="I6018" s="39">
        <v>85</v>
      </c>
      <c r="J6018" s="39" t="s">
        <v>233</v>
      </c>
      <c r="K6018" s="39" t="s">
        <v>342</v>
      </c>
      <c r="L6018" s="39" t="s">
        <v>4397</v>
      </c>
      <c r="M6018" s="39" t="s">
        <v>4397</v>
      </c>
      <c r="N6018" s="42">
        <v>47.642003789072</v>
      </c>
      <c r="O6018" s="42">
        <v>-69.113154901784199</v>
      </c>
      <c r="P6018" s="52" t="str">
        <f t="shared" ref="P6018:P6081" si="188">TEXT(N6018,"##0.000000")&amp;CHAR(176)&amp;" , "&amp;TEXT(O6018,"##0.000000")&amp;CHAR(176)</f>
        <v>47.642004° , -69.113155°</v>
      </c>
      <c r="Q6018" s="51" t="str">
        <f t="shared" ref="Q6018:Q6081" si="189">IF(OR(ISBLANK(N6018),ISBLANK(O6018)),"No","Yes")</f>
        <v>Yes</v>
      </c>
      <c r="R6018" s="39" t="s">
        <v>356</v>
      </c>
    </row>
    <row r="6019" spans="1:18" ht="15" customHeight="1" x14ac:dyDescent="0.25">
      <c r="A6019" s="39" t="s">
        <v>220</v>
      </c>
      <c r="B6019" s="49" t="s">
        <v>7009</v>
      </c>
      <c r="C6019" s="39">
        <v>17</v>
      </c>
      <c r="D6019" s="50" t="s">
        <v>6993</v>
      </c>
      <c r="E6019" s="39" t="s">
        <v>5330</v>
      </c>
      <c r="F6019" s="4">
        <f>VALUE(RIGHT(Table2[[#This Row],[Commissioned]],4))</f>
        <v>2015</v>
      </c>
      <c r="G6019" s="39">
        <v>2350</v>
      </c>
      <c r="H6019" s="39">
        <v>92</v>
      </c>
      <c r="I6019" s="39">
        <v>85</v>
      </c>
      <c r="J6019" s="39" t="s">
        <v>233</v>
      </c>
      <c r="K6019" s="39" t="s">
        <v>342</v>
      </c>
      <c r="L6019" s="39" t="s">
        <v>4397</v>
      </c>
      <c r="M6019" s="39" t="s">
        <v>4397</v>
      </c>
      <c r="N6019" s="42">
        <v>47.644402513802497</v>
      </c>
      <c r="O6019" s="42">
        <v>-69.112780717033004</v>
      </c>
      <c r="P6019" s="52" t="str">
        <f t="shared" si="188"/>
        <v>47.644403° , -69.112781°</v>
      </c>
      <c r="Q6019" s="51" t="str">
        <f t="shared" si="189"/>
        <v>Yes</v>
      </c>
      <c r="R6019" s="39" t="s">
        <v>356</v>
      </c>
    </row>
    <row r="6020" spans="1:18" ht="15" customHeight="1" x14ac:dyDescent="0.25">
      <c r="A6020" s="39" t="s">
        <v>220</v>
      </c>
      <c r="B6020" s="49" t="s">
        <v>7009</v>
      </c>
      <c r="C6020" s="39">
        <v>18</v>
      </c>
      <c r="D6020" s="50" t="s">
        <v>6994</v>
      </c>
      <c r="E6020" s="39" t="s">
        <v>5330</v>
      </c>
      <c r="F6020" s="4">
        <f>VALUE(RIGHT(Table2[[#This Row],[Commissioned]],4))</f>
        <v>2015</v>
      </c>
      <c r="G6020" s="39">
        <v>2350</v>
      </c>
      <c r="H6020" s="39">
        <v>92</v>
      </c>
      <c r="I6020" s="39">
        <v>85</v>
      </c>
      <c r="J6020" s="39" t="s">
        <v>233</v>
      </c>
      <c r="K6020" s="39" t="s">
        <v>342</v>
      </c>
      <c r="L6020" s="39" t="s">
        <v>4397</v>
      </c>
      <c r="M6020" s="39" t="s">
        <v>4397</v>
      </c>
      <c r="N6020" s="42">
        <v>47.642823775188802</v>
      </c>
      <c r="O6020" s="42">
        <v>-69.105412346422497</v>
      </c>
      <c r="P6020" s="52" t="str">
        <f t="shared" si="188"/>
        <v>47.642824° , -69.105412°</v>
      </c>
      <c r="Q6020" s="51" t="str">
        <f t="shared" si="189"/>
        <v>Yes</v>
      </c>
      <c r="R6020" s="39" t="s">
        <v>356</v>
      </c>
    </row>
    <row r="6021" spans="1:18" ht="15" customHeight="1" x14ac:dyDescent="0.25">
      <c r="A6021" s="39" t="s">
        <v>220</v>
      </c>
      <c r="B6021" s="49" t="s">
        <v>7009</v>
      </c>
      <c r="C6021" s="39">
        <v>19</v>
      </c>
      <c r="D6021" s="50" t="s">
        <v>6995</v>
      </c>
      <c r="E6021" s="39" t="s">
        <v>5330</v>
      </c>
      <c r="F6021" s="4">
        <f>VALUE(RIGHT(Table2[[#This Row],[Commissioned]],4))</f>
        <v>2015</v>
      </c>
      <c r="G6021" s="39">
        <v>2350</v>
      </c>
      <c r="H6021" s="39">
        <v>92</v>
      </c>
      <c r="I6021" s="39">
        <v>85</v>
      </c>
      <c r="J6021" s="39" t="s">
        <v>233</v>
      </c>
      <c r="K6021" s="39" t="s">
        <v>342</v>
      </c>
      <c r="L6021" s="39" t="s">
        <v>4397</v>
      </c>
      <c r="M6021" s="39" t="s">
        <v>4397</v>
      </c>
      <c r="N6021" s="42">
        <v>47.646507505951</v>
      </c>
      <c r="O6021" s="42">
        <v>-69.108151912900993</v>
      </c>
      <c r="P6021" s="52" t="str">
        <f t="shared" si="188"/>
        <v>47.646508° , -69.108152°</v>
      </c>
      <c r="Q6021" s="51" t="str">
        <f t="shared" si="189"/>
        <v>Yes</v>
      </c>
      <c r="R6021" s="39" t="s">
        <v>356</v>
      </c>
    </row>
    <row r="6022" spans="1:18" ht="15" customHeight="1" x14ac:dyDescent="0.25">
      <c r="A6022" s="39" t="s">
        <v>220</v>
      </c>
      <c r="B6022" s="49" t="s">
        <v>7009</v>
      </c>
      <c r="C6022" s="39">
        <v>20</v>
      </c>
      <c r="D6022" s="50" t="s">
        <v>6996</v>
      </c>
      <c r="E6022" s="39" t="s">
        <v>5330</v>
      </c>
      <c r="F6022" s="4">
        <f>VALUE(RIGHT(Table2[[#This Row],[Commissioned]],4))</f>
        <v>2015</v>
      </c>
      <c r="G6022" s="39">
        <v>2350</v>
      </c>
      <c r="H6022" s="39">
        <v>92</v>
      </c>
      <c r="I6022" s="39">
        <v>85</v>
      </c>
      <c r="J6022" s="39" t="s">
        <v>233</v>
      </c>
      <c r="K6022" s="39" t="s">
        <v>342</v>
      </c>
      <c r="L6022" s="39" t="s">
        <v>4397</v>
      </c>
      <c r="M6022" s="39" t="s">
        <v>4397</v>
      </c>
      <c r="N6022" s="42">
        <v>47.6387046119332</v>
      </c>
      <c r="O6022" s="42">
        <v>-69.101124333369398</v>
      </c>
      <c r="P6022" s="52" t="str">
        <f t="shared" si="188"/>
        <v>47.638705° , -69.101124°</v>
      </c>
      <c r="Q6022" s="51" t="str">
        <f t="shared" si="189"/>
        <v>Yes</v>
      </c>
      <c r="R6022" s="39" t="s">
        <v>356</v>
      </c>
    </row>
    <row r="6023" spans="1:18" ht="15" customHeight="1" x14ac:dyDescent="0.25">
      <c r="A6023" s="39" t="s">
        <v>220</v>
      </c>
      <c r="B6023" s="49" t="s">
        <v>7009</v>
      </c>
      <c r="C6023" s="39">
        <v>21</v>
      </c>
      <c r="D6023" s="50" t="s">
        <v>6997</v>
      </c>
      <c r="E6023" s="39" t="s">
        <v>5330</v>
      </c>
      <c r="F6023" s="4">
        <f>VALUE(RIGHT(Table2[[#This Row],[Commissioned]],4))</f>
        <v>2015</v>
      </c>
      <c r="G6023" s="39">
        <v>2350</v>
      </c>
      <c r="H6023" s="39">
        <v>92</v>
      </c>
      <c r="I6023" s="39">
        <v>85</v>
      </c>
      <c r="J6023" s="39" t="s">
        <v>233</v>
      </c>
      <c r="K6023" s="39" t="s">
        <v>342</v>
      </c>
      <c r="L6023" s="39" t="s">
        <v>4397</v>
      </c>
      <c r="M6023" s="39" t="s">
        <v>4397</v>
      </c>
      <c r="N6023" s="42">
        <v>47.640346912195099</v>
      </c>
      <c r="O6023" s="42">
        <v>-69.098620919864302</v>
      </c>
      <c r="P6023" s="52" t="str">
        <f t="shared" si="188"/>
        <v>47.640347° , -69.098621°</v>
      </c>
      <c r="Q6023" s="51" t="str">
        <f t="shared" si="189"/>
        <v>Yes</v>
      </c>
      <c r="R6023" s="39" t="s">
        <v>356</v>
      </c>
    </row>
    <row r="6024" spans="1:18" ht="15" customHeight="1" x14ac:dyDescent="0.25">
      <c r="A6024" s="39" t="s">
        <v>220</v>
      </c>
      <c r="B6024" s="49" t="s">
        <v>7009</v>
      </c>
      <c r="C6024" s="39">
        <v>22</v>
      </c>
      <c r="D6024" s="50" t="s">
        <v>6998</v>
      </c>
      <c r="E6024" s="39" t="s">
        <v>5330</v>
      </c>
      <c r="F6024" s="4">
        <f>VALUE(RIGHT(Table2[[#This Row],[Commissioned]],4))</f>
        <v>2015</v>
      </c>
      <c r="G6024" s="39">
        <v>2350</v>
      </c>
      <c r="H6024" s="39">
        <v>92</v>
      </c>
      <c r="I6024" s="39">
        <v>85</v>
      </c>
      <c r="J6024" s="39" t="s">
        <v>233</v>
      </c>
      <c r="K6024" s="39" t="s">
        <v>342</v>
      </c>
      <c r="L6024" s="39" t="s">
        <v>4397</v>
      </c>
      <c r="M6024" s="39" t="s">
        <v>4397</v>
      </c>
      <c r="N6024" s="42">
        <v>47.642994661468002</v>
      </c>
      <c r="O6024" s="42">
        <v>-69.096149255606406</v>
      </c>
      <c r="P6024" s="52" t="str">
        <f t="shared" si="188"/>
        <v>47.642995° , -69.096149°</v>
      </c>
      <c r="Q6024" s="51" t="str">
        <f t="shared" si="189"/>
        <v>Yes</v>
      </c>
      <c r="R6024" s="39" t="s">
        <v>356</v>
      </c>
    </row>
    <row r="6025" spans="1:18" ht="15" customHeight="1" x14ac:dyDescent="0.25">
      <c r="A6025" s="39" t="s">
        <v>220</v>
      </c>
      <c r="B6025" s="49" t="s">
        <v>7009</v>
      </c>
      <c r="C6025" s="39">
        <v>23</v>
      </c>
      <c r="D6025" s="50" t="s">
        <v>6999</v>
      </c>
      <c r="E6025" s="39" t="s">
        <v>5330</v>
      </c>
      <c r="F6025" s="4">
        <f>VALUE(RIGHT(Table2[[#This Row],[Commissioned]],4))</f>
        <v>2015</v>
      </c>
      <c r="G6025" s="39">
        <v>2350</v>
      </c>
      <c r="H6025" s="39">
        <v>92</v>
      </c>
      <c r="I6025" s="39">
        <v>85</v>
      </c>
      <c r="J6025" s="39" t="s">
        <v>233</v>
      </c>
      <c r="K6025" s="39" t="s">
        <v>342</v>
      </c>
      <c r="L6025" s="39" t="s">
        <v>4397</v>
      </c>
      <c r="M6025" s="39" t="s">
        <v>4397</v>
      </c>
      <c r="N6025" s="42">
        <v>47.6454019232945</v>
      </c>
      <c r="O6025" s="42">
        <v>-69.099022852050098</v>
      </c>
      <c r="P6025" s="52" t="str">
        <f t="shared" si="188"/>
        <v>47.645402° , -69.099023°</v>
      </c>
      <c r="Q6025" s="51" t="str">
        <f t="shared" si="189"/>
        <v>Yes</v>
      </c>
      <c r="R6025" s="39" t="s">
        <v>356</v>
      </c>
    </row>
    <row r="6026" spans="1:18" ht="15" customHeight="1" x14ac:dyDescent="0.25">
      <c r="A6026" s="39" t="s">
        <v>220</v>
      </c>
      <c r="B6026" s="49" t="s">
        <v>7009</v>
      </c>
      <c r="C6026" s="39">
        <v>24</v>
      </c>
      <c r="D6026" s="50" t="s">
        <v>7000</v>
      </c>
      <c r="E6026" s="39" t="s">
        <v>5330</v>
      </c>
      <c r="F6026" s="4">
        <f>VALUE(RIGHT(Table2[[#This Row],[Commissioned]],4))</f>
        <v>2015</v>
      </c>
      <c r="G6026" s="39">
        <v>2350</v>
      </c>
      <c r="H6026" s="39">
        <v>92</v>
      </c>
      <c r="I6026" s="39">
        <v>85</v>
      </c>
      <c r="J6026" s="39" t="s">
        <v>233</v>
      </c>
      <c r="K6026" s="39" t="s">
        <v>342</v>
      </c>
      <c r="L6026" s="39" t="s">
        <v>4397</v>
      </c>
      <c r="M6026" s="39" t="s">
        <v>4397</v>
      </c>
      <c r="N6026" s="42">
        <v>47.6476400936237</v>
      </c>
      <c r="O6026" s="42">
        <v>-69.098914811394096</v>
      </c>
      <c r="P6026" s="52" t="str">
        <f t="shared" si="188"/>
        <v>47.647640° , -69.098915°</v>
      </c>
      <c r="Q6026" s="51" t="str">
        <f t="shared" si="189"/>
        <v>Yes</v>
      </c>
      <c r="R6026" s="39" t="s">
        <v>356</v>
      </c>
    </row>
    <row r="6027" spans="1:18" ht="15" customHeight="1" x14ac:dyDescent="0.25">
      <c r="A6027" s="39" t="s">
        <v>220</v>
      </c>
      <c r="B6027" s="49" t="s">
        <v>7009</v>
      </c>
      <c r="C6027" s="39">
        <v>25</v>
      </c>
      <c r="D6027" s="50" t="s">
        <v>7001</v>
      </c>
      <c r="E6027" s="39" t="s">
        <v>5330</v>
      </c>
      <c r="F6027" s="4">
        <f>VALUE(RIGHT(Table2[[#This Row],[Commissioned]],4))</f>
        <v>2015</v>
      </c>
      <c r="G6027" s="39">
        <v>2350</v>
      </c>
      <c r="H6027" s="39">
        <v>92</v>
      </c>
      <c r="I6027" s="39">
        <v>85</v>
      </c>
      <c r="J6027" s="39" t="s">
        <v>233</v>
      </c>
      <c r="K6027" s="39" t="s">
        <v>342</v>
      </c>
      <c r="L6027" s="39" t="s">
        <v>4397</v>
      </c>
      <c r="M6027" s="39" t="s">
        <v>4397</v>
      </c>
      <c r="N6027" s="42">
        <v>47.649527018035499</v>
      </c>
      <c r="O6027" s="42">
        <v>-69.096929419354694</v>
      </c>
      <c r="P6027" s="52" t="str">
        <f t="shared" si="188"/>
        <v>47.649527° , -69.096929°</v>
      </c>
      <c r="Q6027" s="51" t="str">
        <f t="shared" si="189"/>
        <v>Yes</v>
      </c>
      <c r="R6027" s="39" t="s">
        <v>356</v>
      </c>
    </row>
    <row r="6028" spans="1:18" ht="15" customHeight="1" x14ac:dyDescent="0.25">
      <c r="A6028" s="39" t="s">
        <v>220</v>
      </c>
      <c r="B6028" s="49" t="s">
        <v>7009</v>
      </c>
      <c r="C6028" s="39">
        <v>26</v>
      </c>
      <c r="D6028" s="50" t="s">
        <v>7002</v>
      </c>
      <c r="E6028" s="39" t="s">
        <v>5330</v>
      </c>
      <c r="F6028" s="4">
        <f>VALUE(RIGHT(Table2[[#This Row],[Commissioned]],4))</f>
        <v>2015</v>
      </c>
      <c r="G6028" s="39">
        <v>2350</v>
      </c>
      <c r="H6028" s="39">
        <v>92</v>
      </c>
      <c r="I6028" s="39">
        <v>85</v>
      </c>
      <c r="J6028" s="39" t="s">
        <v>233</v>
      </c>
      <c r="K6028" s="39" t="s">
        <v>342</v>
      </c>
      <c r="L6028" s="39" t="s">
        <v>4397</v>
      </c>
      <c r="M6028" s="39" t="s">
        <v>4397</v>
      </c>
      <c r="N6028" s="42">
        <v>47.653031216426299</v>
      </c>
      <c r="O6028" s="42">
        <v>-69.097540307172295</v>
      </c>
      <c r="P6028" s="52" t="str">
        <f t="shared" si="188"/>
        <v>47.653031° , -69.097540°</v>
      </c>
      <c r="Q6028" s="51" t="str">
        <f t="shared" si="189"/>
        <v>Yes</v>
      </c>
      <c r="R6028" s="39" t="s">
        <v>356</v>
      </c>
    </row>
    <row r="6029" spans="1:18" ht="15" customHeight="1" x14ac:dyDescent="0.25">
      <c r="A6029" s="39" t="s">
        <v>220</v>
      </c>
      <c r="B6029" s="49" t="s">
        <v>7009</v>
      </c>
      <c r="C6029" s="39">
        <v>27</v>
      </c>
      <c r="D6029" s="50" t="s">
        <v>7003</v>
      </c>
      <c r="E6029" s="39" t="s">
        <v>5330</v>
      </c>
      <c r="F6029" s="4">
        <f>VALUE(RIGHT(Table2[[#This Row],[Commissioned]],4))</f>
        <v>2015</v>
      </c>
      <c r="G6029" s="39">
        <v>2350</v>
      </c>
      <c r="H6029" s="39">
        <v>92</v>
      </c>
      <c r="I6029" s="39">
        <v>85</v>
      </c>
      <c r="J6029" s="39" t="s">
        <v>233</v>
      </c>
      <c r="K6029" s="39" t="s">
        <v>342</v>
      </c>
      <c r="L6029" s="39" t="s">
        <v>4397</v>
      </c>
      <c r="M6029" s="39" t="s">
        <v>4397</v>
      </c>
      <c r="N6029" s="42">
        <v>47.650539792591999</v>
      </c>
      <c r="O6029" s="42">
        <v>-69.104209797354798</v>
      </c>
      <c r="P6029" s="52" t="str">
        <f t="shared" si="188"/>
        <v>47.650540° , -69.104210°</v>
      </c>
      <c r="Q6029" s="51" t="str">
        <f t="shared" si="189"/>
        <v>Yes</v>
      </c>
      <c r="R6029" s="39" t="s">
        <v>356</v>
      </c>
    </row>
    <row r="6030" spans="1:18" ht="15" customHeight="1" x14ac:dyDescent="0.25">
      <c r="A6030" s="39" t="s">
        <v>220</v>
      </c>
      <c r="B6030" s="49" t="s">
        <v>7009</v>
      </c>
      <c r="C6030" s="39">
        <v>28</v>
      </c>
      <c r="D6030" s="50" t="s">
        <v>7004</v>
      </c>
      <c r="E6030" s="39" t="s">
        <v>5330</v>
      </c>
      <c r="F6030" s="4">
        <f>VALUE(RIGHT(Table2[[#This Row],[Commissioned]],4))</f>
        <v>2015</v>
      </c>
      <c r="G6030" s="39">
        <v>2350</v>
      </c>
      <c r="H6030" s="39">
        <v>92</v>
      </c>
      <c r="I6030" s="39">
        <v>85</v>
      </c>
      <c r="J6030" s="39" t="s">
        <v>233</v>
      </c>
      <c r="K6030" s="39" t="s">
        <v>342</v>
      </c>
      <c r="L6030" s="39" t="s">
        <v>4397</v>
      </c>
      <c r="M6030" s="39" t="s">
        <v>4397</v>
      </c>
      <c r="N6030" s="42">
        <v>47.652802560077099</v>
      </c>
      <c r="O6030" s="42">
        <v>-69.104515837153698</v>
      </c>
      <c r="P6030" s="52" t="str">
        <f t="shared" si="188"/>
        <v>47.652803° , -69.104516°</v>
      </c>
      <c r="Q6030" s="51" t="str">
        <f t="shared" si="189"/>
        <v>Yes</v>
      </c>
      <c r="R6030" s="39" t="s">
        <v>356</v>
      </c>
    </row>
    <row r="6031" spans="1:18" ht="15" customHeight="1" x14ac:dyDescent="0.25">
      <c r="A6031" s="39" t="s">
        <v>220</v>
      </c>
      <c r="B6031" s="49" t="s">
        <v>7009</v>
      </c>
      <c r="C6031" s="39">
        <v>29</v>
      </c>
      <c r="D6031" s="50" t="s">
        <v>7005</v>
      </c>
      <c r="E6031" s="39" t="s">
        <v>5330</v>
      </c>
      <c r="F6031" s="4">
        <f>VALUE(RIGHT(Table2[[#This Row],[Commissioned]],4))</f>
        <v>2015</v>
      </c>
      <c r="G6031" s="39">
        <v>2350</v>
      </c>
      <c r="H6031" s="39">
        <v>92</v>
      </c>
      <c r="I6031" s="39">
        <v>85</v>
      </c>
      <c r="J6031" s="39" t="s">
        <v>233</v>
      </c>
      <c r="K6031" s="39" t="s">
        <v>342</v>
      </c>
      <c r="L6031" s="39" t="s">
        <v>4397</v>
      </c>
      <c r="M6031" s="39" t="s">
        <v>4397</v>
      </c>
      <c r="N6031" s="42">
        <v>47.654878175688502</v>
      </c>
      <c r="O6031" s="42">
        <v>-69.1016720842794</v>
      </c>
      <c r="P6031" s="52" t="str">
        <f t="shared" si="188"/>
        <v>47.654878° , -69.101672°</v>
      </c>
      <c r="Q6031" s="51" t="str">
        <f t="shared" si="189"/>
        <v>Yes</v>
      </c>
      <c r="R6031" s="39" t="s">
        <v>356</v>
      </c>
    </row>
    <row r="6032" spans="1:18" ht="15" customHeight="1" x14ac:dyDescent="0.25">
      <c r="A6032" s="39" t="s">
        <v>220</v>
      </c>
      <c r="B6032" s="49" t="s">
        <v>7009</v>
      </c>
      <c r="C6032" s="39">
        <v>30</v>
      </c>
      <c r="D6032" s="50" t="s">
        <v>7006</v>
      </c>
      <c r="E6032" s="39" t="s">
        <v>5330</v>
      </c>
      <c r="F6032" s="4">
        <f>VALUE(RIGHT(Table2[[#This Row],[Commissioned]],4))</f>
        <v>2015</v>
      </c>
      <c r="G6032" s="39">
        <v>2350</v>
      </c>
      <c r="H6032" s="39">
        <v>92</v>
      </c>
      <c r="I6032" s="39">
        <v>85</v>
      </c>
      <c r="J6032" s="39" t="s">
        <v>233</v>
      </c>
      <c r="K6032" s="39" t="s">
        <v>342</v>
      </c>
      <c r="L6032" s="39" t="s">
        <v>4397</v>
      </c>
      <c r="M6032" s="39" t="s">
        <v>4397</v>
      </c>
      <c r="N6032" s="42">
        <v>47.657607014240902</v>
      </c>
      <c r="O6032" s="42">
        <v>-69.098863704911196</v>
      </c>
      <c r="P6032" s="52" t="str">
        <f t="shared" si="188"/>
        <v>47.657607° , -69.098864°</v>
      </c>
      <c r="Q6032" s="51" t="str">
        <f t="shared" si="189"/>
        <v>Yes</v>
      </c>
      <c r="R6032" s="39" t="s">
        <v>356</v>
      </c>
    </row>
    <row r="6033" spans="1:18" ht="15" customHeight="1" x14ac:dyDescent="0.25">
      <c r="A6033" s="39" t="s">
        <v>220</v>
      </c>
      <c r="B6033" s="49" t="s">
        <v>7009</v>
      </c>
      <c r="C6033" s="39">
        <v>31</v>
      </c>
      <c r="D6033" s="50" t="s">
        <v>7007</v>
      </c>
      <c r="E6033" s="39" t="s">
        <v>5330</v>
      </c>
      <c r="F6033" s="4">
        <f>VALUE(RIGHT(Table2[[#This Row],[Commissioned]],4))</f>
        <v>2015</v>
      </c>
      <c r="G6033" s="39">
        <v>2350</v>
      </c>
      <c r="H6033" s="39">
        <v>92</v>
      </c>
      <c r="I6033" s="39">
        <v>85</v>
      </c>
      <c r="J6033" s="39" t="s">
        <v>233</v>
      </c>
      <c r="K6033" s="39" t="s">
        <v>342</v>
      </c>
      <c r="L6033" s="39" t="s">
        <v>4397</v>
      </c>
      <c r="M6033" s="39" t="s">
        <v>4397</v>
      </c>
      <c r="N6033" s="42">
        <v>47.659824036617202</v>
      </c>
      <c r="O6033" s="42">
        <v>-69.096407869276206</v>
      </c>
      <c r="P6033" s="52" t="str">
        <f t="shared" si="188"/>
        <v>47.659824° , -69.096408°</v>
      </c>
      <c r="Q6033" s="51" t="str">
        <f t="shared" si="189"/>
        <v>Yes</v>
      </c>
      <c r="R6033" s="39" t="s">
        <v>356</v>
      </c>
    </row>
    <row r="6034" spans="1:18" ht="15" customHeight="1" x14ac:dyDescent="0.25">
      <c r="A6034" s="39" t="s">
        <v>220</v>
      </c>
      <c r="B6034" s="49" t="s">
        <v>7009</v>
      </c>
      <c r="C6034" s="39">
        <v>32</v>
      </c>
      <c r="D6034" s="50" t="s">
        <v>7008</v>
      </c>
      <c r="E6034" s="39" t="s">
        <v>5330</v>
      </c>
      <c r="F6034" s="4">
        <f>VALUE(RIGHT(Table2[[#This Row],[Commissioned]],4))</f>
        <v>2015</v>
      </c>
      <c r="G6034" s="39">
        <v>2350</v>
      </c>
      <c r="H6034" s="39">
        <v>92</v>
      </c>
      <c r="I6034" s="39">
        <v>85</v>
      </c>
      <c r="J6034" s="39" t="s">
        <v>233</v>
      </c>
      <c r="K6034" s="39" t="s">
        <v>342</v>
      </c>
      <c r="L6034" s="39" t="s">
        <v>4397</v>
      </c>
      <c r="M6034" s="39" t="s">
        <v>4397</v>
      </c>
      <c r="N6034" s="42">
        <v>47.661560871297503</v>
      </c>
      <c r="O6034" s="42">
        <v>-69.093625323756598</v>
      </c>
      <c r="P6034" s="52" t="str">
        <f t="shared" si="188"/>
        <v>47.661561° , -69.093625°</v>
      </c>
      <c r="Q6034" s="51" t="str">
        <f t="shared" si="189"/>
        <v>Yes</v>
      </c>
      <c r="R6034" s="39" t="s">
        <v>356</v>
      </c>
    </row>
    <row r="6035" spans="1:18" x14ac:dyDescent="0.25">
      <c r="A6035" s="39" t="s">
        <v>219</v>
      </c>
      <c r="B6035" s="49" t="s">
        <v>4077</v>
      </c>
      <c r="C6035" s="39">
        <v>1</v>
      </c>
      <c r="D6035" s="50" t="s">
        <v>4078</v>
      </c>
      <c r="E6035" s="39">
        <v>1995</v>
      </c>
      <c r="F6035" s="4">
        <f>VALUE(RIGHT(Table2[[#This Row],[Commissioned]],4))</f>
        <v>1995</v>
      </c>
      <c r="G6035" s="39">
        <v>600</v>
      </c>
      <c r="H6035" s="39">
        <v>43</v>
      </c>
      <c r="I6035" s="39">
        <v>50</v>
      </c>
      <c r="J6035" s="39" t="s">
        <v>226</v>
      </c>
      <c r="K6035" s="39" t="s">
        <v>248</v>
      </c>
      <c r="L6035" s="39" t="s">
        <v>4067</v>
      </c>
      <c r="M6035" s="39" t="s">
        <v>4067</v>
      </c>
      <c r="N6035" s="42">
        <v>44.312925</v>
      </c>
      <c r="O6035" s="42">
        <v>-81.548356999999996</v>
      </c>
      <c r="P6035" s="52" t="str">
        <f t="shared" si="188"/>
        <v>44.312925° , -81.548357°</v>
      </c>
      <c r="Q6035" s="51" t="str">
        <f t="shared" si="189"/>
        <v>Yes</v>
      </c>
      <c r="R6035" s="39" t="s">
        <v>356</v>
      </c>
    </row>
    <row r="6036" spans="1:18" ht="15" customHeight="1" x14ac:dyDescent="0.25">
      <c r="A6036" s="39" t="s">
        <v>222</v>
      </c>
      <c r="B6036" s="49" t="s">
        <v>4798</v>
      </c>
      <c r="C6036" s="39">
        <v>1</v>
      </c>
      <c r="D6036" s="50" t="s">
        <v>4799</v>
      </c>
      <c r="E6036" s="39">
        <v>2006</v>
      </c>
      <c r="F6036" s="4">
        <f>VALUE(RIGHT(Table2[[#This Row],[Commissioned]],4))</f>
        <v>2006</v>
      </c>
      <c r="G6036" s="39">
        <v>900</v>
      </c>
      <c r="H6036" s="39">
        <v>54</v>
      </c>
      <c r="I6036" s="39">
        <v>75</v>
      </c>
      <c r="J6036" s="39" t="s">
        <v>4758</v>
      </c>
      <c r="K6036" s="39" t="s">
        <v>4800</v>
      </c>
      <c r="L6036" s="39" t="s">
        <v>1817</v>
      </c>
      <c r="M6036" s="42" t="s">
        <v>4801</v>
      </c>
      <c r="N6036" s="42">
        <v>44.406999999999996</v>
      </c>
      <c r="O6036" s="42">
        <v>-66.189249000000004</v>
      </c>
      <c r="P6036" s="52" t="str">
        <f t="shared" si="188"/>
        <v>44.407000° , -66.189249°</v>
      </c>
      <c r="Q6036" s="51" t="str">
        <f t="shared" si="189"/>
        <v>Yes</v>
      </c>
      <c r="R6036" s="39" t="s">
        <v>356</v>
      </c>
    </row>
    <row r="6037" spans="1:18" ht="15" customHeight="1" x14ac:dyDescent="0.25">
      <c r="A6037" s="39" t="s">
        <v>222</v>
      </c>
      <c r="B6037" s="49" t="s">
        <v>4693</v>
      </c>
      <c r="C6037" s="39">
        <v>1</v>
      </c>
      <c r="D6037" s="50" t="s">
        <v>4694</v>
      </c>
      <c r="E6037" s="39">
        <v>2014</v>
      </c>
      <c r="F6037" s="4">
        <f>VALUE(RIGHT(Table2[[#This Row],[Commissioned]],4))</f>
        <v>2014</v>
      </c>
      <c r="G6037" s="39">
        <v>2000</v>
      </c>
      <c r="H6037" s="39">
        <v>100</v>
      </c>
      <c r="I6037" s="39">
        <v>95</v>
      </c>
      <c r="J6037" s="39" t="s">
        <v>227</v>
      </c>
      <c r="K6037" s="39" t="s">
        <v>4616</v>
      </c>
      <c r="L6037" s="39" t="s">
        <v>4696</v>
      </c>
      <c r="M6037" s="42" t="s">
        <v>4618</v>
      </c>
      <c r="N6037" s="42">
        <v>45.317818480100499</v>
      </c>
      <c r="O6037" s="42">
        <v>-63.340990940273599</v>
      </c>
      <c r="P6037" s="52" t="str">
        <f t="shared" si="188"/>
        <v>45.317818° , -63.340991°</v>
      </c>
      <c r="Q6037" s="51" t="str">
        <f t="shared" si="189"/>
        <v>Yes</v>
      </c>
      <c r="R6037" s="39" t="s">
        <v>356</v>
      </c>
    </row>
    <row r="6038" spans="1:18" ht="15" customHeight="1" x14ac:dyDescent="0.25">
      <c r="A6038" s="39" t="s">
        <v>222</v>
      </c>
      <c r="B6038" s="49" t="s">
        <v>4693</v>
      </c>
      <c r="C6038" s="39">
        <v>2</v>
      </c>
      <c r="D6038" s="50" t="s">
        <v>4695</v>
      </c>
      <c r="E6038" s="39">
        <v>2014</v>
      </c>
      <c r="F6038" s="4">
        <f>VALUE(RIGHT(Table2[[#This Row],[Commissioned]],4))</f>
        <v>2014</v>
      </c>
      <c r="G6038" s="39">
        <v>2000</v>
      </c>
      <c r="H6038" s="39">
        <v>100</v>
      </c>
      <c r="I6038" s="39">
        <v>95</v>
      </c>
      <c r="J6038" s="39" t="s">
        <v>227</v>
      </c>
      <c r="K6038" s="39" t="s">
        <v>4616</v>
      </c>
      <c r="L6038" s="39" t="s">
        <v>4696</v>
      </c>
      <c r="M6038" s="42" t="s">
        <v>4618</v>
      </c>
      <c r="N6038" s="42">
        <v>45.314059821363799</v>
      </c>
      <c r="O6038" s="42">
        <v>-63.340226093180199</v>
      </c>
      <c r="P6038" s="52" t="str">
        <f t="shared" si="188"/>
        <v>45.314060° , -63.340226°</v>
      </c>
      <c r="Q6038" s="51" t="str">
        <f t="shared" si="189"/>
        <v>Yes</v>
      </c>
      <c r="R6038" s="39" t="s">
        <v>356</v>
      </c>
    </row>
    <row r="6039" spans="1:18" x14ac:dyDescent="0.25">
      <c r="A6039" s="39" t="s">
        <v>219</v>
      </c>
      <c r="B6039" s="49" t="s">
        <v>1953</v>
      </c>
      <c r="C6039" s="39">
        <v>1</v>
      </c>
      <c r="D6039" s="50" t="s">
        <v>1955</v>
      </c>
      <c r="E6039" s="39">
        <v>2009</v>
      </c>
      <c r="F6039" s="4">
        <f>VALUE(RIGHT(Table2[[#This Row],[Commissioned]],4))</f>
        <v>2009</v>
      </c>
      <c r="G6039" s="39">
        <v>1650</v>
      </c>
      <c r="H6039" s="39">
        <v>82</v>
      </c>
      <c r="I6039" s="39">
        <v>80</v>
      </c>
      <c r="J6039" s="39" t="s">
        <v>227</v>
      </c>
      <c r="K6039" s="39" t="s">
        <v>2064</v>
      </c>
      <c r="L6039" s="39" t="s">
        <v>2065</v>
      </c>
      <c r="M6039" s="42" t="s">
        <v>2065</v>
      </c>
      <c r="N6039" s="42">
        <v>44.290110665349403</v>
      </c>
      <c r="O6039" s="42">
        <v>-81.511504138461007</v>
      </c>
      <c r="P6039" s="52" t="str">
        <f t="shared" si="188"/>
        <v>44.290111° , -81.511504°</v>
      </c>
      <c r="Q6039" s="51" t="str">
        <f t="shared" si="189"/>
        <v>Yes</v>
      </c>
      <c r="R6039" s="39" t="s">
        <v>356</v>
      </c>
    </row>
    <row r="6040" spans="1:18" x14ac:dyDescent="0.25">
      <c r="A6040" s="39" t="s">
        <v>219</v>
      </c>
      <c r="B6040" s="49" t="s">
        <v>1953</v>
      </c>
      <c r="C6040" s="39">
        <v>2</v>
      </c>
      <c r="D6040" s="50" t="s">
        <v>1954</v>
      </c>
      <c r="E6040" s="39">
        <v>2009</v>
      </c>
      <c r="F6040" s="4">
        <f>VALUE(RIGHT(Table2[[#This Row],[Commissioned]],4))</f>
        <v>2009</v>
      </c>
      <c r="G6040" s="39">
        <v>1650</v>
      </c>
      <c r="H6040" s="39">
        <v>82</v>
      </c>
      <c r="I6040" s="39">
        <v>80</v>
      </c>
      <c r="J6040" s="39" t="s">
        <v>227</v>
      </c>
      <c r="K6040" s="39" t="s">
        <v>2064</v>
      </c>
      <c r="L6040" s="39" t="s">
        <v>2065</v>
      </c>
      <c r="M6040" s="42" t="s">
        <v>2065</v>
      </c>
      <c r="N6040" s="42">
        <v>44.288328407401401</v>
      </c>
      <c r="O6040" s="42">
        <v>-81.506068350728</v>
      </c>
      <c r="P6040" s="52" t="str">
        <f t="shared" si="188"/>
        <v>44.288328° , -81.506068°</v>
      </c>
      <c r="Q6040" s="51" t="str">
        <f t="shared" si="189"/>
        <v>Yes</v>
      </c>
      <c r="R6040" s="39" t="s">
        <v>356</v>
      </c>
    </row>
    <row r="6041" spans="1:18" x14ac:dyDescent="0.25">
      <c r="A6041" s="39" t="s">
        <v>219</v>
      </c>
      <c r="B6041" s="49" t="s">
        <v>1953</v>
      </c>
      <c r="C6041" s="39">
        <v>3</v>
      </c>
      <c r="D6041" s="50" t="s">
        <v>1956</v>
      </c>
      <c r="E6041" s="39">
        <v>2009</v>
      </c>
      <c r="F6041" s="4">
        <f>VALUE(RIGHT(Table2[[#This Row],[Commissioned]],4))</f>
        <v>2009</v>
      </c>
      <c r="G6041" s="39">
        <v>1650</v>
      </c>
      <c r="H6041" s="39">
        <v>82</v>
      </c>
      <c r="I6041" s="39">
        <v>80</v>
      </c>
      <c r="J6041" s="39" t="s">
        <v>227</v>
      </c>
      <c r="K6041" s="39" t="s">
        <v>2064</v>
      </c>
      <c r="L6041" s="39" t="s">
        <v>2065</v>
      </c>
      <c r="M6041" s="42" t="s">
        <v>2065</v>
      </c>
      <c r="N6041" s="42">
        <v>44.286542691607004</v>
      </c>
      <c r="O6041" s="42">
        <v>-81.5020997401557</v>
      </c>
      <c r="P6041" s="52" t="str">
        <f t="shared" si="188"/>
        <v>44.286543° , -81.502100°</v>
      </c>
      <c r="Q6041" s="51" t="str">
        <f t="shared" si="189"/>
        <v>Yes</v>
      </c>
      <c r="R6041" s="39" t="s">
        <v>356</v>
      </c>
    </row>
    <row r="6042" spans="1:18" x14ac:dyDescent="0.25">
      <c r="A6042" s="39" t="s">
        <v>219</v>
      </c>
      <c r="B6042" s="49" t="s">
        <v>1953</v>
      </c>
      <c r="C6042" s="39">
        <v>4</v>
      </c>
      <c r="D6042" s="50" t="s">
        <v>1962</v>
      </c>
      <c r="E6042" s="39">
        <v>2009</v>
      </c>
      <c r="F6042" s="4">
        <f>VALUE(RIGHT(Table2[[#This Row],[Commissioned]],4))</f>
        <v>2009</v>
      </c>
      <c r="G6042" s="39">
        <v>1650</v>
      </c>
      <c r="H6042" s="39">
        <v>82</v>
      </c>
      <c r="I6042" s="39">
        <v>80</v>
      </c>
      <c r="J6042" s="39" t="s">
        <v>227</v>
      </c>
      <c r="K6042" s="39" t="s">
        <v>2064</v>
      </c>
      <c r="L6042" s="39" t="s">
        <v>2065</v>
      </c>
      <c r="M6042" s="42" t="s">
        <v>2065</v>
      </c>
      <c r="N6042" s="42">
        <v>44.284465723745598</v>
      </c>
      <c r="O6042" s="42">
        <v>-81.496195225082104</v>
      </c>
      <c r="P6042" s="52" t="str">
        <f t="shared" si="188"/>
        <v>44.284466° , -81.496195°</v>
      </c>
      <c r="Q6042" s="51" t="str">
        <f t="shared" si="189"/>
        <v>Yes</v>
      </c>
      <c r="R6042" s="39" t="s">
        <v>356</v>
      </c>
    </row>
    <row r="6043" spans="1:18" x14ac:dyDescent="0.25">
      <c r="A6043" s="39" t="s">
        <v>219</v>
      </c>
      <c r="B6043" s="49" t="s">
        <v>1953</v>
      </c>
      <c r="C6043" s="39">
        <v>5</v>
      </c>
      <c r="D6043" s="50" t="s">
        <v>1959</v>
      </c>
      <c r="E6043" s="39">
        <v>2009</v>
      </c>
      <c r="F6043" s="4">
        <f>VALUE(RIGHT(Table2[[#This Row],[Commissioned]],4))</f>
        <v>2009</v>
      </c>
      <c r="G6043" s="39">
        <v>1650</v>
      </c>
      <c r="H6043" s="39">
        <v>82</v>
      </c>
      <c r="I6043" s="39">
        <v>80</v>
      </c>
      <c r="J6043" s="39" t="s">
        <v>227</v>
      </c>
      <c r="K6043" s="39" t="s">
        <v>2064</v>
      </c>
      <c r="L6043" s="39" t="s">
        <v>2065</v>
      </c>
      <c r="M6043" s="42" t="s">
        <v>2065</v>
      </c>
      <c r="N6043" s="42">
        <v>44.282606434968201</v>
      </c>
      <c r="O6043" s="42">
        <v>-81.491221178234994</v>
      </c>
      <c r="P6043" s="52" t="str">
        <f t="shared" si="188"/>
        <v>44.282606° , -81.491221°</v>
      </c>
      <c r="Q6043" s="51" t="str">
        <f t="shared" si="189"/>
        <v>Yes</v>
      </c>
      <c r="R6043" s="39" t="s">
        <v>356</v>
      </c>
    </row>
    <row r="6044" spans="1:18" x14ac:dyDescent="0.25">
      <c r="A6044" s="39" t="s">
        <v>219</v>
      </c>
      <c r="B6044" s="49" t="s">
        <v>1953</v>
      </c>
      <c r="C6044" s="39">
        <v>6</v>
      </c>
      <c r="D6044" s="50" t="s">
        <v>1957</v>
      </c>
      <c r="E6044" s="39">
        <v>2009</v>
      </c>
      <c r="F6044" s="4">
        <f>VALUE(RIGHT(Table2[[#This Row],[Commissioned]],4))</f>
        <v>2009</v>
      </c>
      <c r="G6044" s="39">
        <v>1650</v>
      </c>
      <c r="H6044" s="39">
        <v>82</v>
      </c>
      <c r="I6044" s="39">
        <v>80</v>
      </c>
      <c r="J6044" s="39" t="s">
        <v>227</v>
      </c>
      <c r="K6044" s="39" t="s">
        <v>2064</v>
      </c>
      <c r="L6044" s="39" t="s">
        <v>2065</v>
      </c>
      <c r="M6044" s="42" t="s">
        <v>2065</v>
      </c>
      <c r="N6044" s="42">
        <v>44.280613204394797</v>
      </c>
      <c r="O6044" s="42">
        <v>-81.485950099695401</v>
      </c>
      <c r="P6044" s="52" t="str">
        <f t="shared" si="188"/>
        <v>44.280613° , -81.485950°</v>
      </c>
      <c r="Q6044" s="51" t="str">
        <f t="shared" si="189"/>
        <v>Yes</v>
      </c>
      <c r="R6044" s="39" t="s">
        <v>356</v>
      </c>
    </row>
    <row r="6045" spans="1:18" x14ac:dyDescent="0.25">
      <c r="A6045" s="39" t="s">
        <v>219</v>
      </c>
      <c r="B6045" s="49" t="s">
        <v>1953</v>
      </c>
      <c r="C6045" s="39">
        <v>7</v>
      </c>
      <c r="D6045" s="50" t="s">
        <v>1960</v>
      </c>
      <c r="E6045" s="39">
        <v>2009</v>
      </c>
      <c r="F6045" s="4">
        <f>VALUE(RIGHT(Table2[[#This Row],[Commissioned]],4))</f>
        <v>2009</v>
      </c>
      <c r="G6045" s="39">
        <v>1650</v>
      </c>
      <c r="H6045" s="39">
        <v>82</v>
      </c>
      <c r="I6045" s="39">
        <v>80</v>
      </c>
      <c r="J6045" s="39" t="s">
        <v>227</v>
      </c>
      <c r="K6045" s="39" t="s">
        <v>2064</v>
      </c>
      <c r="L6045" s="39" t="s">
        <v>2065</v>
      </c>
      <c r="M6045" s="42" t="s">
        <v>2065</v>
      </c>
      <c r="N6045" s="42">
        <v>44.278992385615503</v>
      </c>
      <c r="O6045" s="42">
        <v>-81.482472635310799</v>
      </c>
      <c r="P6045" s="52" t="str">
        <f t="shared" si="188"/>
        <v>44.278992° , -81.482473°</v>
      </c>
      <c r="Q6045" s="51" t="str">
        <f t="shared" si="189"/>
        <v>Yes</v>
      </c>
      <c r="R6045" s="39" t="s">
        <v>356</v>
      </c>
    </row>
    <row r="6046" spans="1:18" x14ac:dyDescent="0.25">
      <c r="A6046" s="39" t="s">
        <v>219</v>
      </c>
      <c r="B6046" s="49" t="s">
        <v>1953</v>
      </c>
      <c r="C6046" s="39">
        <v>8</v>
      </c>
      <c r="D6046" s="50" t="s">
        <v>1961</v>
      </c>
      <c r="E6046" s="39">
        <v>2009</v>
      </c>
      <c r="F6046" s="4">
        <f>VALUE(RIGHT(Table2[[#This Row],[Commissioned]],4))</f>
        <v>2009</v>
      </c>
      <c r="G6046" s="39">
        <v>1650</v>
      </c>
      <c r="H6046" s="39">
        <v>82</v>
      </c>
      <c r="I6046" s="39">
        <v>80</v>
      </c>
      <c r="J6046" s="39" t="s">
        <v>227</v>
      </c>
      <c r="K6046" s="39" t="s">
        <v>2064</v>
      </c>
      <c r="L6046" s="39" t="s">
        <v>2065</v>
      </c>
      <c r="M6046" s="42" t="s">
        <v>2065</v>
      </c>
      <c r="N6046" s="42">
        <v>44.277161475357303</v>
      </c>
      <c r="O6046" s="42">
        <v>-81.479185380244104</v>
      </c>
      <c r="P6046" s="52" t="str">
        <f t="shared" si="188"/>
        <v>44.277161° , -81.479185°</v>
      </c>
      <c r="Q6046" s="51" t="str">
        <f t="shared" si="189"/>
        <v>Yes</v>
      </c>
      <c r="R6046" s="39" t="s">
        <v>356</v>
      </c>
    </row>
    <row r="6047" spans="1:18" x14ac:dyDescent="0.25">
      <c r="A6047" s="39" t="s">
        <v>219</v>
      </c>
      <c r="B6047" s="49" t="s">
        <v>1953</v>
      </c>
      <c r="C6047" s="39">
        <v>9</v>
      </c>
      <c r="D6047" s="50" t="s">
        <v>1958</v>
      </c>
      <c r="E6047" s="39">
        <v>2009</v>
      </c>
      <c r="F6047" s="4">
        <f>VALUE(RIGHT(Table2[[#This Row],[Commissioned]],4))</f>
        <v>2009</v>
      </c>
      <c r="G6047" s="39">
        <v>1650</v>
      </c>
      <c r="H6047" s="39">
        <v>82</v>
      </c>
      <c r="I6047" s="39">
        <v>80</v>
      </c>
      <c r="J6047" s="39" t="s">
        <v>227</v>
      </c>
      <c r="K6047" s="39" t="s">
        <v>2064</v>
      </c>
      <c r="L6047" s="39" t="s">
        <v>2065</v>
      </c>
      <c r="M6047" s="42" t="s">
        <v>2065</v>
      </c>
      <c r="N6047" s="42">
        <v>43.171093727306904</v>
      </c>
      <c r="O6047" s="42">
        <v>-81.474516993013296</v>
      </c>
      <c r="P6047" s="52" t="str">
        <f t="shared" si="188"/>
        <v>43.171094° , -81.474517°</v>
      </c>
      <c r="Q6047" s="51" t="str">
        <f t="shared" si="189"/>
        <v>Yes</v>
      </c>
      <c r="R6047" s="39" t="s">
        <v>356</v>
      </c>
    </row>
    <row r="6048" spans="1:18" x14ac:dyDescent="0.25">
      <c r="A6048" s="39" t="s">
        <v>219</v>
      </c>
      <c r="B6048" s="49" t="s">
        <v>1953</v>
      </c>
      <c r="C6048" s="39">
        <v>10</v>
      </c>
      <c r="D6048" s="50" t="s">
        <v>1963</v>
      </c>
      <c r="E6048" s="39">
        <v>2009</v>
      </c>
      <c r="F6048" s="4">
        <f>VALUE(RIGHT(Table2[[#This Row],[Commissioned]],4))</f>
        <v>2009</v>
      </c>
      <c r="G6048" s="39">
        <v>1650</v>
      </c>
      <c r="H6048" s="39">
        <v>82</v>
      </c>
      <c r="I6048" s="39">
        <v>80</v>
      </c>
      <c r="J6048" s="39" t="s">
        <v>227</v>
      </c>
      <c r="K6048" s="39" t="s">
        <v>2064</v>
      </c>
      <c r="L6048" s="39" t="s">
        <v>2065</v>
      </c>
      <c r="M6048" s="42" t="s">
        <v>2065</v>
      </c>
      <c r="N6048" s="42">
        <v>43.173024242486001</v>
      </c>
      <c r="O6048" s="42">
        <v>-81.469217243073203</v>
      </c>
      <c r="P6048" s="52" t="str">
        <f t="shared" si="188"/>
        <v>43.173024° , -81.469217°</v>
      </c>
      <c r="Q6048" s="51" t="str">
        <f t="shared" si="189"/>
        <v>Yes</v>
      </c>
      <c r="R6048" s="39" t="s">
        <v>356</v>
      </c>
    </row>
    <row r="6049" spans="1:18" x14ac:dyDescent="0.25">
      <c r="A6049" s="39" t="s">
        <v>219</v>
      </c>
      <c r="B6049" s="49" t="s">
        <v>1953</v>
      </c>
      <c r="C6049" s="39">
        <v>11</v>
      </c>
      <c r="D6049" s="50" t="s">
        <v>1964</v>
      </c>
      <c r="E6049" s="39">
        <v>2009</v>
      </c>
      <c r="F6049" s="4">
        <f>VALUE(RIGHT(Table2[[#This Row],[Commissioned]],4))</f>
        <v>2009</v>
      </c>
      <c r="G6049" s="39">
        <v>1650</v>
      </c>
      <c r="H6049" s="39">
        <v>82</v>
      </c>
      <c r="I6049" s="39">
        <v>80</v>
      </c>
      <c r="J6049" s="39" t="s">
        <v>227</v>
      </c>
      <c r="K6049" s="39" t="s">
        <v>2064</v>
      </c>
      <c r="L6049" s="39" t="s">
        <v>2065</v>
      </c>
      <c r="M6049" s="42" t="s">
        <v>2065</v>
      </c>
      <c r="N6049" s="42">
        <v>43.174714177790399</v>
      </c>
      <c r="O6049" s="42">
        <v>-81.466954039711894</v>
      </c>
      <c r="P6049" s="52" t="str">
        <f t="shared" si="188"/>
        <v>43.174714° , -81.466954°</v>
      </c>
      <c r="Q6049" s="51" t="str">
        <f t="shared" si="189"/>
        <v>Yes</v>
      </c>
      <c r="R6049" s="39" t="s">
        <v>356</v>
      </c>
    </row>
    <row r="6050" spans="1:18" x14ac:dyDescent="0.25">
      <c r="A6050" s="39" t="s">
        <v>219</v>
      </c>
      <c r="B6050" s="49" t="s">
        <v>1953</v>
      </c>
      <c r="C6050" s="39">
        <v>12</v>
      </c>
      <c r="D6050" s="50" t="s">
        <v>1965</v>
      </c>
      <c r="E6050" s="39">
        <v>2009</v>
      </c>
      <c r="F6050" s="4">
        <f>VALUE(RIGHT(Table2[[#This Row],[Commissioned]],4))</f>
        <v>2009</v>
      </c>
      <c r="G6050" s="39">
        <v>1650</v>
      </c>
      <c r="H6050" s="39">
        <v>82</v>
      </c>
      <c r="I6050" s="39">
        <v>80</v>
      </c>
      <c r="J6050" s="39" t="s">
        <v>227</v>
      </c>
      <c r="K6050" s="39" t="s">
        <v>2064</v>
      </c>
      <c r="L6050" s="39" t="s">
        <v>2065</v>
      </c>
      <c r="M6050" s="42" t="s">
        <v>2065</v>
      </c>
      <c r="N6050" s="42">
        <v>43.176298943976398</v>
      </c>
      <c r="O6050" s="42">
        <v>-81.462575126003401</v>
      </c>
      <c r="P6050" s="52" t="str">
        <f t="shared" si="188"/>
        <v>43.176299° , -81.462575°</v>
      </c>
      <c r="Q6050" s="51" t="str">
        <f t="shared" si="189"/>
        <v>Yes</v>
      </c>
      <c r="R6050" s="39" t="s">
        <v>356</v>
      </c>
    </row>
    <row r="6051" spans="1:18" x14ac:dyDescent="0.25">
      <c r="A6051" s="39" t="s">
        <v>219</v>
      </c>
      <c r="B6051" s="49" t="s">
        <v>1953</v>
      </c>
      <c r="C6051" s="39">
        <v>13</v>
      </c>
      <c r="D6051" s="50" t="s">
        <v>1966</v>
      </c>
      <c r="E6051" s="39">
        <v>2009</v>
      </c>
      <c r="F6051" s="4">
        <f>VALUE(RIGHT(Table2[[#This Row],[Commissioned]],4))</f>
        <v>2009</v>
      </c>
      <c r="G6051" s="39">
        <v>1650</v>
      </c>
      <c r="H6051" s="39">
        <v>82</v>
      </c>
      <c r="I6051" s="39">
        <v>80</v>
      </c>
      <c r="J6051" s="39" t="s">
        <v>227</v>
      </c>
      <c r="K6051" s="39" t="s">
        <v>2064</v>
      </c>
      <c r="L6051" s="39" t="s">
        <v>2065</v>
      </c>
      <c r="M6051" s="42" t="s">
        <v>2065</v>
      </c>
      <c r="N6051" s="42">
        <v>43.179696518320597</v>
      </c>
      <c r="O6051" s="42">
        <v>-81.457087224929495</v>
      </c>
      <c r="P6051" s="52" t="str">
        <f t="shared" si="188"/>
        <v>43.179697° , -81.457087°</v>
      </c>
      <c r="Q6051" s="51" t="str">
        <f t="shared" si="189"/>
        <v>Yes</v>
      </c>
      <c r="R6051" s="39" t="s">
        <v>356</v>
      </c>
    </row>
    <row r="6052" spans="1:18" x14ac:dyDescent="0.25">
      <c r="A6052" s="39" t="s">
        <v>219</v>
      </c>
      <c r="B6052" s="49" t="s">
        <v>1953</v>
      </c>
      <c r="C6052" s="39">
        <v>14</v>
      </c>
      <c r="D6052" s="50" t="s">
        <v>1967</v>
      </c>
      <c r="E6052" s="39">
        <v>2009</v>
      </c>
      <c r="F6052" s="4">
        <f>VALUE(RIGHT(Table2[[#This Row],[Commissioned]],4))</f>
        <v>2009</v>
      </c>
      <c r="G6052" s="39">
        <v>1650</v>
      </c>
      <c r="H6052" s="39">
        <v>82</v>
      </c>
      <c r="I6052" s="39">
        <v>80</v>
      </c>
      <c r="J6052" s="39" t="s">
        <v>227</v>
      </c>
      <c r="K6052" s="39" t="s">
        <v>2064</v>
      </c>
      <c r="L6052" s="39" t="s">
        <v>2065</v>
      </c>
      <c r="M6052" s="42" t="s">
        <v>2065</v>
      </c>
      <c r="N6052" s="42">
        <v>43.182472748930302</v>
      </c>
      <c r="O6052" s="42">
        <v>-81.507427718110094</v>
      </c>
      <c r="P6052" s="52" t="str">
        <f t="shared" si="188"/>
        <v>43.182473° , -81.507428°</v>
      </c>
      <c r="Q6052" s="51" t="str">
        <f t="shared" si="189"/>
        <v>Yes</v>
      </c>
      <c r="R6052" s="39" t="s">
        <v>356</v>
      </c>
    </row>
    <row r="6053" spans="1:18" x14ac:dyDescent="0.25">
      <c r="A6053" s="39" t="s">
        <v>219</v>
      </c>
      <c r="B6053" s="49" t="s">
        <v>1953</v>
      </c>
      <c r="C6053" s="39">
        <v>15</v>
      </c>
      <c r="D6053" s="50" t="s">
        <v>1968</v>
      </c>
      <c r="E6053" s="39">
        <v>2009</v>
      </c>
      <c r="F6053" s="4">
        <f>VALUE(RIGHT(Table2[[#This Row],[Commissioned]],4))</f>
        <v>2009</v>
      </c>
      <c r="G6053" s="39">
        <v>1650</v>
      </c>
      <c r="H6053" s="39">
        <v>82</v>
      </c>
      <c r="I6053" s="39">
        <v>80</v>
      </c>
      <c r="J6053" s="39" t="s">
        <v>227</v>
      </c>
      <c r="K6053" s="39" t="s">
        <v>2064</v>
      </c>
      <c r="L6053" s="39" t="s">
        <v>2065</v>
      </c>
      <c r="M6053" s="42" t="s">
        <v>2065</v>
      </c>
      <c r="N6053" s="42">
        <v>44.298695171326997</v>
      </c>
      <c r="O6053" s="42">
        <v>-81.502304261572405</v>
      </c>
      <c r="P6053" s="52" t="str">
        <f t="shared" si="188"/>
        <v>44.298695° , -81.502304°</v>
      </c>
      <c r="Q6053" s="51" t="str">
        <f t="shared" si="189"/>
        <v>Yes</v>
      </c>
      <c r="R6053" s="39" t="s">
        <v>356</v>
      </c>
    </row>
    <row r="6054" spans="1:18" x14ac:dyDescent="0.25">
      <c r="A6054" s="39" t="s">
        <v>219</v>
      </c>
      <c r="B6054" s="49" t="s">
        <v>1953</v>
      </c>
      <c r="C6054" s="39">
        <v>16</v>
      </c>
      <c r="D6054" s="50" t="s">
        <v>1969</v>
      </c>
      <c r="E6054" s="39">
        <v>2009</v>
      </c>
      <c r="F6054" s="4">
        <f>VALUE(RIGHT(Table2[[#This Row],[Commissioned]],4))</f>
        <v>2009</v>
      </c>
      <c r="G6054" s="39">
        <v>1650</v>
      </c>
      <c r="H6054" s="39">
        <v>82</v>
      </c>
      <c r="I6054" s="39">
        <v>80</v>
      </c>
      <c r="J6054" s="39" t="s">
        <v>227</v>
      </c>
      <c r="K6054" s="39" t="s">
        <v>2064</v>
      </c>
      <c r="L6054" s="39" t="s">
        <v>2065</v>
      </c>
      <c r="M6054" s="42" t="s">
        <v>2065</v>
      </c>
      <c r="N6054" s="42">
        <v>44.298328298177204</v>
      </c>
      <c r="O6054" s="42">
        <v>-81.497929043045801</v>
      </c>
      <c r="P6054" s="52" t="str">
        <f t="shared" si="188"/>
        <v>44.298328° , -81.497929°</v>
      </c>
      <c r="Q6054" s="51" t="str">
        <f t="shared" si="189"/>
        <v>Yes</v>
      </c>
      <c r="R6054" s="39" t="s">
        <v>356</v>
      </c>
    </row>
    <row r="6055" spans="1:18" x14ac:dyDescent="0.25">
      <c r="A6055" s="39" t="s">
        <v>219</v>
      </c>
      <c r="B6055" s="49" t="s">
        <v>1953</v>
      </c>
      <c r="C6055" s="39">
        <v>17</v>
      </c>
      <c r="D6055" s="50" t="s">
        <v>1970</v>
      </c>
      <c r="E6055" s="39">
        <v>2009</v>
      </c>
      <c r="F6055" s="4">
        <f>VALUE(RIGHT(Table2[[#This Row],[Commissioned]],4))</f>
        <v>2009</v>
      </c>
      <c r="G6055" s="39">
        <v>1650</v>
      </c>
      <c r="H6055" s="39">
        <v>82</v>
      </c>
      <c r="I6055" s="39">
        <v>80</v>
      </c>
      <c r="J6055" s="39" t="s">
        <v>227</v>
      </c>
      <c r="K6055" s="39" t="s">
        <v>2064</v>
      </c>
      <c r="L6055" s="39" t="s">
        <v>2065</v>
      </c>
      <c r="M6055" s="42" t="s">
        <v>2065</v>
      </c>
      <c r="N6055" s="42">
        <v>44.298042032640197</v>
      </c>
      <c r="O6055" s="42">
        <v>-81.493433641579799</v>
      </c>
      <c r="P6055" s="52" t="str">
        <f t="shared" si="188"/>
        <v>44.298042° , -81.493434°</v>
      </c>
      <c r="Q6055" s="51" t="str">
        <f t="shared" si="189"/>
        <v>Yes</v>
      </c>
      <c r="R6055" s="39" t="s">
        <v>356</v>
      </c>
    </row>
    <row r="6056" spans="1:18" x14ac:dyDescent="0.25">
      <c r="A6056" s="39" t="s">
        <v>219</v>
      </c>
      <c r="B6056" s="49" t="s">
        <v>1953</v>
      </c>
      <c r="C6056" s="39">
        <v>18</v>
      </c>
      <c r="D6056" s="50" t="s">
        <v>1971</v>
      </c>
      <c r="E6056" s="39">
        <v>2009</v>
      </c>
      <c r="F6056" s="4">
        <f>VALUE(RIGHT(Table2[[#This Row],[Commissioned]],4))</f>
        <v>2009</v>
      </c>
      <c r="G6056" s="39">
        <v>1650</v>
      </c>
      <c r="H6056" s="39">
        <v>82</v>
      </c>
      <c r="I6056" s="39">
        <v>80</v>
      </c>
      <c r="J6056" s="39" t="s">
        <v>227</v>
      </c>
      <c r="K6056" s="39" t="s">
        <v>2064</v>
      </c>
      <c r="L6056" s="39" t="s">
        <v>2065</v>
      </c>
      <c r="M6056" s="42" t="s">
        <v>2065</v>
      </c>
      <c r="N6056" s="42">
        <v>44.293332724454999</v>
      </c>
      <c r="O6056" s="42">
        <v>-81.486663717413094</v>
      </c>
      <c r="P6056" s="52" t="str">
        <f t="shared" si="188"/>
        <v>44.293333° , -81.486664°</v>
      </c>
      <c r="Q6056" s="51" t="str">
        <f t="shared" si="189"/>
        <v>Yes</v>
      </c>
      <c r="R6056" s="39" t="s">
        <v>356</v>
      </c>
    </row>
    <row r="6057" spans="1:18" x14ac:dyDescent="0.25">
      <c r="A6057" s="39" t="s">
        <v>219</v>
      </c>
      <c r="B6057" s="49" t="s">
        <v>1953</v>
      </c>
      <c r="C6057" s="39">
        <v>19</v>
      </c>
      <c r="D6057" s="50" t="s">
        <v>1972</v>
      </c>
      <c r="E6057" s="39">
        <v>2009</v>
      </c>
      <c r="F6057" s="4">
        <f>VALUE(RIGHT(Table2[[#This Row],[Commissioned]],4))</f>
        <v>2009</v>
      </c>
      <c r="G6057" s="39">
        <v>1650</v>
      </c>
      <c r="H6057" s="39">
        <v>82</v>
      </c>
      <c r="I6057" s="39">
        <v>80</v>
      </c>
      <c r="J6057" s="39" t="s">
        <v>227</v>
      </c>
      <c r="K6057" s="39" t="s">
        <v>2064</v>
      </c>
      <c r="L6057" s="39" t="s">
        <v>2065</v>
      </c>
      <c r="M6057" s="42" t="s">
        <v>2065</v>
      </c>
      <c r="N6057" s="42">
        <v>44.292689330365803</v>
      </c>
      <c r="O6057" s="42">
        <v>-81.481325440963204</v>
      </c>
      <c r="P6057" s="52" t="str">
        <f t="shared" si="188"/>
        <v>44.292689° , -81.481325°</v>
      </c>
      <c r="Q6057" s="51" t="str">
        <f t="shared" si="189"/>
        <v>Yes</v>
      </c>
      <c r="R6057" s="39" t="s">
        <v>356</v>
      </c>
    </row>
    <row r="6058" spans="1:18" x14ac:dyDescent="0.25">
      <c r="A6058" s="39" t="s">
        <v>219</v>
      </c>
      <c r="B6058" s="49" t="s">
        <v>1953</v>
      </c>
      <c r="C6058" s="39">
        <v>20</v>
      </c>
      <c r="D6058" s="50" t="s">
        <v>1973</v>
      </c>
      <c r="E6058" s="39">
        <v>2009</v>
      </c>
      <c r="F6058" s="4">
        <f>VALUE(RIGHT(Table2[[#This Row],[Commissioned]],4))</f>
        <v>2009</v>
      </c>
      <c r="G6058" s="39">
        <v>1650</v>
      </c>
      <c r="H6058" s="39">
        <v>82</v>
      </c>
      <c r="I6058" s="39">
        <v>80</v>
      </c>
      <c r="J6058" s="39" t="s">
        <v>227</v>
      </c>
      <c r="K6058" s="39" t="s">
        <v>2064</v>
      </c>
      <c r="L6058" s="39" t="s">
        <v>2065</v>
      </c>
      <c r="M6058" s="42" t="s">
        <v>2065</v>
      </c>
      <c r="N6058" s="42">
        <v>44.291360814793599</v>
      </c>
      <c r="O6058" s="42">
        <v>-81.475016642304396</v>
      </c>
      <c r="P6058" s="52" t="str">
        <f t="shared" si="188"/>
        <v>44.291361° , -81.475017°</v>
      </c>
      <c r="Q6058" s="51" t="str">
        <f t="shared" si="189"/>
        <v>Yes</v>
      </c>
      <c r="R6058" s="39" t="s">
        <v>356</v>
      </c>
    </row>
    <row r="6059" spans="1:18" x14ac:dyDescent="0.25">
      <c r="A6059" s="39" t="s">
        <v>219</v>
      </c>
      <c r="B6059" s="49" t="s">
        <v>1953</v>
      </c>
      <c r="C6059" s="39">
        <v>21</v>
      </c>
      <c r="D6059" s="50" t="s">
        <v>1974</v>
      </c>
      <c r="E6059" s="39">
        <v>2009</v>
      </c>
      <c r="F6059" s="4">
        <f>VALUE(RIGHT(Table2[[#This Row],[Commissioned]],4))</f>
        <v>2009</v>
      </c>
      <c r="G6059" s="39">
        <v>1650</v>
      </c>
      <c r="H6059" s="39">
        <v>82</v>
      </c>
      <c r="I6059" s="39">
        <v>80</v>
      </c>
      <c r="J6059" s="39" t="s">
        <v>227</v>
      </c>
      <c r="K6059" s="39" t="s">
        <v>2064</v>
      </c>
      <c r="L6059" s="39" t="s">
        <v>2065</v>
      </c>
      <c r="M6059" s="42" t="s">
        <v>2065</v>
      </c>
      <c r="N6059" s="42">
        <v>44.288287678475299</v>
      </c>
      <c r="O6059" s="42">
        <v>-81.470659828577396</v>
      </c>
      <c r="P6059" s="52" t="str">
        <f t="shared" si="188"/>
        <v>44.288288° , -81.470660°</v>
      </c>
      <c r="Q6059" s="51" t="str">
        <f t="shared" si="189"/>
        <v>Yes</v>
      </c>
      <c r="R6059" s="39" t="s">
        <v>356</v>
      </c>
    </row>
    <row r="6060" spans="1:18" x14ac:dyDescent="0.25">
      <c r="A6060" s="39" t="s">
        <v>219</v>
      </c>
      <c r="B6060" s="49" t="s">
        <v>1953</v>
      </c>
      <c r="C6060" s="39">
        <v>22</v>
      </c>
      <c r="D6060" s="50" t="s">
        <v>1975</v>
      </c>
      <c r="E6060" s="39">
        <v>2009</v>
      </c>
      <c r="F6060" s="4">
        <f>VALUE(RIGHT(Table2[[#This Row],[Commissioned]],4))</f>
        <v>2009</v>
      </c>
      <c r="G6060" s="39">
        <v>1650</v>
      </c>
      <c r="H6060" s="39">
        <v>82</v>
      </c>
      <c r="I6060" s="39">
        <v>80</v>
      </c>
      <c r="J6060" s="39" t="s">
        <v>227</v>
      </c>
      <c r="K6060" s="39" t="s">
        <v>2064</v>
      </c>
      <c r="L6060" s="39" t="s">
        <v>2065</v>
      </c>
      <c r="M6060" s="42" t="s">
        <v>2065</v>
      </c>
      <c r="N6060" s="42">
        <v>44.2926347419221</v>
      </c>
      <c r="O6060" s="42">
        <v>-81.4633263238795</v>
      </c>
      <c r="P6060" s="52" t="str">
        <f t="shared" si="188"/>
        <v>44.292635° , -81.463326°</v>
      </c>
      <c r="Q6060" s="51" t="str">
        <f t="shared" si="189"/>
        <v>Yes</v>
      </c>
      <c r="R6060" s="39" t="s">
        <v>356</v>
      </c>
    </row>
    <row r="6061" spans="1:18" x14ac:dyDescent="0.25">
      <c r="A6061" s="39" t="s">
        <v>219</v>
      </c>
      <c r="B6061" s="49" t="s">
        <v>1953</v>
      </c>
      <c r="C6061" s="39">
        <v>23</v>
      </c>
      <c r="D6061" s="50" t="s">
        <v>1976</v>
      </c>
      <c r="E6061" s="39">
        <v>2009</v>
      </c>
      <c r="F6061" s="4">
        <f>VALUE(RIGHT(Table2[[#This Row],[Commissioned]],4))</f>
        <v>2009</v>
      </c>
      <c r="G6061" s="39">
        <v>1650</v>
      </c>
      <c r="H6061" s="39">
        <v>82</v>
      </c>
      <c r="I6061" s="39">
        <v>80</v>
      </c>
      <c r="J6061" s="39" t="s">
        <v>227</v>
      </c>
      <c r="K6061" s="39" t="s">
        <v>2064</v>
      </c>
      <c r="L6061" s="39" t="s">
        <v>2065</v>
      </c>
      <c r="M6061" s="42" t="s">
        <v>2065</v>
      </c>
      <c r="N6061" s="42">
        <v>44.291373719585899</v>
      </c>
      <c r="O6061" s="42">
        <v>-81.456829072161199</v>
      </c>
      <c r="P6061" s="52" t="str">
        <f t="shared" si="188"/>
        <v>44.291374° , -81.456829°</v>
      </c>
      <c r="Q6061" s="51" t="str">
        <f t="shared" si="189"/>
        <v>Yes</v>
      </c>
      <c r="R6061" s="39" t="s">
        <v>356</v>
      </c>
    </row>
    <row r="6062" spans="1:18" x14ac:dyDescent="0.25">
      <c r="A6062" s="39" t="s">
        <v>219</v>
      </c>
      <c r="B6062" s="49" t="s">
        <v>1953</v>
      </c>
      <c r="C6062" s="39">
        <v>24</v>
      </c>
      <c r="D6062" s="50" t="s">
        <v>1977</v>
      </c>
      <c r="E6062" s="39">
        <v>2009</v>
      </c>
      <c r="F6062" s="4">
        <f>VALUE(RIGHT(Table2[[#This Row],[Commissioned]],4))</f>
        <v>2009</v>
      </c>
      <c r="G6062" s="39">
        <v>1650</v>
      </c>
      <c r="H6062" s="39">
        <v>82</v>
      </c>
      <c r="I6062" s="39">
        <v>80</v>
      </c>
      <c r="J6062" s="39" t="s">
        <v>227</v>
      </c>
      <c r="K6062" s="39" t="s">
        <v>2064</v>
      </c>
      <c r="L6062" s="39" t="s">
        <v>2065</v>
      </c>
      <c r="M6062" s="42" t="s">
        <v>2065</v>
      </c>
      <c r="N6062" s="42">
        <v>44.286334857863402</v>
      </c>
      <c r="O6062" s="42">
        <v>-81.453563885213597</v>
      </c>
      <c r="P6062" s="52" t="str">
        <f t="shared" si="188"/>
        <v>44.286335° , -81.453564°</v>
      </c>
      <c r="Q6062" s="51" t="str">
        <f t="shared" si="189"/>
        <v>Yes</v>
      </c>
      <c r="R6062" s="39" t="s">
        <v>356</v>
      </c>
    </row>
    <row r="6063" spans="1:18" x14ac:dyDescent="0.25">
      <c r="A6063" s="39" t="s">
        <v>219</v>
      </c>
      <c r="B6063" s="49" t="s">
        <v>1953</v>
      </c>
      <c r="C6063" s="39">
        <v>25</v>
      </c>
      <c r="D6063" s="50" t="s">
        <v>1978</v>
      </c>
      <c r="E6063" s="39">
        <v>2009</v>
      </c>
      <c r="F6063" s="4">
        <f>VALUE(RIGHT(Table2[[#This Row],[Commissioned]],4))</f>
        <v>2009</v>
      </c>
      <c r="G6063" s="39">
        <v>1650</v>
      </c>
      <c r="H6063" s="39">
        <v>82</v>
      </c>
      <c r="I6063" s="39">
        <v>80</v>
      </c>
      <c r="J6063" s="39" t="s">
        <v>227</v>
      </c>
      <c r="K6063" s="39" t="s">
        <v>2064</v>
      </c>
      <c r="L6063" s="39" t="s">
        <v>2065</v>
      </c>
      <c r="M6063" s="42" t="s">
        <v>2065</v>
      </c>
      <c r="N6063" s="42">
        <v>44.285882098447701</v>
      </c>
      <c r="O6063" s="42">
        <v>-81.448957467320596</v>
      </c>
      <c r="P6063" s="52" t="str">
        <f t="shared" si="188"/>
        <v>44.285882° , -81.448957°</v>
      </c>
      <c r="Q6063" s="51" t="str">
        <f t="shared" si="189"/>
        <v>Yes</v>
      </c>
      <c r="R6063" s="39" t="s">
        <v>356</v>
      </c>
    </row>
    <row r="6064" spans="1:18" x14ac:dyDescent="0.25">
      <c r="A6064" s="39" t="s">
        <v>219</v>
      </c>
      <c r="B6064" s="49" t="s">
        <v>1953</v>
      </c>
      <c r="C6064" s="39">
        <v>26</v>
      </c>
      <c r="D6064" s="50" t="s">
        <v>1979</v>
      </c>
      <c r="E6064" s="39">
        <v>2009</v>
      </c>
      <c r="F6064" s="4">
        <f>VALUE(RIGHT(Table2[[#This Row],[Commissioned]],4))</f>
        <v>2009</v>
      </c>
      <c r="G6064" s="39">
        <v>1650</v>
      </c>
      <c r="H6064" s="39">
        <v>82</v>
      </c>
      <c r="I6064" s="39">
        <v>80</v>
      </c>
      <c r="J6064" s="39" t="s">
        <v>227</v>
      </c>
      <c r="K6064" s="39" t="s">
        <v>2064</v>
      </c>
      <c r="L6064" s="39" t="s">
        <v>2065</v>
      </c>
      <c r="M6064" s="42" t="s">
        <v>2065</v>
      </c>
      <c r="N6064" s="42">
        <v>44.285710511231997</v>
      </c>
      <c r="O6064" s="42">
        <v>-81.444043021763804</v>
      </c>
      <c r="P6064" s="52" t="str">
        <f t="shared" si="188"/>
        <v>44.285711° , -81.444043°</v>
      </c>
      <c r="Q6064" s="51" t="str">
        <f t="shared" si="189"/>
        <v>Yes</v>
      </c>
      <c r="R6064" s="39" t="s">
        <v>356</v>
      </c>
    </row>
    <row r="6065" spans="1:18" x14ac:dyDescent="0.25">
      <c r="A6065" s="39" t="s">
        <v>219</v>
      </c>
      <c r="B6065" s="49" t="s">
        <v>1953</v>
      </c>
      <c r="C6065" s="39">
        <v>27</v>
      </c>
      <c r="D6065" s="50" t="s">
        <v>1980</v>
      </c>
      <c r="E6065" s="39">
        <v>2009</v>
      </c>
      <c r="F6065" s="4">
        <f>VALUE(RIGHT(Table2[[#This Row],[Commissioned]],4))</f>
        <v>2009</v>
      </c>
      <c r="G6065" s="39">
        <v>1650</v>
      </c>
      <c r="H6065" s="39">
        <v>82</v>
      </c>
      <c r="I6065" s="39">
        <v>80</v>
      </c>
      <c r="J6065" s="39" t="s">
        <v>227</v>
      </c>
      <c r="K6065" s="39" t="s">
        <v>2064</v>
      </c>
      <c r="L6065" s="39" t="s">
        <v>2065</v>
      </c>
      <c r="M6065" s="42" t="s">
        <v>2065</v>
      </c>
      <c r="N6065" s="42">
        <v>44.277138775768499</v>
      </c>
      <c r="O6065" s="42">
        <v>-81.445871013231596</v>
      </c>
      <c r="P6065" s="52" t="str">
        <f t="shared" si="188"/>
        <v>44.277139° , -81.445871°</v>
      </c>
      <c r="Q6065" s="51" t="str">
        <f t="shared" si="189"/>
        <v>Yes</v>
      </c>
      <c r="R6065" s="39" t="s">
        <v>356</v>
      </c>
    </row>
    <row r="6066" spans="1:18" x14ac:dyDescent="0.25">
      <c r="A6066" s="39" t="s">
        <v>219</v>
      </c>
      <c r="B6066" s="49" t="s">
        <v>1953</v>
      </c>
      <c r="C6066" s="39">
        <v>28</v>
      </c>
      <c r="D6066" s="50" t="s">
        <v>1981</v>
      </c>
      <c r="E6066" s="39">
        <v>2009</v>
      </c>
      <c r="F6066" s="4">
        <f>VALUE(RIGHT(Table2[[#This Row],[Commissioned]],4))</f>
        <v>2009</v>
      </c>
      <c r="G6066" s="39">
        <v>1650</v>
      </c>
      <c r="H6066" s="39">
        <v>82</v>
      </c>
      <c r="I6066" s="39">
        <v>80</v>
      </c>
      <c r="J6066" s="39" t="s">
        <v>227</v>
      </c>
      <c r="K6066" s="39" t="s">
        <v>2064</v>
      </c>
      <c r="L6066" s="39" t="s">
        <v>2065</v>
      </c>
      <c r="M6066" s="42" t="s">
        <v>2065</v>
      </c>
      <c r="N6066" s="42">
        <v>44.277324902532101</v>
      </c>
      <c r="O6066" s="42">
        <v>-81.440314087627002</v>
      </c>
      <c r="P6066" s="52" t="str">
        <f t="shared" si="188"/>
        <v>44.277325° , -81.440314°</v>
      </c>
      <c r="Q6066" s="51" t="str">
        <f t="shared" si="189"/>
        <v>Yes</v>
      </c>
      <c r="R6066" s="39" t="s">
        <v>356</v>
      </c>
    </row>
    <row r="6067" spans="1:18" x14ac:dyDescent="0.25">
      <c r="A6067" s="39" t="s">
        <v>219</v>
      </c>
      <c r="B6067" s="49" t="s">
        <v>1953</v>
      </c>
      <c r="C6067" s="39">
        <v>29</v>
      </c>
      <c r="D6067" s="50" t="s">
        <v>1982</v>
      </c>
      <c r="E6067" s="39">
        <v>2009</v>
      </c>
      <c r="F6067" s="4">
        <f>VALUE(RIGHT(Table2[[#This Row],[Commissioned]],4))</f>
        <v>2009</v>
      </c>
      <c r="G6067" s="39">
        <v>1650</v>
      </c>
      <c r="H6067" s="39">
        <v>82</v>
      </c>
      <c r="I6067" s="39">
        <v>80</v>
      </c>
      <c r="J6067" s="39" t="s">
        <v>227</v>
      </c>
      <c r="K6067" s="39" t="s">
        <v>2064</v>
      </c>
      <c r="L6067" s="39" t="s">
        <v>2065</v>
      </c>
      <c r="M6067" s="42" t="s">
        <v>2065</v>
      </c>
      <c r="N6067" s="42">
        <v>44.277409506269997</v>
      </c>
      <c r="O6067" s="42">
        <v>-81.433202891524999</v>
      </c>
      <c r="P6067" s="52" t="str">
        <f t="shared" si="188"/>
        <v>44.277410° , -81.433203°</v>
      </c>
      <c r="Q6067" s="51" t="str">
        <f t="shared" si="189"/>
        <v>Yes</v>
      </c>
      <c r="R6067" s="39" t="s">
        <v>356</v>
      </c>
    </row>
    <row r="6068" spans="1:18" x14ac:dyDescent="0.25">
      <c r="A6068" s="39" t="s">
        <v>219</v>
      </c>
      <c r="B6068" s="49" t="s">
        <v>1953</v>
      </c>
      <c r="C6068" s="39">
        <v>30</v>
      </c>
      <c r="D6068" s="50" t="s">
        <v>1983</v>
      </c>
      <c r="E6068" s="39">
        <v>2009</v>
      </c>
      <c r="F6068" s="4">
        <f>VALUE(RIGHT(Table2[[#This Row],[Commissioned]],4))</f>
        <v>2009</v>
      </c>
      <c r="G6068" s="39">
        <v>1650</v>
      </c>
      <c r="H6068" s="39">
        <v>82</v>
      </c>
      <c r="I6068" s="39">
        <v>80</v>
      </c>
      <c r="J6068" s="39" t="s">
        <v>227</v>
      </c>
      <c r="K6068" s="39" t="s">
        <v>2064</v>
      </c>
      <c r="L6068" s="39" t="s">
        <v>2065</v>
      </c>
      <c r="M6068" s="42" t="s">
        <v>2065</v>
      </c>
      <c r="N6068" s="42">
        <v>44.2810050857533</v>
      </c>
      <c r="O6068" s="42">
        <v>-81.433916863093003</v>
      </c>
      <c r="P6068" s="52" t="str">
        <f t="shared" si="188"/>
        <v>44.281005° , -81.433917°</v>
      </c>
      <c r="Q6068" s="51" t="str">
        <f t="shared" si="189"/>
        <v>Yes</v>
      </c>
      <c r="R6068" s="39" t="s">
        <v>356</v>
      </c>
    </row>
    <row r="6069" spans="1:18" x14ac:dyDescent="0.25">
      <c r="A6069" s="39" t="s">
        <v>219</v>
      </c>
      <c r="B6069" s="49" t="s">
        <v>1953</v>
      </c>
      <c r="C6069" s="39">
        <v>31</v>
      </c>
      <c r="D6069" s="50" t="s">
        <v>1984</v>
      </c>
      <c r="E6069" s="39">
        <v>2009</v>
      </c>
      <c r="F6069" s="4">
        <f>VALUE(RIGHT(Table2[[#This Row],[Commissioned]],4))</f>
        <v>2009</v>
      </c>
      <c r="G6069" s="39">
        <v>1650</v>
      </c>
      <c r="H6069" s="39">
        <v>82</v>
      </c>
      <c r="I6069" s="39">
        <v>80</v>
      </c>
      <c r="J6069" s="39" t="s">
        <v>227</v>
      </c>
      <c r="K6069" s="39" t="s">
        <v>2064</v>
      </c>
      <c r="L6069" s="39" t="s">
        <v>2065</v>
      </c>
      <c r="M6069" s="42" t="s">
        <v>2065</v>
      </c>
      <c r="N6069" s="42">
        <v>44.277799078007398</v>
      </c>
      <c r="O6069" s="42">
        <v>-81.427988510594204</v>
      </c>
      <c r="P6069" s="52" t="str">
        <f t="shared" si="188"/>
        <v>44.277799° , -81.427989°</v>
      </c>
      <c r="Q6069" s="51" t="str">
        <f t="shared" si="189"/>
        <v>Yes</v>
      </c>
      <c r="R6069" s="39" t="s">
        <v>356</v>
      </c>
    </row>
    <row r="6070" spans="1:18" x14ac:dyDescent="0.25">
      <c r="A6070" s="39" t="s">
        <v>219</v>
      </c>
      <c r="B6070" s="49" t="s">
        <v>1953</v>
      </c>
      <c r="C6070" s="39">
        <v>32</v>
      </c>
      <c r="D6070" s="50" t="s">
        <v>1985</v>
      </c>
      <c r="E6070" s="39">
        <v>2009</v>
      </c>
      <c r="F6070" s="4">
        <f>VALUE(RIGHT(Table2[[#This Row],[Commissioned]],4))</f>
        <v>2009</v>
      </c>
      <c r="G6070" s="39">
        <v>1650</v>
      </c>
      <c r="H6070" s="39">
        <v>82</v>
      </c>
      <c r="I6070" s="39">
        <v>80</v>
      </c>
      <c r="J6070" s="39" t="s">
        <v>227</v>
      </c>
      <c r="K6070" s="39" t="s">
        <v>2064</v>
      </c>
      <c r="L6070" s="39" t="s">
        <v>2065</v>
      </c>
      <c r="M6070" s="42" t="s">
        <v>2065</v>
      </c>
      <c r="N6070" s="42">
        <v>44.2775586921749</v>
      </c>
      <c r="O6070" s="42">
        <v>-81.423866398754697</v>
      </c>
      <c r="P6070" s="52" t="str">
        <f t="shared" si="188"/>
        <v>44.277559° , -81.423866°</v>
      </c>
      <c r="Q6070" s="51" t="str">
        <f t="shared" si="189"/>
        <v>Yes</v>
      </c>
      <c r="R6070" s="39" t="s">
        <v>356</v>
      </c>
    </row>
    <row r="6071" spans="1:18" x14ac:dyDescent="0.25">
      <c r="A6071" s="39" t="s">
        <v>219</v>
      </c>
      <c r="B6071" s="49" t="s">
        <v>1953</v>
      </c>
      <c r="C6071" s="39">
        <v>33</v>
      </c>
      <c r="D6071" s="50" t="s">
        <v>1986</v>
      </c>
      <c r="E6071" s="39">
        <v>2009</v>
      </c>
      <c r="F6071" s="4">
        <f>VALUE(RIGHT(Table2[[#This Row],[Commissioned]],4))</f>
        <v>2009</v>
      </c>
      <c r="G6071" s="39">
        <v>1650</v>
      </c>
      <c r="H6071" s="39">
        <v>82</v>
      </c>
      <c r="I6071" s="39">
        <v>80</v>
      </c>
      <c r="J6071" s="39" t="s">
        <v>227</v>
      </c>
      <c r="K6071" s="39" t="s">
        <v>2064</v>
      </c>
      <c r="L6071" s="39" t="s">
        <v>2065</v>
      </c>
      <c r="M6071" s="42" t="s">
        <v>2065</v>
      </c>
      <c r="N6071" s="42">
        <v>44.287084444823797</v>
      </c>
      <c r="O6071" s="42">
        <v>-81.419762585846698</v>
      </c>
      <c r="P6071" s="52" t="str">
        <f t="shared" si="188"/>
        <v>44.287084° , -81.419763°</v>
      </c>
      <c r="Q6071" s="51" t="str">
        <f t="shared" si="189"/>
        <v>Yes</v>
      </c>
      <c r="R6071" s="39" t="s">
        <v>356</v>
      </c>
    </row>
    <row r="6072" spans="1:18" x14ac:dyDescent="0.25">
      <c r="A6072" s="39" t="s">
        <v>219</v>
      </c>
      <c r="B6072" s="49" t="s">
        <v>1953</v>
      </c>
      <c r="C6072" s="39">
        <v>34</v>
      </c>
      <c r="D6072" s="50" t="s">
        <v>1987</v>
      </c>
      <c r="E6072" s="39">
        <v>2009</v>
      </c>
      <c r="F6072" s="4">
        <f>VALUE(RIGHT(Table2[[#This Row],[Commissioned]],4))</f>
        <v>2009</v>
      </c>
      <c r="G6072" s="39">
        <v>1650</v>
      </c>
      <c r="H6072" s="39">
        <v>82</v>
      </c>
      <c r="I6072" s="39">
        <v>80</v>
      </c>
      <c r="J6072" s="39" t="s">
        <v>227</v>
      </c>
      <c r="K6072" s="39" t="s">
        <v>2064</v>
      </c>
      <c r="L6072" s="39" t="s">
        <v>2065</v>
      </c>
      <c r="M6072" s="42" t="s">
        <v>2065</v>
      </c>
      <c r="N6072" s="42">
        <v>44.312574915883097</v>
      </c>
      <c r="O6072" s="42">
        <v>-81.521600567477407</v>
      </c>
      <c r="P6072" s="52" t="str">
        <f t="shared" si="188"/>
        <v>44.312575° , -81.521601°</v>
      </c>
      <c r="Q6072" s="51" t="str">
        <f t="shared" si="189"/>
        <v>Yes</v>
      </c>
      <c r="R6072" s="39" t="s">
        <v>356</v>
      </c>
    </row>
    <row r="6073" spans="1:18" x14ac:dyDescent="0.25">
      <c r="A6073" s="39" t="s">
        <v>219</v>
      </c>
      <c r="B6073" s="49" t="s">
        <v>1953</v>
      </c>
      <c r="C6073" s="39">
        <v>35</v>
      </c>
      <c r="D6073" s="50" t="s">
        <v>1988</v>
      </c>
      <c r="E6073" s="39">
        <v>2009</v>
      </c>
      <c r="F6073" s="4">
        <f>VALUE(RIGHT(Table2[[#This Row],[Commissioned]],4))</f>
        <v>2009</v>
      </c>
      <c r="G6073" s="39">
        <v>1650</v>
      </c>
      <c r="H6073" s="39">
        <v>82</v>
      </c>
      <c r="I6073" s="39">
        <v>80</v>
      </c>
      <c r="J6073" s="39" t="s">
        <v>227</v>
      </c>
      <c r="K6073" s="39" t="s">
        <v>2064</v>
      </c>
      <c r="L6073" s="39" t="s">
        <v>2065</v>
      </c>
      <c r="M6073" s="42" t="s">
        <v>2065</v>
      </c>
      <c r="N6073" s="42">
        <v>44.312709095845499</v>
      </c>
      <c r="O6073" s="42">
        <v>-81.518394695836506</v>
      </c>
      <c r="P6073" s="52" t="str">
        <f t="shared" si="188"/>
        <v>44.312709° , -81.518395°</v>
      </c>
      <c r="Q6073" s="51" t="str">
        <f t="shared" si="189"/>
        <v>Yes</v>
      </c>
      <c r="R6073" s="39" t="s">
        <v>356</v>
      </c>
    </row>
    <row r="6074" spans="1:18" x14ac:dyDescent="0.25">
      <c r="A6074" s="39" t="s">
        <v>219</v>
      </c>
      <c r="B6074" s="49" t="s">
        <v>1953</v>
      </c>
      <c r="C6074" s="39">
        <v>36</v>
      </c>
      <c r="D6074" s="50" t="s">
        <v>1989</v>
      </c>
      <c r="E6074" s="39">
        <v>2009</v>
      </c>
      <c r="F6074" s="4">
        <f>VALUE(RIGHT(Table2[[#This Row],[Commissioned]],4))</f>
        <v>2009</v>
      </c>
      <c r="G6074" s="39">
        <v>1650</v>
      </c>
      <c r="H6074" s="39">
        <v>82</v>
      </c>
      <c r="I6074" s="39">
        <v>80</v>
      </c>
      <c r="J6074" s="39" t="s">
        <v>227</v>
      </c>
      <c r="K6074" s="39" t="s">
        <v>2064</v>
      </c>
      <c r="L6074" s="39" t="s">
        <v>2065</v>
      </c>
      <c r="M6074" s="42" t="s">
        <v>2065</v>
      </c>
      <c r="N6074" s="42">
        <v>44.3128006255765</v>
      </c>
      <c r="O6074" s="42">
        <v>-81.5156323736947</v>
      </c>
      <c r="P6074" s="52" t="str">
        <f t="shared" si="188"/>
        <v>44.312801° , -81.515632°</v>
      </c>
      <c r="Q6074" s="51" t="str">
        <f t="shared" si="189"/>
        <v>Yes</v>
      </c>
      <c r="R6074" s="39" t="s">
        <v>356</v>
      </c>
    </row>
    <row r="6075" spans="1:18" x14ac:dyDescent="0.25">
      <c r="A6075" s="39" t="s">
        <v>219</v>
      </c>
      <c r="B6075" s="49" t="s">
        <v>1953</v>
      </c>
      <c r="C6075" s="39">
        <v>37</v>
      </c>
      <c r="D6075" s="50" t="s">
        <v>1990</v>
      </c>
      <c r="E6075" s="39">
        <v>2009</v>
      </c>
      <c r="F6075" s="4">
        <f>VALUE(RIGHT(Table2[[#This Row],[Commissioned]],4))</f>
        <v>2009</v>
      </c>
      <c r="G6075" s="39">
        <v>1650</v>
      </c>
      <c r="H6075" s="39">
        <v>82</v>
      </c>
      <c r="I6075" s="39">
        <v>80</v>
      </c>
      <c r="J6075" s="39" t="s">
        <v>227</v>
      </c>
      <c r="K6075" s="39" t="s">
        <v>2064</v>
      </c>
      <c r="L6075" s="39" t="s">
        <v>2065</v>
      </c>
      <c r="M6075" s="42" t="s">
        <v>2065</v>
      </c>
      <c r="N6075" s="42">
        <v>44.311305142747997</v>
      </c>
      <c r="O6075" s="42">
        <v>-81.511626626387496</v>
      </c>
      <c r="P6075" s="52" t="str">
        <f t="shared" si="188"/>
        <v>44.311305° , -81.511627°</v>
      </c>
      <c r="Q6075" s="51" t="str">
        <f t="shared" si="189"/>
        <v>Yes</v>
      </c>
      <c r="R6075" s="39" t="s">
        <v>356</v>
      </c>
    </row>
    <row r="6076" spans="1:18" x14ac:dyDescent="0.25">
      <c r="A6076" s="39" t="s">
        <v>219</v>
      </c>
      <c r="B6076" s="49" t="s">
        <v>1953</v>
      </c>
      <c r="C6076" s="39">
        <v>38</v>
      </c>
      <c r="D6076" s="50" t="s">
        <v>1991</v>
      </c>
      <c r="E6076" s="39">
        <v>2009</v>
      </c>
      <c r="F6076" s="4">
        <f>VALUE(RIGHT(Table2[[#This Row],[Commissioned]],4))</f>
        <v>2009</v>
      </c>
      <c r="G6076" s="39">
        <v>1650</v>
      </c>
      <c r="H6076" s="39">
        <v>82</v>
      </c>
      <c r="I6076" s="39">
        <v>80</v>
      </c>
      <c r="J6076" s="39" t="s">
        <v>227</v>
      </c>
      <c r="K6076" s="39" t="s">
        <v>2064</v>
      </c>
      <c r="L6076" s="39" t="s">
        <v>2065</v>
      </c>
      <c r="M6076" s="42" t="s">
        <v>2065</v>
      </c>
      <c r="N6076" s="42">
        <v>44.3080655101678</v>
      </c>
      <c r="O6076" s="42">
        <v>-81.507931183944393</v>
      </c>
      <c r="P6076" s="52" t="str">
        <f t="shared" si="188"/>
        <v>44.308066° , -81.507931°</v>
      </c>
      <c r="Q6076" s="51" t="str">
        <f t="shared" si="189"/>
        <v>Yes</v>
      </c>
      <c r="R6076" s="39" t="s">
        <v>356</v>
      </c>
    </row>
    <row r="6077" spans="1:18" x14ac:dyDescent="0.25">
      <c r="A6077" s="39" t="s">
        <v>219</v>
      </c>
      <c r="B6077" s="49" t="s">
        <v>1953</v>
      </c>
      <c r="C6077" s="39">
        <v>39</v>
      </c>
      <c r="D6077" s="50" t="s">
        <v>1992</v>
      </c>
      <c r="E6077" s="39">
        <v>2009</v>
      </c>
      <c r="F6077" s="4">
        <f>VALUE(RIGHT(Table2[[#This Row],[Commissioned]],4))</f>
        <v>2009</v>
      </c>
      <c r="G6077" s="39">
        <v>1650</v>
      </c>
      <c r="H6077" s="39">
        <v>82</v>
      </c>
      <c r="I6077" s="39">
        <v>80</v>
      </c>
      <c r="J6077" s="39" t="s">
        <v>227</v>
      </c>
      <c r="K6077" s="39" t="s">
        <v>2064</v>
      </c>
      <c r="L6077" s="39" t="s">
        <v>2065</v>
      </c>
      <c r="M6077" s="42" t="s">
        <v>2065</v>
      </c>
      <c r="N6077" s="42">
        <v>44.306800037715199</v>
      </c>
      <c r="O6077" s="42">
        <v>-81.503351774984594</v>
      </c>
      <c r="P6077" s="52" t="str">
        <f t="shared" si="188"/>
        <v>44.306800° , -81.503352°</v>
      </c>
      <c r="Q6077" s="51" t="str">
        <f t="shared" si="189"/>
        <v>Yes</v>
      </c>
      <c r="R6077" s="39" t="s">
        <v>356</v>
      </c>
    </row>
    <row r="6078" spans="1:18" x14ac:dyDescent="0.25">
      <c r="A6078" s="39" t="s">
        <v>219</v>
      </c>
      <c r="B6078" s="49" t="s">
        <v>1953</v>
      </c>
      <c r="C6078" s="39">
        <v>40</v>
      </c>
      <c r="D6078" s="50" t="s">
        <v>1993</v>
      </c>
      <c r="E6078" s="39">
        <v>2009</v>
      </c>
      <c r="F6078" s="4">
        <f>VALUE(RIGHT(Table2[[#This Row],[Commissioned]],4))</f>
        <v>2009</v>
      </c>
      <c r="G6078" s="39">
        <v>1650</v>
      </c>
      <c r="H6078" s="39">
        <v>82</v>
      </c>
      <c r="I6078" s="39">
        <v>80</v>
      </c>
      <c r="J6078" s="39" t="s">
        <v>227</v>
      </c>
      <c r="K6078" s="39" t="s">
        <v>2064</v>
      </c>
      <c r="L6078" s="39" t="s">
        <v>2065</v>
      </c>
      <c r="M6078" s="42" t="s">
        <v>2065</v>
      </c>
      <c r="N6078" s="42">
        <v>44.306161843553198</v>
      </c>
      <c r="O6078" s="42">
        <v>-81.497880629310799</v>
      </c>
      <c r="P6078" s="52" t="str">
        <f t="shared" si="188"/>
        <v>44.306162° , -81.497881°</v>
      </c>
      <c r="Q6078" s="51" t="str">
        <f t="shared" si="189"/>
        <v>Yes</v>
      </c>
      <c r="R6078" s="39" t="s">
        <v>356</v>
      </c>
    </row>
    <row r="6079" spans="1:18" x14ac:dyDescent="0.25">
      <c r="A6079" s="39" t="s">
        <v>219</v>
      </c>
      <c r="B6079" s="49" t="s">
        <v>1953</v>
      </c>
      <c r="C6079" s="39">
        <v>41</v>
      </c>
      <c r="D6079" s="50" t="s">
        <v>1994</v>
      </c>
      <c r="E6079" s="39">
        <v>2009</v>
      </c>
      <c r="F6079" s="4">
        <f>VALUE(RIGHT(Table2[[#This Row],[Commissioned]],4))</f>
        <v>2009</v>
      </c>
      <c r="G6079" s="39">
        <v>1650</v>
      </c>
      <c r="H6079" s="39">
        <v>82</v>
      </c>
      <c r="I6079" s="39">
        <v>80</v>
      </c>
      <c r="J6079" s="39" t="s">
        <v>227</v>
      </c>
      <c r="K6079" s="39" t="s">
        <v>2064</v>
      </c>
      <c r="L6079" s="39" t="s">
        <v>2065</v>
      </c>
      <c r="M6079" s="42" t="s">
        <v>2065</v>
      </c>
      <c r="N6079" s="42">
        <v>44.328476883018403</v>
      </c>
      <c r="O6079" s="42">
        <v>-81.529782534214107</v>
      </c>
      <c r="P6079" s="52" t="str">
        <f t="shared" si="188"/>
        <v>44.328477° , -81.529783°</v>
      </c>
      <c r="Q6079" s="51" t="str">
        <f t="shared" si="189"/>
        <v>Yes</v>
      </c>
      <c r="R6079" s="39" t="s">
        <v>356</v>
      </c>
    </row>
    <row r="6080" spans="1:18" x14ac:dyDescent="0.25">
      <c r="A6080" s="39" t="s">
        <v>219</v>
      </c>
      <c r="B6080" s="49" t="s">
        <v>1953</v>
      </c>
      <c r="C6080" s="39">
        <v>42</v>
      </c>
      <c r="D6080" s="50" t="s">
        <v>1995</v>
      </c>
      <c r="E6080" s="39">
        <v>2009</v>
      </c>
      <c r="F6080" s="4">
        <f>VALUE(RIGHT(Table2[[#This Row],[Commissioned]],4))</f>
        <v>2009</v>
      </c>
      <c r="G6080" s="39">
        <v>1650</v>
      </c>
      <c r="H6080" s="39">
        <v>82</v>
      </c>
      <c r="I6080" s="39">
        <v>80</v>
      </c>
      <c r="J6080" s="39" t="s">
        <v>227</v>
      </c>
      <c r="K6080" s="39" t="s">
        <v>2064</v>
      </c>
      <c r="L6080" s="39" t="s">
        <v>2065</v>
      </c>
      <c r="M6080" s="42" t="s">
        <v>2065</v>
      </c>
      <c r="N6080" s="42">
        <v>44.328646740285699</v>
      </c>
      <c r="O6080" s="42">
        <v>-81.527446935533902</v>
      </c>
      <c r="P6080" s="52" t="str">
        <f t="shared" si="188"/>
        <v>44.328647° , -81.527447°</v>
      </c>
      <c r="Q6080" s="51" t="str">
        <f t="shared" si="189"/>
        <v>Yes</v>
      </c>
      <c r="R6080" s="39" t="s">
        <v>356</v>
      </c>
    </row>
    <row r="6081" spans="1:18" x14ac:dyDescent="0.25">
      <c r="A6081" s="39" t="s">
        <v>219</v>
      </c>
      <c r="B6081" s="49" t="s">
        <v>1953</v>
      </c>
      <c r="C6081" s="39">
        <v>43</v>
      </c>
      <c r="D6081" s="50" t="s">
        <v>1996</v>
      </c>
      <c r="E6081" s="39">
        <v>2009</v>
      </c>
      <c r="F6081" s="4">
        <f>VALUE(RIGHT(Table2[[#This Row],[Commissioned]],4))</f>
        <v>2009</v>
      </c>
      <c r="G6081" s="39">
        <v>1650</v>
      </c>
      <c r="H6081" s="39">
        <v>82</v>
      </c>
      <c r="I6081" s="39">
        <v>80</v>
      </c>
      <c r="J6081" s="39" t="s">
        <v>227</v>
      </c>
      <c r="K6081" s="39" t="s">
        <v>2064</v>
      </c>
      <c r="L6081" s="39" t="s">
        <v>2065</v>
      </c>
      <c r="M6081" s="42" t="s">
        <v>2065</v>
      </c>
      <c r="N6081" s="42">
        <v>44.332341376602301</v>
      </c>
      <c r="O6081" s="42">
        <v>-81.526693845622304</v>
      </c>
      <c r="P6081" s="52" t="str">
        <f t="shared" si="188"/>
        <v>44.332341° , -81.526694°</v>
      </c>
      <c r="Q6081" s="51" t="str">
        <f t="shared" si="189"/>
        <v>Yes</v>
      </c>
      <c r="R6081" s="39" t="s">
        <v>356</v>
      </c>
    </row>
    <row r="6082" spans="1:18" x14ac:dyDescent="0.25">
      <c r="A6082" s="39" t="s">
        <v>219</v>
      </c>
      <c r="B6082" s="49" t="s">
        <v>1953</v>
      </c>
      <c r="C6082" s="39">
        <v>44</v>
      </c>
      <c r="D6082" s="50" t="s">
        <v>1997</v>
      </c>
      <c r="E6082" s="39">
        <v>2009</v>
      </c>
      <c r="F6082" s="4">
        <f>VALUE(RIGHT(Table2[[#This Row],[Commissioned]],4))</f>
        <v>2009</v>
      </c>
      <c r="G6082" s="39">
        <v>1650</v>
      </c>
      <c r="H6082" s="39">
        <v>82</v>
      </c>
      <c r="I6082" s="39">
        <v>80</v>
      </c>
      <c r="J6082" s="39" t="s">
        <v>227</v>
      </c>
      <c r="K6082" s="39" t="s">
        <v>2064</v>
      </c>
      <c r="L6082" s="39" t="s">
        <v>2065</v>
      </c>
      <c r="M6082" s="42" t="s">
        <v>2065</v>
      </c>
      <c r="N6082" s="42">
        <v>44.332370034272699</v>
      </c>
      <c r="O6082" s="42">
        <v>-81.524398312193398</v>
      </c>
      <c r="P6082" s="52" t="str">
        <f t="shared" ref="P6082:P6145" si="190">TEXT(N6082,"##0.000000")&amp;CHAR(176)&amp;" , "&amp;TEXT(O6082,"##0.000000")&amp;CHAR(176)</f>
        <v>44.332370° , -81.524398°</v>
      </c>
      <c r="Q6082" s="51" t="str">
        <f t="shared" ref="Q6082:Q6145" si="191">IF(OR(ISBLANK(N6082),ISBLANK(O6082)),"No","Yes")</f>
        <v>Yes</v>
      </c>
      <c r="R6082" s="39" t="s">
        <v>356</v>
      </c>
    </row>
    <row r="6083" spans="1:18" x14ac:dyDescent="0.25">
      <c r="A6083" s="39" t="s">
        <v>219</v>
      </c>
      <c r="B6083" s="49" t="s">
        <v>1953</v>
      </c>
      <c r="C6083" s="39">
        <v>45</v>
      </c>
      <c r="D6083" s="50" t="s">
        <v>1998</v>
      </c>
      <c r="E6083" s="39">
        <v>2009</v>
      </c>
      <c r="F6083" s="4">
        <f>VALUE(RIGHT(Table2[[#This Row],[Commissioned]],4))</f>
        <v>2009</v>
      </c>
      <c r="G6083" s="39">
        <v>1650</v>
      </c>
      <c r="H6083" s="39">
        <v>82</v>
      </c>
      <c r="I6083" s="39">
        <v>80</v>
      </c>
      <c r="J6083" s="39" t="s">
        <v>227</v>
      </c>
      <c r="K6083" s="39" t="s">
        <v>2064</v>
      </c>
      <c r="L6083" s="39" t="s">
        <v>2065</v>
      </c>
      <c r="M6083" s="42" t="s">
        <v>2065</v>
      </c>
      <c r="N6083" s="42">
        <v>44.320767194039497</v>
      </c>
      <c r="O6083" s="42">
        <v>-81.499976981217898</v>
      </c>
      <c r="P6083" s="52" t="str">
        <f t="shared" si="190"/>
        <v>44.320767° , -81.499977°</v>
      </c>
      <c r="Q6083" s="51" t="str">
        <f t="shared" si="191"/>
        <v>Yes</v>
      </c>
      <c r="R6083" s="39" t="s">
        <v>356</v>
      </c>
    </row>
    <row r="6084" spans="1:18" x14ac:dyDescent="0.25">
      <c r="A6084" s="39" t="s">
        <v>219</v>
      </c>
      <c r="B6084" s="49" t="s">
        <v>1953</v>
      </c>
      <c r="C6084" s="39">
        <v>46</v>
      </c>
      <c r="D6084" s="50" t="s">
        <v>1999</v>
      </c>
      <c r="E6084" s="39">
        <v>2009</v>
      </c>
      <c r="F6084" s="4">
        <f>VALUE(RIGHT(Table2[[#This Row],[Commissioned]],4))</f>
        <v>2009</v>
      </c>
      <c r="G6084" s="39">
        <v>1650</v>
      </c>
      <c r="H6084" s="39">
        <v>82</v>
      </c>
      <c r="I6084" s="39">
        <v>80</v>
      </c>
      <c r="J6084" s="39" t="s">
        <v>227</v>
      </c>
      <c r="K6084" s="39" t="s">
        <v>2064</v>
      </c>
      <c r="L6084" s="39" t="s">
        <v>2065</v>
      </c>
      <c r="M6084" s="42" t="s">
        <v>2065</v>
      </c>
      <c r="N6084" s="42">
        <v>44.315961884486399</v>
      </c>
      <c r="O6084" s="42">
        <v>-81.497846078513803</v>
      </c>
      <c r="P6084" s="52" t="str">
        <f t="shared" si="190"/>
        <v>44.315962° , -81.497846°</v>
      </c>
      <c r="Q6084" s="51" t="str">
        <f t="shared" si="191"/>
        <v>Yes</v>
      </c>
      <c r="R6084" s="39" t="s">
        <v>356</v>
      </c>
    </row>
    <row r="6085" spans="1:18" x14ac:dyDescent="0.25">
      <c r="A6085" s="39" t="s">
        <v>219</v>
      </c>
      <c r="B6085" s="49" t="s">
        <v>1953</v>
      </c>
      <c r="C6085" s="39">
        <v>47</v>
      </c>
      <c r="D6085" s="50" t="s">
        <v>2000</v>
      </c>
      <c r="E6085" s="39">
        <v>2009</v>
      </c>
      <c r="F6085" s="4">
        <f>VALUE(RIGHT(Table2[[#This Row],[Commissioned]],4))</f>
        <v>2009</v>
      </c>
      <c r="G6085" s="39">
        <v>1650</v>
      </c>
      <c r="H6085" s="39">
        <v>82</v>
      </c>
      <c r="I6085" s="39">
        <v>80</v>
      </c>
      <c r="J6085" s="39" t="s">
        <v>227</v>
      </c>
      <c r="K6085" s="39" t="s">
        <v>2064</v>
      </c>
      <c r="L6085" s="39" t="s">
        <v>2065</v>
      </c>
      <c r="M6085" s="42" t="s">
        <v>2065</v>
      </c>
      <c r="N6085" s="42">
        <v>44.315812393983698</v>
      </c>
      <c r="O6085" s="42">
        <v>-81.492862954627498</v>
      </c>
      <c r="P6085" s="52" t="str">
        <f t="shared" si="190"/>
        <v>44.315812° , -81.492863°</v>
      </c>
      <c r="Q6085" s="51" t="str">
        <f t="shared" si="191"/>
        <v>Yes</v>
      </c>
      <c r="R6085" s="39" t="s">
        <v>356</v>
      </c>
    </row>
    <row r="6086" spans="1:18" x14ac:dyDescent="0.25">
      <c r="A6086" s="39" t="s">
        <v>219</v>
      </c>
      <c r="B6086" s="49" t="s">
        <v>1953</v>
      </c>
      <c r="C6086" s="39">
        <v>48</v>
      </c>
      <c r="D6086" s="50" t="s">
        <v>2001</v>
      </c>
      <c r="E6086" s="39">
        <v>2009</v>
      </c>
      <c r="F6086" s="4">
        <f>VALUE(RIGHT(Table2[[#This Row],[Commissioned]],4))</f>
        <v>2009</v>
      </c>
      <c r="G6086" s="39">
        <v>1650</v>
      </c>
      <c r="H6086" s="39">
        <v>82</v>
      </c>
      <c r="I6086" s="39">
        <v>80</v>
      </c>
      <c r="J6086" s="39" t="s">
        <v>227</v>
      </c>
      <c r="K6086" s="39" t="s">
        <v>2064</v>
      </c>
      <c r="L6086" s="39" t="s">
        <v>2065</v>
      </c>
      <c r="M6086" s="42" t="s">
        <v>2065</v>
      </c>
      <c r="N6086" s="42">
        <v>44.3158051582787</v>
      </c>
      <c r="O6086" s="42">
        <v>-81.488215708427902</v>
      </c>
      <c r="P6086" s="52" t="str">
        <f t="shared" si="190"/>
        <v>44.315805° , -81.488216°</v>
      </c>
      <c r="Q6086" s="51" t="str">
        <f t="shared" si="191"/>
        <v>Yes</v>
      </c>
      <c r="R6086" s="39" t="s">
        <v>356</v>
      </c>
    </row>
    <row r="6087" spans="1:18" x14ac:dyDescent="0.25">
      <c r="A6087" s="39" t="s">
        <v>219</v>
      </c>
      <c r="B6087" s="49" t="s">
        <v>1953</v>
      </c>
      <c r="C6087" s="39">
        <v>49</v>
      </c>
      <c r="D6087" s="50" t="s">
        <v>2002</v>
      </c>
      <c r="E6087" s="39">
        <v>2009</v>
      </c>
      <c r="F6087" s="4">
        <f>VALUE(RIGHT(Table2[[#This Row],[Commissioned]],4))</f>
        <v>2009</v>
      </c>
      <c r="G6087" s="39">
        <v>1650</v>
      </c>
      <c r="H6087" s="39">
        <v>82</v>
      </c>
      <c r="I6087" s="39">
        <v>80</v>
      </c>
      <c r="J6087" s="39" t="s">
        <v>227</v>
      </c>
      <c r="K6087" s="39" t="s">
        <v>2064</v>
      </c>
      <c r="L6087" s="39" t="s">
        <v>2065</v>
      </c>
      <c r="M6087" s="42" t="s">
        <v>2065</v>
      </c>
      <c r="N6087" s="42">
        <v>44.315582126801502</v>
      </c>
      <c r="O6087" s="42">
        <v>-81.472076611666907</v>
      </c>
      <c r="P6087" s="52" t="str">
        <f t="shared" si="190"/>
        <v>44.315582° , -81.472077°</v>
      </c>
      <c r="Q6087" s="51" t="str">
        <f t="shared" si="191"/>
        <v>Yes</v>
      </c>
      <c r="R6087" s="39" t="s">
        <v>356</v>
      </c>
    </row>
    <row r="6088" spans="1:18" x14ac:dyDescent="0.25">
      <c r="A6088" s="39" t="s">
        <v>219</v>
      </c>
      <c r="B6088" s="49" t="s">
        <v>1953</v>
      </c>
      <c r="C6088" s="39">
        <v>50</v>
      </c>
      <c r="D6088" s="50" t="s">
        <v>2003</v>
      </c>
      <c r="E6088" s="39">
        <v>2009</v>
      </c>
      <c r="F6088" s="4">
        <f>VALUE(RIGHT(Table2[[#This Row],[Commissioned]],4))</f>
        <v>2009</v>
      </c>
      <c r="G6088" s="39">
        <v>1650</v>
      </c>
      <c r="H6088" s="39">
        <v>82</v>
      </c>
      <c r="I6088" s="39">
        <v>80</v>
      </c>
      <c r="J6088" s="39" t="s">
        <v>227</v>
      </c>
      <c r="K6088" s="39" t="s">
        <v>2064</v>
      </c>
      <c r="L6088" s="39" t="s">
        <v>2065</v>
      </c>
      <c r="M6088" s="42" t="s">
        <v>2065</v>
      </c>
      <c r="N6088" s="42">
        <v>44.312528878337098</v>
      </c>
      <c r="O6088" s="42">
        <v>-81.467930139452704</v>
      </c>
      <c r="P6088" s="52" t="str">
        <f t="shared" si="190"/>
        <v>44.312529° , -81.467930°</v>
      </c>
      <c r="Q6088" s="51" t="str">
        <f t="shared" si="191"/>
        <v>Yes</v>
      </c>
      <c r="R6088" s="39" t="s">
        <v>356</v>
      </c>
    </row>
    <row r="6089" spans="1:18" x14ac:dyDescent="0.25">
      <c r="A6089" s="39" t="s">
        <v>219</v>
      </c>
      <c r="B6089" s="49" t="s">
        <v>1953</v>
      </c>
      <c r="C6089" s="39">
        <v>51</v>
      </c>
      <c r="D6089" s="50" t="s">
        <v>2004</v>
      </c>
      <c r="E6089" s="39">
        <v>2009</v>
      </c>
      <c r="F6089" s="4">
        <f>VALUE(RIGHT(Table2[[#This Row],[Commissioned]],4))</f>
        <v>2009</v>
      </c>
      <c r="G6089" s="39">
        <v>1650</v>
      </c>
      <c r="H6089" s="39">
        <v>82</v>
      </c>
      <c r="I6089" s="39">
        <v>80</v>
      </c>
      <c r="J6089" s="39" t="s">
        <v>227</v>
      </c>
      <c r="K6089" s="39" t="s">
        <v>2064</v>
      </c>
      <c r="L6089" s="39" t="s">
        <v>2065</v>
      </c>
      <c r="M6089" s="42" t="s">
        <v>2065</v>
      </c>
      <c r="N6089" s="42">
        <v>44.312670211817398</v>
      </c>
      <c r="O6089" s="42">
        <v>-81.463703803677106</v>
      </c>
      <c r="P6089" s="52" t="str">
        <f t="shared" si="190"/>
        <v>44.312670° , -81.463704°</v>
      </c>
      <c r="Q6089" s="51" t="str">
        <f t="shared" si="191"/>
        <v>Yes</v>
      </c>
      <c r="R6089" s="39" t="s">
        <v>356</v>
      </c>
    </row>
    <row r="6090" spans="1:18" x14ac:dyDescent="0.25">
      <c r="A6090" s="39" t="s">
        <v>219</v>
      </c>
      <c r="B6090" s="49" t="s">
        <v>1953</v>
      </c>
      <c r="C6090" s="39">
        <v>52</v>
      </c>
      <c r="D6090" s="50" t="s">
        <v>2005</v>
      </c>
      <c r="E6090" s="39">
        <v>2009</v>
      </c>
      <c r="F6090" s="4">
        <f>VALUE(RIGHT(Table2[[#This Row],[Commissioned]],4))</f>
        <v>2009</v>
      </c>
      <c r="G6090" s="39">
        <v>1650</v>
      </c>
      <c r="H6090" s="39">
        <v>82</v>
      </c>
      <c r="I6090" s="39">
        <v>80</v>
      </c>
      <c r="J6090" s="39" t="s">
        <v>227</v>
      </c>
      <c r="K6090" s="39" t="s">
        <v>2064</v>
      </c>
      <c r="L6090" s="39" t="s">
        <v>2065</v>
      </c>
      <c r="M6090" s="42" t="s">
        <v>2065</v>
      </c>
      <c r="N6090" s="42">
        <v>44.312901480495803</v>
      </c>
      <c r="O6090" s="42">
        <v>-81.459831762659306</v>
      </c>
      <c r="P6090" s="52" t="str">
        <f t="shared" si="190"/>
        <v>44.312901° , -81.459832°</v>
      </c>
      <c r="Q6090" s="51" t="str">
        <f t="shared" si="191"/>
        <v>Yes</v>
      </c>
      <c r="R6090" s="39" t="s">
        <v>356</v>
      </c>
    </row>
    <row r="6091" spans="1:18" x14ac:dyDescent="0.25">
      <c r="A6091" s="39" t="s">
        <v>219</v>
      </c>
      <c r="B6091" s="49" t="s">
        <v>1953</v>
      </c>
      <c r="C6091" s="39">
        <v>53</v>
      </c>
      <c r="D6091" s="50" t="s">
        <v>2006</v>
      </c>
      <c r="E6091" s="39">
        <v>2009</v>
      </c>
      <c r="F6091" s="4">
        <f>VALUE(RIGHT(Table2[[#This Row],[Commissioned]],4))</f>
        <v>2009</v>
      </c>
      <c r="G6091" s="39">
        <v>1650</v>
      </c>
      <c r="H6091" s="39">
        <v>82</v>
      </c>
      <c r="I6091" s="39">
        <v>80</v>
      </c>
      <c r="J6091" s="39" t="s">
        <v>227</v>
      </c>
      <c r="K6091" s="39" t="s">
        <v>2064</v>
      </c>
      <c r="L6091" s="39" t="s">
        <v>2065</v>
      </c>
      <c r="M6091" s="42" t="s">
        <v>2065</v>
      </c>
      <c r="N6091" s="42">
        <v>44.304364446761603</v>
      </c>
      <c r="O6091" s="42">
        <v>-81.466473810987907</v>
      </c>
      <c r="P6091" s="52" t="str">
        <f t="shared" si="190"/>
        <v>44.304364° , -81.466474°</v>
      </c>
      <c r="Q6091" s="51" t="str">
        <f t="shared" si="191"/>
        <v>Yes</v>
      </c>
      <c r="R6091" s="39" t="s">
        <v>356</v>
      </c>
    </row>
    <row r="6092" spans="1:18" x14ac:dyDescent="0.25">
      <c r="A6092" s="39" t="s">
        <v>219</v>
      </c>
      <c r="B6092" s="49" t="s">
        <v>1953</v>
      </c>
      <c r="C6092" s="39">
        <v>54</v>
      </c>
      <c r="D6092" s="50" t="s">
        <v>2007</v>
      </c>
      <c r="E6092" s="39">
        <v>2009</v>
      </c>
      <c r="F6092" s="4">
        <f>VALUE(RIGHT(Table2[[#This Row],[Commissioned]],4))</f>
        <v>2009</v>
      </c>
      <c r="G6092" s="39">
        <v>1650</v>
      </c>
      <c r="H6092" s="39">
        <v>82</v>
      </c>
      <c r="I6092" s="39">
        <v>80</v>
      </c>
      <c r="J6092" s="39" t="s">
        <v>227</v>
      </c>
      <c r="K6092" s="39" t="s">
        <v>2064</v>
      </c>
      <c r="L6092" s="39" t="s">
        <v>2065</v>
      </c>
      <c r="M6092" s="42" t="s">
        <v>2065</v>
      </c>
      <c r="N6092" s="42">
        <v>44.3030884067405</v>
      </c>
      <c r="O6092" s="42">
        <v>-81.459761403550701</v>
      </c>
      <c r="P6092" s="52" t="str">
        <f t="shared" si="190"/>
        <v>44.303088° , -81.459761°</v>
      </c>
      <c r="Q6092" s="51" t="str">
        <f t="shared" si="191"/>
        <v>Yes</v>
      </c>
      <c r="R6092" s="39" t="s">
        <v>356</v>
      </c>
    </row>
    <row r="6093" spans="1:18" x14ac:dyDescent="0.25">
      <c r="A6093" s="39" t="s">
        <v>219</v>
      </c>
      <c r="B6093" s="49" t="s">
        <v>1953</v>
      </c>
      <c r="C6093" s="39">
        <v>55</v>
      </c>
      <c r="D6093" s="50" t="s">
        <v>2008</v>
      </c>
      <c r="E6093" s="39">
        <v>2009</v>
      </c>
      <c r="F6093" s="4">
        <f>VALUE(RIGHT(Table2[[#This Row],[Commissioned]],4))</f>
        <v>2009</v>
      </c>
      <c r="G6093" s="39">
        <v>1650</v>
      </c>
      <c r="H6093" s="39">
        <v>82</v>
      </c>
      <c r="I6093" s="39">
        <v>80</v>
      </c>
      <c r="J6093" s="39" t="s">
        <v>227</v>
      </c>
      <c r="K6093" s="39" t="s">
        <v>2064</v>
      </c>
      <c r="L6093" s="39" t="s">
        <v>2065</v>
      </c>
      <c r="M6093" s="42" t="s">
        <v>2065</v>
      </c>
      <c r="N6093" s="42">
        <v>44.304186435294703</v>
      </c>
      <c r="O6093" s="42">
        <v>-81.447895709029098</v>
      </c>
      <c r="P6093" s="52" t="str">
        <f t="shared" si="190"/>
        <v>44.304186° , -81.447896°</v>
      </c>
      <c r="Q6093" s="51" t="str">
        <f t="shared" si="191"/>
        <v>Yes</v>
      </c>
      <c r="R6093" s="39" t="s">
        <v>356</v>
      </c>
    </row>
    <row r="6094" spans="1:18" x14ac:dyDescent="0.25">
      <c r="A6094" s="39" t="s">
        <v>219</v>
      </c>
      <c r="B6094" s="49" t="s">
        <v>1953</v>
      </c>
      <c r="C6094" s="39">
        <v>56</v>
      </c>
      <c r="D6094" s="50" t="s">
        <v>2009</v>
      </c>
      <c r="E6094" s="39">
        <v>2009</v>
      </c>
      <c r="F6094" s="4">
        <f>VALUE(RIGHT(Table2[[#This Row],[Commissioned]],4))</f>
        <v>2009</v>
      </c>
      <c r="G6094" s="39">
        <v>1650</v>
      </c>
      <c r="H6094" s="39">
        <v>82</v>
      </c>
      <c r="I6094" s="39">
        <v>80</v>
      </c>
      <c r="J6094" s="39" t="s">
        <v>227</v>
      </c>
      <c r="K6094" s="39" t="s">
        <v>2064</v>
      </c>
      <c r="L6094" s="39" t="s">
        <v>2065</v>
      </c>
      <c r="M6094" s="42" t="s">
        <v>2065</v>
      </c>
      <c r="N6094" s="42">
        <v>44.302214961095103</v>
      </c>
      <c r="O6094" s="42">
        <v>-81.440399952333394</v>
      </c>
      <c r="P6094" s="52" t="str">
        <f t="shared" si="190"/>
        <v>44.302215° , -81.440400°</v>
      </c>
      <c r="Q6094" s="51" t="str">
        <f t="shared" si="191"/>
        <v>Yes</v>
      </c>
      <c r="R6094" s="39" t="s">
        <v>356</v>
      </c>
    </row>
    <row r="6095" spans="1:18" x14ac:dyDescent="0.25">
      <c r="A6095" s="39" t="s">
        <v>219</v>
      </c>
      <c r="B6095" s="49" t="s">
        <v>1953</v>
      </c>
      <c r="C6095" s="39">
        <v>57</v>
      </c>
      <c r="D6095" s="50" t="s">
        <v>2010</v>
      </c>
      <c r="E6095" s="39">
        <v>2009</v>
      </c>
      <c r="F6095" s="4">
        <f>VALUE(RIGHT(Table2[[#This Row],[Commissioned]],4))</f>
        <v>2009</v>
      </c>
      <c r="G6095" s="39">
        <v>1650</v>
      </c>
      <c r="H6095" s="39">
        <v>82</v>
      </c>
      <c r="I6095" s="39">
        <v>80</v>
      </c>
      <c r="J6095" s="39" t="s">
        <v>227</v>
      </c>
      <c r="K6095" s="39" t="s">
        <v>2064</v>
      </c>
      <c r="L6095" s="39" t="s">
        <v>2065</v>
      </c>
      <c r="M6095" s="42" t="s">
        <v>2065</v>
      </c>
      <c r="N6095" s="42">
        <v>44.304683693534798</v>
      </c>
      <c r="O6095" s="42">
        <v>-81.432573829350503</v>
      </c>
      <c r="P6095" s="52" t="str">
        <f t="shared" si="190"/>
        <v>44.304684° , -81.432574°</v>
      </c>
      <c r="Q6095" s="51" t="str">
        <f t="shared" si="191"/>
        <v>Yes</v>
      </c>
      <c r="R6095" s="39" t="s">
        <v>356</v>
      </c>
    </row>
    <row r="6096" spans="1:18" x14ac:dyDescent="0.25">
      <c r="A6096" s="39" t="s">
        <v>219</v>
      </c>
      <c r="B6096" s="49" t="s">
        <v>1953</v>
      </c>
      <c r="C6096" s="39">
        <v>58</v>
      </c>
      <c r="D6096" s="50" t="s">
        <v>2011</v>
      </c>
      <c r="E6096" s="39">
        <v>2009</v>
      </c>
      <c r="F6096" s="4">
        <f>VALUE(RIGHT(Table2[[#This Row],[Commissioned]],4))</f>
        <v>2009</v>
      </c>
      <c r="G6096" s="39">
        <v>1650</v>
      </c>
      <c r="H6096" s="39">
        <v>82</v>
      </c>
      <c r="I6096" s="39">
        <v>80</v>
      </c>
      <c r="J6096" s="39" t="s">
        <v>227</v>
      </c>
      <c r="K6096" s="39" t="s">
        <v>2064</v>
      </c>
      <c r="L6096" s="39" t="s">
        <v>2065</v>
      </c>
      <c r="M6096" s="42" t="s">
        <v>2065</v>
      </c>
      <c r="N6096" s="42">
        <v>44.297376191349997</v>
      </c>
      <c r="O6096" s="42">
        <v>-81.430499727776905</v>
      </c>
      <c r="P6096" s="52" t="str">
        <f t="shared" si="190"/>
        <v>44.297376° , -81.430500°</v>
      </c>
      <c r="Q6096" s="51" t="str">
        <f t="shared" si="191"/>
        <v>Yes</v>
      </c>
      <c r="R6096" s="39" t="s">
        <v>356</v>
      </c>
    </row>
    <row r="6097" spans="1:18" x14ac:dyDescent="0.25">
      <c r="A6097" s="39" t="s">
        <v>219</v>
      </c>
      <c r="B6097" s="49" t="s">
        <v>1953</v>
      </c>
      <c r="C6097" s="39">
        <v>59</v>
      </c>
      <c r="D6097" s="50" t="s">
        <v>2012</v>
      </c>
      <c r="E6097" s="39">
        <v>2009</v>
      </c>
      <c r="F6097" s="4">
        <f>VALUE(RIGHT(Table2[[#This Row],[Commissioned]],4))</f>
        <v>2009</v>
      </c>
      <c r="G6097" s="39">
        <v>1650</v>
      </c>
      <c r="H6097" s="39">
        <v>82</v>
      </c>
      <c r="I6097" s="39">
        <v>80</v>
      </c>
      <c r="J6097" s="39" t="s">
        <v>227</v>
      </c>
      <c r="K6097" s="39" t="s">
        <v>2064</v>
      </c>
      <c r="L6097" s="39" t="s">
        <v>2065</v>
      </c>
      <c r="M6097" s="42" t="s">
        <v>2065</v>
      </c>
      <c r="N6097" s="42">
        <v>44.297300525703903</v>
      </c>
      <c r="O6097" s="42">
        <v>-81.423803463803594</v>
      </c>
      <c r="P6097" s="52" t="str">
        <f t="shared" si="190"/>
        <v>44.297301° , -81.423803°</v>
      </c>
      <c r="Q6097" s="51" t="str">
        <f t="shared" si="191"/>
        <v>Yes</v>
      </c>
      <c r="R6097" s="39" t="s">
        <v>356</v>
      </c>
    </row>
    <row r="6098" spans="1:18" x14ac:dyDescent="0.25">
      <c r="A6098" s="39" t="s">
        <v>219</v>
      </c>
      <c r="B6098" s="49" t="s">
        <v>1953</v>
      </c>
      <c r="C6098" s="39">
        <v>60</v>
      </c>
      <c r="D6098" s="50" t="s">
        <v>2013</v>
      </c>
      <c r="E6098" s="39">
        <v>2009</v>
      </c>
      <c r="F6098" s="4">
        <f>VALUE(RIGHT(Table2[[#This Row],[Commissioned]],4))</f>
        <v>2009</v>
      </c>
      <c r="G6098" s="39">
        <v>1650</v>
      </c>
      <c r="H6098" s="39">
        <v>82</v>
      </c>
      <c r="I6098" s="39">
        <v>80</v>
      </c>
      <c r="J6098" s="39" t="s">
        <v>227</v>
      </c>
      <c r="K6098" s="39" t="s">
        <v>2064</v>
      </c>
      <c r="L6098" s="39" t="s">
        <v>2065</v>
      </c>
      <c r="M6098" s="42" t="s">
        <v>2065</v>
      </c>
      <c r="N6098" s="42">
        <v>44.296821913933599</v>
      </c>
      <c r="O6098" s="42">
        <v>-81.417432929014893</v>
      </c>
      <c r="P6098" s="52" t="str">
        <f t="shared" si="190"/>
        <v>44.296822° , -81.417433°</v>
      </c>
      <c r="Q6098" s="51" t="str">
        <f t="shared" si="191"/>
        <v>Yes</v>
      </c>
      <c r="R6098" s="39" t="s">
        <v>356</v>
      </c>
    </row>
    <row r="6099" spans="1:18" x14ac:dyDescent="0.25">
      <c r="A6099" s="39" t="s">
        <v>219</v>
      </c>
      <c r="B6099" s="49" t="s">
        <v>1953</v>
      </c>
      <c r="C6099" s="39">
        <v>61</v>
      </c>
      <c r="D6099" s="50" t="s">
        <v>2014</v>
      </c>
      <c r="E6099" s="39">
        <v>2009</v>
      </c>
      <c r="F6099" s="4">
        <f>VALUE(RIGHT(Table2[[#This Row],[Commissioned]],4))</f>
        <v>2009</v>
      </c>
      <c r="G6099" s="39">
        <v>1650</v>
      </c>
      <c r="H6099" s="39">
        <v>82</v>
      </c>
      <c r="I6099" s="39">
        <v>80</v>
      </c>
      <c r="J6099" s="39" t="s">
        <v>227</v>
      </c>
      <c r="K6099" s="39" t="s">
        <v>2064</v>
      </c>
      <c r="L6099" s="39" t="s">
        <v>2065</v>
      </c>
      <c r="M6099" s="42" t="s">
        <v>2065</v>
      </c>
      <c r="N6099" s="42">
        <v>44.2893351213988</v>
      </c>
      <c r="O6099" s="42">
        <v>-81.396329303716797</v>
      </c>
      <c r="P6099" s="52" t="str">
        <f t="shared" si="190"/>
        <v>44.289335° , -81.396329°</v>
      </c>
      <c r="Q6099" s="51" t="str">
        <f t="shared" si="191"/>
        <v>Yes</v>
      </c>
      <c r="R6099" s="39" t="s">
        <v>356</v>
      </c>
    </row>
    <row r="6100" spans="1:18" x14ac:dyDescent="0.25">
      <c r="A6100" s="39" t="s">
        <v>219</v>
      </c>
      <c r="B6100" s="49" t="s">
        <v>1953</v>
      </c>
      <c r="C6100" s="39">
        <v>62</v>
      </c>
      <c r="D6100" s="50" t="s">
        <v>2015</v>
      </c>
      <c r="E6100" s="39">
        <v>2009</v>
      </c>
      <c r="F6100" s="4">
        <f>VALUE(RIGHT(Table2[[#This Row],[Commissioned]],4))</f>
        <v>2009</v>
      </c>
      <c r="G6100" s="39">
        <v>1650</v>
      </c>
      <c r="H6100" s="39">
        <v>82</v>
      </c>
      <c r="I6100" s="39">
        <v>80</v>
      </c>
      <c r="J6100" s="39" t="s">
        <v>227</v>
      </c>
      <c r="K6100" s="39" t="s">
        <v>2064</v>
      </c>
      <c r="L6100" s="39" t="s">
        <v>2065</v>
      </c>
      <c r="M6100" s="42" t="s">
        <v>2065</v>
      </c>
      <c r="N6100" s="42">
        <v>44.288945546787303</v>
      </c>
      <c r="O6100" s="42">
        <v>-81.389741982458105</v>
      </c>
      <c r="P6100" s="52" t="str">
        <f t="shared" si="190"/>
        <v>44.288946° , -81.389742°</v>
      </c>
      <c r="Q6100" s="51" t="str">
        <f t="shared" si="191"/>
        <v>Yes</v>
      </c>
      <c r="R6100" s="39" t="s">
        <v>356</v>
      </c>
    </row>
    <row r="6101" spans="1:18" x14ac:dyDescent="0.25">
      <c r="A6101" s="39" t="s">
        <v>219</v>
      </c>
      <c r="B6101" s="49" t="s">
        <v>1953</v>
      </c>
      <c r="C6101" s="39">
        <v>63</v>
      </c>
      <c r="D6101" s="50" t="s">
        <v>2016</v>
      </c>
      <c r="E6101" s="39">
        <v>2009</v>
      </c>
      <c r="F6101" s="4">
        <f>VALUE(RIGHT(Table2[[#This Row],[Commissioned]],4))</f>
        <v>2009</v>
      </c>
      <c r="G6101" s="39">
        <v>1650</v>
      </c>
      <c r="H6101" s="39">
        <v>82</v>
      </c>
      <c r="I6101" s="39">
        <v>80</v>
      </c>
      <c r="J6101" s="39" t="s">
        <v>227</v>
      </c>
      <c r="K6101" s="39" t="s">
        <v>2064</v>
      </c>
      <c r="L6101" s="39" t="s">
        <v>2065</v>
      </c>
      <c r="M6101" s="42" t="s">
        <v>2065</v>
      </c>
      <c r="N6101" s="42">
        <v>44.283982283556</v>
      </c>
      <c r="O6101" s="42">
        <v>-81.386935713170004</v>
      </c>
      <c r="P6101" s="52" t="str">
        <f t="shared" si="190"/>
        <v>44.283982° , -81.386936°</v>
      </c>
      <c r="Q6101" s="51" t="str">
        <f t="shared" si="191"/>
        <v>Yes</v>
      </c>
      <c r="R6101" s="39" t="s">
        <v>356</v>
      </c>
    </row>
    <row r="6102" spans="1:18" x14ac:dyDescent="0.25">
      <c r="A6102" s="39" t="s">
        <v>219</v>
      </c>
      <c r="B6102" s="49" t="s">
        <v>1953</v>
      </c>
      <c r="C6102" s="39">
        <v>64</v>
      </c>
      <c r="D6102" s="50" t="s">
        <v>2017</v>
      </c>
      <c r="E6102" s="39">
        <v>2009</v>
      </c>
      <c r="F6102" s="4">
        <f>VALUE(RIGHT(Table2[[#This Row],[Commissioned]],4))</f>
        <v>2009</v>
      </c>
      <c r="G6102" s="39">
        <v>1650</v>
      </c>
      <c r="H6102" s="39">
        <v>82</v>
      </c>
      <c r="I6102" s="39">
        <v>80</v>
      </c>
      <c r="J6102" s="39" t="s">
        <v>227</v>
      </c>
      <c r="K6102" s="39" t="s">
        <v>2064</v>
      </c>
      <c r="L6102" s="39" t="s">
        <v>2065</v>
      </c>
      <c r="M6102" s="42" t="s">
        <v>2065</v>
      </c>
      <c r="N6102" s="42">
        <v>44.2802514348218</v>
      </c>
      <c r="O6102" s="42">
        <v>-81.403341300378699</v>
      </c>
      <c r="P6102" s="52" t="str">
        <f t="shared" si="190"/>
        <v>44.280251° , -81.403341°</v>
      </c>
      <c r="Q6102" s="51" t="str">
        <f t="shared" si="191"/>
        <v>Yes</v>
      </c>
      <c r="R6102" s="39" t="s">
        <v>356</v>
      </c>
    </row>
    <row r="6103" spans="1:18" x14ac:dyDescent="0.25">
      <c r="A6103" s="39" t="s">
        <v>219</v>
      </c>
      <c r="B6103" s="49" t="s">
        <v>1953</v>
      </c>
      <c r="C6103" s="39">
        <v>65</v>
      </c>
      <c r="D6103" s="50" t="s">
        <v>2018</v>
      </c>
      <c r="E6103" s="39">
        <v>2009</v>
      </c>
      <c r="F6103" s="4">
        <f>VALUE(RIGHT(Table2[[#This Row],[Commissioned]],4))</f>
        <v>2009</v>
      </c>
      <c r="G6103" s="39">
        <v>1650</v>
      </c>
      <c r="H6103" s="39">
        <v>82</v>
      </c>
      <c r="I6103" s="39">
        <v>80</v>
      </c>
      <c r="J6103" s="39" t="s">
        <v>227</v>
      </c>
      <c r="K6103" s="39" t="s">
        <v>2064</v>
      </c>
      <c r="L6103" s="39" t="s">
        <v>2065</v>
      </c>
      <c r="M6103" s="42" t="s">
        <v>2065</v>
      </c>
      <c r="N6103" s="42">
        <v>44.277665387069199</v>
      </c>
      <c r="O6103" s="42">
        <v>-81.397509999222095</v>
      </c>
      <c r="P6103" s="52" t="str">
        <f t="shared" si="190"/>
        <v>44.277665° , -81.397510°</v>
      </c>
      <c r="Q6103" s="51" t="str">
        <f t="shared" si="191"/>
        <v>Yes</v>
      </c>
      <c r="R6103" s="39" t="s">
        <v>356</v>
      </c>
    </row>
    <row r="6104" spans="1:18" x14ac:dyDescent="0.25">
      <c r="A6104" s="39" t="s">
        <v>219</v>
      </c>
      <c r="B6104" s="49" t="s">
        <v>1953</v>
      </c>
      <c r="C6104" s="39">
        <v>66</v>
      </c>
      <c r="D6104" s="50" t="s">
        <v>2019</v>
      </c>
      <c r="E6104" s="39">
        <v>2009</v>
      </c>
      <c r="F6104" s="4">
        <f>VALUE(RIGHT(Table2[[#This Row],[Commissioned]],4))</f>
        <v>2009</v>
      </c>
      <c r="G6104" s="39">
        <v>1650</v>
      </c>
      <c r="H6104" s="39">
        <v>82</v>
      </c>
      <c r="I6104" s="39">
        <v>80</v>
      </c>
      <c r="J6104" s="39" t="s">
        <v>227</v>
      </c>
      <c r="K6104" s="39" t="s">
        <v>2064</v>
      </c>
      <c r="L6104" s="39" t="s">
        <v>2065</v>
      </c>
      <c r="M6104" s="42" t="s">
        <v>2065</v>
      </c>
      <c r="N6104" s="42">
        <v>44.276626190204297</v>
      </c>
      <c r="O6104" s="42">
        <v>-81.392962431119898</v>
      </c>
      <c r="P6104" s="52" t="str">
        <f t="shared" si="190"/>
        <v>44.276626° , -81.392962°</v>
      </c>
      <c r="Q6104" s="51" t="str">
        <f t="shared" si="191"/>
        <v>Yes</v>
      </c>
      <c r="R6104" s="39" t="s">
        <v>356</v>
      </c>
    </row>
    <row r="6105" spans="1:18" x14ac:dyDescent="0.25">
      <c r="A6105" s="39" t="s">
        <v>219</v>
      </c>
      <c r="B6105" s="49" t="s">
        <v>1953</v>
      </c>
      <c r="C6105" s="39">
        <v>67</v>
      </c>
      <c r="D6105" s="50" t="s">
        <v>2020</v>
      </c>
      <c r="E6105" s="39">
        <v>2009</v>
      </c>
      <c r="F6105" s="4">
        <f>VALUE(RIGHT(Table2[[#This Row],[Commissioned]],4))</f>
        <v>2009</v>
      </c>
      <c r="G6105" s="39">
        <v>1650</v>
      </c>
      <c r="H6105" s="39">
        <v>82</v>
      </c>
      <c r="I6105" s="39">
        <v>80</v>
      </c>
      <c r="J6105" s="39" t="s">
        <v>227</v>
      </c>
      <c r="K6105" s="39" t="s">
        <v>2064</v>
      </c>
      <c r="L6105" s="39" t="s">
        <v>2065</v>
      </c>
      <c r="M6105" s="42" t="s">
        <v>2065</v>
      </c>
      <c r="N6105" s="42">
        <v>44.2761360586181</v>
      </c>
      <c r="O6105" s="42">
        <v>-81.386896502264904</v>
      </c>
      <c r="P6105" s="52" t="str">
        <f t="shared" si="190"/>
        <v>44.276136° , -81.386897°</v>
      </c>
      <c r="Q6105" s="51" t="str">
        <f t="shared" si="191"/>
        <v>Yes</v>
      </c>
      <c r="R6105" s="39" t="s">
        <v>356</v>
      </c>
    </row>
    <row r="6106" spans="1:18" x14ac:dyDescent="0.25">
      <c r="A6106" s="39" t="s">
        <v>219</v>
      </c>
      <c r="B6106" s="49" t="s">
        <v>1953</v>
      </c>
      <c r="C6106" s="39">
        <v>68</v>
      </c>
      <c r="D6106" s="50" t="s">
        <v>2021</v>
      </c>
      <c r="E6106" s="39">
        <v>2009</v>
      </c>
      <c r="F6106" s="4">
        <f>VALUE(RIGHT(Table2[[#This Row],[Commissioned]],4))</f>
        <v>2009</v>
      </c>
      <c r="G6106" s="39">
        <v>1650</v>
      </c>
      <c r="H6106" s="39">
        <v>82</v>
      </c>
      <c r="I6106" s="39">
        <v>80</v>
      </c>
      <c r="J6106" s="39" t="s">
        <v>227</v>
      </c>
      <c r="K6106" s="39" t="s">
        <v>2064</v>
      </c>
      <c r="L6106" s="39" t="s">
        <v>2065</v>
      </c>
      <c r="M6106" s="42" t="s">
        <v>2065</v>
      </c>
      <c r="N6106" s="42">
        <v>44.333517503803797</v>
      </c>
      <c r="O6106" s="42">
        <v>-81.490357458767093</v>
      </c>
      <c r="P6106" s="52" t="str">
        <f t="shared" si="190"/>
        <v>44.333518° , -81.490357°</v>
      </c>
      <c r="Q6106" s="51" t="str">
        <f t="shared" si="191"/>
        <v>Yes</v>
      </c>
      <c r="R6106" s="39" t="s">
        <v>356</v>
      </c>
    </row>
    <row r="6107" spans="1:18" x14ac:dyDescent="0.25">
      <c r="A6107" s="39" t="s">
        <v>219</v>
      </c>
      <c r="B6107" s="49" t="s">
        <v>1953</v>
      </c>
      <c r="C6107" s="39">
        <v>69</v>
      </c>
      <c r="D6107" s="50" t="s">
        <v>2022</v>
      </c>
      <c r="E6107" s="39">
        <v>2009</v>
      </c>
      <c r="F6107" s="4">
        <f>VALUE(RIGHT(Table2[[#This Row],[Commissioned]],4))</f>
        <v>2009</v>
      </c>
      <c r="G6107" s="39">
        <v>1650</v>
      </c>
      <c r="H6107" s="39">
        <v>82</v>
      </c>
      <c r="I6107" s="39">
        <v>80</v>
      </c>
      <c r="J6107" s="39" t="s">
        <v>227</v>
      </c>
      <c r="K6107" s="39" t="s">
        <v>2064</v>
      </c>
      <c r="L6107" s="39" t="s">
        <v>2065</v>
      </c>
      <c r="M6107" s="42" t="s">
        <v>2065</v>
      </c>
      <c r="N6107" s="42">
        <v>44.331628635797401</v>
      </c>
      <c r="O6107" s="42">
        <v>-81.479860670042299</v>
      </c>
      <c r="P6107" s="52" t="str">
        <f t="shared" si="190"/>
        <v>44.331629° , -81.479861°</v>
      </c>
      <c r="Q6107" s="51" t="str">
        <f t="shared" si="191"/>
        <v>Yes</v>
      </c>
      <c r="R6107" s="39" t="s">
        <v>356</v>
      </c>
    </row>
    <row r="6108" spans="1:18" x14ac:dyDescent="0.25">
      <c r="A6108" s="39" t="s">
        <v>219</v>
      </c>
      <c r="B6108" s="49" t="s">
        <v>1953</v>
      </c>
      <c r="C6108" s="39">
        <v>70</v>
      </c>
      <c r="D6108" s="50" t="s">
        <v>2023</v>
      </c>
      <c r="E6108" s="39">
        <v>2009</v>
      </c>
      <c r="F6108" s="4">
        <f>VALUE(RIGHT(Table2[[#This Row],[Commissioned]],4))</f>
        <v>2009</v>
      </c>
      <c r="G6108" s="39">
        <v>1650</v>
      </c>
      <c r="H6108" s="39">
        <v>82</v>
      </c>
      <c r="I6108" s="39">
        <v>80</v>
      </c>
      <c r="J6108" s="39" t="s">
        <v>227</v>
      </c>
      <c r="K6108" s="39" t="s">
        <v>2064</v>
      </c>
      <c r="L6108" s="39" t="s">
        <v>2065</v>
      </c>
      <c r="M6108" s="42" t="s">
        <v>2065</v>
      </c>
      <c r="N6108" s="42">
        <v>44.328711075125099</v>
      </c>
      <c r="O6108" s="42">
        <v>-81.469700995867697</v>
      </c>
      <c r="P6108" s="52" t="str">
        <f t="shared" si="190"/>
        <v>44.328711° , -81.469701°</v>
      </c>
      <c r="Q6108" s="51" t="str">
        <f t="shared" si="191"/>
        <v>Yes</v>
      </c>
      <c r="R6108" s="39" t="s">
        <v>356</v>
      </c>
    </row>
    <row r="6109" spans="1:18" x14ac:dyDescent="0.25">
      <c r="A6109" s="39" t="s">
        <v>219</v>
      </c>
      <c r="B6109" s="49" t="s">
        <v>1953</v>
      </c>
      <c r="C6109" s="39">
        <v>71</v>
      </c>
      <c r="D6109" s="50" t="s">
        <v>2024</v>
      </c>
      <c r="E6109" s="39">
        <v>2009</v>
      </c>
      <c r="F6109" s="4">
        <f>VALUE(RIGHT(Table2[[#This Row],[Commissioned]],4))</f>
        <v>2009</v>
      </c>
      <c r="G6109" s="39">
        <v>1650</v>
      </c>
      <c r="H6109" s="39">
        <v>82</v>
      </c>
      <c r="I6109" s="39">
        <v>80</v>
      </c>
      <c r="J6109" s="39" t="s">
        <v>227</v>
      </c>
      <c r="K6109" s="39" t="s">
        <v>2064</v>
      </c>
      <c r="L6109" s="39" t="s">
        <v>2065</v>
      </c>
      <c r="M6109" s="42" t="s">
        <v>2065</v>
      </c>
      <c r="N6109" s="42">
        <v>44.332190707906598</v>
      </c>
      <c r="O6109" s="42">
        <v>-81.473268165734794</v>
      </c>
      <c r="P6109" s="52" t="str">
        <f t="shared" si="190"/>
        <v>44.332191° , -81.473268°</v>
      </c>
      <c r="Q6109" s="51" t="str">
        <f t="shared" si="191"/>
        <v>Yes</v>
      </c>
      <c r="R6109" s="39" t="s">
        <v>356</v>
      </c>
    </row>
    <row r="6110" spans="1:18" x14ac:dyDescent="0.25">
      <c r="A6110" s="39" t="s">
        <v>219</v>
      </c>
      <c r="B6110" s="49" t="s">
        <v>1953</v>
      </c>
      <c r="C6110" s="39">
        <v>72</v>
      </c>
      <c r="D6110" s="50" t="s">
        <v>2025</v>
      </c>
      <c r="E6110" s="39">
        <v>2009</v>
      </c>
      <c r="F6110" s="4">
        <f>VALUE(RIGHT(Table2[[#This Row],[Commissioned]],4))</f>
        <v>2009</v>
      </c>
      <c r="G6110" s="39">
        <v>1650</v>
      </c>
      <c r="H6110" s="39">
        <v>82</v>
      </c>
      <c r="I6110" s="39">
        <v>80</v>
      </c>
      <c r="J6110" s="39" t="s">
        <v>227</v>
      </c>
      <c r="K6110" s="39" t="s">
        <v>2064</v>
      </c>
      <c r="L6110" s="39" t="s">
        <v>2065</v>
      </c>
      <c r="M6110" s="42" t="s">
        <v>2065</v>
      </c>
      <c r="N6110" s="42">
        <v>44.3372891155459</v>
      </c>
      <c r="O6110" s="42">
        <v>-81.479191562743793</v>
      </c>
      <c r="P6110" s="52" t="str">
        <f t="shared" si="190"/>
        <v>44.337289° , -81.479192°</v>
      </c>
      <c r="Q6110" s="51" t="str">
        <f t="shared" si="191"/>
        <v>Yes</v>
      </c>
      <c r="R6110" s="39" t="s">
        <v>356</v>
      </c>
    </row>
    <row r="6111" spans="1:18" x14ac:dyDescent="0.25">
      <c r="A6111" s="39" t="s">
        <v>219</v>
      </c>
      <c r="B6111" s="49" t="s">
        <v>1953</v>
      </c>
      <c r="C6111" s="39">
        <v>73</v>
      </c>
      <c r="D6111" s="50" t="s">
        <v>2026</v>
      </c>
      <c r="E6111" s="39">
        <v>2009</v>
      </c>
      <c r="F6111" s="4">
        <f>VALUE(RIGHT(Table2[[#This Row],[Commissioned]],4))</f>
        <v>2009</v>
      </c>
      <c r="G6111" s="39">
        <v>1650</v>
      </c>
      <c r="H6111" s="39">
        <v>82</v>
      </c>
      <c r="I6111" s="39">
        <v>80</v>
      </c>
      <c r="J6111" s="39" t="s">
        <v>227</v>
      </c>
      <c r="K6111" s="39" t="s">
        <v>2064</v>
      </c>
      <c r="L6111" s="39" t="s">
        <v>2065</v>
      </c>
      <c r="M6111" s="42" t="s">
        <v>2065</v>
      </c>
      <c r="N6111" s="42">
        <v>44.344710656266201</v>
      </c>
      <c r="O6111" s="42">
        <v>-81.476827517514906</v>
      </c>
      <c r="P6111" s="52" t="str">
        <f t="shared" si="190"/>
        <v>44.344711° , -81.476828°</v>
      </c>
      <c r="Q6111" s="51" t="str">
        <f t="shared" si="191"/>
        <v>Yes</v>
      </c>
      <c r="R6111" s="39" t="s">
        <v>356</v>
      </c>
    </row>
    <row r="6112" spans="1:18" x14ac:dyDescent="0.25">
      <c r="A6112" s="39" t="s">
        <v>219</v>
      </c>
      <c r="B6112" s="49" t="s">
        <v>1953</v>
      </c>
      <c r="C6112" s="39">
        <v>74</v>
      </c>
      <c r="D6112" s="50" t="s">
        <v>2027</v>
      </c>
      <c r="E6112" s="39">
        <v>2009</v>
      </c>
      <c r="F6112" s="4">
        <f>VALUE(RIGHT(Table2[[#This Row],[Commissioned]],4))</f>
        <v>2009</v>
      </c>
      <c r="G6112" s="39">
        <v>1650</v>
      </c>
      <c r="H6112" s="39">
        <v>82</v>
      </c>
      <c r="I6112" s="39">
        <v>80</v>
      </c>
      <c r="J6112" s="39" t="s">
        <v>227</v>
      </c>
      <c r="K6112" s="39" t="s">
        <v>2064</v>
      </c>
      <c r="L6112" s="39" t="s">
        <v>2065</v>
      </c>
      <c r="M6112" s="42" t="s">
        <v>2065</v>
      </c>
      <c r="N6112" s="42">
        <v>44.314049800588499</v>
      </c>
      <c r="O6112" s="42">
        <v>-81.441066526256506</v>
      </c>
      <c r="P6112" s="52" t="str">
        <f t="shared" si="190"/>
        <v>44.314050° , -81.441067°</v>
      </c>
      <c r="Q6112" s="51" t="str">
        <f t="shared" si="191"/>
        <v>Yes</v>
      </c>
      <c r="R6112" s="39" t="s">
        <v>356</v>
      </c>
    </row>
    <row r="6113" spans="1:18" x14ac:dyDescent="0.25">
      <c r="A6113" s="39" t="s">
        <v>219</v>
      </c>
      <c r="B6113" s="49" t="s">
        <v>1953</v>
      </c>
      <c r="C6113" s="39">
        <v>75</v>
      </c>
      <c r="D6113" s="50" t="s">
        <v>2028</v>
      </c>
      <c r="E6113" s="39">
        <v>2009</v>
      </c>
      <c r="F6113" s="4">
        <f>VALUE(RIGHT(Table2[[#This Row],[Commissioned]],4))</f>
        <v>2009</v>
      </c>
      <c r="G6113" s="39">
        <v>1650</v>
      </c>
      <c r="H6113" s="39">
        <v>82</v>
      </c>
      <c r="I6113" s="39">
        <v>80</v>
      </c>
      <c r="J6113" s="39" t="s">
        <v>227</v>
      </c>
      <c r="K6113" s="39" t="s">
        <v>2064</v>
      </c>
      <c r="L6113" s="39" t="s">
        <v>2065</v>
      </c>
      <c r="M6113" s="42" t="s">
        <v>2065</v>
      </c>
      <c r="N6113" s="42">
        <v>44.314210559725304</v>
      </c>
      <c r="O6113" s="42">
        <v>-81.432635505718096</v>
      </c>
      <c r="P6113" s="52" t="str">
        <f t="shared" si="190"/>
        <v>44.314211° , -81.432636°</v>
      </c>
      <c r="Q6113" s="51" t="str">
        <f t="shared" si="191"/>
        <v>Yes</v>
      </c>
      <c r="R6113" s="39" t="s">
        <v>356</v>
      </c>
    </row>
    <row r="6114" spans="1:18" x14ac:dyDescent="0.25">
      <c r="A6114" s="39" t="s">
        <v>219</v>
      </c>
      <c r="B6114" s="49" t="s">
        <v>1953</v>
      </c>
      <c r="C6114" s="39">
        <v>76</v>
      </c>
      <c r="D6114" s="50" t="s">
        <v>2029</v>
      </c>
      <c r="E6114" s="39">
        <v>2009</v>
      </c>
      <c r="F6114" s="4">
        <f>VALUE(RIGHT(Table2[[#This Row],[Commissioned]],4))</f>
        <v>2009</v>
      </c>
      <c r="G6114" s="39">
        <v>1650</v>
      </c>
      <c r="H6114" s="39">
        <v>82</v>
      </c>
      <c r="I6114" s="39">
        <v>80</v>
      </c>
      <c r="J6114" s="39" t="s">
        <v>227</v>
      </c>
      <c r="K6114" s="39" t="s">
        <v>2064</v>
      </c>
      <c r="L6114" s="39" t="s">
        <v>2065</v>
      </c>
      <c r="M6114" s="42" t="s">
        <v>2065</v>
      </c>
      <c r="N6114" s="42">
        <v>44.313778526849603</v>
      </c>
      <c r="O6114" s="42">
        <v>-81.426298893255407</v>
      </c>
      <c r="P6114" s="52" t="str">
        <f t="shared" si="190"/>
        <v>44.313779° , -81.426299°</v>
      </c>
      <c r="Q6114" s="51" t="str">
        <f t="shared" si="191"/>
        <v>Yes</v>
      </c>
      <c r="R6114" s="39" t="s">
        <v>356</v>
      </c>
    </row>
    <row r="6115" spans="1:18" x14ac:dyDescent="0.25">
      <c r="A6115" s="39" t="s">
        <v>219</v>
      </c>
      <c r="B6115" s="49" t="s">
        <v>1953</v>
      </c>
      <c r="C6115" s="39">
        <v>77</v>
      </c>
      <c r="D6115" s="50" t="s">
        <v>2030</v>
      </c>
      <c r="E6115" s="39">
        <v>2009</v>
      </c>
      <c r="F6115" s="4">
        <f>VALUE(RIGHT(Table2[[#This Row],[Commissioned]],4))</f>
        <v>2009</v>
      </c>
      <c r="G6115" s="39">
        <v>1650</v>
      </c>
      <c r="H6115" s="39">
        <v>82</v>
      </c>
      <c r="I6115" s="39">
        <v>80</v>
      </c>
      <c r="J6115" s="39" t="s">
        <v>227</v>
      </c>
      <c r="K6115" s="39" t="s">
        <v>2064</v>
      </c>
      <c r="L6115" s="39" t="s">
        <v>2065</v>
      </c>
      <c r="M6115" s="42" t="s">
        <v>2065</v>
      </c>
      <c r="N6115" s="42">
        <v>44.312463694659399</v>
      </c>
      <c r="O6115" s="42">
        <v>-81.418725237854702</v>
      </c>
      <c r="P6115" s="52" t="str">
        <f t="shared" si="190"/>
        <v>44.312464° , -81.418725°</v>
      </c>
      <c r="Q6115" s="51" t="str">
        <f t="shared" si="191"/>
        <v>Yes</v>
      </c>
      <c r="R6115" s="39" t="s">
        <v>356</v>
      </c>
    </row>
    <row r="6116" spans="1:18" x14ac:dyDescent="0.25">
      <c r="A6116" s="39" t="s">
        <v>219</v>
      </c>
      <c r="B6116" s="49" t="s">
        <v>1953</v>
      </c>
      <c r="C6116" s="39">
        <v>78</v>
      </c>
      <c r="D6116" s="50" t="s">
        <v>2031</v>
      </c>
      <c r="E6116" s="39">
        <v>2009</v>
      </c>
      <c r="F6116" s="4">
        <f>VALUE(RIGHT(Table2[[#This Row],[Commissioned]],4))</f>
        <v>2009</v>
      </c>
      <c r="G6116" s="39">
        <v>1650</v>
      </c>
      <c r="H6116" s="39">
        <v>82</v>
      </c>
      <c r="I6116" s="39">
        <v>80</v>
      </c>
      <c r="J6116" s="39" t="s">
        <v>227</v>
      </c>
      <c r="K6116" s="39" t="s">
        <v>2064</v>
      </c>
      <c r="L6116" s="39" t="s">
        <v>2065</v>
      </c>
      <c r="M6116" s="42" t="s">
        <v>2065</v>
      </c>
      <c r="N6116" s="42">
        <v>44.305476938677302</v>
      </c>
      <c r="O6116" s="42">
        <v>-81.417262854162004</v>
      </c>
      <c r="P6116" s="52" t="str">
        <f t="shared" si="190"/>
        <v>44.305477° , -81.417263°</v>
      </c>
      <c r="Q6116" s="51" t="str">
        <f t="shared" si="191"/>
        <v>Yes</v>
      </c>
      <c r="R6116" s="39" t="s">
        <v>356</v>
      </c>
    </row>
    <row r="6117" spans="1:18" x14ac:dyDescent="0.25">
      <c r="A6117" s="39" t="s">
        <v>219</v>
      </c>
      <c r="B6117" s="49" t="s">
        <v>1953</v>
      </c>
      <c r="C6117" s="39">
        <v>79</v>
      </c>
      <c r="D6117" s="50" t="s">
        <v>2032</v>
      </c>
      <c r="E6117" s="39">
        <v>2009</v>
      </c>
      <c r="F6117" s="4">
        <f>VALUE(RIGHT(Table2[[#This Row],[Commissioned]],4))</f>
        <v>2009</v>
      </c>
      <c r="G6117" s="39">
        <v>1650</v>
      </c>
      <c r="H6117" s="39">
        <v>82</v>
      </c>
      <c r="I6117" s="39">
        <v>80</v>
      </c>
      <c r="J6117" s="39" t="s">
        <v>227</v>
      </c>
      <c r="K6117" s="39" t="s">
        <v>2064</v>
      </c>
      <c r="L6117" s="39" t="s">
        <v>2065</v>
      </c>
      <c r="M6117" s="42" t="s">
        <v>2065</v>
      </c>
      <c r="N6117" s="42">
        <v>44.302781340641197</v>
      </c>
      <c r="O6117" s="42">
        <v>-81.408569862050399</v>
      </c>
      <c r="P6117" s="52" t="str">
        <f t="shared" si="190"/>
        <v>44.302781° , -81.408570°</v>
      </c>
      <c r="Q6117" s="51" t="str">
        <f t="shared" si="191"/>
        <v>Yes</v>
      </c>
      <c r="R6117" s="39" t="s">
        <v>356</v>
      </c>
    </row>
    <row r="6118" spans="1:18" x14ac:dyDescent="0.25">
      <c r="A6118" s="39" t="s">
        <v>219</v>
      </c>
      <c r="B6118" s="49" t="s">
        <v>1953</v>
      </c>
      <c r="C6118" s="39">
        <v>80</v>
      </c>
      <c r="D6118" s="50" t="s">
        <v>2033</v>
      </c>
      <c r="E6118" s="39">
        <v>2009</v>
      </c>
      <c r="F6118" s="4">
        <f>VALUE(RIGHT(Table2[[#This Row],[Commissioned]],4))</f>
        <v>2009</v>
      </c>
      <c r="G6118" s="39">
        <v>1650</v>
      </c>
      <c r="H6118" s="39">
        <v>82</v>
      </c>
      <c r="I6118" s="39">
        <v>80</v>
      </c>
      <c r="J6118" s="39" t="s">
        <v>227</v>
      </c>
      <c r="K6118" s="39" t="s">
        <v>2064</v>
      </c>
      <c r="L6118" s="39" t="s">
        <v>2065</v>
      </c>
      <c r="M6118" s="42" t="s">
        <v>2065</v>
      </c>
      <c r="N6118" s="42">
        <v>44.302618734878699</v>
      </c>
      <c r="O6118" s="42">
        <v>-81.404385615586307</v>
      </c>
      <c r="P6118" s="52" t="str">
        <f t="shared" si="190"/>
        <v>44.302619° , -81.404386°</v>
      </c>
      <c r="Q6118" s="51" t="str">
        <f t="shared" si="191"/>
        <v>Yes</v>
      </c>
      <c r="R6118" s="39" t="s">
        <v>356</v>
      </c>
    </row>
    <row r="6119" spans="1:18" x14ac:dyDescent="0.25">
      <c r="A6119" s="39" t="s">
        <v>219</v>
      </c>
      <c r="B6119" s="49" t="s">
        <v>1953</v>
      </c>
      <c r="C6119" s="39">
        <v>81</v>
      </c>
      <c r="D6119" s="50" t="s">
        <v>2034</v>
      </c>
      <c r="E6119" s="39">
        <v>2009</v>
      </c>
      <c r="F6119" s="4">
        <f>VALUE(RIGHT(Table2[[#This Row],[Commissioned]],4))</f>
        <v>2009</v>
      </c>
      <c r="G6119" s="39">
        <v>1650</v>
      </c>
      <c r="H6119" s="39">
        <v>82</v>
      </c>
      <c r="I6119" s="39">
        <v>80</v>
      </c>
      <c r="J6119" s="39" t="s">
        <v>227</v>
      </c>
      <c r="K6119" s="39" t="s">
        <v>2064</v>
      </c>
      <c r="L6119" s="39" t="s">
        <v>2065</v>
      </c>
      <c r="M6119" s="42" t="s">
        <v>2065</v>
      </c>
      <c r="N6119" s="42">
        <v>44.300812900334101</v>
      </c>
      <c r="O6119" s="42">
        <v>-81.397692311019895</v>
      </c>
      <c r="P6119" s="52" t="str">
        <f t="shared" si="190"/>
        <v>44.300813° , -81.397692°</v>
      </c>
      <c r="Q6119" s="51" t="str">
        <f t="shared" si="191"/>
        <v>Yes</v>
      </c>
      <c r="R6119" s="39" t="s">
        <v>356</v>
      </c>
    </row>
    <row r="6120" spans="1:18" x14ac:dyDescent="0.25">
      <c r="A6120" s="39" t="s">
        <v>219</v>
      </c>
      <c r="B6120" s="49" t="s">
        <v>1953</v>
      </c>
      <c r="C6120" s="39">
        <v>82</v>
      </c>
      <c r="D6120" s="50" t="s">
        <v>2035</v>
      </c>
      <c r="E6120" s="39">
        <v>2009</v>
      </c>
      <c r="F6120" s="4">
        <f>VALUE(RIGHT(Table2[[#This Row],[Commissioned]],4))</f>
        <v>2009</v>
      </c>
      <c r="G6120" s="39">
        <v>1650</v>
      </c>
      <c r="H6120" s="39">
        <v>82</v>
      </c>
      <c r="I6120" s="39">
        <v>80</v>
      </c>
      <c r="J6120" s="39" t="s">
        <v>227</v>
      </c>
      <c r="K6120" s="39" t="s">
        <v>2064</v>
      </c>
      <c r="L6120" s="39" t="s">
        <v>2065</v>
      </c>
      <c r="M6120" s="42" t="s">
        <v>2065</v>
      </c>
      <c r="N6120" s="42">
        <v>44.298686536050397</v>
      </c>
      <c r="O6120" s="42">
        <v>-81.393286612125493</v>
      </c>
      <c r="P6120" s="52" t="str">
        <f t="shared" si="190"/>
        <v>44.298687° , -81.393287°</v>
      </c>
      <c r="Q6120" s="51" t="str">
        <f t="shared" si="191"/>
        <v>Yes</v>
      </c>
      <c r="R6120" s="39" t="s">
        <v>356</v>
      </c>
    </row>
    <row r="6121" spans="1:18" x14ac:dyDescent="0.25">
      <c r="A6121" s="39" t="s">
        <v>219</v>
      </c>
      <c r="B6121" s="49" t="s">
        <v>1953</v>
      </c>
      <c r="C6121" s="39">
        <v>83</v>
      </c>
      <c r="D6121" s="50" t="s">
        <v>2036</v>
      </c>
      <c r="E6121" s="39">
        <v>2009</v>
      </c>
      <c r="F6121" s="4">
        <f>VALUE(RIGHT(Table2[[#This Row],[Commissioned]],4))</f>
        <v>2009</v>
      </c>
      <c r="G6121" s="39">
        <v>1650</v>
      </c>
      <c r="H6121" s="39">
        <v>82</v>
      </c>
      <c r="I6121" s="39">
        <v>80</v>
      </c>
      <c r="J6121" s="39" t="s">
        <v>227</v>
      </c>
      <c r="K6121" s="39" t="s">
        <v>2064</v>
      </c>
      <c r="L6121" s="39" t="s">
        <v>2065</v>
      </c>
      <c r="M6121" s="42" t="s">
        <v>2065</v>
      </c>
      <c r="N6121" s="42">
        <v>44.354266402130101</v>
      </c>
      <c r="O6121" s="42">
        <v>-81.491289903131204</v>
      </c>
      <c r="P6121" s="52" t="str">
        <f t="shared" si="190"/>
        <v>44.354266° , -81.491290°</v>
      </c>
      <c r="Q6121" s="51" t="str">
        <f t="shared" si="191"/>
        <v>Yes</v>
      </c>
      <c r="R6121" s="39" t="s">
        <v>356</v>
      </c>
    </row>
    <row r="6122" spans="1:18" x14ac:dyDescent="0.25">
      <c r="A6122" s="39" t="s">
        <v>219</v>
      </c>
      <c r="B6122" s="49" t="s">
        <v>1953</v>
      </c>
      <c r="C6122" s="39">
        <v>84</v>
      </c>
      <c r="D6122" s="50" t="s">
        <v>2037</v>
      </c>
      <c r="E6122" s="39">
        <v>2009</v>
      </c>
      <c r="F6122" s="4">
        <f>VALUE(RIGHT(Table2[[#This Row],[Commissioned]],4))</f>
        <v>2009</v>
      </c>
      <c r="G6122" s="39">
        <v>1650</v>
      </c>
      <c r="H6122" s="39">
        <v>82</v>
      </c>
      <c r="I6122" s="39">
        <v>80</v>
      </c>
      <c r="J6122" s="39" t="s">
        <v>227</v>
      </c>
      <c r="K6122" s="39" t="s">
        <v>2064</v>
      </c>
      <c r="L6122" s="39" t="s">
        <v>2065</v>
      </c>
      <c r="M6122" s="42" t="s">
        <v>2065</v>
      </c>
      <c r="N6122" s="42">
        <v>44.356755901070798</v>
      </c>
      <c r="O6122" s="42">
        <v>-81.489630526820406</v>
      </c>
      <c r="P6122" s="52" t="str">
        <f t="shared" si="190"/>
        <v>44.356756° , -81.489631°</v>
      </c>
      <c r="Q6122" s="51" t="str">
        <f t="shared" si="191"/>
        <v>Yes</v>
      </c>
      <c r="R6122" s="39" t="s">
        <v>356</v>
      </c>
    </row>
    <row r="6123" spans="1:18" x14ac:dyDescent="0.25">
      <c r="A6123" s="39" t="s">
        <v>219</v>
      </c>
      <c r="B6123" s="49" t="s">
        <v>1953</v>
      </c>
      <c r="C6123" s="39">
        <v>85</v>
      </c>
      <c r="D6123" s="50" t="s">
        <v>2038</v>
      </c>
      <c r="E6123" s="39">
        <v>2009</v>
      </c>
      <c r="F6123" s="4">
        <f>VALUE(RIGHT(Table2[[#This Row],[Commissioned]],4))</f>
        <v>2009</v>
      </c>
      <c r="G6123" s="39">
        <v>1650</v>
      </c>
      <c r="H6123" s="39">
        <v>82</v>
      </c>
      <c r="I6123" s="39">
        <v>80</v>
      </c>
      <c r="J6123" s="39" t="s">
        <v>227</v>
      </c>
      <c r="K6123" s="39" t="s">
        <v>2064</v>
      </c>
      <c r="L6123" s="39" t="s">
        <v>2065</v>
      </c>
      <c r="M6123" s="42" t="s">
        <v>2065</v>
      </c>
      <c r="N6123" s="42">
        <v>44.359684088402602</v>
      </c>
      <c r="O6123" s="42">
        <v>-81.487162774012603</v>
      </c>
      <c r="P6123" s="52" t="str">
        <f t="shared" si="190"/>
        <v>44.359684° , -81.487163°</v>
      </c>
      <c r="Q6123" s="51" t="str">
        <f t="shared" si="191"/>
        <v>Yes</v>
      </c>
      <c r="R6123" s="39" t="s">
        <v>356</v>
      </c>
    </row>
    <row r="6124" spans="1:18" x14ac:dyDescent="0.25">
      <c r="A6124" s="39" t="s">
        <v>219</v>
      </c>
      <c r="B6124" s="49" t="s">
        <v>1953</v>
      </c>
      <c r="C6124" s="39">
        <v>86</v>
      </c>
      <c r="D6124" s="50" t="s">
        <v>2039</v>
      </c>
      <c r="E6124" s="39">
        <v>2009</v>
      </c>
      <c r="F6124" s="4">
        <f>VALUE(RIGHT(Table2[[#This Row],[Commissioned]],4))</f>
        <v>2009</v>
      </c>
      <c r="G6124" s="39">
        <v>1650</v>
      </c>
      <c r="H6124" s="39">
        <v>82</v>
      </c>
      <c r="I6124" s="39">
        <v>80</v>
      </c>
      <c r="J6124" s="39" t="s">
        <v>227</v>
      </c>
      <c r="K6124" s="39" t="s">
        <v>2064</v>
      </c>
      <c r="L6124" s="39" t="s">
        <v>2065</v>
      </c>
      <c r="M6124" s="42" t="s">
        <v>2065</v>
      </c>
      <c r="N6124" s="42">
        <v>44.363525227035701</v>
      </c>
      <c r="O6124" s="42">
        <v>-81.484692552011495</v>
      </c>
      <c r="P6124" s="52" t="str">
        <f t="shared" si="190"/>
        <v>44.363525° , -81.484693°</v>
      </c>
      <c r="Q6124" s="51" t="str">
        <f t="shared" si="191"/>
        <v>Yes</v>
      </c>
      <c r="R6124" s="39" t="s">
        <v>356</v>
      </c>
    </row>
    <row r="6125" spans="1:18" x14ac:dyDescent="0.25">
      <c r="A6125" s="39" t="s">
        <v>219</v>
      </c>
      <c r="B6125" s="49" t="s">
        <v>1953</v>
      </c>
      <c r="C6125" s="39">
        <v>87</v>
      </c>
      <c r="D6125" s="50" t="s">
        <v>2040</v>
      </c>
      <c r="E6125" s="39">
        <v>2009</v>
      </c>
      <c r="F6125" s="4">
        <f>VALUE(RIGHT(Table2[[#This Row],[Commissioned]],4))</f>
        <v>2009</v>
      </c>
      <c r="G6125" s="39">
        <v>1650</v>
      </c>
      <c r="H6125" s="39">
        <v>82</v>
      </c>
      <c r="I6125" s="39">
        <v>80</v>
      </c>
      <c r="J6125" s="39" t="s">
        <v>227</v>
      </c>
      <c r="K6125" s="39" t="s">
        <v>2064</v>
      </c>
      <c r="L6125" s="39" t="s">
        <v>2065</v>
      </c>
      <c r="M6125" s="42" t="s">
        <v>2065</v>
      </c>
      <c r="N6125" s="42">
        <v>44.363514124594801</v>
      </c>
      <c r="O6125" s="42">
        <v>-81.482538043465198</v>
      </c>
      <c r="P6125" s="52" t="str">
        <f t="shared" si="190"/>
        <v>44.363514° , -81.482538°</v>
      </c>
      <c r="Q6125" s="51" t="str">
        <f t="shared" si="191"/>
        <v>Yes</v>
      </c>
      <c r="R6125" s="39" t="s">
        <v>356</v>
      </c>
    </row>
    <row r="6126" spans="1:18" x14ac:dyDescent="0.25">
      <c r="A6126" s="39" t="s">
        <v>219</v>
      </c>
      <c r="B6126" s="49" t="s">
        <v>1953</v>
      </c>
      <c r="C6126" s="39">
        <v>88</v>
      </c>
      <c r="D6126" s="50" t="s">
        <v>2041</v>
      </c>
      <c r="E6126" s="39">
        <v>2009</v>
      </c>
      <c r="F6126" s="4">
        <f>VALUE(RIGHT(Table2[[#This Row],[Commissioned]],4))</f>
        <v>2009</v>
      </c>
      <c r="G6126" s="39">
        <v>1650</v>
      </c>
      <c r="H6126" s="39">
        <v>82</v>
      </c>
      <c r="I6126" s="39">
        <v>80</v>
      </c>
      <c r="J6126" s="39" t="s">
        <v>227</v>
      </c>
      <c r="K6126" s="39" t="s">
        <v>2064</v>
      </c>
      <c r="L6126" s="39" t="s">
        <v>2065</v>
      </c>
      <c r="M6126" s="42" t="s">
        <v>2065</v>
      </c>
      <c r="N6126" s="42">
        <v>44.356843892261601</v>
      </c>
      <c r="O6126" s="42">
        <v>-81.464037813947996</v>
      </c>
      <c r="P6126" s="52" t="str">
        <f t="shared" si="190"/>
        <v>44.356844° , -81.464038°</v>
      </c>
      <c r="Q6126" s="51" t="str">
        <f t="shared" si="191"/>
        <v>Yes</v>
      </c>
      <c r="R6126" s="39" t="s">
        <v>356</v>
      </c>
    </row>
    <row r="6127" spans="1:18" x14ac:dyDescent="0.25">
      <c r="A6127" s="39" t="s">
        <v>219</v>
      </c>
      <c r="B6127" s="49" t="s">
        <v>1953</v>
      </c>
      <c r="C6127" s="39">
        <v>89</v>
      </c>
      <c r="D6127" s="50" t="s">
        <v>2042</v>
      </c>
      <c r="E6127" s="39">
        <v>2009</v>
      </c>
      <c r="F6127" s="4">
        <f>VALUE(RIGHT(Table2[[#This Row],[Commissioned]],4))</f>
        <v>2009</v>
      </c>
      <c r="G6127" s="39">
        <v>1650</v>
      </c>
      <c r="H6127" s="39">
        <v>82</v>
      </c>
      <c r="I6127" s="39">
        <v>80</v>
      </c>
      <c r="J6127" s="39" t="s">
        <v>227</v>
      </c>
      <c r="K6127" s="39" t="s">
        <v>2064</v>
      </c>
      <c r="L6127" s="39" t="s">
        <v>2065</v>
      </c>
      <c r="M6127" s="42" t="s">
        <v>2065</v>
      </c>
      <c r="N6127" s="42">
        <v>44.354062392155399</v>
      </c>
      <c r="O6127" s="42">
        <v>-81.468629419981298</v>
      </c>
      <c r="P6127" s="52" t="str">
        <f t="shared" si="190"/>
        <v>44.354062° , -81.468629°</v>
      </c>
      <c r="Q6127" s="51" t="str">
        <f t="shared" si="191"/>
        <v>Yes</v>
      </c>
      <c r="R6127" s="39" t="s">
        <v>356</v>
      </c>
    </row>
    <row r="6128" spans="1:18" x14ac:dyDescent="0.25">
      <c r="A6128" s="39" t="s">
        <v>219</v>
      </c>
      <c r="B6128" s="49" t="s">
        <v>1953</v>
      </c>
      <c r="C6128" s="39">
        <v>90</v>
      </c>
      <c r="D6128" s="50" t="s">
        <v>2043</v>
      </c>
      <c r="E6128" s="39">
        <v>2009</v>
      </c>
      <c r="F6128" s="4">
        <f>VALUE(RIGHT(Table2[[#This Row],[Commissioned]],4))</f>
        <v>2009</v>
      </c>
      <c r="G6128" s="39">
        <v>1650</v>
      </c>
      <c r="H6128" s="39">
        <v>82</v>
      </c>
      <c r="I6128" s="39">
        <v>80</v>
      </c>
      <c r="J6128" s="39" t="s">
        <v>227</v>
      </c>
      <c r="K6128" s="39" t="s">
        <v>2064</v>
      </c>
      <c r="L6128" s="39" t="s">
        <v>2065</v>
      </c>
      <c r="M6128" s="42" t="s">
        <v>2065</v>
      </c>
      <c r="N6128" s="42">
        <v>44.346718878180198</v>
      </c>
      <c r="O6128" s="42">
        <v>-81.461128940417595</v>
      </c>
      <c r="P6128" s="52" t="str">
        <f t="shared" si="190"/>
        <v>44.346719° , -81.461129°</v>
      </c>
      <c r="Q6128" s="51" t="str">
        <f t="shared" si="191"/>
        <v>Yes</v>
      </c>
      <c r="R6128" s="39" t="s">
        <v>356</v>
      </c>
    </row>
    <row r="6129" spans="1:18" x14ac:dyDescent="0.25">
      <c r="A6129" s="39" t="s">
        <v>219</v>
      </c>
      <c r="B6129" s="49" t="s">
        <v>1953</v>
      </c>
      <c r="C6129" s="39">
        <v>91</v>
      </c>
      <c r="D6129" s="50" t="s">
        <v>2044</v>
      </c>
      <c r="E6129" s="39">
        <v>2009</v>
      </c>
      <c r="F6129" s="4">
        <f>VALUE(RIGHT(Table2[[#This Row],[Commissioned]],4))</f>
        <v>2009</v>
      </c>
      <c r="G6129" s="39">
        <v>1650</v>
      </c>
      <c r="H6129" s="39">
        <v>82</v>
      </c>
      <c r="I6129" s="39">
        <v>80</v>
      </c>
      <c r="J6129" s="39" t="s">
        <v>227</v>
      </c>
      <c r="K6129" s="39" t="s">
        <v>2064</v>
      </c>
      <c r="L6129" s="39" t="s">
        <v>2065</v>
      </c>
      <c r="M6129" s="42" t="s">
        <v>2065</v>
      </c>
      <c r="N6129" s="42">
        <v>44.351297538792302</v>
      </c>
      <c r="O6129" s="42">
        <v>-81.442301070310805</v>
      </c>
      <c r="P6129" s="52" t="str">
        <f t="shared" si="190"/>
        <v>44.351298° , -81.442301°</v>
      </c>
      <c r="Q6129" s="51" t="str">
        <f t="shared" si="191"/>
        <v>Yes</v>
      </c>
      <c r="R6129" s="39" t="s">
        <v>356</v>
      </c>
    </row>
    <row r="6130" spans="1:18" x14ac:dyDescent="0.25">
      <c r="A6130" s="39" t="s">
        <v>219</v>
      </c>
      <c r="B6130" s="49" t="s">
        <v>1953</v>
      </c>
      <c r="C6130" s="39">
        <v>92</v>
      </c>
      <c r="D6130" s="50" t="s">
        <v>2045</v>
      </c>
      <c r="E6130" s="39">
        <v>2009</v>
      </c>
      <c r="F6130" s="4">
        <f>VALUE(RIGHT(Table2[[#This Row],[Commissioned]],4))</f>
        <v>2009</v>
      </c>
      <c r="G6130" s="39">
        <v>1650</v>
      </c>
      <c r="H6130" s="39">
        <v>82</v>
      </c>
      <c r="I6130" s="39">
        <v>80</v>
      </c>
      <c r="J6130" s="39" t="s">
        <v>227</v>
      </c>
      <c r="K6130" s="39" t="s">
        <v>2064</v>
      </c>
      <c r="L6130" s="39" t="s">
        <v>2065</v>
      </c>
      <c r="M6130" s="42" t="s">
        <v>2065</v>
      </c>
      <c r="N6130" s="42">
        <v>44.341338525189798</v>
      </c>
      <c r="O6130" s="42">
        <v>-81.453348796244697</v>
      </c>
      <c r="P6130" s="52" t="str">
        <f t="shared" si="190"/>
        <v>44.341339° , -81.453349°</v>
      </c>
      <c r="Q6130" s="51" t="str">
        <f t="shared" si="191"/>
        <v>Yes</v>
      </c>
      <c r="R6130" s="39" t="s">
        <v>356</v>
      </c>
    </row>
    <row r="6131" spans="1:18" x14ac:dyDescent="0.25">
      <c r="A6131" s="39" t="s">
        <v>219</v>
      </c>
      <c r="B6131" s="49" t="s">
        <v>1953</v>
      </c>
      <c r="C6131" s="39">
        <v>93</v>
      </c>
      <c r="D6131" s="50" t="s">
        <v>2046</v>
      </c>
      <c r="E6131" s="39">
        <v>2009</v>
      </c>
      <c r="F6131" s="4">
        <f>VALUE(RIGHT(Table2[[#This Row],[Commissioned]],4))</f>
        <v>2009</v>
      </c>
      <c r="G6131" s="39">
        <v>1650</v>
      </c>
      <c r="H6131" s="39">
        <v>82</v>
      </c>
      <c r="I6131" s="39">
        <v>80</v>
      </c>
      <c r="J6131" s="39" t="s">
        <v>227</v>
      </c>
      <c r="K6131" s="39" t="s">
        <v>2064</v>
      </c>
      <c r="L6131" s="39" t="s">
        <v>2065</v>
      </c>
      <c r="M6131" s="42" t="s">
        <v>2065</v>
      </c>
      <c r="N6131" s="42">
        <v>44.340685778097701</v>
      </c>
      <c r="O6131" s="42">
        <v>-81.447805706780997</v>
      </c>
      <c r="P6131" s="52" t="str">
        <f t="shared" si="190"/>
        <v>44.340686° , -81.447806°</v>
      </c>
      <c r="Q6131" s="51" t="str">
        <f t="shared" si="191"/>
        <v>Yes</v>
      </c>
      <c r="R6131" s="39" t="s">
        <v>356</v>
      </c>
    </row>
    <row r="6132" spans="1:18" x14ac:dyDescent="0.25">
      <c r="A6132" s="39" t="s">
        <v>219</v>
      </c>
      <c r="B6132" s="49" t="s">
        <v>1953</v>
      </c>
      <c r="C6132" s="39">
        <v>94</v>
      </c>
      <c r="D6132" s="50" t="s">
        <v>2047</v>
      </c>
      <c r="E6132" s="39">
        <v>2009</v>
      </c>
      <c r="F6132" s="4">
        <f>VALUE(RIGHT(Table2[[#This Row],[Commissioned]],4))</f>
        <v>2009</v>
      </c>
      <c r="G6132" s="39">
        <v>1650</v>
      </c>
      <c r="H6132" s="39">
        <v>82</v>
      </c>
      <c r="I6132" s="39">
        <v>80</v>
      </c>
      <c r="J6132" s="39" t="s">
        <v>227</v>
      </c>
      <c r="K6132" s="39" t="s">
        <v>2064</v>
      </c>
      <c r="L6132" s="39" t="s">
        <v>2065</v>
      </c>
      <c r="M6132" s="42" t="s">
        <v>2065</v>
      </c>
      <c r="N6132" s="42">
        <v>44.341076774714601</v>
      </c>
      <c r="O6132" s="42">
        <v>-81.442632271835294</v>
      </c>
      <c r="P6132" s="52" t="str">
        <f t="shared" si="190"/>
        <v>44.341077° , -81.442632°</v>
      </c>
      <c r="Q6132" s="51" t="str">
        <f t="shared" si="191"/>
        <v>Yes</v>
      </c>
      <c r="R6132" s="39" t="s">
        <v>356</v>
      </c>
    </row>
    <row r="6133" spans="1:18" x14ac:dyDescent="0.25">
      <c r="A6133" s="39" t="s">
        <v>219</v>
      </c>
      <c r="B6133" s="49" t="s">
        <v>1953</v>
      </c>
      <c r="C6133" s="39">
        <v>95</v>
      </c>
      <c r="D6133" s="50" t="s">
        <v>2048</v>
      </c>
      <c r="E6133" s="39">
        <v>2009</v>
      </c>
      <c r="F6133" s="4">
        <f>VALUE(RIGHT(Table2[[#This Row],[Commissioned]],4))</f>
        <v>2009</v>
      </c>
      <c r="G6133" s="39">
        <v>1650</v>
      </c>
      <c r="H6133" s="39">
        <v>82</v>
      </c>
      <c r="I6133" s="39">
        <v>80</v>
      </c>
      <c r="J6133" s="39" t="s">
        <v>227</v>
      </c>
      <c r="K6133" s="39" t="s">
        <v>2064</v>
      </c>
      <c r="L6133" s="39" t="s">
        <v>2065</v>
      </c>
      <c r="M6133" s="42" t="s">
        <v>2065</v>
      </c>
      <c r="N6133" s="42">
        <v>44.336906805641703</v>
      </c>
      <c r="O6133" s="42">
        <v>-81.433106186754301</v>
      </c>
      <c r="P6133" s="52" t="str">
        <f t="shared" si="190"/>
        <v>44.336907° , -81.433106°</v>
      </c>
      <c r="Q6133" s="51" t="str">
        <f t="shared" si="191"/>
        <v>Yes</v>
      </c>
      <c r="R6133" s="39" t="s">
        <v>356</v>
      </c>
    </row>
    <row r="6134" spans="1:18" x14ac:dyDescent="0.25">
      <c r="A6134" s="39" t="s">
        <v>219</v>
      </c>
      <c r="B6134" s="49" t="s">
        <v>1953</v>
      </c>
      <c r="C6134" s="39">
        <v>96</v>
      </c>
      <c r="D6134" s="50" t="s">
        <v>2049</v>
      </c>
      <c r="E6134" s="39">
        <v>2009</v>
      </c>
      <c r="F6134" s="4">
        <f>VALUE(RIGHT(Table2[[#This Row],[Commissioned]],4))</f>
        <v>2009</v>
      </c>
      <c r="G6134" s="39">
        <v>1650</v>
      </c>
      <c r="H6134" s="39">
        <v>82</v>
      </c>
      <c r="I6134" s="39">
        <v>80</v>
      </c>
      <c r="J6134" s="39" t="s">
        <v>227</v>
      </c>
      <c r="K6134" s="39" t="s">
        <v>2064</v>
      </c>
      <c r="L6134" s="39" t="s">
        <v>2065</v>
      </c>
      <c r="M6134" s="42" t="s">
        <v>2065</v>
      </c>
      <c r="N6134" s="42">
        <v>44.332136484139099</v>
      </c>
      <c r="O6134" s="42">
        <v>-81.431271917691106</v>
      </c>
      <c r="P6134" s="52" t="str">
        <f t="shared" si="190"/>
        <v>44.332136° , -81.431272°</v>
      </c>
      <c r="Q6134" s="51" t="str">
        <f t="shared" si="191"/>
        <v>Yes</v>
      </c>
      <c r="R6134" s="39" t="s">
        <v>356</v>
      </c>
    </row>
    <row r="6135" spans="1:18" x14ac:dyDescent="0.25">
      <c r="A6135" s="39" t="s">
        <v>219</v>
      </c>
      <c r="B6135" s="49" t="s">
        <v>1953</v>
      </c>
      <c r="C6135" s="39">
        <v>97</v>
      </c>
      <c r="D6135" s="50" t="s">
        <v>2050</v>
      </c>
      <c r="E6135" s="39">
        <v>2009</v>
      </c>
      <c r="F6135" s="4">
        <f>VALUE(RIGHT(Table2[[#This Row],[Commissioned]],4))</f>
        <v>2009</v>
      </c>
      <c r="G6135" s="39">
        <v>1650</v>
      </c>
      <c r="H6135" s="39">
        <v>82</v>
      </c>
      <c r="I6135" s="39">
        <v>80</v>
      </c>
      <c r="J6135" s="39" t="s">
        <v>227</v>
      </c>
      <c r="K6135" s="39" t="s">
        <v>2064</v>
      </c>
      <c r="L6135" s="39" t="s">
        <v>2065</v>
      </c>
      <c r="M6135" s="42" t="s">
        <v>2065</v>
      </c>
      <c r="N6135" s="42">
        <v>44.337603583827402</v>
      </c>
      <c r="O6135" s="42">
        <v>-81.415996891018807</v>
      </c>
      <c r="P6135" s="52" t="str">
        <f t="shared" si="190"/>
        <v>44.337604° , -81.415997°</v>
      </c>
      <c r="Q6135" s="51" t="str">
        <f t="shared" si="191"/>
        <v>Yes</v>
      </c>
      <c r="R6135" s="39" t="s">
        <v>356</v>
      </c>
    </row>
    <row r="6136" spans="1:18" x14ac:dyDescent="0.25">
      <c r="A6136" s="39" t="s">
        <v>219</v>
      </c>
      <c r="B6136" s="49" t="s">
        <v>1953</v>
      </c>
      <c r="C6136" s="39">
        <v>98</v>
      </c>
      <c r="D6136" s="50" t="s">
        <v>2051</v>
      </c>
      <c r="E6136" s="39">
        <v>2009</v>
      </c>
      <c r="F6136" s="4">
        <f>VALUE(RIGHT(Table2[[#This Row],[Commissioned]],4))</f>
        <v>2009</v>
      </c>
      <c r="G6136" s="39">
        <v>1650</v>
      </c>
      <c r="H6136" s="39">
        <v>82</v>
      </c>
      <c r="I6136" s="39">
        <v>80</v>
      </c>
      <c r="J6136" s="39" t="s">
        <v>227</v>
      </c>
      <c r="K6136" s="39" t="s">
        <v>2064</v>
      </c>
      <c r="L6136" s="39" t="s">
        <v>2065</v>
      </c>
      <c r="M6136" s="42" t="s">
        <v>2065</v>
      </c>
      <c r="N6136" s="42">
        <v>44.329855887592799</v>
      </c>
      <c r="O6136" s="42">
        <v>-81.415491344000202</v>
      </c>
      <c r="P6136" s="52" t="str">
        <f t="shared" si="190"/>
        <v>44.329856° , -81.415491°</v>
      </c>
      <c r="Q6136" s="51" t="str">
        <f t="shared" si="191"/>
        <v>Yes</v>
      </c>
      <c r="R6136" s="39" t="s">
        <v>356</v>
      </c>
    </row>
    <row r="6137" spans="1:18" x14ac:dyDescent="0.25">
      <c r="A6137" s="39" t="s">
        <v>219</v>
      </c>
      <c r="B6137" s="49" t="s">
        <v>1953</v>
      </c>
      <c r="C6137" s="39">
        <v>99</v>
      </c>
      <c r="D6137" s="50" t="s">
        <v>2052</v>
      </c>
      <c r="E6137" s="39">
        <v>2009</v>
      </c>
      <c r="F6137" s="4">
        <f>VALUE(RIGHT(Table2[[#This Row],[Commissioned]],4))</f>
        <v>2009</v>
      </c>
      <c r="G6137" s="39">
        <v>1650</v>
      </c>
      <c r="H6137" s="39">
        <v>82</v>
      </c>
      <c r="I6137" s="39">
        <v>80</v>
      </c>
      <c r="J6137" s="39" t="s">
        <v>227</v>
      </c>
      <c r="K6137" s="39" t="s">
        <v>2064</v>
      </c>
      <c r="L6137" s="39" t="s">
        <v>2065</v>
      </c>
      <c r="M6137" s="42" t="s">
        <v>2065</v>
      </c>
      <c r="N6137" s="42">
        <v>44.324110654067098</v>
      </c>
      <c r="O6137" s="42">
        <v>-81.409242925608197</v>
      </c>
      <c r="P6137" s="52" t="str">
        <f t="shared" si="190"/>
        <v>44.324111° , -81.409243°</v>
      </c>
      <c r="Q6137" s="51" t="str">
        <f t="shared" si="191"/>
        <v>Yes</v>
      </c>
      <c r="R6137" s="39" t="s">
        <v>356</v>
      </c>
    </row>
    <row r="6138" spans="1:18" x14ac:dyDescent="0.25">
      <c r="A6138" s="39" t="s">
        <v>219</v>
      </c>
      <c r="B6138" s="49" t="s">
        <v>1953</v>
      </c>
      <c r="C6138" s="39">
        <v>100</v>
      </c>
      <c r="D6138" s="50" t="s">
        <v>2053</v>
      </c>
      <c r="E6138" s="39">
        <v>2009</v>
      </c>
      <c r="F6138" s="4">
        <f>VALUE(RIGHT(Table2[[#This Row],[Commissioned]],4))</f>
        <v>2009</v>
      </c>
      <c r="G6138" s="39">
        <v>1650</v>
      </c>
      <c r="H6138" s="39">
        <v>82</v>
      </c>
      <c r="I6138" s="39">
        <v>80</v>
      </c>
      <c r="J6138" s="39" t="s">
        <v>227</v>
      </c>
      <c r="K6138" s="39" t="s">
        <v>2064</v>
      </c>
      <c r="L6138" s="39" t="s">
        <v>2065</v>
      </c>
      <c r="M6138" s="42" t="s">
        <v>2065</v>
      </c>
      <c r="N6138" s="42">
        <v>44.323860068963199</v>
      </c>
      <c r="O6138" s="42">
        <v>-81.404023437541397</v>
      </c>
      <c r="P6138" s="52" t="str">
        <f t="shared" si="190"/>
        <v>44.323860° , -81.404023°</v>
      </c>
      <c r="Q6138" s="51" t="str">
        <f t="shared" si="191"/>
        <v>Yes</v>
      </c>
      <c r="R6138" s="39" t="s">
        <v>356</v>
      </c>
    </row>
    <row r="6139" spans="1:18" x14ac:dyDescent="0.25">
      <c r="A6139" s="39" t="s">
        <v>219</v>
      </c>
      <c r="B6139" s="49" t="s">
        <v>1953</v>
      </c>
      <c r="C6139" s="39">
        <v>101</v>
      </c>
      <c r="D6139" s="50" t="s">
        <v>2054</v>
      </c>
      <c r="E6139" s="39">
        <v>2009</v>
      </c>
      <c r="F6139" s="4">
        <f>VALUE(RIGHT(Table2[[#This Row],[Commissioned]],4))</f>
        <v>2009</v>
      </c>
      <c r="G6139" s="39">
        <v>1650</v>
      </c>
      <c r="H6139" s="39">
        <v>82</v>
      </c>
      <c r="I6139" s="39">
        <v>80</v>
      </c>
      <c r="J6139" s="39" t="s">
        <v>227</v>
      </c>
      <c r="K6139" s="39" t="s">
        <v>2064</v>
      </c>
      <c r="L6139" s="39" t="s">
        <v>2065</v>
      </c>
      <c r="M6139" s="42" t="s">
        <v>2065</v>
      </c>
      <c r="N6139" s="42">
        <v>44.323598676396401</v>
      </c>
      <c r="O6139" s="42">
        <v>-81.398723055368507</v>
      </c>
      <c r="P6139" s="52" t="str">
        <f t="shared" si="190"/>
        <v>44.323599° , -81.398723°</v>
      </c>
      <c r="Q6139" s="51" t="str">
        <f t="shared" si="191"/>
        <v>Yes</v>
      </c>
      <c r="R6139" s="39" t="s">
        <v>356</v>
      </c>
    </row>
    <row r="6140" spans="1:18" x14ac:dyDescent="0.25">
      <c r="A6140" s="39" t="s">
        <v>219</v>
      </c>
      <c r="B6140" s="49" t="s">
        <v>1953</v>
      </c>
      <c r="C6140" s="39">
        <v>102</v>
      </c>
      <c r="D6140" s="50" t="s">
        <v>2055</v>
      </c>
      <c r="E6140" s="39">
        <v>2009</v>
      </c>
      <c r="F6140" s="4">
        <f>VALUE(RIGHT(Table2[[#This Row],[Commissioned]],4))</f>
        <v>2009</v>
      </c>
      <c r="G6140" s="39">
        <v>1650</v>
      </c>
      <c r="H6140" s="39">
        <v>82</v>
      </c>
      <c r="I6140" s="39">
        <v>80</v>
      </c>
      <c r="J6140" s="39" t="s">
        <v>227</v>
      </c>
      <c r="K6140" s="39" t="s">
        <v>2064</v>
      </c>
      <c r="L6140" s="39" t="s">
        <v>2065</v>
      </c>
      <c r="M6140" s="42" t="s">
        <v>2065</v>
      </c>
      <c r="N6140" s="42">
        <v>44.371235833418901</v>
      </c>
      <c r="O6140" s="42">
        <v>-81.473052553658903</v>
      </c>
      <c r="P6140" s="52" t="str">
        <f t="shared" si="190"/>
        <v>44.371236° , -81.473053°</v>
      </c>
      <c r="Q6140" s="51" t="str">
        <f t="shared" si="191"/>
        <v>Yes</v>
      </c>
      <c r="R6140" s="39" t="s">
        <v>356</v>
      </c>
    </row>
    <row r="6141" spans="1:18" x14ac:dyDescent="0.25">
      <c r="A6141" s="39" t="s">
        <v>219</v>
      </c>
      <c r="B6141" s="49" t="s">
        <v>1953</v>
      </c>
      <c r="C6141" s="39">
        <v>103</v>
      </c>
      <c r="D6141" s="50" t="s">
        <v>2056</v>
      </c>
      <c r="E6141" s="39">
        <v>2009</v>
      </c>
      <c r="F6141" s="4">
        <f>VALUE(RIGHT(Table2[[#This Row],[Commissioned]],4))</f>
        <v>2009</v>
      </c>
      <c r="G6141" s="39">
        <v>1650</v>
      </c>
      <c r="H6141" s="39">
        <v>82</v>
      </c>
      <c r="I6141" s="39">
        <v>80</v>
      </c>
      <c r="J6141" s="39" t="s">
        <v>227</v>
      </c>
      <c r="K6141" s="39" t="s">
        <v>2064</v>
      </c>
      <c r="L6141" s="39" t="s">
        <v>2065</v>
      </c>
      <c r="M6141" s="42" t="s">
        <v>2065</v>
      </c>
      <c r="N6141" s="42">
        <v>44.369279302272702</v>
      </c>
      <c r="O6141" s="42">
        <v>-81.469730367746806</v>
      </c>
      <c r="P6141" s="52" t="str">
        <f t="shared" si="190"/>
        <v>44.369279° , -81.469730°</v>
      </c>
      <c r="Q6141" s="51" t="str">
        <f t="shared" si="191"/>
        <v>Yes</v>
      </c>
      <c r="R6141" s="39" t="s">
        <v>356</v>
      </c>
    </row>
    <row r="6142" spans="1:18" x14ac:dyDescent="0.25">
      <c r="A6142" s="39" t="s">
        <v>219</v>
      </c>
      <c r="B6142" s="49" t="s">
        <v>1953</v>
      </c>
      <c r="C6142" s="39">
        <v>104</v>
      </c>
      <c r="D6142" s="50" t="s">
        <v>2057</v>
      </c>
      <c r="E6142" s="39">
        <v>2009</v>
      </c>
      <c r="F6142" s="4">
        <f>VALUE(RIGHT(Table2[[#This Row],[Commissioned]],4))</f>
        <v>2009</v>
      </c>
      <c r="G6142" s="39">
        <v>1650</v>
      </c>
      <c r="H6142" s="39">
        <v>82</v>
      </c>
      <c r="I6142" s="39">
        <v>80</v>
      </c>
      <c r="J6142" s="39" t="s">
        <v>227</v>
      </c>
      <c r="K6142" s="39" t="s">
        <v>2064</v>
      </c>
      <c r="L6142" s="39" t="s">
        <v>2065</v>
      </c>
      <c r="M6142" s="42" t="s">
        <v>2065</v>
      </c>
      <c r="N6142" s="42">
        <v>44.373697388234604</v>
      </c>
      <c r="O6142" s="42">
        <v>-81.470489999709898</v>
      </c>
      <c r="P6142" s="52" t="str">
        <f t="shared" si="190"/>
        <v>44.373697° , -81.470490°</v>
      </c>
      <c r="Q6142" s="51" t="str">
        <f t="shared" si="191"/>
        <v>Yes</v>
      </c>
      <c r="R6142" s="39" t="s">
        <v>356</v>
      </c>
    </row>
    <row r="6143" spans="1:18" x14ac:dyDescent="0.25">
      <c r="A6143" s="39" t="s">
        <v>219</v>
      </c>
      <c r="B6143" s="49" t="s">
        <v>1953</v>
      </c>
      <c r="C6143" s="39">
        <v>105</v>
      </c>
      <c r="D6143" s="50" t="s">
        <v>2058</v>
      </c>
      <c r="E6143" s="39">
        <v>2009</v>
      </c>
      <c r="F6143" s="4">
        <f>VALUE(RIGHT(Table2[[#This Row],[Commissioned]],4))</f>
        <v>2009</v>
      </c>
      <c r="G6143" s="39">
        <v>1650</v>
      </c>
      <c r="H6143" s="39">
        <v>82</v>
      </c>
      <c r="I6143" s="39">
        <v>80</v>
      </c>
      <c r="J6143" s="39" t="s">
        <v>227</v>
      </c>
      <c r="K6143" s="39" t="s">
        <v>2064</v>
      </c>
      <c r="L6143" s="39" t="s">
        <v>2065</v>
      </c>
      <c r="M6143" s="42" t="s">
        <v>2065</v>
      </c>
      <c r="N6143" s="42">
        <v>44.372364394436602</v>
      </c>
      <c r="O6143" s="42">
        <v>-81.467265204459807</v>
      </c>
      <c r="P6143" s="52" t="str">
        <f t="shared" si="190"/>
        <v>44.372364° , -81.467265°</v>
      </c>
      <c r="Q6143" s="51" t="str">
        <f t="shared" si="191"/>
        <v>Yes</v>
      </c>
      <c r="R6143" s="39" t="s">
        <v>356</v>
      </c>
    </row>
    <row r="6144" spans="1:18" x14ac:dyDescent="0.25">
      <c r="A6144" s="39" t="s">
        <v>219</v>
      </c>
      <c r="B6144" s="49" t="s">
        <v>1953</v>
      </c>
      <c r="C6144" s="39">
        <v>106</v>
      </c>
      <c r="D6144" s="50" t="s">
        <v>2059</v>
      </c>
      <c r="E6144" s="39">
        <v>2009</v>
      </c>
      <c r="F6144" s="4">
        <f>VALUE(RIGHT(Table2[[#This Row],[Commissioned]],4))</f>
        <v>2009</v>
      </c>
      <c r="G6144" s="39">
        <v>1650</v>
      </c>
      <c r="H6144" s="39">
        <v>82</v>
      </c>
      <c r="I6144" s="39">
        <v>80</v>
      </c>
      <c r="J6144" s="39" t="s">
        <v>227</v>
      </c>
      <c r="K6144" s="39" t="s">
        <v>2064</v>
      </c>
      <c r="L6144" s="39" t="s">
        <v>2065</v>
      </c>
      <c r="M6144" s="42" t="s">
        <v>2065</v>
      </c>
      <c r="N6144" s="42">
        <v>44.350467737074702</v>
      </c>
      <c r="O6144" s="42">
        <v>-81.426772487543303</v>
      </c>
      <c r="P6144" s="52" t="str">
        <f t="shared" si="190"/>
        <v>44.350468° , -81.426772°</v>
      </c>
      <c r="Q6144" s="51" t="str">
        <f t="shared" si="191"/>
        <v>Yes</v>
      </c>
      <c r="R6144" s="39" t="s">
        <v>356</v>
      </c>
    </row>
    <row r="6145" spans="1:18" x14ac:dyDescent="0.25">
      <c r="A6145" s="39" t="s">
        <v>219</v>
      </c>
      <c r="B6145" s="49" t="s">
        <v>1953</v>
      </c>
      <c r="C6145" s="39">
        <v>107</v>
      </c>
      <c r="D6145" s="50" t="s">
        <v>2060</v>
      </c>
      <c r="E6145" s="39">
        <v>2009</v>
      </c>
      <c r="F6145" s="4">
        <f>VALUE(RIGHT(Table2[[#This Row],[Commissioned]],4))</f>
        <v>2009</v>
      </c>
      <c r="G6145" s="39">
        <v>1650</v>
      </c>
      <c r="H6145" s="39">
        <v>82</v>
      </c>
      <c r="I6145" s="39">
        <v>80</v>
      </c>
      <c r="J6145" s="39" t="s">
        <v>227</v>
      </c>
      <c r="K6145" s="39" t="s">
        <v>2064</v>
      </c>
      <c r="L6145" s="39" t="s">
        <v>2065</v>
      </c>
      <c r="M6145" s="42" t="s">
        <v>2065</v>
      </c>
      <c r="N6145" s="42">
        <v>44.3546695126144</v>
      </c>
      <c r="O6145" s="42">
        <v>-81.424599954468306</v>
      </c>
      <c r="P6145" s="52" t="str">
        <f t="shared" si="190"/>
        <v>44.354670° , -81.424600°</v>
      </c>
      <c r="Q6145" s="51" t="str">
        <f t="shared" si="191"/>
        <v>Yes</v>
      </c>
      <c r="R6145" s="39" t="s">
        <v>356</v>
      </c>
    </row>
    <row r="6146" spans="1:18" x14ac:dyDescent="0.25">
      <c r="A6146" s="39" t="s">
        <v>219</v>
      </c>
      <c r="B6146" s="49" t="s">
        <v>1953</v>
      </c>
      <c r="C6146" s="39">
        <v>108</v>
      </c>
      <c r="D6146" s="50" t="s">
        <v>2061</v>
      </c>
      <c r="E6146" s="39">
        <v>2009</v>
      </c>
      <c r="F6146" s="4">
        <f>VALUE(RIGHT(Table2[[#This Row],[Commissioned]],4))</f>
        <v>2009</v>
      </c>
      <c r="G6146" s="39">
        <v>1650</v>
      </c>
      <c r="H6146" s="39">
        <v>82</v>
      </c>
      <c r="I6146" s="39">
        <v>80</v>
      </c>
      <c r="J6146" s="39" t="s">
        <v>227</v>
      </c>
      <c r="K6146" s="39" t="s">
        <v>2064</v>
      </c>
      <c r="L6146" s="39" t="s">
        <v>2065</v>
      </c>
      <c r="M6146" s="42" t="s">
        <v>2065</v>
      </c>
      <c r="N6146" s="42">
        <v>44.353257351609102</v>
      </c>
      <c r="O6146" s="42">
        <v>-81.420482010015206</v>
      </c>
      <c r="P6146" s="52" t="str">
        <f t="shared" ref="P6146:P6209" si="192">TEXT(N6146,"##0.000000")&amp;CHAR(176)&amp;" , "&amp;TEXT(O6146,"##0.000000")&amp;CHAR(176)</f>
        <v>44.353257° , -81.420482°</v>
      </c>
      <c r="Q6146" s="51" t="str">
        <f t="shared" ref="Q6146:Q6209" si="193">IF(OR(ISBLANK(N6146),ISBLANK(O6146)),"No","Yes")</f>
        <v>Yes</v>
      </c>
      <c r="R6146" s="39" t="s">
        <v>356</v>
      </c>
    </row>
    <row r="6147" spans="1:18" x14ac:dyDescent="0.25">
      <c r="A6147" s="39" t="s">
        <v>219</v>
      </c>
      <c r="B6147" s="49" t="s">
        <v>1953</v>
      </c>
      <c r="C6147" s="39">
        <v>109</v>
      </c>
      <c r="D6147" s="50" t="s">
        <v>2062</v>
      </c>
      <c r="E6147" s="39">
        <v>2009</v>
      </c>
      <c r="F6147" s="4">
        <f>VALUE(RIGHT(Table2[[#This Row],[Commissioned]],4))</f>
        <v>2009</v>
      </c>
      <c r="G6147" s="39">
        <v>1650</v>
      </c>
      <c r="H6147" s="39">
        <v>82</v>
      </c>
      <c r="I6147" s="39">
        <v>80</v>
      </c>
      <c r="J6147" s="39" t="s">
        <v>227</v>
      </c>
      <c r="K6147" s="39" t="s">
        <v>2064</v>
      </c>
      <c r="L6147" s="39" t="s">
        <v>2065</v>
      </c>
      <c r="M6147" s="42" t="s">
        <v>2065</v>
      </c>
      <c r="N6147" s="42">
        <v>44.354289761885099</v>
      </c>
      <c r="O6147" s="42">
        <v>-81.415219673301394</v>
      </c>
      <c r="P6147" s="52" t="str">
        <f t="shared" si="192"/>
        <v>44.354290° , -81.415220°</v>
      </c>
      <c r="Q6147" s="51" t="str">
        <f t="shared" si="193"/>
        <v>Yes</v>
      </c>
      <c r="R6147" s="39" t="s">
        <v>356</v>
      </c>
    </row>
    <row r="6148" spans="1:18" x14ac:dyDescent="0.25">
      <c r="A6148" s="39" t="s">
        <v>219</v>
      </c>
      <c r="B6148" s="49" t="s">
        <v>1953</v>
      </c>
      <c r="C6148" s="39">
        <v>110</v>
      </c>
      <c r="D6148" s="50" t="s">
        <v>2063</v>
      </c>
      <c r="E6148" s="39">
        <v>2009</v>
      </c>
      <c r="F6148" s="4">
        <f>VALUE(RIGHT(Table2[[#This Row],[Commissioned]],4))</f>
        <v>2009</v>
      </c>
      <c r="G6148" s="39">
        <v>1650</v>
      </c>
      <c r="H6148" s="39">
        <v>82</v>
      </c>
      <c r="I6148" s="39">
        <v>80</v>
      </c>
      <c r="J6148" s="39" t="s">
        <v>227</v>
      </c>
      <c r="K6148" s="39" t="s">
        <v>2064</v>
      </c>
      <c r="L6148" s="39" t="s">
        <v>2065</v>
      </c>
      <c r="M6148" s="42" t="s">
        <v>2065</v>
      </c>
      <c r="N6148" s="42">
        <v>44.351750390347</v>
      </c>
      <c r="O6148" s="42">
        <v>-81.409928046069197</v>
      </c>
      <c r="P6148" s="52" t="str">
        <f t="shared" si="192"/>
        <v>44.351750° , -81.409928°</v>
      </c>
      <c r="Q6148" s="51" t="str">
        <f t="shared" si="193"/>
        <v>Yes</v>
      </c>
      <c r="R6148" s="39" t="s">
        <v>356</v>
      </c>
    </row>
    <row r="6149" spans="1:18" ht="15" customHeight="1" x14ac:dyDescent="0.25">
      <c r="A6149" s="39" t="s">
        <v>220</v>
      </c>
      <c r="B6149" s="49" t="s">
        <v>141</v>
      </c>
      <c r="C6149" s="39">
        <v>1</v>
      </c>
      <c r="D6149" s="50" t="s">
        <v>6517</v>
      </c>
      <c r="E6149" s="39">
        <v>2014</v>
      </c>
      <c r="F6149" s="4">
        <f>VALUE(RIGHT(Table2[[#This Row],[Commissioned]],4))</f>
        <v>2014</v>
      </c>
      <c r="G6149" s="39">
        <v>2350</v>
      </c>
      <c r="H6149" s="39">
        <v>92</v>
      </c>
      <c r="I6149" s="39">
        <v>80</v>
      </c>
      <c r="J6149" s="39" t="s">
        <v>233</v>
      </c>
      <c r="K6149" s="39" t="s">
        <v>6096</v>
      </c>
      <c r="L6149" s="39" t="s">
        <v>6560</v>
      </c>
      <c r="M6149" s="42" t="s">
        <v>6561</v>
      </c>
      <c r="N6149" s="42">
        <v>48.322691220701898</v>
      </c>
      <c r="O6149" s="42">
        <v>-67.181158607778599</v>
      </c>
      <c r="P6149" s="52" t="str">
        <f t="shared" si="192"/>
        <v>48.322691° , -67.181159°</v>
      </c>
      <c r="Q6149" s="51" t="str">
        <f t="shared" si="193"/>
        <v>Yes</v>
      </c>
      <c r="R6149" s="39" t="s">
        <v>356</v>
      </c>
    </row>
    <row r="6150" spans="1:18" ht="15" customHeight="1" x14ac:dyDescent="0.25">
      <c r="A6150" s="39" t="s">
        <v>220</v>
      </c>
      <c r="B6150" s="49" t="s">
        <v>141</v>
      </c>
      <c r="C6150" s="39">
        <v>2</v>
      </c>
      <c r="D6150" s="50" t="s">
        <v>6518</v>
      </c>
      <c r="E6150" s="39">
        <v>2014</v>
      </c>
      <c r="F6150" s="4">
        <f>VALUE(RIGHT(Table2[[#This Row],[Commissioned]],4))</f>
        <v>2014</v>
      </c>
      <c r="G6150" s="39">
        <v>2350</v>
      </c>
      <c r="H6150" s="39">
        <v>92</v>
      </c>
      <c r="I6150" s="39">
        <v>80</v>
      </c>
      <c r="J6150" s="39" t="s">
        <v>233</v>
      </c>
      <c r="K6150" s="39" t="s">
        <v>6096</v>
      </c>
      <c r="L6150" s="39" t="s">
        <v>6560</v>
      </c>
      <c r="M6150" s="42" t="s">
        <v>6561</v>
      </c>
      <c r="N6150" s="42">
        <v>48.324017631287603</v>
      </c>
      <c r="O6150" s="42">
        <v>-67.178469244173897</v>
      </c>
      <c r="P6150" s="52" t="str">
        <f t="shared" si="192"/>
        <v>48.324018° , -67.178469°</v>
      </c>
      <c r="Q6150" s="51" t="str">
        <f t="shared" si="193"/>
        <v>Yes</v>
      </c>
      <c r="R6150" s="39" t="s">
        <v>356</v>
      </c>
    </row>
    <row r="6151" spans="1:18" ht="15" customHeight="1" x14ac:dyDescent="0.25">
      <c r="A6151" s="39" t="s">
        <v>220</v>
      </c>
      <c r="B6151" s="49" t="s">
        <v>141</v>
      </c>
      <c r="C6151" s="39">
        <v>3</v>
      </c>
      <c r="D6151" s="50" t="s">
        <v>6519</v>
      </c>
      <c r="E6151" s="39">
        <v>2014</v>
      </c>
      <c r="F6151" s="4">
        <f>VALUE(RIGHT(Table2[[#This Row],[Commissioned]],4))</f>
        <v>2014</v>
      </c>
      <c r="G6151" s="39">
        <v>2350</v>
      </c>
      <c r="H6151" s="39">
        <v>92</v>
      </c>
      <c r="I6151" s="39">
        <v>80</v>
      </c>
      <c r="J6151" s="39" t="s">
        <v>233</v>
      </c>
      <c r="K6151" s="39" t="s">
        <v>6096</v>
      </c>
      <c r="L6151" s="39" t="s">
        <v>6560</v>
      </c>
      <c r="M6151" s="42" t="s">
        <v>6561</v>
      </c>
      <c r="N6151" s="42">
        <v>48.325329692864798</v>
      </c>
      <c r="O6151" s="42">
        <v>-67.175813727575203</v>
      </c>
      <c r="P6151" s="52" t="str">
        <f t="shared" si="192"/>
        <v>48.325330° , -67.175814°</v>
      </c>
      <c r="Q6151" s="51" t="str">
        <f t="shared" si="193"/>
        <v>Yes</v>
      </c>
      <c r="R6151" s="39" t="s">
        <v>356</v>
      </c>
    </row>
    <row r="6152" spans="1:18" ht="15" customHeight="1" x14ac:dyDescent="0.25">
      <c r="A6152" s="39" t="s">
        <v>220</v>
      </c>
      <c r="B6152" s="49" t="s">
        <v>141</v>
      </c>
      <c r="C6152" s="39">
        <v>4</v>
      </c>
      <c r="D6152" s="50" t="s">
        <v>6520</v>
      </c>
      <c r="E6152" s="39">
        <v>2014</v>
      </c>
      <c r="F6152" s="4">
        <f>VALUE(RIGHT(Table2[[#This Row],[Commissioned]],4))</f>
        <v>2014</v>
      </c>
      <c r="G6152" s="39">
        <v>2350</v>
      </c>
      <c r="H6152" s="39">
        <v>92</v>
      </c>
      <c r="I6152" s="39">
        <v>80</v>
      </c>
      <c r="J6152" s="39" t="s">
        <v>233</v>
      </c>
      <c r="K6152" s="39" t="s">
        <v>6096</v>
      </c>
      <c r="L6152" s="39" t="s">
        <v>6560</v>
      </c>
      <c r="M6152" s="42" t="s">
        <v>6561</v>
      </c>
      <c r="N6152" s="42">
        <v>48.325494538559397</v>
      </c>
      <c r="O6152" s="42">
        <v>-67.171802853752197</v>
      </c>
      <c r="P6152" s="52" t="str">
        <f t="shared" si="192"/>
        <v>48.325495° , -67.171803°</v>
      </c>
      <c r="Q6152" s="51" t="str">
        <f t="shared" si="193"/>
        <v>Yes</v>
      </c>
      <c r="R6152" s="39" t="s">
        <v>356</v>
      </c>
    </row>
    <row r="6153" spans="1:18" ht="15" customHeight="1" x14ac:dyDescent="0.25">
      <c r="A6153" s="39" t="s">
        <v>220</v>
      </c>
      <c r="B6153" s="49" t="s">
        <v>141</v>
      </c>
      <c r="C6153" s="39">
        <v>5</v>
      </c>
      <c r="D6153" s="50" t="s">
        <v>6521</v>
      </c>
      <c r="E6153" s="39">
        <v>2014</v>
      </c>
      <c r="F6153" s="4">
        <f>VALUE(RIGHT(Table2[[#This Row],[Commissioned]],4))</f>
        <v>2014</v>
      </c>
      <c r="G6153" s="39">
        <v>2350</v>
      </c>
      <c r="H6153" s="39">
        <v>92</v>
      </c>
      <c r="I6153" s="39">
        <v>80</v>
      </c>
      <c r="J6153" s="39" t="s">
        <v>233</v>
      </c>
      <c r="K6153" s="39" t="s">
        <v>6096</v>
      </c>
      <c r="L6153" s="39" t="s">
        <v>6560</v>
      </c>
      <c r="M6153" s="42" t="s">
        <v>6561</v>
      </c>
      <c r="N6153" s="42">
        <v>48.330817602499302</v>
      </c>
      <c r="O6153" s="42">
        <v>-67.167480384982298</v>
      </c>
      <c r="P6153" s="52" t="str">
        <f t="shared" si="192"/>
        <v>48.330818° , -67.167480°</v>
      </c>
      <c r="Q6153" s="51" t="str">
        <f t="shared" si="193"/>
        <v>Yes</v>
      </c>
      <c r="R6153" s="39" t="s">
        <v>356</v>
      </c>
    </row>
    <row r="6154" spans="1:18" ht="15" customHeight="1" x14ac:dyDescent="0.25">
      <c r="A6154" s="39" t="s">
        <v>220</v>
      </c>
      <c r="B6154" s="49" t="s">
        <v>141</v>
      </c>
      <c r="C6154" s="39">
        <v>6</v>
      </c>
      <c r="D6154" s="50" t="s">
        <v>6522</v>
      </c>
      <c r="E6154" s="39">
        <v>2014</v>
      </c>
      <c r="F6154" s="4">
        <f>VALUE(RIGHT(Table2[[#This Row],[Commissioned]],4))</f>
        <v>2014</v>
      </c>
      <c r="G6154" s="39">
        <v>2350</v>
      </c>
      <c r="H6154" s="39">
        <v>92</v>
      </c>
      <c r="I6154" s="39">
        <v>80</v>
      </c>
      <c r="J6154" s="39" t="s">
        <v>233</v>
      </c>
      <c r="K6154" s="39" t="s">
        <v>6096</v>
      </c>
      <c r="L6154" s="39" t="s">
        <v>6560</v>
      </c>
      <c r="M6154" s="42" t="s">
        <v>6561</v>
      </c>
      <c r="N6154" s="42">
        <v>48.333296023260999</v>
      </c>
      <c r="O6154" s="42">
        <v>-67.165246786333498</v>
      </c>
      <c r="P6154" s="52" t="str">
        <f t="shared" si="192"/>
        <v>48.333296° , -67.165247°</v>
      </c>
      <c r="Q6154" s="51" t="str">
        <f t="shared" si="193"/>
        <v>Yes</v>
      </c>
      <c r="R6154" s="39" t="s">
        <v>356</v>
      </c>
    </row>
    <row r="6155" spans="1:18" ht="15" customHeight="1" x14ac:dyDescent="0.25">
      <c r="A6155" s="39" t="s">
        <v>220</v>
      </c>
      <c r="B6155" s="49" t="s">
        <v>141</v>
      </c>
      <c r="C6155" s="39">
        <v>7</v>
      </c>
      <c r="D6155" s="50" t="s">
        <v>6523</v>
      </c>
      <c r="E6155" s="39">
        <v>2014</v>
      </c>
      <c r="F6155" s="4">
        <f>VALUE(RIGHT(Table2[[#This Row],[Commissioned]],4))</f>
        <v>2014</v>
      </c>
      <c r="G6155" s="39">
        <v>2350</v>
      </c>
      <c r="H6155" s="39">
        <v>92</v>
      </c>
      <c r="I6155" s="39">
        <v>80</v>
      </c>
      <c r="J6155" s="39" t="s">
        <v>233</v>
      </c>
      <c r="K6155" s="39" t="s">
        <v>6096</v>
      </c>
      <c r="L6155" s="39" t="s">
        <v>6560</v>
      </c>
      <c r="M6155" s="42" t="s">
        <v>6561</v>
      </c>
      <c r="N6155" s="42">
        <v>48.326686169034701</v>
      </c>
      <c r="O6155" s="42">
        <v>-67.164508032009607</v>
      </c>
      <c r="P6155" s="52" t="str">
        <f t="shared" si="192"/>
        <v>48.326686° , -67.164508°</v>
      </c>
      <c r="Q6155" s="51" t="str">
        <f t="shared" si="193"/>
        <v>Yes</v>
      </c>
      <c r="R6155" s="39" t="s">
        <v>356</v>
      </c>
    </row>
    <row r="6156" spans="1:18" ht="15" customHeight="1" x14ac:dyDescent="0.25">
      <c r="A6156" s="39" t="s">
        <v>220</v>
      </c>
      <c r="B6156" s="49" t="s">
        <v>141</v>
      </c>
      <c r="C6156" s="39">
        <v>8</v>
      </c>
      <c r="D6156" s="50" t="s">
        <v>6524</v>
      </c>
      <c r="E6156" s="39">
        <v>2014</v>
      </c>
      <c r="F6156" s="4">
        <f>VALUE(RIGHT(Table2[[#This Row],[Commissioned]],4))</f>
        <v>2014</v>
      </c>
      <c r="G6156" s="39">
        <v>2350</v>
      </c>
      <c r="H6156" s="39">
        <v>92</v>
      </c>
      <c r="I6156" s="39">
        <v>80</v>
      </c>
      <c r="J6156" s="39" t="s">
        <v>233</v>
      </c>
      <c r="K6156" s="39" t="s">
        <v>6096</v>
      </c>
      <c r="L6156" s="39" t="s">
        <v>6560</v>
      </c>
      <c r="M6156" s="42" t="s">
        <v>6561</v>
      </c>
      <c r="N6156" s="42">
        <v>48.328947558930501</v>
      </c>
      <c r="O6156" s="42">
        <v>-67.162721702640795</v>
      </c>
      <c r="P6156" s="52" t="str">
        <f t="shared" si="192"/>
        <v>48.328948° , -67.162722°</v>
      </c>
      <c r="Q6156" s="51" t="str">
        <f t="shared" si="193"/>
        <v>Yes</v>
      </c>
      <c r="R6156" s="39" t="s">
        <v>356</v>
      </c>
    </row>
    <row r="6157" spans="1:18" ht="15" customHeight="1" x14ac:dyDescent="0.25">
      <c r="A6157" s="39" t="s">
        <v>220</v>
      </c>
      <c r="B6157" s="49" t="s">
        <v>141</v>
      </c>
      <c r="C6157" s="39">
        <v>9</v>
      </c>
      <c r="D6157" s="50" t="s">
        <v>6525</v>
      </c>
      <c r="E6157" s="39">
        <v>2014</v>
      </c>
      <c r="F6157" s="4">
        <f>VALUE(RIGHT(Table2[[#This Row],[Commissioned]],4))</f>
        <v>2014</v>
      </c>
      <c r="G6157" s="39">
        <v>2350</v>
      </c>
      <c r="H6157" s="39">
        <v>92</v>
      </c>
      <c r="I6157" s="39">
        <v>80</v>
      </c>
      <c r="J6157" s="39" t="s">
        <v>233</v>
      </c>
      <c r="K6157" s="39" t="s">
        <v>6096</v>
      </c>
      <c r="L6157" s="39" t="s">
        <v>6560</v>
      </c>
      <c r="M6157" s="42" t="s">
        <v>6561</v>
      </c>
      <c r="N6157" s="42">
        <v>48.329460642603202</v>
      </c>
      <c r="O6157" s="42">
        <v>-67.159215969177495</v>
      </c>
      <c r="P6157" s="52" t="str">
        <f t="shared" si="192"/>
        <v>48.329461° , -67.159216°</v>
      </c>
      <c r="Q6157" s="51" t="str">
        <f t="shared" si="193"/>
        <v>Yes</v>
      </c>
      <c r="R6157" s="39" t="s">
        <v>356</v>
      </c>
    </row>
    <row r="6158" spans="1:18" ht="15" customHeight="1" x14ac:dyDescent="0.25">
      <c r="A6158" s="39" t="s">
        <v>220</v>
      </c>
      <c r="B6158" s="49" t="s">
        <v>141</v>
      </c>
      <c r="C6158" s="39">
        <v>10</v>
      </c>
      <c r="D6158" s="50" t="s">
        <v>6526</v>
      </c>
      <c r="E6158" s="39">
        <v>2014</v>
      </c>
      <c r="F6158" s="4">
        <f>VALUE(RIGHT(Table2[[#This Row],[Commissioned]],4))</f>
        <v>2014</v>
      </c>
      <c r="G6158" s="39">
        <v>2350</v>
      </c>
      <c r="H6158" s="39">
        <v>92</v>
      </c>
      <c r="I6158" s="39">
        <v>80</v>
      </c>
      <c r="J6158" s="39" t="s">
        <v>233</v>
      </c>
      <c r="K6158" s="39" t="s">
        <v>6096</v>
      </c>
      <c r="L6158" s="39" t="s">
        <v>6560</v>
      </c>
      <c r="M6158" s="42" t="s">
        <v>6561</v>
      </c>
      <c r="N6158" s="42">
        <v>48.329976439520898</v>
      </c>
      <c r="O6158" s="42">
        <v>-67.155748022605394</v>
      </c>
      <c r="P6158" s="52" t="str">
        <f t="shared" si="192"/>
        <v>48.329976° , -67.155748°</v>
      </c>
      <c r="Q6158" s="51" t="str">
        <f t="shared" si="193"/>
        <v>Yes</v>
      </c>
      <c r="R6158" s="39" t="s">
        <v>356</v>
      </c>
    </row>
    <row r="6159" spans="1:18" ht="15" customHeight="1" x14ac:dyDescent="0.25">
      <c r="A6159" s="39" t="s">
        <v>220</v>
      </c>
      <c r="B6159" s="49" t="s">
        <v>141</v>
      </c>
      <c r="C6159" s="39">
        <v>11</v>
      </c>
      <c r="D6159" s="50" t="s">
        <v>6527</v>
      </c>
      <c r="E6159" s="39">
        <v>2014</v>
      </c>
      <c r="F6159" s="4">
        <f>VALUE(RIGHT(Table2[[#This Row],[Commissioned]],4))</f>
        <v>2014</v>
      </c>
      <c r="G6159" s="39">
        <v>2350</v>
      </c>
      <c r="H6159" s="39">
        <v>92</v>
      </c>
      <c r="I6159" s="39">
        <v>80</v>
      </c>
      <c r="J6159" s="39" t="s">
        <v>233</v>
      </c>
      <c r="K6159" s="39" t="s">
        <v>6096</v>
      </c>
      <c r="L6159" s="39" t="s">
        <v>6560</v>
      </c>
      <c r="M6159" s="42" t="s">
        <v>6561</v>
      </c>
      <c r="N6159" s="42">
        <v>48.330855436462301</v>
      </c>
      <c r="O6159" s="42">
        <v>-67.149082310216301</v>
      </c>
      <c r="P6159" s="52" t="str">
        <f t="shared" si="192"/>
        <v>48.330855° , -67.149082°</v>
      </c>
      <c r="Q6159" s="51" t="str">
        <f t="shared" si="193"/>
        <v>Yes</v>
      </c>
      <c r="R6159" s="39" t="s">
        <v>356</v>
      </c>
    </row>
    <row r="6160" spans="1:18" ht="15" customHeight="1" x14ac:dyDescent="0.25">
      <c r="A6160" s="39" t="s">
        <v>220</v>
      </c>
      <c r="B6160" s="49" t="s">
        <v>141</v>
      </c>
      <c r="C6160" s="39">
        <v>12</v>
      </c>
      <c r="D6160" s="50" t="s">
        <v>6528</v>
      </c>
      <c r="E6160" s="39">
        <v>2014</v>
      </c>
      <c r="F6160" s="4">
        <f>VALUE(RIGHT(Table2[[#This Row],[Commissioned]],4))</f>
        <v>2014</v>
      </c>
      <c r="G6160" s="39">
        <v>2350</v>
      </c>
      <c r="H6160" s="39">
        <v>92</v>
      </c>
      <c r="I6160" s="39">
        <v>80</v>
      </c>
      <c r="J6160" s="39" t="s">
        <v>233</v>
      </c>
      <c r="K6160" s="39" t="s">
        <v>6096</v>
      </c>
      <c r="L6160" s="39" t="s">
        <v>6560</v>
      </c>
      <c r="M6160" s="42" t="s">
        <v>6561</v>
      </c>
      <c r="N6160" s="42">
        <v>48.331559145267804</v>
      </c>
      <c r="O6160" s="42">
        <v>-67.145751228360496</v>
      </c>
      <c r="P6160" s="52" t="str">
        <f t="shared" si="192"/>
        <v>48.331559° , -67.145751°</v>
      </c>
      <c r="Q6160" s="51" t="str">
        <f t="shared" si="193"/>
        <v>Yes</v>
      </c>
      <c r="R6160" s="39" t="s">
        <v>356</v>
      </c>
    </row>
    <row r="6161" spans="1:18" ht="15" customHeight="1" x14ac:dyDescent="0.25">
      <c r="A6161" s="39" t="s">
        <v>220</v>
      </c>
      <c r="B6161" s="49" t="s">
        <v>141</v>
      </c>
      <c r="C6161" s="39">
        <v>13</v>
      </c>
      <c r="D6161" s="50" t="s">
        <v>6529</v>
      </c>
      <c r="E6161" s="39">
        <v>2014</v>
      </c>
      <c r="F6161" s="4">
        <f>VALUE(RIGHT(Table2[[#This Row],[Commissioned]],4))</f>
        <v>2014</v>
      </c>
      <c r="G6161" s="39">
        <v>2350</v>
      </c>
      <c r="H6161" s="39">
        <v>92</v>
      </c>
      <c r="I6161" s="39">
        <v>80</v>
      </c>
      <c r="J6161" s="39" t="s">
        <v>233</v>
      </c>
      <c r="K6161" s="39" t="s">
        <v>6096</v>
      </c>
      <c r="L6161" s="39" t="s">
        <v>6560</v>
      </c>
      <c r="M6161" s="42" t="s">
        <v>6561</v>
      </c>
      <c r="N6161" s="42">
        <v>48.341390550712397</v>
      </c>
      <c r="O6161" s="42">
        <v>-67.130704867718194</v>
      </c>
      <c r="P6161" s="52" t="str">
        <f t="shared" si="192"/>
        <v>48.341391° , -67.130705°</v>
      </c>
      <c r="Q6161" s="51" t="str">
        <f t="shared" si="193"/>
        <v>Yes</v>
      </c>
      <c r="R6161" s="39" t="s">
        <v>356</v>
      </c>
    </row>
    <row r="6162" spans="1:18" ht="15" customHeight="1" x14ac:dyDescent="0.25">
      <c r="A6162" s="39" t="s">
        <v>220</v>
      </c>
      <c r="B6162" s="49" t="s">
        <v>141</v>
      </c>
      <c r="C6162" s="39">
        <v>14</v>
      </c>
      <c r="D6162" s="50" t="s">
        <v>6530</v>
      </c>
      <c r="E6162" s="39">
        <v>2014</v>
      </c>
      <c r="F6162" s="4">
        <f>VALUE(RIGHT(Table2[[#This Row],[Commissioned]],4))</f>
        <v>2014</v>
      </c>
      <c r="G6162" s="39">
        <v>2350</v>
      </c>
      <c r="H6162" s="39">
        <v>92</v>
      </c>
      <c r="I6162" s="39">
        <v>80</v>
      </c>
      <c r="J6162" s="39" t="s">
        <v>233</v>
      </c>
      <c r="K6162" s="39" t="s">
        <v>6096</v>
      </c>
      <c r="L6162" s="39" t="s">
        <v>6560</v>
      </c>
      <c r="M6162" s="42" t="s">
        <v>6561</v>
      </c>
      <c r="N6162" s="42">
        <v>48.342553779934903</v>
      </c>
      <c r="O6162" s="42">
        <v>-67.127408766126095</v>
      </c>
      <c r="P6162" s="52" t="str">
        <f t="shared" si="192"/>
        <v>48.342554° , -67.127409°</v>
      </c>
      <c r="Q6162" s="51" t="str">
        <f t="shared" si="193"/>
        <v>Yes</v>
      </c>
      <c r="R6162" s="39" t="s">
        <v>356</v>
      </c>
    </row>
    <row r="6163" spans="1:18" ht="15" customHeight="1" x14ac:dyDescent="0.25">
      <c r="A6163" s="39" t="s">
        <v>220</v>
      </c>
      <c r="B6163" s="49" t="s">
        <v>141</v>
      </c>
      <c r="C6163" s="39">
        <v>15</v>
      </c>
      <c r="D6163" s="50" t="s">
        <v>6531</v>
      </c>
      <c r="E6163" s="39">
        <v>2014</v>
      </c>
      <c r="F6163" s="4">
        <f>VALUE(RIGHT(Table2[[#This Row],[Commissioned]],4))</f>
        <v>2014</v>
      </c>
      <c r="G6163" s="39">
        <v>2350</v>
      </c>
      <c r="H6163" s="39">
        <v>92</v>
      </c>
      <c r="I6163" s="39">
        <v>80</v>
      </c>
      <c r="J6163" s="39" t="s">
        <v>233</v>
      </c>
      <c r="K6163" s="39" t="s">
        <v>6096</v>
      </c>
      <c r="L6163" s="39" t="s">
        <v>6560</v>
      </c>
      <c r="M6163" s="42" t="s">
        <v>6561</v>
      </c>
      <c r="N6163" s="42">
        <v>48.3439067827318</v>
      </c>
      <c r="O6163" s="42">
        <v>-67.124806009984198</v>
      </c>
      <c r="P6163" s="52" t="str">
        <f t="shared" si="192"/>
        <v>48.343907° , -67.124806°</v>
      </c>
      <c r="Q6163" s="51" t="str">
        <f t="shared" si="193"/>
        <v>Yes</v>
      </c>
      <c r="R6163" s="39" t="s">
        <v>356</v>
      </c>
    </row>
    <row r="6164" spans="1:18" ht="15" customHeight="1" x14ac:dyDescent="0.25">
      <c r="A6164" s="39" t="s">
        <v>220</v>
      </c>
      <c r="B6164" s="49" t="s">
        <v>141</v>
      </c>
      <c r="C6164" s="39">
        <v>16</v>
      </c>
      <c r="D6164" s="50" t="s">
        <v>6532</v>
      </c>
      <c r="E6164" s="39">
        <v>2014</v>
      </c>
      <c r="F6164" s="4">
        <f>VALUE(RIGHT(Table2[[#This Row],[Commissioned]],4))</f>
        <v>2014</v>
      </c>
      <c r="G6164" s="39">
        <v>2350</v>
      </c>
      <c r="H6164" s="39">
        <v>92</v>
      </c>
      <c r="I6164" s="39">
        <v>80</v>
      </c>
      <c r="J6164" s="39" t="s">
        <v>233</v>
      </c>
      <c r="K6164" s="39" t="s">
        <v>6096</v>
      </c>
      <c r="L6164" s="39" t="s">
        <v>6560</v>
      </c>
      <c r="M6164" s="42" t="s">
        <v>6561</v>
      </c>
      <c r="N6164" s="42">
        <v>48.344258117918002</v>
      </c>
      <c r="O6164" s="42">
        <v>-67.120992084067495</v>
      </c>
      <c r="P6164" s="52" t="str">
        <f t="shared" si="192"/>
        <v>48.344258° , -67.120992°</v>
      </c>
      <c r="Q6164" s="51" t="str">
        <f t="shared" si="193"/>
        <v>Yes</v>
      </c>
      <c r="R6164" s="39" t="s">
        <v>356</v>
      </c>
    </row>
    <row r="6165" spans="1:18" ht="15" customHeight="1" x14ac:dyDescent="0.25">
      <c r="A6165" s="39" t="s">
        <v>220</v>
      </c>
      <c r="B6165" s="49" t="s">
        <v>141</v>
      </c>
      <c r="C6165" s="39">
        <v>17</v>
      </c>
      <c r="D6165" s="50" t="s">
        <v>6533</v>
      </c>
      <c r="E6165" s="39">
        <v>2014</v>
      </c>
      <c r="F6165" s="4">
        <f>VALUE(RIGHT(Table2[[#This Row],[Commissioned]],4))</f>
        <v>2014</v>
      </c>
      <c r="G6165" s="39">
        <v>2350</v>
      </c>
      <c r="H6165" s="39">
        <v>92</v>
      </c>
      <c r="I6165" s="39">
        <v>80</v>
      </c>
      <c r="J6165" s="39" t="s">
        <v>233</v>
      </c>
      <c r="K6165" s="39" t="s">
        <v>6096</v>
      </c>
      <c r="L6165" s="39" t="s">
        <v>6560</v>
      </c>
      <c r="M6165" s="42" t="s">
        <v>6561</v>
      </c>
      <c r="N6165" s="42">
        <v>48.338382175311601</v>
      </c>
      <c r="O6165" s="42">
        <v>-67.130242436941401</v>
      </c>
      <c r="P6165" s="52" t="str">
        <f t="shared" si="192"/>
        <v>48.338382° , -67.130242°</v>
      </c>
      <c r="Q6165" s="51" t="str">
        <f t="shared" si="193"/>
        <v>Yes</v>
      </c>
      <c r="R6165" s="39" t="s">
        <v>356</v>
      </c>
    </row>
    <row r="6166" spans="1:18" ht="15" customHeight="1" x14ac:dyDescent="0.25">
      <c r="A6166" s="39" t="s">
        <v>220</v>
      </c>
      <c r="B6166" s="49" t="s">
        <v>141</v>
      </c>
      <c r="C6166" s="39">
        <v>18</v>
      </c>
      <c r="D6166" s="50" t="s">
        <v>6534</v>
      </c>
      <c r="E6166" s="39">
        <v>2014</v>
      </c>
      <c r="F6166" s="4">
        <f>VALUE(RIGHT(Table2[[#This Row],[Commissioned]],4))</f>
        <v>2014</v>
      </c>
      <c r="G6166" s="39">
        <v>2350</v>
      </c>
      <c r="H6166" s="39">
        <v>92</v>
      </c>
      <c r="I6166" s="39">
        <v>80</v>
      </c>
      <c r="J6166" s="39" t="s">
        <v>233</v>
      </c>
      <c r="K6166" s="39" t="s">
        <v>6096</v>
      </c>
      <c r="L6166" s="39" t="s">
        <v>6560</v>
      </c>
      <c r="M6166" s="42" t="s">
        <v>6561</v>
      </c>
      <c r="N6166" s="42">
        <v>48.338867252599997</v>
      </c>
      <c r="O6166" s="42">
        <v>-67.126390570402293</v>
      </c>
      <c r="P6166" s="52" t="str">
        <f t="shared" si="192"/>
        <v>48.338867° , -67.126391°</v>
      </c>
      <c r="Q6166" s="51" t="str">
        <f t="shared" si="193"/>
        <v>Yes</v>
      </c>
      <c r="R6166" s="39" t="s">
        <v>356</v>
      </c>
    </row>
    <row r="6167" spans="1:18" ht="15" customHeight="1" x14ac:dyDescent="0.25">
      <c r="A6167" s="39" t="s">
        <v>220</v>
      </c>
      <c r="B6167" s="49" t="s">
        <v>141</v>
      </c>
      <c r="C6167" s="39">
        <v>19</v>
      </c>
      <c r="D6167" s="50" t="s">
        <v>6535</v>
      </c>
      <c r="E6167" s="39">
        <v>2014</v>
      </c>
      <c r="F6167" s="4">
        <f>VALUE(RIGHT(Table2[[#This Row],[Commissioned]],4))</f>
        <v>2014</v>
      </c>
      <c r="G6167" s="39">
        <v>2350</v>
      </c>
      <c r="H6167" s="39">
        <v>92</v>
      </c>
      <c r="I6167" s="39">
        <v>80</v>
      </c>
      <c r="J6167" s="39" t="s">
        <v>233</v>
      </c>
      <c r="K6167" s="39" t="s">
        <v>6096</v>
      </c>
      <c r="L6167" s="39" t="s">
        <v>6560</v>
      </c>
      <c r="M6167" s="42" t="s">
        <v>6561</v>
      </c>
      <c r="N6167" s="42">
        <v>48.300911517186698</v>
      </c>
      <c r="O6167" s="42">
        <v>-67.143099366604901</v>
      </c>
      <c r="P6167" s="52" t="str">
        <f t="shared" si="192"/>
        <v>48.300912° , -67.143099°</v>
      </c>
      <c r="Q6167" s="51" t="str">
        <f t="shared" si="193"/>
        <v>Yes</v>
      </c>
      <c r="R6167" s="39" t="s">
        <v>356</v>
      </c>
    </row>
    <row r="6168" spans="1:18" ht="15" customHeight="1" x14ac:dyDescent="0.25">
      <c r="A6168" s="39" t="s">
        <v>220</v>
      </c>
      <c r="B6168" s="49" t="s">
        <v>141</v>
      </c>
      <c r="C6168" s="39">
        <v>20</v>
      </c>
      <c r="D6168" s="50" t="s">
        <v>6536</v>
      </c>
      <c r="E6168" s="39">
        <v>2014</v>
      </c>
      <c r="F6168" s="4">
        <f>VALUE(RIGHT(Table2[[#This Row],[Commissioned]],4))</f>
        <v>2014</v>
      </c>
      <c r="G6168" s="39">
        <v>2350</v>
      </c>
      <c r="H6168" s="39">
        <v>92</v>
      </c>
      <c r="I6168" s="39">
        <v>80</v>
      </c>
      <c r="J6168" s="39" t="s">
        <v>233</v>
      </c>
      <c r="K6168" s="39" t="s">
        <v>6096</v>
      </c>
      <c r="L6168" s="39" t="s">
        <v>6560</v>
      </c>
      <c r="M6168" s="42" t="s">
        <v>6561</v>
      </c>
      <c r="N6168" s="42">
        <v>48.298040103720503</v>
      </c>
      <c r="O6168" s="42">
        <v>-67.144716907535496</v>
      </c>
      <c r="P6168" s="52" t="str">
        <f t="shared" si="192"/>
        <v>48.298040° , -67.144717°</v>
      </c>
      <c r="Q6168" s="51" t="str">
        <f t="shared" si="193"/>
        <v>Yes</v>
      </c>
      <c r="R6168" s="39" t="s">
        <v>356</v>
      </c>
    </row>
    <row r="6169" spans="1:18" ht="15" customHeight="1" x14ac:dyDescent="0.25">
      <c r="A6169" s="39" t="s">
        <v>220</v>
      </c>
      <c r="B6169" s="49" t="s">
        <v>141</v>
      </c>
      <c r="C6169" s="39">
        <v>21</v>
      </c>
      <c r="D6169" s="50" t="s">
        <v>6537</v>
      </c>
      <c r="E6169" s="39">
        <v>2014</v>
      </c>
      <c r="F6169" s="4">
        <f>VALUE(RIGHT(Table2[[#This Row],[Commissioned]],4))</f>
        <v>2014</v>
      </c>
      <c r="G6169" s="39">
        <v>2350</v>
      </c>
      <c r="H6169" s="39">
        <v>92</v>
      </c>
      <c r="I6169" s="39">
        <v>80</v>
      </c>
      <c r="J6169" s="39" t="s">
        <v>233</v>
      </c>
      <c r="K6169" s="39" t="s">
        <v>6096</v>
      </c>
      <c r="L6169" s="39" t="s">
        <v>6560</v>
      </c>
      <c r="M6169" s="42" t="s">
        <v>6561</v>
      </c>
      <c r="N6169" s="42">
        <v>48.297837562011303</v>
      </c>
      <c r="O6169" s="42">
        <v>-67.140470506991306</v>
      </c>
      <c r="P6169" s="52" t="str">
        <f t="shared" si="192"/>
        <v>48.297838° , -67.140471°</v>
      </c>
      <c r="Q6169" s="51" t="str">
        <f t="shared" si="193"/>
        <v>Yes</v>
      </c>
      <c r="R6169" s="39" t="s">
        <v>356</v>
      </c>
    </row>
    <row r="6170" spans="1:18" ht="15" customHeight="1" x14ac:dyDescent="0.25">
      <c r="A6170" s="39" t="s">
        <v>220</v>
      </c>
      <c r="B6170" s="49" t="s">
        <v>141</v>
      </c>
      <c r="C6170" s="39">
        <v>22</v>
      </c>
      <c r="D6170" s="50" t="s">
        <v>6538</v>
      </c>
      <c r="E6170" s="39">
        <v>2014</v>
      </c>
      <c r="F6170" s="4">
        <f>VALUE(RIGHT(Table2[[#This Row],[Commissioned]],4))</f>
        <v>2014</v>
      </c>
      <c r="G6170" s="39">
        <v>2350</v>
      </c>
      <c r="H6170" s="39">
        <v>92</v>
      </c>
      <c r="I6170" s="39">
        <v>80</v>
      </c>
      <c r="J6170" s="39" t="s">
        <v>233</v>
      </c>
      <c r="K6170" s="39" t="s">
        <v>6096</v>
      </c>
      <c r="L6170" s="39" t="s">
        <v>6560</v>
      </c>
      <c r="M6170" s="42" t="s">
        <v>6561</v>
      </c>
      <c r="N6170" s="42">
        <v>48.292399959557102</v>
      </c>
      <c r="O6170" s="42">
        <v>-67.116750349741807</v>
      </c>
      <c r="P6170" s="52" t="str">
        <f t="shared" si="192"/>
        <v>48.292400° , -67.116750°</v>
      </c>
      <c r="Q6170" s="51" t="str">
        <f t="shared" si="193"/>
        <v>Yes</v>
      </c>
      <c r="R6170" s="39" t="s">
        <v>356</v>
      </c>
    </row>
    <row r="6171" spans="1:18" ht="15" customHeight="1" x14ac:dyDescent="0.25">
      <c r="A6171" s="39" t="s">
        <v>220</v>
      </c>
      <c r="B6171" s="49" t="s">
        <v>141</v>
      </c>
      <c r="C6171" s="39">
        <v>23</v>
      </c>
      <c r="D6171" s="50" t="s">
        <v>6539</v>
      </c>
      <c r="E6171" s="39">
        <v>2014</v>
      </c>
      <c r="F6171" s="4">
        <f>VALUE(RIGHT(Table2[[#This Row],[Commissioned]],4))</f>
        <v>2014</v>
      </c>
      <c r="G6171" s="39">
        <v>2350</v>
      </c>
      <c r="H6171" s="39">
        <v>92</v>
      </c>
      <c r="I6171" s="39">
        <v>80</v>
      </c>
      <c r="J6171" s="39" t="s">
        <v>233</v>
      </c>
      <c r="K6171" s="39" t="s">
        <v>6096</v>
      </c>
      <c r="L6171" s="39" t="s">
        <v>6560</v>
      </c>
      <c r="M6171" s="42" t="s">
        <v>6561</v>
      </c>
      <c r="N6171" s="42">
        <v>48.289442323504304</v>
      </c>
      <c r="O6171" s="42">
        <v>-67.116053914170095</v>
      </c>
      <c r="P6171" s="52" t="str">
        <f t="shared" si="192"/>
        <v>48.289442° , -67.116054°</v>
      </c>
      <c r="Q6171" s="51" t="str">
        <f t="shared" si="193"/>
        <v>Yes</v>
      </c>
      <c r="R6171" s="39" t="s">
        <v>356</v>
      </c>
    </row>
    <row r="6172" spans="1:18" ht="15" customHeight="1" x14ac:dyDescent="0.25">
      <c r="A6172" s="39" t="s">
        <v>220</v>
      </c>
      <c r="B6172" s="49" t="s">
        <v>141</v>
      </c>
      <c r="C6172" s="39">
        <v>24</v>
      </c>
      <c r="D6172" s="50" t="s">
        <v>6540</v>
      </c>
      <c r="E6172" s="39">
        <v>2014</v>
      </c>
      <c r="F6172" s="4">
        <f>VALUE(RIGHT(Table2[[#This Row],[Commissioned]],4))</f>
        <v>2014</v>
      </c>
      <c r="G6172" s="39">
        <v>2350</v>
      </c>
      <c r="H6172" s="39">
        <v>92</v>
      </c>
      <c r="I6172" s="39">
        <v>80</v>
      </c>
      <c r="J6172" s="39" t="s">
        <v>233</v>
      </c>
      <c r="K6172" s="39" t="s">
        <v>6096</v>
      </c>
      <c r="L6172" s="39" t="s">
        <v>6560</v>
      </c>
      <c r="M6172" s="42" t="s">
        <v>6561</v>
      </c>
      <c r="N6172" s="42">
        <v>48.2910244319431</v>
      </c>
      <c r="O6172" s="42">
        <v>-67.112135463488301</v>
      </c>
      <c r="P6172" s="52" t="str">
        <f t="shared" si="192"/>
        <v>48.291024° , -67.112135°</v>
      </c>
      <c r="Q6172" s="51" t="str">
        <f t="shared" si="193"/>
        <v>Yes</v>
      </c>
      <c r="R6172" s="39" t="s">
        <v>356</v>
      </c>
    </row>
    <row r="6173" spans="1:18" ht="15" customHeight="1" x14ac:dyDescent="0.25">
      <c r="A6173" s="39" t="s">
        <v>220</v>
      </c>
      <c r="B6173" s="49" t="s">
        <v>141</v>
      </c>
      <c r="C6173" s="39">
        <v>25</v>
      </c>
      <c r="D6173" s="50" t="s">
        <v>6541</v>
      </c>
      <c r="E6173" s="39">
        <v>2014</v>
      </c>
      <c r="F6173" s="4">
        <f>VALUE(RIGHT(Table2[[#This Row],[Commissioned]],4))</f>
        <v>2014</v>
      </c>
      <c r="G6173" s="39">
        <v>2350</v>
      </c>
      <c r="H6173" s="39">
        <v>92</v>
      </c>
      <c r="I6173" s="39">
        <v>80</v>
      </c>
      <c r="J6173" s="39" t="s">
        <v>233</v>
      </c>
      <c r="K6173" s="39" t="s">
        <v>6096</v>
      </c>
      <c r="L6173" s="39" t="s">
        <v>6560</v>
      </c>
      <c r="M6173" s="42" t="s">
        <v>6561</v>
      </c>
      <c r="N6173" s="42">
        <v>48.293095255718598</v>
      </c>
      <c r="O6173" s="42">
        <v>-67.110570109757603</v>
      </c>
      <c r="P6173" s="52" t="str">
        <f t="shared" si="192"/>
        <v>48.293095° , -67.110570°</v>
      </c>
      <c r="Q6173" s="51" t="str">
        <f t="shared" si="193"/>
        <v>Yes</v>
      </c>
      <c r="R6173" s="39" t="s">
        <v>356</v>
      </c>
    </row>
    <row r="6174" spans="1:18" ht="15" customHeight="1" x14ac:dyDescent="0.25">
      <c r="A6174" s="39" t="s">
        <v>220</v>
      </c>
      <c r="B6174" s="49" t="s">
        <v>141</v>
      </c>
      <c r="C6174" s="39">
        <v>26</v>
      </c>
      <c r="D6174" s="50" t="s">
        <v>6542</v>
      </c>
      <c r="E6174" s="39">
        <v>2014</v>
      </c>
      <c r="F6174" s="4">
        <f>VALUE(RIGHT(Table2[[#This Row],[Commissioned]],4))</f>
        <v>2014</v>
      </c>
      <c r="G6174" s="39">
        <v>2350</v>
      </c>
      <c r="H6174" s="39">
        <v>92</v>
      </c>
      <c r="I6174" s="39">
        <v>80</v>
      </c>
      <c r="J6174" s="39" t="s">
        <v>233</v>
      </c>
      <c r="K6174" s="39" t="s">
        <v>6096</v>
      </c>
      <c r="L6174" s="39" t="s">
        <v>6560</v>
      </c>
      <c r="M6174" s="42" t="s">
        <v>6561</v>
      </c>
      <c r="N6174" s="42">
        <v>48.292488993424101</v>
      </c>
      <c r="O6174" s="42">
        <v>-67.106156567957896</v>
      </c>
      <c r="P6174" s="52" t="str">
        <f t="shared" si="192"/>
        <v>48.292489° , -67.106157°</v>
      </c>
      <c r="Q6174" s="51" t="str">
        <f t="shared" si="193"/>
        <v>Yes</v>
      </c>
      <c r="R6174" s="39" t="s">
        <v>356</v>
      </c>
    </row>
    <row r="6175" spans="1:18" ht="15" customHeight="1" x14ac:dyDescent="0.25">
      <c r="A6175" s="39" t="s">
        <v>220</v>
      </c>
      <c r="B6175" s="49" t="s">
        <v>141</v>
      </c>
      <c r="C6175" s="39">
        <v>27</v>
      </c>
      <c r="D6175" s="50" t="s">
        <v>6543</v>
      </c>
      <c r="E6175" s="39">
        <v>2014</v>
      </c>
      <c r="F6175" s="4">
        <f>VALUE(RIGHT(Table2[[#This Row],[Commissioned]],4))</f>
        <v>2014</v>
      </c>
      <c r="G6175" s="39">
        <v>2350</v>
      </c>
      <c r="H6175" s="39">
        <v>92</v>
      </c>
      <c r="I6175" s="39">
        <v>80</v>
      </c>
      <c r="J6175" s="39" t="s">
        <v>233</v>
      </c>
      <c r="K6175" s="39" t="s">
        <v>6096</v>
      </c>
      <c r="L6175" s="39" t="s">
        <v>6560</v>
      </c>
      <c r="M6175" s="42" t="s">
        <v>6561</v>
      </c>
      <c r="N6175" s="42">
        <v>48.292738356586902</v>
      </c>
      <c r="O6175" s="42">
        <v>-67.102147231056193</v>
      </c>
      <c r="P6175" s="52" t="str">
        <f t="shared" si="192"/>
        <v>48.292738° , -67.102147°</v>
      </c>
      <c r="Q6175" s="51" t="str">
        <f t="shared" si="193"/>
        <v>Yes</v>
      </c>
      <c r="R6175" s="39" t="s">
        <v>356</v>
      </c>
    </row>
    <row r="6176" spans="1:18" ht="15" customHeight="1" x14ac:dyDescent="0.25">
      <c r="A6176" s="39" t="s">
        <v>220</v>
      </c>
      <c r="B6176" s="49" t="s">
        <v>141</v>
      </c>
      <c r="C6176" s="39">
        <v>28</v>
      </c>
      <c r="D6176" s="50" t="s">
        <v>6544</v>
      </c>
      <c r="E6176" s="39">
        <v>2014</v>
      </c>
      <c r="F6176" s="4">
        <f>VALUE(RIGHT(Table2[[#This Row],[Commissioned]],4))</f>
        <v>2014</v>
      </c>
      <c r="G6176" s="39">
        <v>2350</v>
      </c>
      <c r="H6176" s="39">
        <v>92</v>
      </c>
      <c r="I6176" s="39">
        <v>80</v>
      </c>
      <c r="J6176" s="39" t="s">
        <v>233</v>
      </c>
      <c r="K6176" s="39" t="s">
        <v>6096</v>
      </c>
      <c r="L6176" s="39" t="s">
        <v>6560</v>
      </c>
      <c r="M6176" s="42" t="s">
        <v>6561</v>
      </c>
      <c r="N6176" s="42">
        <v>48.299826481949601</v>
      </c>
      <c r="O6176" s="42">
        <v>-67.090271113791303</v>
      </c>
      <c r="P6176" s="52" t="str">
        <f t="shared" si="192"/>
        <v>48.299826° , -67.090271°</v>
      </c>
      <c r="Q6176" s="51" t="str">
        <f t="shared" si="193"/>
        <v>Yes</v>
      </c>
      <c r="R6176" s="39" t="s">
        <v>356</v>
      </c>
    </row>
    <row r="6177" spans="1:18" ht="15" customHeight="1" x14ac:dyDescent="0.25">
      <c r="A6177" s="39" t="s">
        <v>220</v>
      </c>
      <c r="B6177" s="49" t="s">
        <v>141</v>
      </c>
      <c r="C6177" s="39">
        <v>29</v>
      </c>
      <c r="D6177" s="50" t="s">
        <v>6545</v>
      </c>
      <c r="E6177" s="39">
        <v>2014</v>
      </c>
      <c r="F6177" s="4">
        <f>VALUE(RIGHT(Table2[[#This Row],[Commissioned]],4))</f>
        <v>2014</v>
      </c>
      <c r="G6177" s="39">
        <v>2350</v>
      </c>
      <c r="H6177" s="39">
        <v>92</v>
      </c>
      <c r="I6177" s="39">
        <v>80</v>
      </c>
      <c r="J6177" s="39" t="s">
        <v>233</v>
      </c>
      <c r="K6177" s="39" t="s">
        <v>6096</v>
      </c>
      <c r="L6177" s="39" t="s">
        <v>6560</v>
      </c>
      <c r="M6177" s="42" t="s">
        <v>6561</v>
      </c>
      <c r="N6177" s="42">
        <v>48.300653279379901</v>
      </c>
      <c r="O6177" s="42">
        <v>-67.086415671375207</v>
      </c>
      <c r="P6177" s="52" t="str">
        <f t="shared" si="192"/>
        <v>48.300653° , -67.086416°</v>
      </c>
      <c r="Q6177" s="51" t="str">
        <f t="shared" si="193"/>
        <v>Yes</v>
      </c>
      <c r="R6177" s="39" t="s">
        <v>356</v>
      </c>
    </row>
    <row r="6178" spans="1:18" ht="15" customHeight="1" x14ac:dyDescent="0.25">
      <c r="A6178" s="39" t="s">
        <v>220</v>
      </c>
      <c r="B6178" s="49" t="s">
        <v>141</v>
      </c>
      <c r="C6178" s="39">
        <v>30</v>
      </c>
      <c r="D6178" s="50" t="s">
        <v>6546</v>
      </c>
      <c r="E6178" s="39">
        <v>2014</v>
      </c>
      <c r="F6178" s="4">
        <f>VALUE(RIGHT(Table2[[#This Row],[Commissioned]],4))</f>
        <v>2014</v>
      </c>
      <c r="G6178" s="39">
        <v>2350</v>
      </c>
      <c r="H6178" s="39">
        <v>92</v>
      </c>
      <c r="I6178" s="39">
        <v>80</v>
      </c>
      <c r="J6178" s="39" t="s">
        <v>233</v>
      </c>
      <c r="K6178" s="39" t="s">
        <v>6096</v>
      </c>
      <c r="L6178" s="39" t="s">
        <v>6560</v>
      </c>
      <c r="M6178" s="42" t="s">
        <v>6561</v>
      </c>
      <c r="N6178" s="42">
        <v>48.302614560452803</v>
      </c>
      <c r="O6178" s="42">
        <v>-67.084664351428799</v>
      </c>
      <c r="P6178" s="52" t="str">
        <f t="shared" si="192"/>
        <v>48.302615° , -67.084664°</v>
      </c>
      <c r="Q6178" s="51" t="str">
        <f t="shared" si="193"/>
        <v>Yes</v>
      </c>
      <c r="R6178" s="39" t="s">
        <v>356</v>
      </c>
    </row>
    <row r="6179" spans="1:18" ht="15" customHeight="1" x14ac:dyDescent="0.25">
      <c r="A6179" s="39" t="s">
        <v>220</v>
      </c>
      <c r="B6179" s="49" t="s">
        <v>141</v>
      </c>
      <c r="C6179" s="39">
        <v>31</v>
      </c>
      <c r="D6179" s="50" t="s">
        <v>6547</v>
      </c>
      <c r="E6179" s="39">
        <v>2014</v>
      </c>
      <c r="F6179" s="4">
        <f>VALUE(RIGHT(Table2[[#This Row],[Commissioned]],4))</f>
        <v>2014</v>
      </c>
      <c r="G6179" s="39">
        <v>2350</v>
      </c>
      <c r="H6179" s="39">
        <v>92</v>
      </c>
      <c r="I6179" s="39">
        <v>80</v>
      </c>
      <c r="J6179" s="39" t="s">
        <v>233</v>
      </c>
      <c r="K6179" s="39" t="s">
        <v>6096</v>
      </c>
      <c r="L6179" s="39" t="s">
        <v>6560</v>
      </c>
      <c r="M6179" s="42" t="s">
        <v>6561</v>
      </c>
      <c r="N6179" s="42">
        <v>48.305090043430297</v>
      </c>
      <c r="O6179" s="42">
        <v>-67.080082143540096</v>
      </c>
      <c r="P6179" s="52" t="str">
        <f t="shared" si="192"/>
        <v>48.305090° , -67.080082°</v>
      </c>
      <c r="Q6179" s="51" t="str">
        <f t="shared" si="193"/>
        <v>Yes</v>
      </c>
      <c r="R6179" s="39" t="s">
        <v>356</v>
      </c>
    </row>
    <row r="6180" spans="1:18" ht="15" customHeight="1" x14ac:dyDescent="0.25">
      <c r="A6180" s="39" t="s">
        <v>220</v>
      </c>
      <c r="B6180" s="49" t="s">
        <v>141</v>
      </c>
      <c r="C6180" s="39">
        <v>32</v>
      </c>
      <c r="D6180" s="50" t="s">
        <v>6548</v>
      </c>
      <c r="E6180" s="39">
        <v>2014</v>
      </c>
      <c r="F6180" s="4">
        <f>VALUE(RIGHT(Table2[[#This Row],[Commissioned]],4))</f>
        <v>2014</v>
      </c>
      <c r="G6180" s="39">
        <v>2350</v>
      </c>
      <c r="H6180" s="39">
        <v>92</v>
      </c>
      <c r="I6180" s="39">
        <v>80</v>
      </c>
      <c r="J6180" s="39" t="s">
        <v>233</v>
      </c>
      <c r="K6180" s="39" t="s">
        <v>6096</v>
      </c>
      <c r="L6180" s="39" t="s">
        <v>6560</v>
      </c>
      <c r="M6180" s="42" t="s">
        <v>6561</v>
      </c>
      <c r="N6180" s="42">
        <v>48.305791074958201</v>
      </c>
      <c r="O6180" s="42">
        <v>-67.075722351322696</v>
      </c>
      <c r="P6180" s="52" t="str">
        <f t="shared" si="192"/>
        <v>48.305791° , -67.075722°</v>
      </c>
      <c r="Q6180" s="51" t="str">
        <f t="shared" si="193"/>
        <v>Yes</v>
      </c>
      <c r="R6180" s="39" t="s">
        <v>356</v>
      </c>
    </row>
    <row r="6181" spans="1:18" ht="15" customHeight="1" x14ac:dyDescent="0.25">
      <c r="A6181" s="39" t="s">
        <v>220</v>
      </c>
      <c r="B6181" s="49" t="s">
        <v>141</v>
      </c>
      <c r="C6181" s="39">
        <v>33</v>
      </c>
      <c r="D6181" s="50" t="s">
        <v>6549</v>
      </c>
      <c r="E6181" s="39">
        <v>2014</v>
      </c>
      <c r="F6181" s="4">
        <f>VALUE(RIGHT(Table2[[#This Row],[Commissioned]],4))</f>
        <v>2014</v>
      </c>
      <c r="G6181" s="39">
        <v>2350</v>
      </c>
      <c r="H6181" s="39">
        <v>92</v>
      </c>
      <c r="I6181" s="39">
        <v>80</v>
      </c>
      <c r="J6181" s="39" t="s">
        <v>233</v>
      </c>
      <c r="K6181" s="39" t="s">
        <v>6096</v>
      </c>
      <c r="L6181" s="39" t="s">
        <v>6560</v>
      </c>
      <c r="M6181" s="42" t="s">
        <v>6561</v>
      </c>
      <c r="N6181" s="42">
        <v>48.3051285305229</v>
      </c>
      <c r="O6181" s="42">
        <v>-67.070858132378902</v>
      </c>
      <c r="P6181" s="52" t="str">
        <f t="shared" si="192"/>
        <v>48.305129° , -67.070858°</v>
      </c>
      <c r="Q6181" s="51" t="str">
        <f t="shared" si="193"/>
        <v>Yes</v>
      </c>
      <c r="R6181" s="39" t="s">
        <v>356</v>
      </c>
    </row>
    <row r="6182" spans="1:18" ht="15" customHeight="1" x14ac:dyDescent="0.25">
      <c r="A6182" s="39" t="s">
        <v>220</v>
      </c>
      <c r="B6182" s="49" t="s">
        <v>141</v>
      </c>
      <c r="C6182" s="39">
        <v>34</v>
      </c>
      <c r="D6182" s="50" t="s">
        <v>6550</v>
      </c>
      <c r="E6182" s="39">
        <v>2014</v>
      </c>
      <c r="F6182" s="4">
        <f>VALUE(RIGHT(Table2[[#This Row],[Commissioned]],4))</f>
        <v>2014</v>
      </c>
      <c r="G6182" s="39">
        <v>2350</v>
      </c>
      <c r="H6182" s="39">
        <v>92</v>
      </c>
      <c r="I6182" s="39">
        <v>80</v>
      </c>
      <c r="J6182" s="39" t="s">
        <v>233</v>
      </c>
      <c r="K6182" s="39" t="s">
        <v>6096</v>
      </c>
      <c r="L6182" s="39" t="s">
        <v>6560</v>
      </c>
      <c r="M6182" s="42" t="s">
        <v>6561</v>
      </c>
      <c r="N6182" s="42">
        <v>48.301129969763899</v>
      </c>
      <c r="O6182" s="42">
        <v>-67.071151689964196</v>
      </c>
      <c r="P6182" s="52" t="str">
        <f t="shared" si="192"/>
        <v>48.301130° , -67.071152°</v>
      </c>
      <c r="Q6182" s="51" t="str">
        <f t="shared" si="193"/>
        <v>Yes</v>
      </c>
      <c r="R6182" s="39" t="s">
        <v>356</v>
      </c>
    </row>
    <row r="6183" spans="1:18" ht="15" customHeight="1" x14ac:dyDescent="0.25">
      <c r="A6183" s="39" t="s">
        <v>220</v>
      </c>
      <c r="B6183" s="49" t="s">
        <v>141</v>
      </c>
      <c r="C6183" s="39">
        <v>35</v>
      </c>
      <c r="D6183" s="50" t="s">
        <v>6551</v>
      </c>
      <c r="E6183" s="39">
        <v>2014</v>
      </c>
      <c r="F6183" s="4">
        <f>VALUE(RIGHT(Table2[[#This Row],[Commissioned]],4))</f>
        <v>2014</v>
      </c>
      <c r="G6183" s="39">
        <v>2350</v>
      </c>
      <c r="H6183" s="39">
        <v>92</v>
      </c>
      <c r="I6183" s="39">
        <v>80</v>
      </c>
      <c r="J6183" s="39" t="s">
        <v>233</v>
      </c>
      <c r="K6183" s="39" t="s">
        <v>6096</v>
      </c>
      <c r="L6183" s="39" t="s">
        <v>6560</v>
      </c>
      <c r="M6183" s="42" t="s">
        <v>6561</v>
      </c>
      <c r="N6183" s="42">
        <v>48.292984255777696</v>
      </c>
      <c r="O6183" s="42">
        <v>-67.070407925691697</v>
      </c>
      <c r="P6183" s="52" t="str">
        <f t="shared" si="192"/>
        <v>48.292984° , -67.070408°</v>
      </c>
      <c r="Q6183" s="51" t="str">
        <f t="shared" si="193"/>
        <v>Yes</v>
      </c>
      <c r="R6183" s="39" t="s">
        <v>356</v>
      </c>
    </row>
    <row r="6184" spans="1:18" ht="15" customHeight="1" x14ac:dyDescent="0.25">
      <c r="A6184" s="39" t="s">
        <v>220</v>
      </c>
      <c r="B6184" s="49" t="s">
        <v>141</v>
      </c>
      <c r="C6184" s="39">
        <v>36</v>
      </c>
      <c r="D6184" s="50" t="s">
        <v>6552</v>
      </c>
      <c r="E6184" s="39">
        <v>2014</v>
      </c>
      <c r="F6184" s="4">
        <f>VALUE(RIGHT(Table2[[#This Row],[Commissioned]],4))</f>
        <v>2014</v>
      </c>
      <c r="G6184" s="39">
        <v>2350</v>
      </c>
      <c r="H6184" s="39">
        <v>92</v>
      </c>
      <c r="I6184" s="39">
        <v>80</v>
      </c>
      <c r="J6184" s="39" t="s">
        <v>233</v>
      </c>
      <c r="K6184" s="39" t="s">
        <v>6096</v>
      </c>
      <c r="L6184" s="39" t="s">
        <v>6560</v>
      </c>
      <c r="M6184" s="42" t="s">
        <v>6561</v>
      </c>
      <c r="N6184" s="42">
        <v>48.293554757200702</v>
      </c>
      <c r="O6184" s="42">
        <v>-67.066776034061107</v>
      </c>
      <c r="P6184" s="52" t="str">
        <f t="shared" si="192"/>
        <v>48.293555° , -67.066776°</v>
      </c>
      <c r="Q6184" s="51" t="str">
        <f t="shared" si="193"/>
        <v>Yes</v>
      </c>
      <c r="R6184" s="39" t="s">
        <v>356</v>
      </c>
    </row>
    <row r="6185" spans="1:18" ht="15" customHeight="1" x14ac:dyDescent="0.25">
      <c r="A6185" s="39" t="s">
        <v>220</v>
      </c>
      <c r="B6185" s="49" t="s">
        <v>141</v>
      </c>
      <c r="C6185" s="39">
        <v>37</v>
      </c>
      <c r="D6185" s="50" t="s">
        <v>6553</v>
      </c>
      <c r="E6185" s="39">
        <v>2014</v>
      </c>
      <c r="F6185" s="4">
        <f>VALUE(RIGHT(Table2[[#This Row],[Commissioned]],4))</f>
        <v>2014</v>
      </c>
      <c r="G6185" s="39">
        <v>2350</v>
      </c>
      <c r="H6185" s="39">
        <v>92</v>
      </c>
      <c r="I6185" s="39">
        <v>80</v>
      </c>
      <c r="J6185" s="39" t="s">
        <v>233</v>
      </c>
      <c r="K6185" s="39" t="s">
        <v>6096</v>
      </c>
      <c r="L6185" s="39" t="s">
        <v>6560</v>
      </c>
      <c r="M6185" s="42" t="s">
        <v>6561</v>
      </c>
      <c r="N6185" s="42">
        <v>48.295392339625103</v>
      </c>
      <c r="O6185" s="42">
        <v>-67.059744643643299</v>
      </c>
      <c r="P6185" s="52" t="str">
        <f t="shared" si="192"/>
        <v>48.295392° , -67.059745°</v>
      </c>
      <c r="Q6185" s="51" t="str">
        <f t="shared" si="193"/>
        <v>Yes</v>
      </c>
      <c r="R6185" s="39" t="s">
        <v>356</v>
      </c>
    </row>
    <row r="6186" spans="1:18" ht="15" customHeight="1" x14ac:dyDescent="0.25">
      <c r="A6186" s="39" t="s">
        <v>220</v>
      </c>
      <c r="B6186" s="49" t="s">
        <v>141</v>
      </c>
      <c r="C6186" s="39">
        <v>38</v>
      </c>
      <c r="D6186" s="50" t="s">
        <v>6554</v>
      </c>
      <c r="E6186" s="39">
        <v>2014</v>
      </c>
      <c r="F6186" s="4">
        <f>VALUE(RIGHT(Table2[[#This Row],[Commissioned]],4))</f>
        <v>2014</v>
      </c>
      <c r="G6186" s="39">
        <v>2350</v>
      </c>
      <c r="H6186" s="39">
        <v>92</v>
      </c>
      <c r="I6186" s="39">
        <v>80</v>
      </c>
      <c r="J6186" s="39" t="s">
        <v>233</v>
      </c>
      <c r="K6186" s="39" t="s">
        <v>6096</v>
      </c>
      <c r="L6186" s="39" t="s">
        <v>6560</v>
      </c>
      <c r="M6186" s="42" t="s">
        <v>6561</v>
      </c>
      <c r="N6186" s="42">
        <v>48.3188936422914</v>
      </c>
      <c r="O6186" s="42">
        <v>-67.060782360172098</v>
      </c>
      <c r="P6186" s="52" t="str">
        <f t="shared" si="192"/>
        <v>48.318894° , -67.060782°</v>
      </c>
      <c r="Q6186" s="51" t="str">
        <f t="shared" si="193"/>
        <v>Yes</v>
      </c>
      <c r="R6186" s="39" t="s">
        <v>356</v>
      </c>
    </row>
    <row r="6187" spans="1:18" ht="15" customHeight="1" x14ac:dyDescent="0.25">
      <c r="A6187" s="39" t="s">
        <v>220</v>
      </c>
      <c r="B6187" s="49" t="s">
        <v>141</v>
      </c>
      <c r="C6187" s="39">
        <v>39</v>
      </c>
      <c r="D6187" s="50" t="s">
        <v>6555</v>
      </c>
      <c r="E6187" s="39">
        <v>2014</v>
      </c>
      <c r="F6187" s="4">
        <f>VALUE(RIGHT(Table2[[#This Row],[Commissioned]],4))</f>
        <v>2014</v>
      </c>
      <c r="G6187" s="39">
        <v>2350</v>
      </c>
      <c r="H6187" s="39">
        <v>92</v>
      </c>
      <c r="I6187" s="39">
        <v>80</v>
      </c>
      <c r="J6187" s="39" t="s">
        <v>233</v>
      </c>
      <c r="K6187" s="39" t="s">
        <v>6096</v>
      </c>
      <c r="L6187" s="39" t="s">
        <v>6560</v>
      </c>
      <c r="M6187" s="42" t="s">
        <v>6561</v>
      </c>
      <c r="N6187" s="42">
        <v>48.3249211815709</v>
      </c>
      <c r="O6187" s="42">
        <v>-67.058321768905103</v>
      </c>
      <c r="P6187" s="52" t="str">
        <f t="shared" si="192"/>
        <v>48.324921° , -67.058322°</v>
      </c>
      <c r="Q6187" s="51" t="str">
        <f t="shared" si="193"/>
        <v>Yes</v>
      </c>
      <c r="R6187" s="39" t="s">
        <v>356</v>
      </c>
    </row>
    <row r="6188" spans="1:18" ht="15" customHeight="1" x14ac:dyDescent="0.25">
      <c r="A6188" s="39" t="s">
        <v>220</v>
      </c>
      <c r="B6188" s="49" t="s">
        <v>141</v>
      </c>
      <c r="C6188" s="39">
        <v>40</v>
      </c>
      <c r="D6188" s="50" t="s">
        <v>6556</v>
      </c>
      <c r="E6188" s="39">
        <v>2014</v>
      </c>
      <c r="F6188" s="4">
        <f>VALUE(RIGHT(Table2[[#This Row],[Commissioned]],4))</f>
        <v>2014</v>
      </c>
      <c r="G6188" s="39">
        <v>2350</v>
      </c>
      <c r="H6188" s="39">
        <v>92</v>
      </c>
      <c r="I6188" s="39">
        <v>80</v>
      </c>
      <c r="J6188" s="39" t="s">
        <v>233</v>
      </c>
      <c r="K6188" s="39" t="s">
        <v>6096</v>
      </c>
      <c r="L6188" s="39" t="s">
        <v>6560</v>
      </c>
      <c r="M6188" s="42" t="s">
        <v>6561</v>
      </c>
      <c r="N6188" s="42">
        <v>48.325951461378899</v>
      </c>
      <c r="O6188" s="42">
        <v>-67.0549444640464</v>
      </c>
      <c r="P6188" s="52" t="str">
        <f t="shared" si="192"/>
        <v>48.325951° , -67.054944°</v>
      </c>
      <c r="Q6188" s="51" t="str">
        <f t="shared" si="193"/>
        <v>Yes</v>
      </c>
      <c r="R6188" s="39" t="s">
        <v>356</v>
      </c>
    </row>
    <row r="6189" spans="1:18" ht="15" customHeight="1" x14ac:dyDescent="0.25">
      <c r="A6189" s="39" t="s">
        <v>220</v>
      </c>
      <c r="B6189" s="49" t="s">
        <v>141</v>
      </c>
      <c r="C6189" s="39">
        <v>41</v>
      </c>
      <c r="D6189" s="50" t="s">
        <v>6557</v>
      </c>
      <c r="E6189" s="39">
        <v>2014</v>
      </c>
      <c r="F6189" s="4">
        <f>VALUE(RIGHT(Table2[[#This Row],[Commissioned]],4))</f>
        <v>2014</v>
      </c>
      <c r="G6189" s="39">
        <v>2350</v>
      </c>
      <c r="H6189" s="39">
        <v>92</v>
      </c>
      <c r="I6189" s="39">
        <v>80</v>
      </c>
      <c r="J6189" s="39" t="s">
        <v>233</v>
      </c>
      <c r="K6189" s="39" t="s">
        <v>6096</v>
      </c>
      <c r="L6189" s="39" t="s">
        <v>6560</v>
      </c>
      <c r="M6189" s="42" t="s">
        <v>6561</v>
      </c>
      <c r="N6189" s="42">
        <v>48.323413074771899</v>
      </c>
      <c r="O6189" s="42">
        <v>-67.048817625025194</v>
      </c>
      <c r="P6189" s="52" t="str">
        <f t="shared" si="192"/>
        <v>48.323413° , -67.048818°</v>
      </c>
      <c r="Q6189" s="51" t="str">
        <f t="shared" si="193"/>
        <v>Yes</v>
      </c>
      <c r="R6189" s="39" t="s">
        <v>356</v>
      </c>
    </row>
    <row r="6190" spans="1:18" ht="15" customHeight="1" x14ac:dyDescent="0.25">
      <c r="A6190" s="39" t="s">
        <v>220</v>
      </c>
      <c r="B6190" s="49" t="s">
        <v>141</v>
      </c>
      <c r="C6190" s="39">
        <v>42</v>
      </c>
      <c r="D6190" s="50" t="s">
        <v>6558</v>
      </c>
      <c r="E6190" s="39">
        <v>2014</v>
      </c>
      <c r="F6190" s="4">
        <f>VALUE(RIGHT(Table2[[#This Row],[Commissioned]],4))</f>
        <v>2014</v>
      </c>
      <c r="G6190" s="39">
        <v>2350</v>
      </c>
      <c r="H6190" s="39">
        <v>92</v>
      </c>
      <c r="I6190" s="39">
        <v>80</v>
      </c>
      <c r="J6190" s="39" t="s">
        <v>233</v>
      </c>
      <c r="K6190" s="39" t="s">
        <v>6096</v>
      </c>
      <c r="L6190" s="39" t="s">
        <v>6560</v>
      </c>
      <c r="M6190" s="42" t="s">
        <v>6561</v>
      </c>
      <c r="N6190" s="42">
        <v>48.324925326524699</v>
      </c>
      <c r="O6190" s="42">
        <v>-67.046013004147397</v>
      </c>
      <c r="P6190" s="52" t="str">
        <f t="shared" si="192"/>
        <v>48.324925° , -67.046013°</v>
      </c>
      <c r="Q6190" s="51" t="str">
        <f t="shared" si="193"/>
        <v>Yes</v>
      </c>
      <c r="R6190" s="39" t="s">
        <v>356</v>
      </c>
    </row>
    <row r="6191" spans="1:18" ht="15" customHeight="1" x14ac:dyDescent="0.25">
      <c r="A6191" s="39" t="s">
        <v>220</v>
      </c>
      <c r="B6191" s="49" t="s">
        <v>141</v>
      </c>
      <c r="C6191" s="39">
        <v>43</v>
      </c>
      <c r="D6191" s="50" t="s">
        <v>6559</v>
      </c>
      <c r="E6191" s="39">
        <v>2014</v>
      </c>
      <c r="F6191" s="4">
        <f>VALUE(RIGHT(Table2[[#This Row],[Commissioned]],4))</f>
        <v>2014</v>
      </c>
      <c r="G6191" s="39">
        <v>2350</v>
      </c>
      <c r="H6191" s="39">
        <v>92</v>
      </c>
      <c r="I6191" s="39">
        <v>80</v>
      </c>
      <c r="J6191" s="39" t="s">
        <v>233</v>
      </c>
      <c r="K6191" s="39" t="s">
        <v>6096</v>
      </c>
      <c r="L6191" s="39" t="s">
        <v>6560</v>
      </c>
      <c r="M6191" s="42" t="s">
        <v>6561</v>
      </c>
      <c r="N6191" s="42">
        <v>48.324473641677201</v>
      </c>
      <c r="O6191" s="42">
        <v>-67.041541292953298</v>
      </c>
      <c r="P6191" s="52" t="str">
        <f t="shared" si="192"/>
        <v>48.324474° , -67.041541°</v>
      </c>
      <c r="Q6191" s="51" t="str">
        <f t="shared" si="193"/>
        <v>Yes</v>
      </c>
      <c r="R6191" s="39" t="s">
        <v>356</v>
      </c>
    </row>
    <row r="6192" spans="1:18" ht="15" customHeight="1" x14ac:dyDescent="0.25">
      <c r="A6192" s="39" t="s">
        <v>220</v>
      </c>
      <c r="B6192" s="49" t="s">
        <v>112</v>
      </c>
      <c r="C6192" s="39">
        <v>1</v>
      </c>
      <c r="D6192" s="50" t="s">
        <v>7125</v>
      </c>
      <c r="E6192" s="39">
        <v>2013</v>
      </c>
      <c r="F6192" s="4">
        <f>VALUE(RIGHT(Table2[[#This Row],[Commissioned]],4))</f>
        <v>2013</v>
      </c>
      <c r="G6192" s="39">
        <v>2050</v>
      </c>
      <c r="H6192" s="39">
        <v>92</v>
      </c>
      <c r="I6192" s="39">
        <v>100</v>
      </c>
      <c r="J6192" s="39" t="s">
        <v>237</v>
      </c>
      <c r="K6192" s="39" t="s">
        <v>273</v>
      </c>
      <c r="L6192" s="39" t="s">
        <v>7137</v>
      </c>
      <c r="M6192" s="42" t="s">
        <v>5183</v>
      </c>
      <c r="N6192" s="42">
        <v>47.929465668156602</v>
      </c>
      <c r="O6192" s="42">
        <v>-69.205170772520404</v>
      </c>
      <c r="P6192" s="52" t="str">
        <f t="shared" si="192"/>
        <v>47.929466° , -69.205171°</v>
      </c>
      <c r="Q6192" s="51" t="str">
        <f t="shared" si="193"/>
        <v>Yes</v>
      </c>
      <c r="R6192" s="39" t="s">
        <v>356</v>
      </c>
    </row>
    <row r="6193" spans="1:18" ht="15" customHeight="1" x14ac:dyDescent="0.25">
      <c r="A6193" s="39" t="s">
        <v>220</v>
      </c>
      <c r="B6193" s="49" t="s">
        <v>112</v>
      </c>
      <c r="C6193" s="39">
        <v>2</v>
      </c>
      <c r="D6193" s="50" t="s">
        <v>7126</v>
      </c>
      <c r="E6193" s="39">
        <v>2013</v>
      </c>
      <c r="F6193" s="4">
        <f>VALUE(RIGHT(Table2[[#This Row],[Commissioned]],4))</f>
        <v>2013</v>
      </c>
      <c r="G6193" s="39">
        <v>2050</v>
      </c>
      <c r="H6193" s="39">
        <v>92</v>
      </c>
      <c r="I6193" s="39">
        <v>100</v>
      </c>
      <c r="J6193" s="39" t="s">
        <v>237</v>
      </c>
      <c r="K6193" s="39" t="s">
        <v>273</v>
      </c>
      <c r="L6193" s="39" t="s">
        <v>7137</v>
      </c>
      <c r="M6193" s="42" t="s">
        <v>5183</v>
      </c>
      <c r="N6193" s="42">
        <v>47.927118368586001</v>
      </c>
      <c r="O6193" s="42">
        <v>-69.208465830372901</v>
      </c>
      <c r="P6193" s="52" t="str">
        <f t="shared" si="192"/>
        <v>47.927118° , -69.208466°</v>
      </c>
      <c r="Q6193" s="51" t="str">
        <f t="shared" si="193"/>
        <v>Yes</v>
      </c>
      <c r="R6193" s="39" t="s">
        <v>356</v>
      </c>
    </row>
    <row r="6194" spans="1:18" ht="15" customHeight="1" x14ac:dyDescent="0.25">
      <c r="A6194" s="39" t="s">
        <v>220</v>
      </c>
      <c r="B6194" s="49" t="s">
        <v>112</v>
      </c>
      <c r="C6194" s="39">
        <v>3</v>
      </c>
      <c r="D6194" s="50" t="s">
        <v>7127</v>
      </c>
      <c r="E6194" s="39">
        <v>2013</v>
      </c>
      <c r="F6194" s="4">
        <f>VALUE(RIGHT(Table2[[#This Row],[Commissioned]],4))</f>
        <v>2013</v>
      </c>
      <c r="G6194" s="39">
        <v>2050</v>
      </c>
      <c r="H6194" s="39">
        <v>92</v>
      </c>
      <c r="I6194" s="39">
        <v>100</v>
      </c>
      <c r="J6194" s="39" t="s">
        <v>237</v>
      </c>
      <c r="K6194" s="39" t="s">
        <v>273</v>
      </c>
      <c r="L6194" s="39" t="s">
        <v>7137</v>
      </c>
      <c r="M6194" s="42" t="s">
        <v>5183</v>
      </c>
      <c r="N6194" s="42">
        <v>47.922738277453199</v>
      </c>
      <c r="O6194" s="42">
        <v>-69.2098487575321</v>
      </c>
      <c r="P6194" s="52" t="str">
        <f t="shared" si="192"/>
        <v>47.922738° , -69.209849°</v>
      </c>
      <c r="Q6194" s="51" t="str">
        <f t="shared" si="193"/>
        <v>Yes</v>
      </c>
      <c r="R6194" s="39" t="s">
        <v>356</v>
      </c>
    </row>
    <row r="6195" spans="1:18" ht="15" customHeight="1" x14ac:dyDescent="0.25">
      <c r="A6195" s="39" t="s">
        <v>220</v>
      </c>
      <c r="B6195" s="49" t="s">
        <v>112</v>
      </c>
      <c r="C6195" s="39">
        <v>4</v>
      </c>
      <c r="D6195" s="50" t="s">
        <v>7128</v>
      </c>
      <c r="E6195" s="39">
        <v>2013</v>
      </c>
      <c r="F6195" s="4">
        <f>VALUE(RIGHT(Table2[[#This Row],[Commissioned]],4))</f>
        <v>2013</v>
      </c>
      <c r="G6195" s="39">
        <v>2050</v>
      </c>
      <c r="H6195" s="39">
        <v>92</v>
      </c>
      <c r="I6195" s="39">
        <v>100</v>
      </c>
      <c r="J6195" s="39" t="s">
        <v>237</v>
      </c>
      <c r="K6195" s="39" t="s">
        <v>273</v>
      </c>
      <c r="L6195" s="39" t="s">
        <v>7137</v>
      </c>
      <c r="M6195" s="42" t="s">
        <v>5183</v>
      </c>
      <c r="N6195" s="42">
        <v>47.925163466592998</v>
      </c>
      <c r="O6195" s="42">
        <v>-69.2185582002149</v>
      </c>
      <c r="P6195" s="52" t="str">
        <f t="shared" si="192"/>
        <v>47.925163° , -69.218558°</v>
      </c>
      <c r="Q6195" s="51" t="str">
        <f t="shared" si="193"/>
        <v>Yes</v>
      </c>
      <c r="R6195" s="39" t="s">
        <v>356</v>
      </c>
    </row>
    <row r="6196" spans="1:18" ht="15" customHeight="1" x14ac:dyDescent="0.25">
      <c r="A6196" s="39" t="s">
        <v>220</v>
      </c>
      <c r="B6196" s="49" t="s">
        <v>112</v>
      </c>
      <c r="C6196" s="39">
        <v>5</v>
      </c>
      <c r="D6196" s="50" t="s">
        <v>7129</v>
      </c>
      <c r="E6196" s="39">
        <v>2013</v>
      </c>
      <c r="F6196" s="4">
        <f>VALUE(RIGHT(Table2[[#This Row],[Commissioned]],4))</f>
        <v>2013</v>
      </c>
      <c r="G6196" s="39">
        <v>2050</v>
      </c>
      <c r="H6196" s="39">
        <v>92</v>
      </c>
      <c r="I6196" s="39">
        <v>100</v>
      </c>
      <c r="J6196" s="39" t="s">
        <v>237</v>
      </c>
      <c r="K6196" s="39" t="s">
        <v>273</v>
      </c>
      <c r="L6196" s="39" t="s">
        <v>7137</v>
      </c>
      <c r="M6196" s="42" t="s">
        <v>5183</v>
      </c>
      <c r="N6196" s="42">
        <v>47.920914144397798</v>
      </c>
      <c r="O6196" s="42">
        <v>-69.216990593722699</v>
      </c>
      <c r="P6196" s="52" t="str">
        <f t="shared" si="192"/>
        <v>47.920914° , -69.216991°</v>
      </c>
      <c r="Q6196" s="51" t="str">
        <f t="shared" si="193"/>
        <v>Yes</v>
      </c>
      <c r="R6196" s="39" t="s">
        <v>356</v>
      </c>
    </row>
    <row r="6197" spans="1:18" ht="15" customHeight="1" x14ac:dyDescent="0.25">
      <c r="A6197" s="39" t="s">
        <v>220</v>
      </c>
      <c r="B6197" s="49" t="s">
        <v>112</v>
      </c>
      <c r="C6197" s="39">
        <v>6</v>
      </c>
      <c r="D6197" s="50" t="s">
        <v>7130</v>
      </c>
      <c r="E6197" s="39">
        <v>2013</v>
      </c>
      <c r="F6197" s="4">
        <f>VALUE(RIGHT(Table2[[#This Row],[Commissioned]],4))</f>
        <v>2013</v>
      </c>
      <c r="G6197" s="39">
        <v>2050</v>
      </c>
      <c r="H6197" s="39">
        <v>92</v>
      </c>
      <c r="I6197" s="39">
        <v>100</v>
      </c>
      <c r="J6197" s="39" t="s">
        <v>237</v>
      </c>
      <c r="K6197" s="39" t="s">
        <v>273</v>
      </c>
      <c r="L6197" s="39" t="s">
        <v>7137</v>
      </c>
      <c r="M6197" s="42" t="s">
        <v>5183</v>
      </c>
      <c r="N6197" s="42">
        <v>47.9200451343035</v>
      </c>
      <c r="O6197" s="42">
        <v>-69.222633416177203</v>
      </c>
      <c r="P6197" s="52" t="str">
        <f t="shared" si="192"/>
        <v>47.920045° , -69.222633°</v>
      </c>
      <c r="Q6197" s="51" t="str">
        <f t="shared" si="193"/>
        <v>Yes</v>
      </c>
      <c r="R6197" s="39" t="s">
        <v>356</v>
      </c>
    </row>
    <row r="6198" spans="1:18" ht="15" customHeight="1" x14ac:dyDescent="0.25">
      <c r="A6198" s="39" t="s">
        <v>220</v>
      </c>
      <c r="B6198" s="49" t="s">
        <v>112</v>
      </c>
      <c r="C6198" s="39">
        <v>7</v>
      </c>
      <c r="D6198" s="50" t="s">
        <v>7131</v>
      </c>
      <c r="E6198" s="39">
        <v>2013</v>
      </c>
      <c r="F6198" s="4">
        <f>VALUE(RIGHT(Table2[[#This Row],[Commissioned]],4))</f>
        <v>2013</v>
      </c>
      <c r="G6198" s="39">
        <v>2050</v>
      </c>
      <c r="H6198" s="39">
        <v>92</v>
      </c>
      <c r="I6198" s="39">
        <v>100</v>
      </c>
      <c r="J6198" s="39" t="s">
        <v>237</v>
      </c>
      <c r="K6198" s="39" t="s">
        <v>273</v>
      </c>
      <c r="L6198" s="39" t="s">
        <v>7137</v>
      </c>
      <c r="M6198" s="42" t="s">
        <v>5183</v>
      </c>
      <c r="N6198" s="42">
        <v>47.918368795210199</v>
      </c>
      <c r="O6198" s="42">
        <v>-69.2266363303128</v>
      </c>
      <c r="P6198" s="52" t="str">
        <f t="shared" si="192"/>
        <v>47.918369° , -69.226636°</v>
      </c>
      <c r="Q6198" s="51" t="str">
        <f t="shared" si="193"/>
        <v>Yes</v>
      </c>
      <c r="R6198" s="39" t="s">
        <v>356</v>
      </c>
    </row>
    <row r="6199" spans="1:18" ht="15" customHeight="1" x14ac:dyDescent="0.25">
      <c r="A6199" s="39" t="s">
        <v>220</v>
      </c>
      <c r="B6199" s="49" t="s">
        <v>112</v>
      </c>
      <c r="C6199" s="39">
        <v>8</v>
      </c>
      <c r="D6199" s="50" t="s">
        <v>7132</v>
      </c>
      <c r="E6199" s="39">
        <v>2013</v>
      </c>
      <c r="F6199" s="4">
        <f>VALUE(RIGHT(Table2[[#This Row],[Commissioned]],4))</f>
        <v>2013</v>
      </c>
      <c r="G6199" s="39">
        <v>2050</v>
      </c>
      <c r="H6199" s="39">
        <v>92</v>
      </c>
      <c r="I6199" s="39">
        <v>100</v>
      </c>
      <c r="J6199" s="39" t="s">
        <v>237</v>
      </c>
      <c r="K6199" s="39" t="s">
        <v>273</v>
      </c>
      <c r="L6199" s="39" t="s">
        <v>7137</v>
      </c>
      <c r="M6199" s="42" t="s">
        <v>5183</v>
      </c>
      <c r="N6199" s="42">
        <v>47.915028166476603</v>
      </c>
      <c r="O6199" s="42">
        <v>-69.215005143013002</v>
      </c>
      <c r="P6199" s="52" t="str">
        <f t="shared" si="192"/>
        <v>47.915028° , -69.215005°</v>
      </c>
      <c r="Q6199" s="51" t="str">
        <f t="shared" si="193"/>
        <v>Yes</v>
      </c>
      <c r="R6199" s="39" t="s">
        <v>356</v>
      </c>
    </row>
    <row r="6200" spans="1:18" ht="15" customHeight="1" x14ac:dyDescent="0.25">
      <c r="A6200" s="39" t="s">
        <v>220</v>
      </c>
      <c r="B6200" s="49" t="s">
        <v>112</v>
      </c>
      <c r="C6200" s="39">
        <v>9</v>
      </c>
      <c r="D6200" s="50" t="s">
        <v>7133</v>
      </c>
      <c r="E6200" s="39">
        <v>2013</v>
      </c>
      <c r="F6200" s="4">
        <f>VALUE(RIGHT(Table2[[#This Row],[Commissioned]],4))</f>
        <v>2013</v>
      </c>
      <c r="G6200" s="39">
        <v>2050</v>
      </c>
      <c r="H6200" s="39">
        <v>92</v>
      </c>
      <c r="I6200" s="39">
        <v>100</v>
      </c>
      <c r="J6200" s="39" t="s">
        <v>237</v>
      </c>
      <c r="K6200" s="39" t="s">
        <v>273</v>
      </c>
      <c r="L6200" s="39" t="s">
        <v>7137</v>
      </c>
      <c r="M6200" s="42" t="s">
        <v>5183</v>
      </c>
      <c r="N6200" s="42">
        <v>47.9164661733736</v>
      </c>
      <c r="O6200" s="42">
        <v>-69.232620883742698</v>
      </c>
      <c r="P6200" s="52" t="str">
        <f t="shared" si="192"/>
        <v>47.916466° , -69.232621°</v>
      </c>
      <c r="Q6200" s="51" t="str">
        <f t="shared" si="193"/>
        <v>Yes</v>
      </c>
      <c r="R6200" s="39" t="s">
        <v>356</v>
      </c>
    </row>
    <row r="6201" spans="1:18" ht="15" customHeight="1" x14ac:dyDescent="0.25">
      <c r="A6201" s="39" t="s">
        <v>220</v>
      </c>
      <c r="B6201" s="49" t="s">
        <v>112</v>
      </c>
      <c r="C6201" s="39">
        <v>10</v>
      </c>
      <c r="D6201" s="50" t="s">
        <v>7134</v>
      </c>
      <c r="E6201" s="39">
        <v>2013</v>
      </c>
      <c r="F6201" s="4">
        <f>VALUE(RIGHT(Table2[[#This Row],[Commissioned]],4))</f>
        <v>2013</v>
      </c>
      <c r="G6201" s="39">
        <v>2050</v>
      </c>
      <c r="H6201" s="39">
        <v>92</v>
      </c>
      <c r="I6201" s="39">
        <v>100</v>
      </c>
      <c r="J6201" s="39" t="s">
        <v>237</v>
      </c>
      <c r="K6201" s="39" t="s">
        <v>273</v>
      </c>
      <c r="L6201" s="39" t="s">
        <v>7137</v>
      </c>
      <c r="M6201" s="42" t="s">
        <v>5183</v>
      </c>
      <c r="N6201" s="42">
        <v>47.913528960405699</v>
      </c>
      <c r="O6201" s="42">
        <v>-69.230566816741003</v>
      </c>
      <c r="P6201" s="52" t="str">
        <f t="shared" si="192"/>
        <v>47.913529° , -69.230567°</v>
      </c>
      <c r="Q6201" s="51" t="str">
        <f t="shared" si="193"/>
        <v>Yes</v>
      </c>
      <c r="R6201" s="39" t="s">
        <v>356</v>
      </c>
    </row>
    <row r="6202" spans="1:18" ht="15" customHeight="1" x14ac:dyDescent="0.25">
      <c r="A6202" s="39" t="s">
        <v>220</v>
      </c>
      <c r="B6202" s="49" t="s">
        <v>112</v>
      </c>
      <c r="C6202" s="39">
        <v>11</v>
      </c>
      <c r="D6202" s="50" t="s">
        <v>7135</v>
      </c>
      <c r="E6202" s="39">
        <v>2013</v>
      </c>
      <c r="F6202" s="4">
        <f>VALUE(RIGHT(Table2[[#This Row],[Commissioned]],4))</f>
        <v>2013</v>
      </c>
      <c r="G6202" s="39">
        <v>2050</v>
      </c>
      <c r="H6202" s="39">
        <v>92</v>
      </c>
      <c r="I6202" s="39">
        <v>100</v>
      </c>
      <c r="J6202" s="39" t="s">
        <v>237</v>
      </c>
      <c r="K6202" s="39" t="s">
        <v>273</v>
      </c>
      <c r="L6202" s="39" t="s">
        <v>7137</v>
      </c>
      <c r="M6202" s="42" t="s">
        <v>5183</v>
      </c>
      <c r="N6202" s="42">
        <v>47.910729983467299</v>
      </c>
      <c r="O6202" s="42">
        <v>-69.231310732816297</v>
      </c>
      <c r="P6202" s="52" t="str">
        <f t="shared" si="192"/>
        <v>47.910730° , -69.231311°</v>
      </c>
      <c r="Q6202" s="51" t="str">
        <f t="shared" si="193"/>
        <v>Yes</v>
      </c>
      <c r="R6202" s="39" t="s">
        <v>356</v>
      </c>
    </row>
    <row r="6203" spans="1:18" ht="15" customHeight="1" x14ac:dyDescent="0.25">
      <c r="A6203" s="39" t="s">
        <v>220</v>
      </c>
      <c r="B6203" s="49" t="s">
        <v>112</v>
      </c>
      <c r="C6203" s="39">
        <v>12</v>
      </c>
      <c r="D6203" s="50" t="s">
        <v>7136</v>
      </c>
      <c r="E6203" s="39">
        <v>2013</v>
      </c>
      <c r="F6203" s="4">
        <f>VALUE(RIGHT(Table2[[#This Row],[Commissioned]],4))</f>
        <v>2013</v>
      </c>
      <c r="G6203" s="39">
        <v>2050</v>
      </c>
      <c r="H6203" s="39">
        <v>92</v>
      </c>
      <c r="I6203" s="39">
        <v>100</v>
      </c>
      <c r="J6203" s="39" t="s">
        <v>237</v>
      </c>
      <c r="K6203" s="39" t="s">
        <v>273</v>
      </c>
      <c r="L6203" s="39" t="s">
        <v>7137</v>
      </c>
      <c r="M6203" s="42" t="s">
        <v>5183</v>
      </c>
      <c r="N6203" s="42">
        <v>47.910606810440697</v>
      </c>
      <c r="O6203" s="42">
        <v>-69.236203082005105</v>
      </c>
      <c r="P6203" s="52" t="str">
        <f t="shared" si="192"/>
        <v>47.910607° , -69.236203°</v>
      </c>
      <c r="Q6203" s="51" t="str">
        <f t="shared" si="193"/>
        <v>Yes</v>
      </c>
      <c r="R6203" s="39" t="s">
        <v>356</v>
      </c>
    </row>
    <row r="6204" spans="1:18" x14ac:dyDescent="0.25">
      <c r="A6204" s="39" t="s">
        <v>219</v>
      </c>
      <c r="B6204" s="49" t="s">
        <v>3997</v>
      </c>
      <c r="C6204" s="39">
        <v>1</v>
      </c>
      <c r="D6204" s="50" t="s">
        <v>3998</v>
      </c>
      <c r="E6204" s="39">
        <v>2016</v>
      </c>
      <c r="F6204" s="4">
        <f>VALUE(RIGHT(Table2[[#This Row],[Commissioned]],4))</f>
        <v>2016</v>
      </c>
      <c r="G6204" s="39">
        <v>1800</v>
      </c>
      <c r="H6204" s="39">
        <v>100</v>
      </c>
      <c r="I6204" s="39">
        <v>95</v>
      </c>
      <c r="J6204" s="39" t="s">
        <v>227</v>
      </c>
      <c r="K6204" s="39" t="s">
        <v>3971</v>
      </c>
      <c r="L6204" s="39" t="s">
        <v>4003</v>
      </c>
      <c r="M6204" s="42" t="s">
        <v>3996</v>
      </c>
      <c r="N6204" s="42">
        <v>42.895492812992998</v>
      </c>
      <c r="O6204" s="42">
        <v>-79.384502186683804</v>
      </c>
      <c r="P6204" s="52" t="str">
        <f t="shared" si="192"/>
        <v>42.895493° , -79.384502°</v>
      </c>
      <c r="Q6204" s="51" t="str">
        <f t="shared" si="193"/>
        <v>Yes</v>
      </c>
      <c r="R6204" s="39" t="s">
        <v>356</v>
      </c>
    </row>
    <row r="6205" spans="1:18" x14ac:dyDescent="0.25">
      <c r="A6205" s="39" t="s">
        <v>219</v>
      </c>
      <c r="B6205" s="49" t="s">
        <v>3997</v>
      </c>
      <c r="C6205" s="39">
        <v>2</v>
      </c>
      <c r="D6205" s="50" t="s">
        <v>3999</v>
      </c>
      <c r="E6205" s="39">
        <v>2016</v>
      </c>
      <c r="F6205" s="4">
        <f>VALUE(RIGHT(Table2[[#This Row],[Commissioned]],4))</f>
        <v>2016</v>
      </c>
      <c r="G6205" s="39">
        <v>1800</v>
      </c>
      <c r="H6205" s="39">
        <v>100</v>
      </c>
      <c r="I6205" s="39">
        <v>95</v>
      </c>
      <c r="J6205" s="39" t="s">
        <v>227</v>
      </c>
      <c r="K6205" s="39" t="s">
        <v>3971</v>
      </c>
      <c r="L6205" s="39" t="s">
        <v>4003</v>
      </c>
      <c r="M6205" s="42" t="s">
        <v>3996</v>
      </c>
      <c r="N6205" s="42">
        <v>42.897439683916701</v>
      </c>
      <c r="O6205" s="42">
        <v>-79.386383974591993</v>
      </c>
      <c r="P6205" s="52" t="str">
        <f t="shared" si="192"/>
        <v>42.897440° , -79.386384°</v>
      </c>
      <c r="Q6205" s="51" t="str">
        <f t="shared" si="193"/>
        <v>Yes</v>
      </c>
      <c r="R6205" s="39" t="s">
        <v>356</v>
      </c>
    </row>
    <row r="6206" spans="1:18" x14ac:dyDescent="0.25">
      <c r="A6206" s="39" t="s">
        <v>219</v>
      </c>
      <c r="B6206" s="49" t="s">
        <v>3997</v>
      </c>
      <c r="C6206" s="39">
        <v>3</v>
      </c>
      <c r="D6206" s="50" t="s">
        <v>4000</v>
      </c>
      <c r="E6206" s="39">
        <v>2016</v>
      </c>
      <c r="F6206" s="4">
        <f>VALUE(RIGHT(Table2[[#This Row],[Commissioned]],4))</f>
        <v>2016</v>
      </c>
      <c r="G6206" s="39">
        <v>1800</v>
      </c>
      <c r="H6206" s="39">
        <v>100</v>
      </c>
      <c r="I6206" s="39">
        <v>95</v>
      </c>
      <c r="J6206" s="39" t="s">
        <v>227</v>
      </c>
      <c r="K6206" s="39" t="s">
        <v>3971</v>
      </c>
      <c r="L6206" s="39" t="s">
        <v>4003</v>
      </c>
      <c r="M6206" s="42" t="s">
        <v>3996</v>
      </c>
      <c r="N6206" s="42">
        <v>42.902036364398001</v>
      </c>
      <c r="O6206" s="42">
        <v>-79.391255103975197</v>
      </c>
      <c r="P6206" s="52" t="str">
        <f t="shared" si="192"/>
        <v>42.902036° , -79.391255°</v>
      </c>
      <c r="Q6206" s="51" t="str">
        <f t="shared" si="193"/>
        <v>Yes</v>
      </c>
      <c r="R6206" s="39" t="s">
        <v>356</v>
      </c>
    </row>
    <row r="6207" spans="1:18" x14ac:dyDescent="0.25">
      <c r="A6207" s="39" t="s">
        <v>219</v>
      </c>
      <c r="B6207" s="49" t="s">
        <v>3997</v>
      </c>
      <c r="C6207" s="39">
        <v>4</v>
      </c>
      <c r="D6207" s="50" t="s">
        <v>4001</v>
      </c>
      <c r="E6207" s="39">
        <v>2016</v>
      </c>
      <c r="F6207" s="4">
        <f>VALUE(RIGHT(Table2[[#This Row],[Commissioned]],4))</f>
        <v>2016</v>
      </c>
      <c r="G6207" s="39">
        <v>1800</v>
      </c>
      <c r="H6207" s="39">
        <v>100</v>
      </c>
      <c r="I6207" s="39">
        <v>95</v>
      </c>
      <c r="J6207" s="39" t="s">
        <v>227</v>
      </c>
      <c r="K6207" s="39" t="s">
        <v>3971</v>
      </c>
      <c r="L6207" s="39" t="s">
        <v>4003</v>
      </c>
      <c r="M6207" s="42" t="s">
        <v>3996</v>
      </c>
      <c r="N6207" s="42">
        <v>42.880001566718498</v>
      </c>
      <c r="O6207" s="42">
        <v>-79.375294321067301</v>
      </c>
      <c r="P6207" s="52" t="str">
        <f t="shared" si="192"/>
        <v>42.880002° , -79.375294°</v>
      </c>
      <c r="Q6207" s="51" t="str">
        <f t="shared" si="193"/>
        <v>Yes</v>
      </c>
      <c r="R6207" s="39" t="s">
        <v>356</v>
      </c>
    </row>
    <row r="6208" spans="1:18" x14ac:dyDescent="0.25">
      <c r="A6208" s="39" t="s">
        <v>219</v>
      </c>
      <c r="B6208" s="49" t="s">
        <v>3997</v>
      </c>
      <c r="C6208" s="39">
        <v>5</v>
      </c>
      <c r="D6208" s="50" t="s">
        <v>4002</v>
      </c>
      <c r="E6208" s="39">
        <v>2016</v>
      </c>
      <c r="F6208" s="4">
        <f>VALUE(RIGHT(Table2[[#This Row],[Commissioned]],4))</f>
        <v>2016</v>
      </c>
      <c r="G6208" s="39">
        <v>1800</v>
      </c>
      <c r="H6208" s="39">
        <v>100</v>
      </c>
      <c r="I6208" s="39">
        <v>95</v>
      </c>
      <c r="J6208" s="39" t="s">
        <v>227</v>
      </c>
      <c r="K6208" s="39" t="s">
        <v>3971</v>
      </c>
      <c r="L6208" s="39" t="s">
        <v>4003</v>
      </c>
      <c r="M6208" s="42" t="s">
        <v>3996</v>
      </c>
      <c r="N6208" s="42">
        <v>42.875921383631997</v>
      </c>
      <c r="O6208" s="42">
        <v>-79.374700383906301</v>
      </c>
      <c r="P6208" s="52" t="str">
        <f t="shared" si="192"/>
        <v>42.875921° , -79.374700°</v>
      </c>
      <c r="Q6208" s="51" t="str">
        <f t="shared" si="193"/>
        <v>Yes</v>
      </c>
      <c r="R6208" s="39" t="s">
        <v>356</v>
      </c>
    </row>
    <row r="6209" spans="1:18" ht="15" customHeight="1" x14ac:dyDescent="0.25">
      <c r="A6209" s="39" t="s">
        <v>222</v>
      </c>
      <c r="B6209" s="49" t="s">
        <v>4777</v>
      </c>
      <c r="C6209" s="39">
        <v>1</v>
      </c>
      <c r="D6209" s="50" t="s">
        <v>4778</v>
      </c>
      <c r="E6209" s="39">
        <v>2016</v>
      </c>
      <c r="F6209" s="4">
        <f>VALUE(RIGHT(Table2[[#This Row],[Commissioned]],4))</f>
        <v>2016</v>
      </c>
      <c r="G6209" s="39">
        <v>1990</v>
      </c>
      <c r="H6209" s="39">
        <v>100</v>
      </c>
      <c r="I6209" s="39">
        <v>95</v>
      </c>
      <c r="J6209" s="39" t="s">
        <v>4766</v>
      </c>
      <c r="K6209" s="39" t="s">
        <v>290</v>
      </c>
      <c r="L6209" s="39" t="s">
        <v>4779</v>
      </c>
      <c r="M6209" s="42" t="s">
        <v>4650</v>
      </c>
      <c r="N6209" s="42">
        <v>45.197358000000001</v>
      </c>
      <c r="O6209" s="42">
        <v>-63.968986999999998</v>
      </c>
      <c r="P6209" s="52" t="str">
        <f t="shared" si="192"/>
        <v>45.197358° , -63.968987°</v>
      </c>
      <c r="Q6209" s="51" t="str">
        <f t="shared" si="193"/>
        <v>Yes</v>
      </c>
      <c r="R6209" s="39" t="s">
        <v>355</v>
      </c>
    </row>
    <row r="6210" spans="1:18" ht="15" customHeight="1" x14ac:dyDescent="0.25">
      <c r="A6210" s="39" t="s">
        <v>218</v>
      </c>
      <c r="B6210" s="49" t="s">
        <v>4</v>
      </c>
      <c r="C6210" s="39">
        <v>1</v>
      </c>
      <c r="D6210" s="50" t="s">
        <v>1321</v>
      </c>
      <c r="E6210" s="39">
        <v>1998</v>
      </c>
      <c r="F6210" s="4">
        <f>VALUE(RIGHT(Table2[[#This Row],[Commissioned]],4))</f>
        <v>1998</v>
      </c>
      <c r="G6210" s="39">
        <v>600</v>
      </c>
      <c r="H6210" s="39">
        <v>44</v>
      </c>
      <c r="I6210" s="39">
        <v>50</v>
      </c>
      <c r="J6210" s="39" t="s">
        <v>227</v>
      </c>
      <c r="K6210" s="39" t="s">
        <v>858</v>
      </c>
      <c r="L6210" s="39" t="s">
        <v>987</v>
      </c>
      <c r="M6210" s="39" t="s">
        <v>987</v>
      </c>
      <c r="N6210" s="42">
        <v>49.233068737141402</v>
      </c>
      <c r="O6210" s="42">
        <v>-113.654899041571</v>
      </c>
      <c r="P6210" s="52" t="str">
        <f t="shared" ref="P6210:P6273" si="194">TEXT(N6210,"##0.000000")&amp;CHAR(176)&amp;" , "&amp;TEXT(O6210,"##0.000000")&amp;CHAR(176)</f>
        <v>49.233069° , -113.654899°</v>
      </c>
      <c r="Q6210" s="51" t="str">
        <f t="shared" ref="Q6210:Q6273" si="195">IF(OR(ISBLANK(N6210),ISBLANK(O6210)),"No","Yes")</f>
        <v>Yes</v>
      </c>
      <c r="R6210" s="39" t="s">
        <v>356</v>
      </c>
    </row>
    <row r="6211" spans="1:18" ht="15" customHeight="1" x14ac:dyDescent="0.25">
      <c r="A6211" s="39" t="s">
        <v>218</v>
      </c>
      <c r="B6211" s="49" t="s">
        <v>4</v>
      </c>
      <c r="C6211" s="39">
        <v>2</v>
      </c>
      <c r="D6211" s="50" t="s">
        <v>1322</v>
      </c>
      <c r="E6211" s="39">
        <v>1998</v>
      </c>
      <c r="F6211" s="4">
        <f>VALUE(RIGHT(Table2[[#This Row],[Commissioned]],4))</f>
        <v>1998</v>
      </c>
      <c r="G6211" s="39">
        <v>600</v>
      </c>
      <c r="H6211" s="39">
        <v>44</v>
      </c>
      <c r="I6211" s="39">
        <v>50</v>
      </c>
      <c r="J6211" s="39" t="s">
        <v>227</v>
      </c>
      <c r="K6211" s="39" t="s">
        <v>858</v>
      </c>
      <c r="L6211" s="39" t="s">
        <v>987</v>
      </c>
      <c r="M6211" s="39" t="s">
        <v>987</v>
      </c>
      <c r="N6211" s="42">
        <v>49.233034384208402</v>
      </c>
      <c r="O6211" s="42">
        <v>-113.63021339216399</v>
      </c>
      <c r="P6211" s="52" t="str">
        <f t="shared" si="194"/>
        <v>49.233034° , -113.630213°</v>
      </c>
      <c r="Q6211" s="51" t="str">
        <f t="shared" si="195"/>
        <v>Yes</v>
      </c>
      <c r="R6211" s="39" t="s">
        <v>356</v>
      </c>
    </row>
    <row r="6212" spans="1:18" ht="15" customHeight="1" x14ac:dyDescent="0.25">
      <c r="A6212" s="39" t="s">
        <v>218</v>
      </c>
      <c r="B6212" s="49" t="s">
        <v>4</v>
      </c>
      <c r="C6212" s="39">
        <v>3</v>
      </c>
      <c r="D6212" s="50" t="s">
        <v>1323</v>
      </c>
      <c r="E6212" s="39">
        <v>1998</v>
      </c>
      <c r="F6212" s="4">
        <f>VALUE(RIGHT(Table2[[#This Row],[Commissioned]],4))</f>
        <v>1998</v>
      </c>
      <c r="G6212" s="39">
        <v>600</v>
      </c>
      <c r="H6212" s="39">
        <v>44</v>
      </c>
      <c r="I6212" s="39">
        <v>50</v>
      </c>
      <c r="J6212" s="39" t="s">
        <v>227</v>
      </c>
      <c r="K6212" s="39" t="s">
        <v>858</v>
      </c>
      <c r="L6212" s="39" t="s">
        <v>987</v>
      </c>
      <c r="M6212" s="39" t="s">
        <v>987</v>
      </c>
      <c r="N6212" s="42">
        <v>49.217547192232402</v>
      </c>
      <c r="O6212" s="42">
        <v>-113.68016062228099</v>
      </c>
      <c r="P6212" s="52" t="str">
        <f t="shared" si="194"/>
        <v>49.217547° , -113.680161°</v>
      </c>
      <c r="Q6212" s="51" t="str">
        <f t="shared" si="195"/>
        <v>Yes</v>
      </c>
      <c r="R6212" s="39" t="s">
        <v>356</v>
      </c>
    </row>
    <row r="6213" spans="1:18" ht="15" customHeight="1" x14ac:dyDescent="0.25">
      <c r="A6213" s="39" t="s">
        <v>218</v>
      </c>
      <c r="B6213" s="49" t="s">
        <v>4</v>
      </c>
      <c r="C6213" s="39">
        <v>4</v>
      </c>
      <c r="D6213" s="50" t="s">
        <v>1324</v>
      </c>
      <c r="E6213" s="39">
        <v>2000</v>
      </c>
      <c r="F6213" s="4">
        <f>VALUE(RIGHT(Table2[[#This Row],[Commissioned]],4))</f>
        <v>2000</v>
      </c>
      <c r="G6213" s="39">
        <v>660</v>
      </c>
      <c r="H6213" s="39">
        <v>47</v>
      </c>
      <c r="I6213" s="39">
        <v>50</v>
      </c>
      <c r="J6213" s="39" t="s">
        <v>227</v>
      </c>
      <c r="K6213" s="39" t="s">
        <v>624</v>
      </c>
      <c r="L6213" s="39" t="s">
        <v>987</v>
      </c>
      <c r="M6213" s="39" t="s">
        <v>987</v>
      </c>
      <c r="N6213" s="42">
        <v>49.217725422223502</v>
      </c>
      <c r="O6213" s="42">
        <v>-113.657905842274</v>
      </c>
      <c r="P6213" s="52" t="str">
        <f t="shared" si="194"/>
        <v>49.217725° , -113.657906°</v>
      </c>
      <c r="Q6213" s="51" t="str">
        <f t="shared" si="195"/>
        <v>Yes</v>
      </c>
      <c r="R6213" s="39" t="s">
        <v>356</v>
      </c>
    </row>
    <row r="6214" spans="1:18" ht="15" customHeight="1" x14ac:dyDescent="0.25">
      <c r="A6214" s="39" t="s">
        <v>218</v>
      </c>
      <c r="B6214" s="49" t="s">
        <v>4</v>
      </c>
      <c r="C6214" s="39">
        <v>5</v>
      </c>
      <c r="D6214" s="50" t="s">
        <v>1325</v>
      </c>
      <c r="E6214" s="39">
        <v>2001</v>
      </c>
      <c r="F6214" s="4">
        <f>VALUE(RIGHT(Table2[[#This Row],[Commissioned]],4))</f>
        <v>2001</v>
      </c>
      <c r="G6214" s="39">
        <v>660</v>
      </c>
      <c r="H6214" s="39">
        <v>47</v>
      </c>
      <c r="I6214" s="39">
        <v>50</v>
      </c>
      <c r="J6214" s="39" t="s">
        <v>227</v>
      </c>
      <c r="K6214" s="39" t="s">
        <v>624</v>
      </c>
      <c r="L6214" s="39" t="s">
        <v>987</v>
      </c>
      <c r="M6214" s="39" t="s">
        <v>987</v>
      </c>
      <c r="N6214" s="42">
        <v>49.189747106398499</v>
      </c>
      <c r="O6214" s="42">
        <v>-113.680681968619</v>
      </c>
      <c r="P6214" s="52" t="str">
        <f t="shared" si="194"/>
        <v>49.189747° , -113.680682°</v>
      </c>
      <c r="Q6214" s="51" t="str">
        <f t="shared" si="195"/>
        <v>Yes</v>
      </c>
      <c r="R6214" s="39" t="s">
        <v>356</v>
      </c>
    </row>
    <row r="6215" spans="1:18" ht="15" customHeight="1" x14ac:dyDescent="0.25">
      <c r="A6215" s="39" t="s">
        <v>218</v>
      </c>
      <c r="B6215" s="49" t="s">
        <v>4</v>
      </c>
      <c r="C6215" s="39">
        <v>6</v>
      </c>
      <c r="D6215" s="50" t="s">
        <v>1326</v>
      </c>
      <c r="E6215" s="39">
        <v>2002</v>
      </c>
      <c r="F6215" s="4">
        <f>VALUE(RIGHT(Table2[[#This Row],[Commissioned]],4))</f>
        <v>2002</v>
      </c>
      <c r="G6215" s="39">
        <v>660</v>
      </c>
      <c r="H6215" s="39">
        <v>47</v>
      </c>
      <c r="I6215" s="39">
        <v>50</v>
      </c>
      <c r="J6215" s="39" t="s">
        <v>227</v>
      </c>
      <c r="K6215" s="39" t="s">
        <v>624</v>
      </c>
      <c r="L6215" s="39" t="s">
        <v>987</v>
      </c>
      <c r="M6215" s="39" t="s">
        <v>987</v>
      </c>
      <c r="N6215" s="42">
        <v>49.190459705226402</v>
      </c>
      <c r="O6215" s="42">
        <v>-113.640544532818</v>
      </c>
      <c r="P6215" s="52" t="str">
        <f t="shared" si="194"/>
        <v>49.190460° , -113.640545°</v>
      </c>
      <c r="Q6215" s="51" t="str">
        <f t="shared" si="195"/>
        <v>Yes</v>
      </c>
      <c r="R6215" s="39" t="s">
        <v>356</v>
      </c>
    </row>
    <row r="6216" spans="1:18" x14ac:dyDescent="0.25">
      <c r="A6216" s="39" t="s">
        <v>219</v>
      </c>
      <c r="B6216" s="49" t="s">
        <v>4025</v>
      </c>
      <c r="C6216" s="39">
        <v>1</v>
      </c>
      <c r="D6216" s="50" t="s">
        <v>4026</v>
      </c>
      <c r="E6216" s="39">
        <v>2012</v>
      </c>
      <c r="F6216" s="4">
        <f>VALUE(RIGHT(Table2[[#This Row],[Commissioned]],4))</f>
        <v>2012</v>
      </c>
      <c r="G6216" s="39">
        <v>2500</v>
      </c>
      <c r="H6216" s="39">
        <v>99.8</v>
      </c>
      <c r="I6216" s="39">
        <v>80</v>
      </c>
      <c r="J6216" s="39" t="s">
        <v>241</v>
      </c>
      <c r="K6216" s="39" t="s">
        <v>4030</v>
      </c>
      <c r="L6216" s="39" t="s">
        <v>1817</v>
      </c>
      <c r="M6216" s="42" t="s">
        <v>1817</v>
      </c>
      <c r="N6216" s="42">
        <v>42.923478245995703</v>
      </c>
      <c r="O6216" s="42">
        <v>-81.911719892799496</v>
      </c>
      <c r="P6216" s="52" t="str">
        <f t="shared" si="194"/>
        <v>42.923478° , -81.911720°</v>
      </c>
      <c r="Q6216" s="51" t="str">
        <f t="shared" si="195"/>
        <v>Yes</v>
      </c>
      <c r="R6216" s="39" t="s">
        <v>356</v>
      </c>
    </row>
    <row r="6217" spans="1:18" x14ac:dyDescent="0.25">
      <c r="A6217" s="39" t="s">
        <v>219</v>
      </c>
      <c r="B6217" s="49" t="s">
        <v>4025</v>
      </c>
      <c r="C6217" s="39">
        <v>2</v>
      </c>
      <c r="D6217" s="50" t="s">
        <v>4027</v>
      </c>
      <c r="E6217" s="39">
        <v>2012</v>
      </c>
      <c r="F6217" s="4">
        <f>VALUE(RIGHT(Table2[[#This Row],[Commissioned]],4))</f>
        <v>2012</v>
      </c>
      <c r="G6217" s="39">
        <v>2500</v>
      </c>
      <c r="H6217" s="39">
        <v>99.8</v>
      </c>
      <c r="I6217" s="39">
        <v>80</v>
      </c>
      <c r="J6217" s="39" t="s">
        <v>241</v>
      </c>
      <c r="K6217" s="39" t="s">
        <v>4030</v>
      </c>
      <c r="L6217" s="39" t="s">
        <v>1817</v>
      </c>
      <c r="M6217" s="42" t="s">
        <v>1817</v>
      </c>
      <c r="N6217" s="42">
        <v>42.923276449192002</v>
      </c>
      <c r="O6217" s="42">
        <v>-81.906466552675099</v>
      </c>
      <c r="P6217" s="52" t="str">
        <f t="shared" si="194"/>
        <v>42.923276° , -81.906467°</v>
      </c>
      <c r="Q6217" s="51" t="str">
        <f t="shared" si="195"/>
        <v>Yes</v>
      </c>
      <c r="R6217" s="39" t="s">
        <v>356</v>
      </c>
    </row>
    <row r="6218" spans="1:18" x14ac:dyDescent="0.25">
      <c r="A6218" s="39" t="s">
        <v>219</v>
      </c>
      <c r="B6218" s="49" t="s">
        <v>4025</v>
      </c>
      <c r="C6218" s="39">
        <v>3</v>
      </c>
      <c r="D6218" s="50" t="s">
        <v>4028</v>
      </c>
      <c r="E6218" s="39">
        <v>2012</v>
      </c>
      <c r="F6218" s="4">
        <f>VALUE(RIGHT(Table2[[#This Row],[Commissioned]],4))</f>
        <v>2012</v>
      </c>
      <c r="G6218" s="39">
        <v>2500</v>
      </c>
      <c r="H6218" s="39">
        <v>99.8</v>
      </c>
      <c r="I6218" s="39">
        <v>80</v>
      </c>
      <c r="J6218" s="39" t="s">
        <v>241</v>
      </c>
      <c r="K6218" s="39" t="s">
        <v>4030</v>
      </c>
      <c r="L6218" s="39" t="s">
        <v>1817</v>
      </c>
      <c r="M6218" s="42" t="s">
        <v>1817</v>
      </c>
      <c r="N6218" s="42">
        <v>42.923552870902199</v>
      </c>
      <c r="O6218" s="42">
        <v>-81.896314149176902</v>
      </c>
      <c r="P6218" s="52" t="str">
        <f t="shared" si="194"/>
        <v>42.923553° , -81.896314°</v>
      </c>
      <c r="Q6218" s="51" t="str">
        <f t="shared" si="195"/>
        <v>Yes</v>
      </c>
      <c r="R6218" s="39" t="s">
        <v>356</v>
      </c>
    </row>
    <row r="6219" spans="1:18" x14ac:dyDescent="0.25">
      <c r="A6219" s="39" t="s">
        <v>219</v>
      </c>
      <c r="B6219" s="49" t="s">
        <v>4025</v>
      </c>
      <c r="C6219" s="39">
        <v>4</v>
      </c>
      <c r="D6219" s="50" t="s">
        <v>4029</v>
      </c>
      <c r="E6219" s="39">
        <v>2012</v>
      </c>
      <c r="F6219" s="4">
        <f>VALUE(RIGHT(Table2[[#This Row],[Commissioned]],4))</f>
        <v>2012</v>
      </c>
      <c r="G6219" s="39">
        <v>2500</v>
      </c>
      <c r="H6219" s="39">
        <v>99.8</v>
      </c>
      <c r="I6219" s="39">
        <v>80</v>
      </c>
      <c r="J6219" s="39" t="s">
        <v>241</v>
      </c>
      <c r="K6219" s="39" t="s">
        <v>4030</v>
      </c>
      <c r="L6219" s="39" t="s">
        <v>1817</v>
      </c>
      <c r="M6219" s="42" t="s">
        <v>1817</v>
      </c>
      <c r="N6219" s="42">
        <v>42.919721638421699</v>
      </c>
      <c r="O6219" s="42">
        <v>-81.902837440300701</v>
      </c>
      <c r="P6219" s="52" t="str">
        <f t="shared" si="194"/>
        <v>42.919722° , -81.902837°</v>
      </c>
      <c r="Q6219" s="51" t="str">
        <f t="shared" si="195"/>
        <v>Yes</v>
      </c>
      <c r="R6219" s="39" t="s">
        <v>356</v>
      </c>
    </row>
    <row r="6220" spans="1:18" ht="15" customHeight="1" x14ac:dyDescent="0.25">
      <c r="A6220" s="39" t="s">
        <v>222</v>
      </c>
      <c r="B6220" s="53" t="s">
        <v>4793</v>
      </c>
      <c r="C6220" s="39">
        <v>1</v>
      </c>
      <c r="D6220" s="54" t="s">
        <v>4794</v>
      </c>
      <c r="E6220" s="39">
        <v>2011</v>
      </c>
      <c r="F6220" s="4">
        <f>VALUE(RIGHT(Table2[[#This Row],[Commissioned]],4))</f>
        <v>2011</v>
      </c>
      <c r="G6220" s="39">
        <v>1500</v>
      </c>
      <c r="H6220" s="39">
        <v>77</v>
      </c>
      <c r="I6220" s="39">
        <v>85</v>
      </c>
      <c r="J6220" s="39" t="s">
        <v>234</v>
      </c>
      <c r="K6220" s="39" t="s">
        <v>279</v>
      </c>
      <c r="L6220" s="39" t="s">
        <v>4643</v>
      </c>
      <c r="M6220" s="39" t="s">
        <v>4643</v>
      </c>
      <c r="N6220" s="42">
        <v>44.899062000000001</v>
      </c>
      <c r="O6220" s="42">
        <v>-62.466061000000003</v>
      </c>
      <c r="P6220" s="55" t="str">
        <f t="shared" si="194"/>
        <v>44.899062° , -62.466061°</v>
      </c>
      <c r="Q6220" s="44" t="str">
        <f t="shared" si="195"/>
        <v>Yes</v>
      </c>
      <c r="R6220" s="39" t="s">
        <v>356</v>
      </c>
    </row>
    <row r="6221" spans="1:18" ht="15" customHeight="1" x14ac:dyDescent="0.25">
      <c r="A6221" s="39" t="s">
        <v>222</v>
      </c>
      <c r="B6221" s="53" t="s">
        <v>4791</v>
      </c>
      <c r="C6221" s="39">
        <v>1</v>
      </c>
      <c r="D6221" s="54" t="s">
        <v>4792</v>
      </c>
      <c r="E6221" s="39">
        <v>2015</v>
      </c>
      <c r="F6221" s="4">
        <f>VALUE(RIGHT(Table2[[#This Row],[Commissioned]],4))</f>
        <v>2015</v>
      </c>
      <c r="G6221" s="39">
        <v>1600</v>
      </c>
      <c r="H6221" s="39">
        <v>82.5</v>
      </c>
      <c r="I6221" s="39">
        <v>80</v>
      </c>
      <c r="J6221" s="39" t="s">
        <v>605</v>
      </c>
      <c r="K6221" s="39" t="s">
        <v>325</v>
      </c>
      <c r="L6221" s="39" t="s">
        <v>4643</v>
      </c>
      <c r="M6221" s="39" t="s">
        <v>4643</v>
      </c>
      <c r="N6221" s="42">
        <v>43.749671999999997</v>
      </c>
      <c r="O6221" s="42">
        <v>-66.011933999999997</v>
      </c>
      <c r="P6221" s="55" t="str">
        <f t="shared" si="194"/>
        <v>43.749672° , -66.011934°</v>
      </c>
      <c r="Q6221" s="44" t="str">
        <f t="shared" si="195"/>
        <v>Yes</v>
      </c>
      <c r="R6221" s="39" t="s">
        <v>356</v>
      </c>
    </row>
    <row r="6222" spans="1:18" ht="15" customHeight="1" x14ac:dyDescent="0.25">
      <c r="A6222" s="39" t="s">
        <v>221</v>
      </c>
      <c r="B6222" s="49" t="s">
        <v>217</v>
      </c>
      <c r="C6222" s="39">
        <v>1</v>
      </c>
      <c r="D6222" s="50" t="s">
        <v>5104</v>
      </c>
      <c r="E6222" s="39">
        <v>2019</v>
      </c>
      <c r="F6222" s="4">
        <f>VALUE(RIGHT(Table2[[#This Row],[Commissioned]],4))</f>
        <v>2019</v>
      </c>
      <c r="G6222" s="39">
        <v>2000</v>
      </c>
      <c r="H6222" s="39">
        <v>82</v>
      </c>
      <c r="I6222" s="39">
        <v>79</v>
      </c>
      <c r="J6222" s="39" t="s">
        <v>233</v>
      </c>
      <c r="K6222" s="39" t="s">
        <v>268</v>
      </c>
      <c r="L6222" s="39" t="s">
        <v>5114</v>
      </c>
      <c r="M6222" s="42" t="s">
        <v>5114</v>
      </c>
      <c r="N6222" s="42">
        <v>50.379986000000002</v>
      </c>
      <c r="O6222" s="42">
        <v>-103.06989</v>
      </c>
      <c r="P6222" s="52" t="str">
        <f t="shared" si="194"/>
        <v>50.379986° , -103.069890°</v>
      </c>
      <c r="Q6222" s="51" t="str">
        <f t="shared" si="195"/>
        <v>Yes</v>
      </c>
      <c r="R6222" s="39" t="s">
        <v>356</v>
      </c>
    </row>
    <row r="6223" spans="1:18" ht="15" customHeight="1" x14ac:dyDescent="0.25">
      <c r="A6223" s="39" t="s">
        <v>221</v>
      </c>
      <c r="B6223" s="49" t="s">
        <v>217</v>
      </c>
      <c r="C6223" s="39">
        <v>2</v>
      </c>
      <c r="D6223" s="50" t="s">
        <v>5105</v>
      </c>
      <c r="E6223" s="39">
        <v>2019</v>
      </c>
      <c r="F6223" s="4">
        <f>VALUE(RIGHT(Table2[[#This Row],[Commissioned]],4))</f>
        <v>2019</v>
      </c>
      <c r="G6223" s="39">
        <v>2000</v>
      </c>
      <c r="H6223" s="39">
        <v>82</v>
      </c>
      <c r="I6223" s="60">
        <v>79</v>
      </c>
      <c r="J6223" s="39" t="s">
        <v>233</v>
      </c>
      <c r="K6223" s="39" t="s">
        <v>268</v>
      </c>
      <c r="L6223" s="39" t="s">
        <v>5114</v>
      </c>
      <c r="M6223" s="42" t="s">
        <v>5114</v>
      </c>
      <c r="N6223" s="42">
        <v>50.381605</v>
      </c>
      <c r="O6223" s="42">
        <v>-103.065138</v>
      </c>
      <c r="P6223" s="52" t="str">
        <f t="shared" si="194"/>
        <v>50.381605° , -103.065138°</v>
      </c>
      <c r="Q6223" s="51" t="str">
        <f t="shared" si="195"/>
        <v>Yes</v>
      </c>
      <c r="R6223" s="39" t="s">
        <v>356</v>
      </c>
    </row>
    <row r="6224" spans="1:18" ht="15" customHeight="1" x14ac:dyDescent="0.25">
      <c r="A6224" s="39" t="s">
        <v>221</v>
      </c>
      <c r="B6224" s="49" t="s">
        <v>217</v>
      </c>
      <c r="C6224" s="39">
        <v>3</v>
      </c>
      <c r="D6224" s="50" t="s">
        <v>5106</v>
      </c>
      <c r="E6224" s="39">
        <v>2019</v>
      </c>
      <c r="F6224" s="4">
        <f>VALUE(RIGHT(Table2[[#This Row],[Commissioned]],4))</f>
        <v>2019</v>
      </c>
      <c r="G6224" s="39">
        <v>2000</v>
      </c>
      <c r="H6224" s="39">
        <v>82</v>
      </c>
      <c r="I6224" s="60">
        <v>79</v>
      </c>
      <c r="J6224" s="39" t="s">
        <v>233</v>
      </c>
      <c r="K6224" s="39" t="s">
        <v>268</v>
      </c>
      <c r="L6224" s="39" t="s">
        <v>5114</v>
      </c>
      <c r="M6224" s="42" t="s">
        <v>5114</v>
      </c>
      <c r="N6224" s="42">
        <v>50.383400000000002</v>
      </c>
      <c r="O6224" s="42">
        <v>-103.057097</v>
      </c>
      <c r="P6224" s="52" t="str">
        <f t="shared" si="194"/>
        <v>50.383400° , -103.057097°</v>
      </c>
      <c r="Q6224" s="51" t="str">
        <f t="shared" si="195"/>
        <v>Yes</v>
      </c>
      <c r="R6224" s="39" t="s">
        <v>356</v>
      </c>
    </row>
    <row r="6225" spans="1:18" ht="15" customHeight="1" x14ac:dyDescent="0.25">
      <c r="A6225" s="39" t="s">
        <v>221</v>
      </c>
      <c r="B6225" s="49" t="s">
        <v>217</v>
      </c>
      <c r="C6225" s="39">
        <v>4</v>
      </c>
      <c r="D6225" s="50" t="s">
        <v>5107</v>
      </c>
      <c r="E6225" s="39">
        <v>2019</v>
      </c>
      <c r="F6225" s="4">
        <f>VALUE(RIGHT(Table2[[#This Row],[Commissioned]],4))</f>
        <v>2019</v>
      </c>
      <c r="G6225" s="39">
        <v>2000</v>
      </c>
      <c r="H6225" s="39">
        <v>82</v>
      </c>
      <c r="I6225" s="60">
        <v>79</v>
      </c>
      <c r="J6225" s="39" t="s">
        <v>233</v>
      </c>
      <c r="K6225" s="39" t="s">
        <v>268</v>
      </c>
      <c r="L6225" s="39" t="s">
        <v>5114</v>
      </c>
      <c r="M6225" s="42" t="s">
        <v>5114</v>
      </c>
      <c r="N6225" s="42">
        <v>50.384915999999997</v>
      </c>
      <c r="O6225" s="42">
        <v>-103.05206099999999</v>
      </c>
      <c r="P6225" s="52" t="str">
        <f t="shared" si="194"/>
        <v>50.384916° , -103.052061°</v>
      </c>
      <c r="Q6225" s="51" t="str">
        <f t="shared" si="195"/>
        <v>Yes</v>
      </c>
      <c r="R6225" s="39" t="s">
        <v>356</v>
      </c>
    </row>
    <row r="6226" spans="1:18" ht="15" customHeight="1" x14ac:dyDescent="0.25">
      <c r="A6226" s="39" t="s">
        <v>221</v>
      </c>
      <c r="B6226" s="49" t="s">
        <v>217</v>
      </c>
      <c r="C6226" s="39">
        <v>5</v>
      </c>
      <c r="D6226" s="50" t="s">
        <v>5108</v>
      </c>
      <c r="E6226" s="39">
        <v>2019</v>
      </c>
      <c r="F6226" s="4">
        <f>VALUE(RIGHT(Table2[[#This Row],[Commissioned]],4))</f>
        <v>2019</v>
      </c>
      <c r="G6226" s="39">
        <v>2000</v>
      </c>
      <c r="H6226" s="39">
        <v>82</v>
      </c>
      <c r="I6226" s="60">
        <v>79</v>
      </c>
      <c r="J6226" s="39" t="s">
        <v>233</v>
      </c>
      <c r="K6226" s="39" t="s">
        <v>268</v>
      </c>
      <c r="L6226" s="39" t="s">
        <v>5114</v>
      </c>
      <c r="M6226" s="42" t="s">
        <v>5114</v>
      </c>
      <c r="N6226" s="42">
        <v>50.386915999999999</v>
      </c>
      <c r="O6226" s="42">
        <v>-103.046027</v>
      </c>
      <c r="P6226" s="52" t="str">
        <f t="shared" si="194"/>
        <v>50.386916° , -103.046027°</v>
      </c>
      <c r="Q6226" s="51" t="str">
        <f t="shared" si="195"/>
        <v>Yes</v>
      </c>
      <c r="R6226" s="39" t="s">
        <v>356</v>
      </c>
    </row>
    <row r="6227" spans="1:18" ht="15" customHeight="1" x14ac:dyDescent="0.25">
      <c r="A6227" s="39" t="s">
        <v>221</v>
      </c>
      <c r="B6227" s="49" t="s">
        <v>217</v>
      </c>
      <c r="C6227" s="39">
        <v>6</v>
      </c>
      <c r="D6227" s="50" t="s">
        <v>5109</v>
      </c>
      <c r="E6227" s="39">
        <v>2019</v>
      </c>
      <c r="F6227" s="4">
        <f>VALUE(RIGHT(Table2[[#This Row],[Commissioned]],4))</f>
        <v>2019</v>
      </c>
      <c r="G6227" s="39">
        <v>2000</v>
      </c>
      <c r="H6227" s="39">
        <v>82</v>
      </c>
      <c r="I6227" s="60">
        <v>79</v>
      </c>
      <c r="J6227" s="39" t="s">
        <v>233</v>
      </c>
      <c r="K6227" s="39" t="s">
        <v>268</v>
      </c>
      <c r="L6227" s="39" t="s">
        <v>5114</v>
      </c>
      <c r="M6227" s="42" t="s">
        <v>5114</v>
      </c>
      <c r="N6227" s="42">
        <v>50.388956999999998</v>
      </c>
      <c r="O6227" s="42">
        <v>-103.040846</v>
      </c>
      <c r="P6227" s="52" t="str">
        <f t="shared" si="194"/>
        <v>50.388957° , -103.040846°</v>
      </c>
      <c r="Q6227" s="51" t="str">
        <f t="shared" si="195"/>
        <v>Yes</v>
      </c>
      <c r="R6227" s="39" t="s">
        <v>356</v>
      </c>
    </row>
    <row r="6228" spans="1:18" ht="15" customHeight="1" x14ac:dyDescent="0.25">
      <c r="A6228" s="39" t="s">
        <v>221</v>
      </c>
      <c r="B6228" s="49" t="s">
        <v>217</v>
      </c>
      <c r="C6228" s="39">
        <v>7</v>
      </c>
      <c r="D6228" s="50" t="s">
        <v>5110</v>
      </c>
      <c r="E6228" s="39">
        <v>2019</v>
      </c>
      <c r="F6228" s="4">
        <f>VALUE(RIGHT(Table2[[#This Row],[Commissioned]],4))</f>
        <v>2019</v>
      </c>
      <c r="G6228" s="39">
        <v>2000</v>
      </c>
      <c r="H6228" s="39">
        <v>82</v>
      </c>
      <c r="I6228" s="60">
        <v>79</v>
      </c>
      <c r="J6228" s="39" t="s">
        <v>233</v>
      </c>
      <c r="K6228" s="39" t="s">
        <v>268</v>
      </c>
      <c r="L6228" s="39" t="s">
        <v>5114</v>
      </c>
      <c r="M6228" s="42" t="s">
        <v>5114</v>
      </c>
      <c r="N6228" s="42">
        <v>50.383687000000002</v>
      </c>
      <c r="O6228" s="42">
        <v>-103.026799</v>
      </c>
      <c r="P6228" s="52" t="str">
        <f t="shared" si="194"/>
        <v>50.383687° , -103.026799°</v>
      </c>
      <c r="Q6228" s="51" t="str">
        <f t="shared" si="195"/>
        <v>Yes</v>
      </c>
      <c r="R6228" s="39" t="s">
        <v>356</v>
      </c>
    </row>
    <row r="6229" spans="1:18" ht="15" customHeight="1" x14ac:dyDescent="0.25">
      <c r="A6229" s="39" t="s">
        <v>221</v>
      </c>
      <c r="B6229" s="49" t="s">
        <v>217</v>
      </c>
      <c r="C6229" s="39">
        <v>8</v>
      </c>
      <c r="D6229" s="50" t="s">
        <v>5111</v>
      </c>
      <c r="E6229" s="39">
        <v>2019</v>
      </c>
      <c r="F6229" s="4">
        <f>VALUE(RIGHT(Table2[[#This Row],[Commissioned]],4))</f>
        <v>2019</v>
      </c>
      <c r="G6229" s="39">
        <v>2000</v>
      </c>
      <c r="H6229" s="39">
        <v>82</v>
      </c>
      <c r="I6229" s="60">
        <v>79</v>
      </c>
      <c r="J6229" s="39" t="s">
        <v>233</v>
      </c>
      <c r="K6229" s="39" t="s">
        <v>268</v>
      </c>
      <c r="L6229" s="39" t="s">
        <v>5114</v>
      </c>
      <c r="M6229" s="42" t="s">
        <v>5114</v>
      </c>
      <c r="N6229" s="42">
        <v>50.387306000000002</v>
      </c>
      <c r="O6229" s="42">
        <v>-103.016982</v>
      </c>
      <c r="P6229" s="52" t="str">
        <f t="shared" si="194"/>
        <v>50.387306° , -103.016982°</v>
      </c>
      <c r="Q6229" s="51" t="str">
        <f t="shared" si="195"/>
        <v>Yes</v>
      </c>
      <c r="R6229" s="39" t="s">
        <v>356</v>
      </c>
    </row>
    <row r="6230" spans="1:18" ht="15" customHeight="1" x14ac:dyDescent="0.25">
      <c r="A6230" s="39" t="s">
        <v>221</v>
      </c>
      <c r="B6230" s="49" t="s">
        <v>217</v>
      </c>
      <c r="C6230" s="39">
        <v>9</v>
      </c>
      <c r="D6230" s="50" t="s">
        <v>5112</v>
      </c>
      <c r="E6230" s="39">
        <v>2019</v>
      </c>
      <c r="F6230" s="4">
        <f>VALUE(RIGHT(Table2[[#This Row],[Commissioned]],4))</f>
        <v>2019</v>
      </c>
      <c r="G6230" s="39">
        <v>2000</v>
      </c>
      <c r="H6230" s="39">
        <v>82</v>
      </c>
      <c r="I6230" s="60">
        <v>79</v>
      </c>
      <c r="J6230" s="39" t="s">
        <v>233</v>
      </c>
      <c r="K6230" s="39" t="s">
        <v>268</v>
      </c>
      <c r="L6230" s="39" t="s">
        <v>5114</v>
      </c>
      <c r="M6230" s="42" t="s">
        <v>5114</v>
      </c>
      <c r="N6230" s="42">
        <v>50.391764000000002</v>
      </c>
      <c r="O6230" s="42">
        <v>-103.01294300000001</v>
      </c>
      <c r="P6230" s="52" t="str">
        <f t="shared" si="194"/>
        <v>50.391764° , -103.012943°</v>
      </c>
      <c r="Q6230" s="51" t="str">
        <f t="shared" si="195"/>
        <v>Yes</v>
      </c>
      <c r="R6230" s="39" t="s">
        <v>356</v>
      </c>
    </row>
    <row r="6231" spans="1:18" ht="15" customHeight="1" x14ac:dyDescent="0.25">
      <c r="A6231" s="39" t="s">
        <v>221</v>
      </c>
      <c r="B6231" s="49" t="s">
        <v>217</v>
      </c>
      <c r="C6231" s="39">
        <v>10</v>
      </c>
      <c r="D6231" s="50" t="s">
        <v>5113</v>
      </c>
      <c r="E6231" s="39">
        <v>2019</v>
      </c>
      <c r="F6231" s="4">
        <f>VALUE(RIGHT(Table2[[#This Row],[Commissioned]],4))</f>
        <v>2019</v>
      </c>
      <c r="G6231" s="39">
        <v>2000</v>
      </c>
      <c r="H6231" s="39">
        <v>82</v>
      </c>
      <c r="I6231" s="60">
        <v>79</v>
      </c>
      <c r="J6231" s="39" t="s">
        <v>233</v>
      </c>
      <c r="K6231" s="39" t="s">
        <v>268</v>
      </c>
      <c r="L6231" s="39" t="s">
        <v>5114</v>
      </c>
      <c r="M6231" s="42" t="s">
        <v>5114</v>
      </c>
      <c r="N6231" s="42">
        <v>50.394204000000002</v>
      </c>
      <c r="O6231" s="42">
        <v>-103.009404</v>
      </c>
      <c r="P6231" s="52" t="str">
        <f t="shared" si="194"/>
        <v>50.394204° , -103.009404°</v>
      </c>
      <c r="Q6231" s="51" t="str">
        <f t="shared" si="195"/>
        <v>Yes</v>
      </c>
      <c r="R6231" s="39" t="s">
        <v>356</v>
      </c>
    </row>
    <row r="6232" spans="1:18" x14ac:dyDescent="0.25">
      <c r="A6232" s="39" t="s">
        <v>219</v>
      </c>
      <c r="B6232" s="49" t="s">
        <v>4038</v>
      </c>
      <c r="C6232" s="39">
        <v>1</v>
      </c>
      <c r="D6232" s="50" t="s">
        <v>4039</v>
      </c>
      <c r="E6232" s="39">
        <v>2015</v>
      </c>
      <c r="F6232" s="4">
        <f>VALUE(RIGHT(Table2[[#This Row],[Commissioned]],4))</f>
        <v>2015</v>
      </c>
      <c r="G6232" s="39">
        <v>2050</v>
      </c>
      <c r="H6232" s="39">
        <v>92</v>
      </c>
      <c r="I6232" s="39">
        <v>100</v>
      </c>
      <c r="J6232" s="39" t="s">
        <v>237</v>
      </c>
      <c r="K6232" s="39" t="s">
        <v>273</v>
      </c>
      <c r="L6232" s="39" t="s">
        <v>1388</v>
      </c>
      <c r="M6232" s="39" t="s">
        <v>1388</v>
      </c>
      <c r="N6232" s="42">
        <v>44.007362840982601</v>
      </c>
      <c r="O6232" s="42">
        <v>-80.1658402242047</v>
      </c>
      <c r="P6232" s="52" t="str">
        <f t="shared" si="194"/>
        <v>44.007363° , -80.165840°</v>
      </c>
      <c r="Q6232" s="51" t="str">
        <f t="shared" si="195"/>
        <v>Yes</v>
      </c>
      <c r="R6232" s="39" t="s">
        <v>356</v>
      </c>
    </row>
    <row r="6233" spans="1:18" x14ac:dyDescent="0.25">
      <c r="A6233" s="39" t="s">
        <v>219</v>
      </c>
      <c r="B6233" s="49" t="s">
        <v>4038</v>
      </c>
      <c r="C6233" s="39">
        <v>2</v>
      </c>
      <c r="D6233" s="50" t="s">
        <v>4040</v>
      </c>
      <c r="E6233" s="39">
        <v>2015</v>
      </c>
      <c r="F6233" s="4">
        <f>VALUE(RIGHT(Table2[[#This Row],[Commissioned]],4))</f>
        <v>2015</v>
      </c>
      <c r="G6233" s="39">
        <v>2050</v>
      </c>
      <c r="H6233" s="39">
        <v>92</v>
      </c>
      <c r="I6233" s="39">
        <v>100</v>
      </c>
      <c r="J6233" s="39" t="s">
        <v>237</v>
      </c>
      <c r="K6233" s="39" t="s">
        <v>273</v>
      </c>
      <c r="L6233" s="39" t="s">
        <v>1388</v>
      </c>
      <c r="M6233" s="39" t="s">
        <v>1388</v>
      </c>
      <c r="N6233" s="42">
        <v>44.004253137125701</v>
      </c>
      <c r="O6233" s="42">
        <v>-80.162212169807006</v>
      </c>
      <c r="P6233" s="52" t="str">
        <f t="shared" si="194"/>
        <v>44.004253° , -80.162212°</v>
      </c>
      <c r="Q6233" s="51" t="str">
        <f t="shared" si="195"/>
        <v>Yes</v>
      </c>
      <c r="R6233" s="39" t="s">
        <v>356</v>
      </c>
    </row>
    <row r="6234" spans="1:18" x14ac:dyDescent="0.25">
      <c r="A6234" s="39" t="s">
        <v>219</v>
      </c>
      <c r="B6234" s="49" t="s">
        <v>4038</v>
      </c>
      <c r="C6234" s="39">
        <v>3</v>
      </c>
      <c r="D6234" s="50" t="s">
        <v>4041</v>
      </c>
      <c r="E6234" s="39">
        <v>2015</v>
      </c>
      <c r="F6234" s="4">
        <f>VALUE(RIGHT(Table2[[#This Row],[Commissioned]],4))</f>
        <v>2015</v>
      </c>
      <c r="G6234" s="39">
        <v>2050</v>
      </c>
      <c r="H6234" s="39">
        <v>92</v>
      </c>
      <c r="I6234" s="39">
        <v>100</v>
      </c>
      <c r="J6234" s="39" t="s">
        <v>237</v>
      </c>
      <c r="K6234" s="39" t="s">
        <v>273</v>
      </c>
      <c r="L6234" s="39" t="s">
        <v>1388</v>
      </c>
      <c r="M6234" s="39" t="s">
        <v>1388</v>
      </c>
      <c r="N6234" s="42">
        <v>43.999696597893802</v>
      </c>
      <c r="O6234" s="42">
        <v>-80.158302658423906</v>
      </c>
      <c r="P6234" s="52" t="str">
        <f t="shared" si="194"/>
        <v>43.999697° , -80.158303°</v>
      </c>
      <c r="Q6234" s="51" t="str">
        <f t="shared" si="195"/>
        <v>Yes</v>
      </c>
      <c r="R6234" s="39" t="s">
        <v>356</v>
      </c>
    </row>
    <row r="6235" spans="1:18" ht="15" customHeight="1" x14ac:dyDescent="0.25">
      <c r="A6235" s="39" t="s">
        <v>222</v>
      </c>
      <c r="B6235" s="49" t="s">
        <v>4715</v>
      </c>
      <c r="C6235" s="39">
        <v>1</v>
      </c>
      <c r="D6235" s="50" t="s">
        <v>4716</v>
      </c>
      <c r="E6235" s="39">
        <v>2014</v>
      </c>
      <c r="F6235" s="4">
        <f>VALUE(RIGHT(Table2[[#This Row],[Commissioned]],4))</f>
        <v>2014</v>
      </c>
      <c r="G6235" s="39">
        <v>2000</v>
      </c>
      <c r="H6235" s="39">
        <v>100</v>
      </c>
      <c r="I6235" s="39">
        <v>95</v>
      </c>
      <c r="J6235" s="39" t="s">
        <v>227</v>
      </c>
      <c r="K6235" s="39" t="s">
        <v>4616</v>
      </c>
      <c r="L6235" s="39" t="s">
        <v>4718</v>
      </c>
      <c r="M6235" s="39" t="s">
        <v>4719</v>
      </c>
      <c r="N6235" s="42">
        <v>44.407606999999999</v>
      </c>
      <c r="O6235" s="42">
        <v>-64.466617999999997</v>
      </c>
      <c r="P6235" s="52" t="str">
        <f t="shared" si="194"/>
        <v>44.407607° , -64.466618°</v>
      </c>
      <c r="Q6235" s="51" t="str">
        <f t="shared" si="195"/>
        <v>Yes</v>
      </c>
      <c r="R6235" s="39" t="s">
        <v>356</v>
      </c>
    </row>
    <row r="6236" spans="1:18" ht="15" customHeight="1" x14ac:dyDescent="0.25">
      <c r="A6236" s="39" t="s">
        <v>222</v>
      </c>
      <c r="B6236" s="49" t="s">
        <v>4715</v>
      </c>
      <c r="C6236" s="39">
        <v>2</v>
      </c>
      <c r="D6236" s="50" t="s">
        <v>4717</v>
      </c>
      <c r="E6236" s="39">
        <v>2014</v>
      </c>
      <c r="F6236" s="4">
        <f>VALUE(RIGHT(Table2[[#This Row],[Commissioned]],4))</f>
        <v>2014</v>
      </c>
      <c r="G6236" s="39">
        <v>2000</v>
      </c>
      <c r="H6236" s="39">
        <v>100</v>
      </c>
      <c r="I6236" s="39">
        <v>95</v>
      </c>
      <c r="J6236" s="39" t="s">
        <v>227</v>
      </c>
      <c r="K6236" s="39" t="s">
        <v>4616</v>
      </c>
      <c r="L6236" s="39" t="s">
        <v>4718</v>
      </c>
      <c r="M6236" s="39" t="s">
        <v>4719</v>
      </c>
      <c r="N6236" s="42">
        <v>44.402096999999998</v>
      </c>
      <c r="O6236" s="42">
        <v>-64.471813999999995</v>
      </c>
      <c r="P6236" s="52" t="str">
        <f t="shared" si="194"/>
        <v>44.402097° , -64.471814°</v>
      </c>
      <c r="Q6236" s="51" t="str">
        <f t="shared" si="195"/>
        <v>Yes</v>
      </c>
      <c r="R6236" s="39" t="s">
        <v>356</v>
      </c>
    </row>
    <row r="6237" spans="1:18" ht="15" customHeight="1" x14ac:dyDescent="0.25">
      <c r="A6237" s="39" t="s">
        <v>218</v>
      </c>
      <c r="B6237" s="49" t="s">
        <v>83</v>
      </c>
      <c r="C6237" s="39">
        <v>1</v>
      </c>
      <c r="D6237" s="50" t="s">
        <v>1237</v>
      </c>
      <c r="E6237" s="39">
        <v>2011</v>
      </c>
      <c r="F6237" s="4">
        <f>VALUE(RIGHT(Table2[[#This Row],[Commissioned]],4))</f>
        <v>2011</v>
      </c>
      <c r="G6237" s="39">
        <v>1600</v>
      </c>
      <c r="H6237" s="39">
        <v>82.5</v>
      </c>
      <c r="I6237" s="39">
        <v>80</v>
      </c>
      <c r="J6237" s="39" t="s">
        <v>605</v>
      </c>
      <c r="K6237" s="39" t="s">
        <v>1290</v>
      </c>
      <c r="L6237" s="39" t="s">
        <v>965</v>
      </c>
      <c r="M6237" s="42" t="s">
        <v>381</v>
      </c>
      <c r="N6237" s="42">
        <v>51.254991745452102</v>
      </c>
      <c r="O6237" s="42">
        <v>-112.62030589332601</v>
      </c>
      <c r="P6237" s="52" t="str">
        <f t="shared" si="194"/>
        <v>51.254992° , -112.620306°</v>
      </c>
      <c r="Q6237" s="51" t="str">
        <f t="shared" si="195"/>
        <v>Yes</v>
      </c>
      <c r="R6237" s="39" t="s">
        <v>356</v>
      </c>
    </row>
    <row r="6238" spans="1:18" ht="15" customHeight="1" x14ac:dyDescent="0.25">
      <c r="A6238" s="39" t="s">
        <v>218</v>
      </c>
      <c r="B6238" s="49" t="s">
        <v>83</v>
      </c>
      <c r="C6238" s="39">
        <v>2</v>
      </c>
      <c r="D6238" s="50" t="s">
        <v>1238</v>
      </c>
      <c r="E6238" s="39">
        <v>2011</v>
      </c>
      <c r="F6238" s="4">
        <f>VALUE(RIGHT(Table2[[#This Row],[Commissioned]],4))</f>
        <v>2011</v>
      </c>
      <c r="G6238" s="39">
        <v>1600</v>
      </c>
      <c r="H6238" s="39">
        <v>82.5</v>
      </c>
      <c r="I6238" s="39">
        <v>80</v>
      </c>
      <c r="J6238" s="39" t="s">
        <v>605</v>
      </c>
      <c r="K6238" s="39" t="s">
        <v>1290</v>
      </c>
      <c r="L6238" s="39" t="s">
        <v>965</v>
      </c>
      <c r="M6238" s="42" t="s">
        <v>381</v>
      </c>
      <c r="N6238" s="42">
        <v>51.253514916677197</v>
      </c>
      <c r="O6238" s="42">
        <v>-112.617435542007</v>
      </c>
      <c r="P6238" s="52" t="str">
        <f t="shared" si="194"/>
        <v>51.253515° , -112.617436°</v>
      </c>
      <c r="Q6238" s="51" t="str">
        <f t="shared" si="195"/>
        <v>Yes</v>
      </c>
      <c r="R6238" s="39" t="s">
        <v>356</v>
      </c>
    </row>
    <row r="6239" spans="1:18" ht="15" customHeight="1" x14ac:dyDescent="0.25">
      <c r="A6239" s="39" t="s">
        <v>218</v>
      </c>
      <c r="B6239" s="49" t="s">
        <v>83</v>
      </c>
      <c r="C6239" s="39">
        <v>3</v>
      </c>
      <c r="D6239" s="50" t="s">
        <v>1239</v>
      </c>
      <c r="E6239" s="39">
        <v>2011</v>
      </c>
      <c r="F6239" s="4">
        <f>VALUE(RIGHT(Table2[[#This Row],[Commissioned]],4))</f>
        <v>2011</v>
      </c>
      <c r="G6239" s="39">
        <v>1600</v>
      </c>
      <c r="H6239" s="39">
        <v>82.5</v>
      </c>
      <c r="I6239" s="39">
        <v>80</v>
      </c>
      <c r="J6239" s="39" t="s">
        <v>605</v>
      </c>
      <c r="K6239" s="39" t="s">
        <v>1290</v>
      </c>
      <c r="L6239" s="39" t="s">
        <v>965</v>
      </c>
      <c r="M6239" s="42" t="s">
        <v>381</v>
      </c>
      <c r="N6239" s="42">
        <v>51.252032777943299</v>
      </c>
      <c r="O6239" s="42">
        <v>-112.612181571932</v>
      </c>
      <c r="P6239" s="52" t="str">
        <f t="shared" si="194"/>
        <v>51.252033° , -112.612182°</v>
      </c>
      <c r="Q6239" s="51" t="str">
        <f t="shared" si="195"/>
        <v>Yes</v>
      </c>
      <c r="R6239" s="39" t="s">
        <v>356</v>
      </c>
    </row>
    <row r="6240" spans="1:18" ht="15" customHeight="1" x14ac:dyDescent="0.25">
      <c r="A6240" s="39" t="s">
        <v>218</v>
      </c>
      <c r="B6240" s="49" t="s">
        <v>83</v>
      </c>
      <c r="C6240" s="39">
        <v>4</v>
      </c>
      <c r="D6240" s="50" t="s">
        <v>1240</v>
      </c>
      <c r="E6240" s="39">
        <v>2011</v>
      </c>
      <c r="F6240" s="4">
        <f>VALUE(RIGHT(Table2[[#This Row],[Commissioned]],4))</f>
        <v>2011</v>
      </c>
      <c r="G6240" s="39">
        <v>1600</v>
      </c>
      <c r="H6240" s="39">
        <v>82.5</v>
      </c>
      <c r="I6240" s="39">
        <v>80</v>
      </c>
      <c r="J6240" s="39" t="s">
        <v>605</v>
      </c>
      <c r="K6240" s="39" t="s">
        <v>1290</v>
      </c>
      <c r="L6240" s="39" t="s">
        <v>965</v>
      </c>
      <c r="M6240" s="42" t="s">
        <v>381</v>
      </c>
      <c r="N6240" s="42">
        <v>51.249215289069902</v>
      </c>
      <c r="O6240" s="42">
        <v>-112.587627827161</v>
      </c>
      <c r="P6240" s="52" t="str">
        <f t="shared" si="194"/>
        <v>51.249215° , -112.587628°</v>
      </c>
      <c r="Q6240" s="51" t="str">
        <f t="shared" si="195"/>
        <v>Yes</v>
      </c>
      <c r="R6240" s="39" t="s">
        <v>356</v>
      </c>
    </row>
    <row r="6241" spans="1:18" ht="15" customHeight="1" x14ac:dyDescent="0.25">
      <c r="A6241" s="39" t="s">
        <v>218</v>
      </c>
      <c r="B6241" s="49" t="s">
        <v>83</v>
      </c>
      <c r="C6241" s="39">
        <v>5</v>
      </c>
      <c r="D6241" s="50" t="s">
        <v>1241</v>
      </c>
      <c r="E6241" s="39">
        <v>2011</v>
      </c>
      <c r="F6241" s="4">
        <f>VALUE(RIGHT(Table2[[#This Row],[Commissioned]],4))</f>
        <v>2011</v>
      </c>
      <c r="G6241" s="39">
        <v>1600</v>
      </c>
      <c r="H6241" s="39">
        <v>82.5</v>
      </c>
      <c r="I6241" s="39">
        <v>80</v>
      </c>
      <c r="J6241" s="39" t="s">
        <v>605</v>
      </c>
      <c r="K6241" s="39" t="s">
        <v>1290</v>
      </c>
      <c r="L6241" s="39" t="s">
        <v>965</v>
      </c>
      <c r="M6241" s="42" t="s">
        <v>381</v>
      </c>
      <c r="N6241" s="42">
        <v>51.245041538485196</v>
      </c>
      <c r="O6241" s="42">
        <v>-112.573115504162</v>
      </c>
      <c r="P6241" s="52" t="str">
        <f t="shared" si="194"/>
        <v>51.245042° , -112.573116°</v>
      </c>
      <c r="Q6241" s="51" t="str">
        <f t="shared" si="195"/>
        <v>Yes</v>
      </c>
      <c r="R6241" s="39" t="s">
        <v>356</v>
      </c>
    </row>
    <row r="6242" spans="1:18" ht="15" customHeight="1" x14ac:dyDescent="0.25">
      <c r="A6242" s="39" t="s">
        <v>218</v>
      </c>
      <c r="B6242" s="49" t="s">
        <v>83</v>
      </c>
      <c r="C6242" s="39">
        <v>6</v>
      </c>
      <c r="D6242" s="50" t="s">
        <v>1242</v>
      </c>
      <c r="E6242" s="39">
        <v>2011</v>
      </c>
      <c r="F6242" s="4">
        <f>VALUE(RIGHT(Table2[[#This Row],[Commissioned]],4))</f>
        <v>2011</v>
      </c>
      <c r="G6242" s="39">
        <v>1600</v>
      </c>
      <c r="H6242" s="39">
        <v>82.5</v>
      </c>
      <c r="I6242" s="39">
        <v>80</v>
      </c>
      <c r="J6242" s="39" t="s">
        <v>605</v>
      </c>
      <c r="K6242" s="39" t="s">
        <v>1290</v>
      </c>
      <c r="L6242" s="39" t="s">
        <v>965</v>
      </c>
      <c r="M6242" s="42" t="s">
        <v>381</v>
      </c>
      <c r="N6242" s="42">
        <v>51.257398716381402</v>
      </c>
      <c r="O6242" s="42">
        <v>-112.56794654325201</v>
      </c>
      <c r="P6242" s="52" t="str">
        <f t="shared" si="194"/>
        <v>51.257399° , -112.567947°</v>
      </c>
      <c r="Q6242" s="51" t="str">
        <f t="shared" si="195"/>
        <v>Yes</v>
      </c>
      <c r="R6242" s="39" t="s">
        <v>356</v>
      </c>
    </row>
    <row r="6243" spans="1:18" ht="15" customHeight="1" x14ac:dyDescent="0.25">
      <c r="A6243" s="39" t="s">
        <v>218</v>
      </c>
      <c r="B6243" s="49" t="s">
        <v>83</v>
      </c>
      <c r="C6243" s="39">
        <v>7</v>
      </c>
      <c r="D6243" s="50" t="s">
        <v>1243</v>
      </c>
      <c r="E6243" s="39">
        <v>2011</v>
      </c>
      <c r="F6243" s="4">
        <f>VALUE(RIGHT(Table2[[#This Row],[Commissioned]],4))</f>
        <v>2011</v>
      </c>
      <c r="G6243" s="39">
        <v>1600</v>
      </c>
      <c r="H6243" s="39">
        <v>82.5</v>
      </c>
      <c r="I6243" s="39">
        <v>80</v>
      </c>
      <c r="J6243" s="39" t="s">
        <v>605</v>
      </c>
      <c r="K6243" s="39" t="s">
        <v>1290</v>
      </c>
      <c r="L6243" s="39" t="s">
        <v>965</v>
      </c>
      <c r="M6243" s="42" t="s">
        <v>381</v>
      </c>
      <c r="N6243" s="42">
        <v>51.255325855115103</v>
      </c>
      <c r="O6243" s="42">
        <v>-112.555588267586</v>
      </c>
      <c r="P6243" s="52" t="str">
        <f t="shared" si="194"/>
        <v>51.255326° , -112.555588°</v>
      </c>
      <c r="Q6243" s="51" t="str">
        <f t="shared" si="195"/>
        <v>Yes</v>
      </c>
      <c r="R6243" s="39" t="s">
        <v>356</v>
      </c>
    </row>
    <row r="6244" spans="1:18" ht="15" customHeight="1" x14ac:dyDescent="0.25">
      <c r="A6244" s="39" t="s">
        <v>218</v>
      </c>
      <c r="B6244" s="49" t="s">
        <v>83</v>
      </c>
      <c r="C6244" s="39">
        <v>8</v>
      </c>
      <c r="D6244" s="50" t="s">
        <v>1244</v>
      </c>
      <c r="E6244" s="39">
        <v>2011</v>
      </c>
      <c r="F6244" s="4">
        <f>VALUE(RIGHT(Table2[[#This Row],[Commissioned]],4))</f>
        <v>2011</v>
      </c>
      <c r="G6244" s="39">
        <v>1600</v>
      </c>
      <c r="H6244" s="39">
        <v>82.5</v>
      </c>
      <c r="I6244" s="39">
        <v>80</v>
      </c>
      <c r="J6244" s="39" t="s">
        <v>605</v>
      </c>
      <c r="K6244" s="39" t="s">
        <v>1290</v>
      </c>
      <c r="L6244" s="39" t="s">
        <v>965</v>
      </c>
      <c r="M6244" s="42" t="s">
        <v>381</v>
      </c>
      <c r="N6244" s="42">
        <v>51.248608574184303</v>
      </c>
      <c r="O6244" s="42">
        <v>-112.550986249736</v>
      </c>
      <c r="P6244" s="52" t="str">
        <f t="shared" si="194"/>
        <v>51.248609° , -112.550986°</v>
      </c>
      <c r="Q6244" s="51" t="str">
        <f t="shared" si="195"/>
        <v>Yes</v>
      </c>
      <c r="R6244" s="39" t="s">
        <v>356</v>
      </c>
    </row>
    <row r="6245" spans="1:18" ht="15" customHeight="1" x14ac:dyDescent="0.25">
      <c r="A6245" s="39" t="s">
        <v>218</v>
      </c>
      <c r="B6245" s="49" t="s">
        <v>83</v>
      </c>
      <c r="C6245" s="39">
        <v>9</v>
      </c>
      <c r="D6245" s="50" t="s">
        <v>1245</v>
      </c>
      <c r="E6245" s="39">
        <v>2011</v>
      </c>
      <c r="F6245" s="4">
        <f>VALUE(RIGHT(Table2[[#This Row],[Commissioned]],4))</f>
        <v>2011</v>
      </c>
      <c r="G6245" s="39">
        <v>1600</v>
      </c>
      <c r="H6245" s="39">
        <v>82.5</v>
      </c>
      <c r="I6245" s="39">
        <v>80</v>
      </c>
      <c r="J6245" s="39" t="s">
        <v>605</v>
      </c>
      <c r="K6245" s="39" t="s">
        <v>1290</v>
      </c>
      <c r="L6245" s="39" t="s">
        <v>965</v>
      </c>
      <c r="M6245" s="42" t="s">
        <v>381</v>
      </c>
      <c r="N6245" s="42">
        <v>51.251142607600499</v>
      </c>
      <c r="O6245" s="42">
        <v>-112.54986074431299</v>
      </c>
      <c r="P6245" s="52" t="str">
        <f t="shared" si="194"/>
        <v>51.251143° , -112.549861°</v>
      </c>
      <c r="Q6245" s="51" t="str">
        <f t="shared" si="195"/>
        <v>Yes</v>
      </c>
      <c r="R6245" s="39" t="s">
        <v>356</v>
      </c>
    </row>
    <row r="6246" spans="1:18" ht="15" customHeight="1" x14ac:dyDescent="0.25">
      <c r="A6246" s="39" t="s">
        <v>218</v>
      </c>
      <c r="B6246" s="49" t="s">
        <v>83</v>
      </c>
      <c r="C6246" s="39">
        <v>10</v>
      </c>
      <c r="D6246" s="50" t="s">
        <v>1246</v>
      </c>
      <c r="E6246" s="39">
        <v>2011</v>
      </c>
      <c r="F6246" s="4">
        <f>VALUE(RIGHT(Table2[[#This Row],[Commissioned]],4))</f>
        <v>2011</v>
      </c>
      <c r="G6246" s="39">
        <v>1600</v>
      </c>
      <c r="H6246" s="39">
        <v>82.5</v>
      </c>
      <c r="I6246" s="39">
        <v>80</v>
      </c>
      <c r="J6246" s="39" t="s">
        <v>605</v>
      </c>
      <c r="K6246" s="39" t="s">
        <v>1290</v>
      </c>
      <c r="L6246" s="39" t="s">
        <v>965</v>
      </c>
      <c r="M6246" s="42" t="s">
        <v>381</v>
      </c>
      <c r="N6246" s="42">
        <v>51.253531033361298</v>
      </c>
      <c r="O6246" s="42">
        <v>-112.54706081935301</v>
      </c>
      <c r="P6246" s="52" t="str">
        <f t="shared" si="194"/>
        <v>51.253531° , -112.547061°</v>
      </c>
      <c r="Q6246" s="51" t="str">
        <f t="shared" si="195"/>
        <v>Yes</v>
      </c>
      <c r="R6246" s="39" t="s">
        <v>356</v>
      </c>
    </row>
    <row r="6247" spans="1:18" ht="15" customHeight="1" x14ac:dyDescent="0.25">
      <c r="A6247" s="39" t="s">
        <v>218</v>
      </c>
      <c r="B6247" s="49" t="s">
        <v>83</v>
      </c>
      <c r="C6247" s="39">
        <v>11</v>
      </c>
      <c r="D6247" s="50" t="s">
        <v>1247</v>
      </c>
      <c r="E6247" s="39">
        <v>2011</v>
      </c>
      <c r="F6247" s="4">
        <f>VALUE(RIGHT(Table2[[#This Row],[Commissioned]],4))</f>
        <v>2011</v>
      </c>
      <c r="G6247" s="39">
        <v>1600</v>
      </c>
      <c r="H6247" s="39">
        <v>82.5</v>
      </c>
      <c r="I6247" s="39">
        <v>80</v>
      </c>
      <c r="J6247" s="39" t="s">
        <v>605</v>
      </c>
      <c r="K6247" s="39" t="s">
        <v>1290</v>
      </c>
      <c r="L6247" s="39" t="s">
        <v>965</v>
      </c>
      <c r="M6247" s="42" t="s">
        <v>381</v>
      </c>
      <c r="N6247" s="42">
        <v>51.247390139430699</v>
      </c>
      <c r="O6247" s="42">
        <v>-112.542989959281</v>
      </c>
      <c r="P6247" s="52" t="str">
        <f t="shared" si="194"/>
        <v>51.247390° , -112.542990°</v>
      </c>
      <c r="Q6247" s="51" t="str">
        <f t="shared" si="195"/>
        <v>Yes</v>
      </c>
      <c r="R6247" s="39" t="s">
        <v>356</v>
      </c>
    </row>
    <row r="6248" spans="1:18" ht="15" customHeight="1" x14ac:dyDescent="0.25">
      <c r="A6248" s="39" t="s">
        <v>218</v>
      </c>
      <c r="B6248" s="49" t="s">
        <v>83</v>
      </c>
      <c r="C6248" s="39">
        <v>12</v>
      </c>
      <c r="D6248" s="50" t="s">
        <v>1248</v>
      </c>
      <c r="E6248" s="39">
        <v>2011</v>
      </c>
      <c r="F6248" s="4">
        <f>VALUE(RIGHT(Table2[[#This Row],[Commissioned]],4))</f>
        <v>2011</v>
      </c>
      <c r="G6248" s="39">
        <v>1600</v>
      </c>
      <c r="H6248" s="39">
        <v>82.5</v>
      </c>
      <c r="I6248" s="39">
        <v>80</v>
      </c>
      <c r="J6248" s="39" t="s">
        <v>605</v>
      </c>
      <c r="K6248" s="39" t="s">
        <v>1290</v>
      </c>
      <c r="L6248" s="39" t="s">
        <v>965</v>
      </c>
      <c r="M6248" s="42" t="s">
        <v>381</v>
      </c>
      <c r="N6248" s="42">
        <v>51.239008540614499</v>
      </c>
      <c r="O6248" s="42">
        <v>-112.55397057427599</v>
      </c>
      <c r="P6248" s="52" t="str">
        <f t="shared" si="194"/>
        <v>51.239009° , -112.553971°</v>
      </c>
      <c r="Q6248" s="51" t="str">
        <f t="shared" si="195"/>
        <v>Yes</v>
      </c>
      <c r="R6248" s="39" t="s">
        <v>356</v>
      </c>
    </row>
    <row r="6249" spans="1:18" ht="15" customHeight="1" x14ac:dyDescent="0.25">
      <c r="A6249" s="39" t="s">
        <v>218</v>
      </c>
      <c r="B6249" s="49" t="s">
        <v>83</v>
      </c>
      <c r="C6249" s="39">
        <v>13</v>
      </c>
      <c r="D6249" s="50" t="s">
        <v>1249</v>
      </c>
      <c r="E6249" s="39">
        <v>2011</v>
      </c>
      <c r="F6249" s="4">
        <f>VALUE(RIGHT(Table2[[#This Row],[Commissioned]],4))</f>
        <v>2011</v>
      </c>
      <c r="G6249" s="39">
        <v>1600</v>
      </c>
      <c r="H6249" s="39">
        <v>82.5</v>
      </c>
      <c r="I6249" s="39">
        <v>80</v>
      </c>
      <c r="J6249" s="39" t="s">
        <v>605</v>
      </c>
      <c r="K6249" s="39" t="s">
        <v>1290</v>
      </c>
      <c r="L6249" s="39" t="s">
        <v>965</v>
      </c>
      <c r="M6249" s="42" t="s">
        <v>381</v>
      </c>
      <c r="N6249" s="42">
        <v>51.243360302328497</v>
      </c>
      <c r="O6249" s="42">
        <v>-112.536900376863</v>
      </c>
      <c r="P6249" s="52" t="str">
        <f t="shared" si="194"/>
        <v>51.243360° , -112.536900°</v>
      </c>
      <c r="Q6249" s="51" t="str">
        <f t="shared" si="195"/>
        <v>Yes</v>
      </c>
      <c r="R6249" s="39" t="s">
        <v>356</v>
      </c>
    </row>
    <row r="6250" spans="1:18" ht="15" customHeight="1" x14ac:dyDescent="0.25">
      <c r="A6250" s="39" t="s">
        <v>218</v>
      </c>
      <c r="B6250" s="49" t="s">
        <v>83</v>
      </c>
      <c r="C6250" s="39">
        <v>14</v>
      </c>
      <c r="D6250" s="50" t="s">
        <v>1250</v>
      </c>
      <c r="E6250" s="39">
        <v>2011</v>
      </c>
      <c r="F6250" s="4">
        <f>VALUE(RIGHT(Table2[[#This Row],[Commissioned]],4))</f>
        <v>2011</v>
      </c>
      <c r="G6250" s="39">
        <v>1600</v>
      </c>
      <c r="H6250" s="39">
        <v>82.5</v>
      </c>
      <c r="I6250" s="39">
        <v>80</v>
      </c>
      <c r="J6250" s="39" t="s">
        <v>605</v>
      </c>
      <c r="K6250" s="39" t="s">
        <v>1290</v>
      </c>
      <c r="L6250" s="39" t="s">
        <v>965</v>
      </c>
      <c r="M6250" s="42" t="s">
        <v>381</v>
      </c>
      <c r="N6250" s="42">
        <v>51.247408358305499</v>
      </c>
      <c r="O6250" s="42">
        <v>-112.53337562135199</v>
      </c>
      <c r="P6250" s="52" t="str">
        <f t="shared" si="194"/>
        <v>51.247408° , -112.533376°</v>
      </c>
      <c r="Q6250" s="51" t="str">
        <f t="shared" si="195"/>
        <v>Yes</v>
      </c>
      <c r="R6250" s="39" t="s">
        <v>356</v>
      </c>
    </row>
    <row r="6251" spans="1:18" ht="15" customHeight="1" x14ac:dyDescent="0.25">
      <c r="A6251" s="39" t="s">
        <v>218</v>
      </c>
      <c r="B6251" s="49" t="s">
        <v>83</v>
      </c>
      <c r="C6251" s="39">
        <v>15</v>
      </c>
      <c r="D6251" s="50" t="s">
        <v>1251</v>
      </c>
      <c r="E6251" s="39">
        <v>2011</v>
      </c>
      <c r="F6251" s="4">
        <f>VALUE(RIGHT(Table2[[#This Row],[Commissioned]],4))</f>
        <v>2011</v>
      </c>
      <c r="G6251" s="39">
        <v>1600</v>
      </c>
      <c r="H6251" s="39">
        <v>82.5</v>
      </c>
      <c r="I6251" s="39">
        <v>80</v>
      </c>
      <c r="J6251" s="39" t="s">
        <v>605</v>
      </c>
      <c r="K6251" s="39" t="s">
        <v>1290</v>
      </c>
      <c r="L6251" s="39" t="s">
        <v>965</v>
      </c>
      <c r="M6251" s="42" t="s">
        <v>381</v>
      </c>
      <c r="N6251" s="42">
        <v>51.244487008349701</v>
      </c>
      <c r="O6251" s="42">
        <v>-112.530832340762</v>
      </c>
      <c r="P6251" s="52" t="str">
        <f t="shared" si="194"/>
        <v>51.244487° , -112.530832°</v>
      </c>
      <c r="Q6251" s="51" t="str">
        <f t="shared" si="195"/>
        <v>Yes</v>
      </c>
      <c r="R6251" s="39" t="s">
        <v>356</v>
      </c>
    </row>
    <row r="6252" spans="1:18" ht="15" customHeight="1" x14ac:dyDescent="0.25">
      <c r="A6252" s="39" t="s">
        <v>218</v>
      </c>
      <c r="B6252" s="49" t="s">
        <v>83</v>
      </c>
      <c r="C6252" s="39">
        <v>16</v>
      </c>
      <c r="D6252" s="50" t="s">
        <v>1252</v>
      </c>
      <c r="E6252" s="39">
        <v>2011</v>
      </c>
      <c r="F6252" s="4">
        <f>VALUE(RIGHT(Table2[[#This Row],[Commissioned]],4))</f>
        <v>2011</v>
      </c>
      <c r="G6252" s="39">
        <v>1600</v>
      </c>
      <c r="H6252" s="39">
        <v>82.5</v>
      </c>
      <c r="I6252" s="39">
        <v>80</v>
      </c>
      <c r="J6252" s="39" t="s">
        <v>605</v>
      </c>
      <c r="K6252" s="39" t="s">
        <v>1290</v>
      </c>
      <c r="L6252" s="39" t="s">
        <v>965</v>
      </c>
      <c r="M6252" s="42" t="s">
        <v>381</v>
      </c>
      <c r="N6252" s="42">
        <v>51.243096999685903</v>
      </c>
      <c r="O6252" s="42">
        <v>-112.52332973746201</v>
      </c>
      <c r="P6252" s="52" t="str">
        <f t="shared" si="194"/>
        <v>51.243097° , -112.523330°</v>
      </c>
      <c r="Q6252" s="51" t="str">
        <f t="shared" si="195"/>
        <v>Yes</v>
      </c>
      <c r="R6252" s="39" t="s">
        <v>356</v>
      </c>
    </row>
    <row r="6253" spans="1:18" ht="15" customHeight="1" x14ac:dyDescent="0.25">
      <c r="A6253" s="39" t="s">
        <v>218</v>
      </c>
      <c r="B6253" s="49" t="s">
        <v>83</v>
      </c>
      <c r="C6253" s="39">
        <v>17</v>
      </c>
      <c r="D6253" s="50" t="s">
        <v>1253</v>
      </c>
      <c r="E6253" s="39">
        <v>2011</v>
      </c>
      <c r="F6253" s="4">
        <f>VALUE(RIGHT(Table2[[#This Row],[Commissioned]],4))</f>
        <v>2011</v>
      </c>
      <c r="G6253" s="39">
        <v>1600</v>
      </c>
      <c r="H6253" s="39">
        <v>82.5</v>
      </c>
      <c r="I6253" s="39">
        <v>80</v>
      </c>
      <c r="J6253" s="39" t="s">
        <v>605</v>
      </c>
      <c r="K6253" s="39" t="s">
        <v>1290</v>
      </c>
      <c r="L6253" s="39" t="s">
        <v>965</v>
      </c>
      <c r="M6253" s="42" t="s">
        <v>381</v>
      </c>
      <c r="N6253" s="42">
        <v>51.233253898278399</v>
      </c>
      <c r="O6253" s="42">
        <v>-112.626602207565</v>
      </c>
      <c r="P6253" s="52" t="str">
        <f t="shared" si="194"/>
        <v>51.233254° , -112.626602°</v>
      </c>
      <c r="Q6253" s="51" t="str">
        <f t="shared" si="195"/>
        <v>Yes</v>
      </c>
      <c r="R6253" s="39" t="s">
        <v>356</v>
      </c>
    </row>
    <row r="6254" spans="1:18" ht="15" customHeight="1" x14ac:dyDescent="0.25">
      <c r="A6254" s="39" t="s">
        <v>218</v>
      </c>
      <c r="B6254" s="49" t="s">
        <v>83</v>
      </c>
      <c r="C6254" s="39">
        <v>18</v>
      </c>
      <c r="D6254" s="50" t="s">
        <v>1254</v>
      </c>
      <c r="E6254" s="39">
        <v>2011</v>
      </c>
      <c r="F6254" s="4">
        <f>VALUE(RIGHT(Table2[[#This Row],[Commissioned]],4))</f>
        <v>2011</v>
      </c>
      <c r="G6254" s="39">
        <v>1600</v>
      </c>
      <c r="H6254" s="39">
        <v>82.5</v>
      </c>
      <c r="I6254" s="39">
        <v>80</v>
      </c>
      <c r="J6254" s="39" t="s">
        <v>605</v>
      </c>
      <c r="K6254" s="39" t="s">
        <v>1290</v>
      </c>
      <c r="L6254" s="39" t="s">
        <v>965</v>
      </c>
      <c r="M6254" s="42" t="s">
        <v>381</v>
      </c>
      <c r="N6254" s="42">
        <v>51.237043261384301</v>
      </c>
      <c r="O6254" s="42">
        <v>-112.607376100124</v>
      </c>
      <c r="P6254" s="52" t="str">
        <f t="shared" si="194"/>
        <v>51.237043° , -112.607376°</v>
      </c>
      <c r="Q6254" s="51" t="str">
        <f t="shared" si="195"/>
        <v>Yes</v>
      </c>
      <c r="R6254" s="39" t="s">
        <v>356</v>
      </c>
    </row>
    <row r="6255" spans="1:18" ht="15" customHeight="1" x14ac:dyDescent="0.25">
      <c r="A6255" s="39" t="s">
        <v>218</v>
      </c>
      <c r="B6255" s="49" t="s">
        <v>83</v>
      </c>
      <c r="C6255" s="39">
        <v>19</v>
      </c>
      <c r="D6255" s="50" t="s">
        <v>1255</v>
      </c>
      <c r="E6255" s="39">
        <v>2011</v>
      </c>
      <c r="F6255" s="4">
        <f>VALUE(RIGHT(Table2[[#This Row],[Commissioned]],4))</f>
        <v>2011</v>
      </c>
      <c r="G6255" s="39">
        <v>1600</v>
      </c>
      <c r="H6255" s="39">
        <v>82.5</v>
      </c>
      <c r="I6255" s="39">
        <v>80</v>
      </c>
      <c r="J6255" s="39" t="s">
        <v>605</v>
      </c>
      <c r="K6255" s="39" t="s">
        <v>1290</v>
      </c>
      <c r="L6255" s="39" t="s">
        <v>965</v>
      </c>
      <c r="M6255" s="42" t="s">
        <v>381</v>
      </c>
      <c r="N6255" s="42">
        <v>51.236592712562398</v>
      </c>
      <c r="O6255" s="42">
        <v>-112.57370178269601</v>
      </c>
      <c r="P6255" s="52" t="str">
        <f t="shared" si="194"/>
        <v>51.236593° , -112.573702°</v>
      </c>
      <c r="Q6255" s="51" t="str">
        <f t="shared" si="195"/>
        <v>Yes</v>
      </c>
      <c r="R6255" s="39" t="s">
        <v>356</v>
      </c>
    </row>
    <row r="6256" spans="1:18" ht="15" customHeight="1" x14ac:dyDescent="0.25">
      <c r="A6256" s="39" t="s">
        <v>218</v>
      </c>
      <c r="B6256" s="49" t="s">
        <v>83</v>
      </c>
      <c r="C6256" s="39">
        <v>20</v>
      </c>
      <c r="D6256" s="50" t="s">
        <v>1256</v>
      </c>
      <c r="E6256" s="39">
        <v>2011</v>
      </c>
      <c r="F6256" s="4">
        <f>VALUE(RIGHT(Table2[[#This Row],[Commissioned]],4))</f>
        <v>2011</v>
      </c>
      <c r="G6256" s="39">
        <v>1600</v>
      </c>
      <c r="H6256" s="39">
        <v>82.5</v>
      </c>
      <c r="I6256" s="39">
        <v>80</v>
      </c>
      <c r="J6256" s="39" t="s">
        <v>605</v>
      </c>
      <c r="K6256" s="39" t="s">
        <v>1290</v>
      </c>
      <c r="L6256" s="39" t="s">
        <v>965</v>
      </c>
      <c r="M6256" s="42" t="s">
        <v>381</v>
      </c>
      <c r="N6256" s="42">
        <v>51.2358561969913</v>
      </c>
      <c r="O6256" s="42">
        <v>-112.58073695858199</v>
      </c>
      <c r="P6256" s="52" t="str">
        <f t="shared" si="194"/>
        <v>51.235856° , -112.580737°</v>
      </c>
      <c r="Q6256" s="51" t="str">
        <f t="shared" si="195"/>
        <v>Yes</v>
      </c>
      <c r="R6256" s="39" t="s">
        <v>356</v>
      </c>
    </row>
    <row r="6257" spans="1:18" ht="15" customHeight="1" x14ac:dyDescent="0.25">
      <c r="A6257" s="39" t="s">
        <v>218</v>
      </c>
      <c r="B6257" s="49" t="s">
        <v>83</v>
      </c>
      <c r="C6257" s="39">
        <v>21</v>
      </c>
      <c r="D6257" s="50" t="s">
        <v>1257</v>
      </c>
      <c r="E6257" s="39">
        <v>2011</v>
      </c>
      <c r="F6257" s="4">
        <f>VALUE(RIGHT(Table2[[#This Row],[Commissioned]],4))</f>
        <v>2011</v>
      </c>
      <c r="G6257" s="39">
        <v>1600</v>
      </c>
      <c r="H6257" s="39">
        <v>82.5</v>
      </c>
      <c r="I6257" s="39">
        <v>80</v>
      </c>
      <c r="J6257" s="39" t="s">
        <v>605</v>
      </c>
      <c r="K6257" s="39" t="s">
        <v>1290</v>
      </c>
      <c r="L6257" s="39" t="s">
        <v>965</v>
      </c>
      <c r="M6257" s="42" t="s">
        <v>381</v>
      </c>
      <c r="N6257" s="42">
        <v>51.230100360701101</v>
      </c>
      <c r="O6257" s="42">
        <v>-112.585458181994</v>
      </c>
      <c r="P6257" s="52" t="str">
        <f t="shared" si="194"/>
        <v>51.230100° , -112.585458°</v>
      </c>
      <c r="Q6257" s="51" t="str">
        <f t="shared" si="195"/>
        <v>Yes</v>
      </c>
      <c r="R6257" s="39" t="s">
        <v>356</v>
      </c>
    </row>
    <row r="6258" spans="1:18" ht="15" customHeight="1" x14ac:dyDescent="0.25">
      <c r="A6258" s="39" t="s">
        <v>218</v>
      </c>
      <c r="B6258" s="49" t="s">
        <v>83</v>
      </c>
      <c r="C6258" s="39">
        <v>22</v>
      </c>
      <c r="D6258" s="50" t="s">
        <v>1258</v>
      </c>
      <c r="E6258" s="39">
        <v>2011</v>
      </c>
      <c r="F6258" s="4">
        <f>VALUE(RIGHT(Table2[[#This Row],[Commissioned]],4))</f>
        <v>2011</v>
      </c>
      <c r="G6258" s="39">
        <v>1600</v>
      </c>
      <c r="H6258" s="39">
        <v>82.5</v>
      </c>
      <c r="I6258" s="39">
        <v>80</v>
      </c>
      <c r="J6258" s="39" t="s">
        <v>605</v>
      </c>
      <c r="K6258" s="39" t="s">
        <v>1290</v>
      </c>
      <c r="L6258" s="39" t="s">
        <v>965</v>
      </c>
      <c r="M6258" s="42" t="s">
        <v>381</v>
      </c>
      <c r="N6258" s="42">
        <v>51.228435329293802</v>
      </c>
      <c r="O6258" s="42">
        <v>-112.56687537866701</v>
      </c>
      <c r="P6258" s="52" t="str">
        <f t="shared" si="194"/>
        <v>51.228435° , -112.566875°</v>
      </c>
      <c r="Q6258" s="51" t="str">
        <f t="shared" si="195"/>
        <v>Yes</v>
      </c>
      <c r="R6258" s="39" t="s">
        <v>356</v>
      </c>
    </row>
    <row r="6259" spans="1:18" ht="15" customHeight="1" x14ac:dyDescent="0.25">
      <c r="A6259" s="39" t="s">
        <v>218</v>
      </c>
      <c r="B6259" s="49" t="s">
        <v>83</v>
      </c>
      <c r="C6259" s="39">
        <v>23</v>
      </c>
      <c r="D6259" s="50" t="s">
        <v>1259</v>
      </c>
      <c r="E6259" s="39">
        <v>2011</v>
      </c>
      <c r="F6259" s="4">
        <f>VALUE(RIGHT(Table2[[#This Row],[Commissioned]],4))</f>
        <v>2011</v>
      </c>
      <c r="G6259" s="39">
        <v>1600</v>
      </c>
      <c r="H6259" s="39">
        <v>82.5</v>
      </c>
      <c r="I6259" s="39">
        <v>80</v>
      </c>
      <c r="J6259" s="39" t="s">
        <v>605</v>
      </c>
      <c r="K6259" s="39" t="s">
        <v>1290</v>
      </c>
      <c r="L6259" s="39" t="s">
        <v>965</v>
      </c>
      <c r="M6259" s="42" t="s">
        <v>381</v>
      </c>
      <c r="N6259" s="42">
        <v>51.224529278110403</v>
      </c>
      <c r="O6259" s="42">
        <v>-112.585065931199</v>
      </c>
      <c r="P6259" s="52" t="str">
        <f t="shared" si="194"/>
        <v>51.224529° , -112.585066°</v>
      </c>
      <c r="Q6259" s="51" t="str">
        <f t="shared" si="195"/>
        <v>Yes</v>
      </c>
      <c r="R6259" s="39" t="s">
        <v>356</v>
      </c>
    </row>
    <row r="6260" spans="1:18" ht="15" customHeight="1" x14ac:dyDescent="0.25">
      <c r="A6260" s="39" t="s">
        <v>218</v>
      </c>
      <c r="B6260" s="49" t="s">
        <v>83</v>
      </c>
      <c r="C6260" s="39">
        <v>24</v>
      </c>
      <c r="D6260" s="50" t="s">
        <v>1260</v>
      </c>
      <c r="E6260" s="39">
        <v>2011</v>
      </c>
      <c r="F6260" s="4">
        <f>VALUE(RIGHT(Table2[[#This Row],[Commissioned]],4))</f>
        <v>2011</v>
      </c>
      <c r="G6260" s="39">
        <v>1600</v>
      </c>
      <c r="H6260" s="39">
        <v>82.5</v>
      </c>
      <c r="I6260" s="39">
        <v>80</v>
      </c>
      <c r="J6260" s="39" t="s">
        <v>605</v>
      </c>
      <c r="K6260" s="39" t="s">
        <v>1290</v>
      </c>
      <c r="L6260" s="39" t="s">
        <v>965</v>
      </c>
      <c r="M6260" s="42" t="s">
        <v>381</v>
      </c>
      <c r="N6260" s="42">
        <v>51.221058901646202</v>
      </c>
      <c r="O6260" s="42">
        <v>-112.577900755633</v>
      </c>
      <c r="P6260" s="52" t="str">
        <f t="shared" si="194"/>
        <v>51.221059° , -112.577901°</v>
      </c>
      <c r="Q6260" s="51" t="str">
        <f t="shared" si="195"/>
        <v>Yes</v>
      </c>
      <c r="R6260" s="39" t="s">
        <v>356</v>
      </c>
    </row>
    <row r="6261" spans="1:18" ht="15" customHeight="1" x14ac:dyDescent="0.25">
      <c r="A6261" s="39" t="s">
        <v>218</v>
      </c>
      <c r="B6261" s="49" t="s">
        <v>83</v>
      </c>
      <c r="C6261" s="39">
        <v>25</v>
      </c>
      <c r="D6261" s="50" t="s">
        <v>1261</v>
      </c>
      <c r="E6261" s="39">
        <v>2011</v>
      </c>
      <c r="F6261" s="4">
        <f>VALUE(RIGHT(Table2[[#This Row],[Commissioned]],4))</f>
        <v>2011</v>
      </c>
      <c r="G6261" s="39">
        <v>1600</v>
      </c>
      <c r="H6261" s="39">
        <v>82.5</v>
      </c>
      <c r="I6261" s="39">
        <v>80</v>
      </c>
      <c r="J6261" s="39" t="s">
        <v>605</v>
      </c>
      <c r="K6261" s="39" t="s">
        <v>1290</v>
      </c>
      <c r="L6261" s="39" t="s">
        <v>965</v>
      </c>
      <c r="M6261" s="42" t="s">
        <v>381</v>
      </c>
      <c r="N6261" s="42">
        <v>51.205734785144202</v>
      </c>
      <c r="O6261" s="42">
        <v>-112.599316987896</v>
      </c>
      <c r="P6261" s="52" t="str">
        <f t="shared" si="194"/>
        <v>51.205735° , -112.599317°</v>
      </c>
      <c r="Q6261" s="51" t="str">
        <f t="shared" si="195"/>
        <v>Yes</v>
      </c>
      <c r="R6261" s="39" t="s">
        <v>356</v>
      </c>
    </row>
    <row r="6262" spans="1:18" ht="15" customHeight="1" x14ac:dyDescent="0.25">
      <c r="A6262" s="39" t="s">
        <v>218</v>
      </c>
      <c r="B6262" s="49" t="s">
        <v>83</v>
      </c>
      <c r="C6262" s="39">
        <v>26</v>
      </c>
      <c r="D6262" s="50" t="s">
        <v>1262</v>
      </c>
      <c r="E6262" s="39">
        <v>2011</v>
      </c>
      <c r="F6262" s="4">
        <f>VALUE(RIGHT(Table2[[#This Row],[Commissioned]],4))</f>
        <v>2011</v>
      </c>
      <c r="G6262" s="39">
        <v>1600</v>
      </c>
      <c r="H6262" s="39">
        <v>82.5</v>
      </c>
      <c r="I6262" s="39">
        <v>80</v>
      </c>
      <c r="J6262" s="39" t="s">
        <v>605</v>
      </c>
      <c r="K6262" s="39" t="s">
        <v>1290</v>
      </c>
      <c r="L6262" s="39" t="s">
        <v>965</v>
      </c>
      <c r="M6262" s="42" t="s">
        <v>381</v>
      </c>
      <c r="N6262" s="42">
        <v>51.211414586570001</v>
      </c>
      <c r="O6262" s="42">
        <v>-112.600104114541</v>
      </c>
      <c r="P6262" s="52" t="str">
        <f t="shared" si="194"/>
        <v>51.211415° , -112.600104°</v>
      </c>
      <c r="Q6262" s="51" t="str">
        <f t="shared" si="195"/>
        <v>Yes</v>
      </c>
      <c r="R6262" s="39" t="s">
        <v>356</v>
      </c>
    </row>
    <row r="6263" spans="1:18" ht="15" customHeight="1" x14ac:dyDescent="0.25">
      <c r="A6263" s="39" t="s">
        <v>218</v>
      </c>
      <c r="B6263" s="49" t="s">
        <v>83</v>
      </c>
      <c r="C6263" s="39">
        <v>27</v>
      </c>
      <c r="D6263" s="50" t="s">
        <v>1263</v>
      </c>
      <c r="E6263" s="39">
        <v>2011</v>
      </c>
      <c r="F6263" s="4">
        <f>VALUE(RIGHT(Table2[[#This Row],[Commissioned]],4))</f>
        <v>2011</v>
      </c>
      <c r="G6263" s="39">
        <v>1600</v>
      </c>
      <c r="H6263" s="39">
        <v>82.5</v>
      </c>
      <c r="I6263" s="39">
        <v>80</v>
      </c>
      <c r="J6263" s="39" t="s">
        <v>605</v>
      </c>
      <c r="K6263" s="39" t="s">
        <v>1290</v>
      </c>
      <c r="L6263" s="39" t="s">
        <v>965</v>
      </c>
      <c r="M6263" s="42" t="s">
        <v>381</v>
      </c>
      <c r="N6263" s="42">
        <v>51.209685236203299</v>
      </c>
      <c r="O6263" s="42">
        <v>-112.564360862911</v>
      </c>
      <c r="P6263" s="52" t="str">
        <f t="shared" si="194"/>
        <v>51.209685° , -112.564361°</v>
      </c>
      <c r="Q6263" s="51" t="str">
        <f t="shared" si="195"/>
        <v>Yes</v>
      </c>
      <c r="R6263" s="39" t="s">
        <v>356</v>
      </c>
    </row>
    <row r="6264" spans="1:18" ht="15" customHeight="1" x14ac:dyDescent="0.25">
      <c r="A6264" s="39" t="s">
        <v>218</v>
      </c>
      <c r="B6264" s="49" t="s">
        <v>83</v>
      </c>
      <c r="C6264" s="39">
        <v>28</v>
      </c>
      <c r="D6264" s="50" t="s">
        <v>1264</v>
      </c>
      <c r="E6264" s="39">
        <v>2011</v>
      </c>
      <c r="F6264" s="4">
        <f>VALUE(RIGHT(Table2[[#This Row],[Commissioned]],4))</f>
        <v>2011</v>
      </c>
      <c r="G6264" s="39">
        <v>1600</v>
      </c>
      <c r="H6264" s="39">
        <v>82.5</v>
      </c>
      <c r="I6264" s="39">
        <v>80</v>
      </c>
      <c r="J6264" s="39" t="s">
        <v>605</v>
      </c>
      <c r="K6264" s="39" t="s">
        <v>1290</v>
      </c>
      <c r="L6264" s="39" t="s">
        <v>965</v>
      </c>
      <c r="M6264" s="42" t="s">
        <v>381</v>
      </c>
      <c r="N6264" s="42">
        <v>51.209474331959598</v>
      </c>
      <c r="O6264" s="42">
        <v>-112.556556753601</v>
      </c>
      <c r="P6264" s="52" t="str">
        <f t="shared" si="194"/>
        <v>51.209474° , -112.556557°</v>
      </c>
      <c r="Q6264" s="51" t="str">
        <f t="shared" si="195"/>
        <v>Yes</v>
      </c>
      <c r="R6264" s="39" t="s">
        <v>356</v>
      </c>
    </row>
    <row r="6265" spans="1:18" ht="15" customHeight="1" x14ac:dyDescent="0.25">
      <c r="A6265" s="39" t="s">
        <v>218</v>
      </c>
      <c r="B6265" s="49" t="s">
        <v>83</v>
      </c>
      <c r="C6265" s="39">
        <v>29</v>
      </c>
      <c r="D6265" s="50" t="s">
        <v>1265</v>
      </c>
      <c r="E6265" s="39">
        <v>2011</v>
      </c>
      <c r="F6265" s="4">
        <f>VALUE(RIGHT(Table2[[#This Row],[Commissioned]],4))</f>
        <v>2011</v>
      </c>
      <c r="G6265" s="39">
        <v>1600</v>
      </c>
      <c r="H6265" s="39">
        <v>82.5</v>
      </c>
      <c r="I6265" s="39">
        <v>80</v>
      </c>
      <c r="J6265" s="39" t="s">
        <v>605</v>
      </c>
      <c r="K6265" s="39" t="s">
        <v>1290</v>
      </c>
      <c r="L6265" s="39" t="s">
        <v>965</v>
      </c>
      <c r="M6265" s="42" t="s">
        <v>381</v>
      </c>
      <c r="N6265" s="42">
        <v>51.208931513528803</v>
      </c>
      <c r="O6265" s="42">
        <v>-112.543098850137</v>
      </c>
      <c r="P6265" s="52" t="str">
        <f t="shared" si="194"/>
        <v>51.208932° , -112.543099°</v>
      </c>
      <c r="Q6265" s="51" t="str">
        <f t="shared" si="195"/>
        <v>Yes</v>
      </c>
      <c r="R6265" s="39" t="s">
        <v>356</v>
      </c>
    </row>
    <row r="6266" spans="1:18" ht="15" customHeight="1" x14ac:dyDescent="0.25">
      <c r="A6266" s="39" t="s">
        <v>218</v>
      </c>
      <c r="B6266" s="49" t="s">
        <v>83</v>
      </c>
      <c r="C6266" s="39">
        <v>30</v>
      </c>
      <c r="D6266" s="50" t="s">
        <v>1266</v>
      </c>
      <c r="E6266" s="39">
        <v>2011</v>
      </c>
      <c r="F6266" s="4">
        <f>VALUE(RIGHT(Table2[[#This Row],[Commissioned]],4))</f>
        <v>2011</v>
      </c>
      <c r="G6266" s="39">
        <v>1600</v>
      </c>
      <c r="H6266" s="39">
        <v>82.5</v>
      </c>
      <c r="I6266" s="39">
        <v>80</v>
      </c>
      <c r="J6266" s="39" t="s">
        <v>605</v>
      </c>
      <c r="K6266" s="39" t="s">
        <v>1290</v>
      </c>
      <c r="L6266" s="39" t="s">
        <v>965</v>
      </c>
      <c r="M6266" s="42" t="s">
        <v>381</v>
      </c>
      <c r="N6266" s="42">
        <v>51.211369465997997</v>
      </c>
      <c r="O6266" s="42">
        <v>-112.53498518843099</v>
      </c>
      <c r="P6266" s="52" t="str">
        <f t="shared" si="194"/>
        <v>51.211369° , -112.534985°</v>
      </c>
      <c r="Q6266" s="51" t="str">
        <f t="shared" si="195"/>
        <v>Yes</v>
      </c>
      <c r="R6266" s="39" t="s">
        <v>356</v>
      </c>
    </row>
    <row r="6267" spans="1:18" ht="15" customHeight="1" x14ac:dyDescent="0.25">
      <c r="A6267" s="39" t="s">
        <v>218</v>
      </c>
      <c r="B6267" s="49" t="s">
        <v>83</v>
      </c>
      <c r="C6267" s="39">
        <v>31</v>
      </c>
      <c r="D6267" s="50" t="s">
        <v>1267</v>
      </c>
      <c r="E6267" s="39">
        <v>2011</v>
      </c>
      <c r="F6267" s="4">
        <f>VALUE(RIGHT(Table2[[#This Row],[Commissioned]],4))</f>
        <v>2011</v>
      </c>
      <c r="G6267" s="39">
        <v>1600</v>
      </c>
      <c r="H6267" s="39">
        <v>82.5</v>
      </c>
      <c r="I6267" s="39">
        <v>80</v>
      </c>
      <c r="J6267" s="39" t="s">
        <v>605</v>
      </c>
      <c r="K6267" s="39" t="s">
        <v>1290</v>
      </c>
      <c r="L6267" s="39" t="s">
        <v>965</v>
      </c>
      <c r="M6267" s="42" t="s">
        <v>381</v>
      </c>
      <c r="N6267" s="42">
        <v>51.205555661993799</v>
      </c>
      <c r="O6267" s="42">
        <v>-112.538950131617</v>
      </c>
      <c r="P6267" s="52" t="str">
        <f t="shared" si="194"/>
        <v>51.205556° , -112.538950°</v>
      </c>
      <c r="Q6267" s="51" t="str">
        <f t="shared" si="195"/>
        <v>Yes</v>
      </c>
      <c r="R6267" s="39" t="s">
        <v>356</v>
      </c>
    </row>
    <row r="6268" spans="1:18" ht="15" customHeight="1" x14ac:dyDescent="0.25">
      <c r="A6268" s="39" t="s">
        <v>218</v>
      </c>
      <c r="B6268" s="49" t="s">
        <v>83</v>
      </c>
      <c r="C6268" s="39">
        <v>32</v>
      </c>
      <c r="D6268" s="50" t="s">
        <v>1268</v>
      </c>
      <c r="E6268" s="39">
        <v>2011</v>
      </c>
      <c r="F6268" s="4">
        <f>VALUE(RIGHT(Table2[[#This Row],[Commissioned]],4))</f>
        <v>2011</v>
      </c>
      <c r="G6268" s="39">
        <v>1600</v>
      </c>
      <c r="H6268" s="39">
        <v>82.5</v>
      </c>
      <c r="I6268" s="39">
        <v>80</v>
      </c>
      <c r="J6268" s="39" t="s">
        <v>605</v>
      </c>
      <c r="K6268" s="39" t="s">
        <v>1290</v>
      </c>
      <c r="L6268" s="39" t="s">
        <v>965</v>
      </c>
      <c r="M6268" s="42" t="s">
        <v>381</v>
      </c>
      <c r="N6268" s="42">
        <v>51.206440035076</v>
      </c>
      <c r="O6268" s="42">
        <v>-112.561223276178</v>
      </c>
      <c r="P6268" s="52" t="str">
        <f t="shared" si="194"/>
        <v>51.206440° , -112.561223°</v>
      </c>
      <c r="Q6268" s="51" t="str">
        <f t="shared" si="195"/>
        <v>Yes</v>
      </c>
      <c r="R6268" s="39" t="s">
        <v>356</v>
      </c>
    </row>
    <row r="6269" spans="1:18" ht="15" customHeight="1" x14ac:dyDescent="0.25">
      <c r="A6269" s="39" t="s">
        <v>218</v>
      </c>
      <c r="B6269" s="49" t="s">
        <v>83</v>
      </c>
      <c r="C6269" s="39">
        <v>33</v>
      </c>
      <c r="D6269" s="50" t="s">
        <v>1269</v>
      </c>
      <c r="E6269" s="39">
        <v>2011</v>
      </c>
      <c r="F6269" s="4">
        <f>VALUE(RIGHT(Table2[[#This Row],[Commissioned]],4))</f>
        <v>2011</v>
      </c>
      <c r="G6269" s="39">
        <v>1600</v>
      </c>
      <c r="H6269" s="39">
        <v>82.5</v>
      </c>
      <c r="I6269" s="39">
        <v>80</v>
      </c>
      <c r="J6269" s="39" t="s">
        <v>605</v>
      </c>
      <c r="K6269" s="39" t="s">
        <v>1290</v>
      </c>
      <c r="L6269" s="39" t="s">
        <v>965</v>
      </c>
      <c r="M6269" s="42" t="s">
        <v>381</v>
      </c>
      <c r="N6269" s="42">
        <v>51.2007445351177</v>
      </c>
      <c r="O6269" s="42">
        <v>-112.552593210476</v>
      </c>
      <c r="P6269" s="52" t="str">
        <f t="shared" si="194"/>
        <v>51.200745° , -112.552593°</v>
      </c>
      <c r="Q6269" s="51" t="str">
        <f t="shared" si="195"/>
        <v>Yes</v>
      </c>
      <c r="R6269" s="39" t="s">
        <v>356</v>
      </c>
    </row>
    <row r="6270" spans="1:18" ht="15" customHeight="1" x14ac:dyDescent="0.25">
      <c r="A6270" s="39" t="s">
        <v>218</v>
      </c>
      <c r="B6270" s="49" t="s">
        <v>83</v>
      </c>
      <c r="C6270" s="39">
        <v>34</v>
      </c>
      <c r="D6270" s="50" t="s">
        <v>1270</v>
      </c>
      <c r="E6270" s="39">
        <v>2011</v>
      </c>
      <c r="F6270" s="4">
        <f>VALUE(RIGHT(Table2[[#This Row],[Commissioned]],4))</f>
        <v>2011</v>
      </c>
      <c r="G6270" s="39">
        <v>1600</v>
      </c>
      <c r="H6270" s="39">
        <v>82.5</v>
      </c>
      <c r="I6270" s="39">
        <v>80</v>
      </c>
      <c r="J6270" s="39" t="s">
        <v>605</v>
      </c>
      <c r="K6270" s="39" t="s">
        <v>1290</v>
      </c>
      <c r="L6270" s="39" t="s">
        <v>965</v>
      </c>
      <c r="M6270" s="42" t="s">
        <v>381</v>
      </c>
      <c r="N6270" s="42">
        <v>51.196686537823503</v>
      </c>
      <c r="O6270" s="42">
        <v>-112.556259977705</v>
      </c>
      <c r="P6270" s="52" t="str">
        <f t="shared" si="194"/>
        <v>51.196687° , -112.556260°</v>
      </c>
      <c r="Q6270" s="51" t="str">
        <f t="shared" si="195"/>
        <v>Yes</v>
      </c>
      <c r="R6270" s="39" t="s">
        <v>356</v>
      </c>
    </row>
    <row r="6271" spans="1:18" ht="15" customHeight="1" x14ac:dyDescent="0.25">
      <c r="A6271" s="39" t="s">
        <v>218</v>
      </c>
      <c r="B6271" s="49" t="s">
        <v>83</v>
      </c>
      <c r="C6271" s="39">
        <v>35</v>
      </c>
      <c r="D6271" s="50" t="s">
        <v>1271</v>
      </c>
      <c r="E6271" s="39">
        <v>2011</v>
      </c>
      <c r="F6271" s="4">
        <f>VALUE(RIGHT(Table2[[#This Row],[Commissioned]],4))</f>
        <v>2011</v>
      </c>
      <c r="G6271" s="39">
        <v>1600</v>
      </c>
      <c r="H6271" s="39">
        <v>82.5</v>
      </c>
      <c r="I6271" s="39">
        <v>80</v>
      </c>
      <c r="J6271" s="39" t="s">
        <v>605</v>
      </c>
      <c r="K6271" s="39" t="s">
        <v>1290</v>
      </c>
      <c r="L6271" s="39" t="s">
        <v>965</v>
      </c>
      <c r="M6271" s="42" t="s">
        <v>381</v>
      </c>
      <c r="N6271" s="42">
        <v>51.194434406929297</v>
      </c>
      <c r="O6271" s="42">
        <v>-112.56643623605601</v>
      </c>
      <c r="P6271" s="52" t="str">
        <f t="shared" si="194"/>
        <v>51.194434° , -112.566436°</v>
      </c>
      <c r="Q6271" s="51" t="str">
        <f t="shared" si="195"/>
        <v>Yes</v>
      </c>
      <c r="R6271" s="39" t="s">
        <v>356</v>
      </c>
    </row>
    <row r="6272" spans="1:18" ht="15" customHeight="1" x14ac:dyDescent="0.25">
      <c r="A6272" s="39" t="s">
        <v>218</v>
      </c>
      <c r="B6272" s="49" t="s">
        <v>83</v>
      </c>
      <c r="C6272" s="39">
        <v>36</v>
      </c>
      <c r="D6272" s="50" t="s">
        <v>1272</v>
      </c>
      <c r="E6272" s="39">
        <v>2011</v>
      </c>
      <c r="F6272" s="4">
        <f>VALUE(RIGHT(Table2[[#This Row],[Commissioned]],4))</f>
        <v>2011</v>
      </c>
      <c r="G6272" s="39">
        <v>1600</v>
      </c>
      <c r="H6272" s="39">
        <v>82.5</v>
      </c>
      <c r="I6272" s="39">
        <v>80</v>
      </c>
      <c r="J6272" s="39" t="s">
        <v>605</v>
      </c>
      <c r="K6272" s="39" t="s">
        <v>1290</v>
      </c>
      <c r="L6272" s="39" t="s">
        <v>965</v>
      </c>
      <c r="M6272" s="42" t="s">
        <v>381</v>
      </c>
      <c r="N6272" s="42">
        <v>51.191952429859903</v>
      </c>
      <c r="O6272" s="42">
        <v>-112.552258908727</v>
      </c>
      <c r="P6272" s="52" t="str">
        <f t="shared" si="194"/>
        <v>51.191952° , -112.552259°</v>
      </c>
      <c r="Q6272" s="51" t="str">
        <f t="shared" si="195"/>
        <v>Yes</v>
      </c>
      <c r="R6272" s="39" t="s">
        <v>356</v>
      </c>
    </row>
    <row r="6273" spans="1:18" ht="15" customHeight="1" x14ac:dyDescent="0.25">
      <c r="A6273" s="39" t="s">
        <v>218</v>
      </c>
      <c r="B6273" s="49" t="s">
        <v>83</v>
      </c>
      <c r="C6273" s="39">
        <v>37</v>
      </c>
      <c r="D6273" s="50" t="s">
        <v>1273</v>
      </c>
      <c r="E6273" s="39">
        <v>2011</v>
      </c>
      <c r="F6273" s="4">
        <f>VALUE(RIGHT(Table2[[#This Row],[Commissioned]],4))</f>
        <v>2011</v>
      </c>
      <c r="G6273" s="39">
        <v>1600</v>
      </c>
      <c r="H6273" s="39">
        <v>82.5</v>
      </c>
      <c r="I6273" s="39">
        <v>80</v>
      </c>
      <c r="J6273" s="39" t="s">
        <v>605</v>
      </c>
      <c r="K6273" s="39" t="s">
        <v>1290</v>
      </c>
      <c r="L6273" s="39" t="s">
        <v>965</v>
      </c>
      <c r="M6273" s="42" t="s">
        <v>381</v>
      </c>
      <c r="N6273" s="42">
        <v>51.1862560599277</v>
      </c>
      <c r="O6273" s="42">
        <v>-112.59450755447099</v>
      </c>
      <c r="P6273" s="52" t="str">
        <f t="shared" si="194"/>
        <v>51.186256° , -112.594508°</v>
      </c>
      <c r="Q6273" s="51" t="str">
        <f t="shared" si="195"/>
        <v>Yes</v>
      </c>
      <c r="R6273" s="39" t="s">
        <v>356</v>
      </c>
    </row>
    <row r="6274" spans="1:18" ht="15" customHeight="1" x14ac:dyDescent="0.25">
      <c r="A6274" s="39" t="s">
        <v>218</v>
      </c>
      <c r="B6274" s="49" t="s">
        <v>83</v>
      </c>
      <c r="C6274" s="39">
        <v>38</v>
      </c>
      <c r="D6274" s="50" t="s">
        <v>1274</v>
      </c>
      <c r="E6274" s="39">
        <v>2011</v>
      </c>
      <c r="F6274" s="4">
        <f>VALUE(RIGHT(Table2[[#This Row],[Commissioned]],4))</f>
        <v>2011</v>
      </c>
      <c r="G6274" s="39">
        <v>1600</v>
      </c>
      <c r="H6274" s="39">
        <v>82.5</v>
      </c>
      <c r="I6274" s="39">
        <v>80</v>
      </c>
      <c r="J6274" s="39" t="s">
        <v>605</v>
      </c>
      <c r="K6274" s="39" t="s">
        <v>1290</v>
      </c>
      <c r="L6274" s="39" t="s">
        <v>965</v>
      </c>
      <c r="M6274" s="42" t="s">
        <v>381</v>
      </c>
      <c r="N6274" s="42">
        <v>51.186325139764797</v>
      </c>
      <c r="O6274" s="42">
        <v>-112.57639472558</v>
      </c>
      <c r="P6274" s="52" t="str">
        <f t="shared" ref="P6274:P6337" si="196">TEXT(N6274,"##0.000000")&amp;CHAR(176)&amp;" , "&amp;TEXT(O6274,"##0.000000")&amp;CHAR(176)</f>
        <v>51.186325° , -112.576395°</v>
      </c>
      <c r="Q6274" s="51" t="str">
        <f t="shared" ref="Q6274:Q6337" si="197">IF(OR(ISBLANK(N6274),ISBLANK(O6274)),"No","Yes")</f>
        <v>Yes</v>
      </c>
      <c r="R6274" s="39" t="s">
        <v>356</v>
      </c>
    </row>
    <row r="6275" spans="1:18" ht="15" customHeight="1" x14ac:dyDescent="0.25">
      <c r="A6275" s="39" t="s">
        <v>218</v>
      </c>
      <c r="B6275" s="49" t="s">
        <v>83</v>
      </c>
      <c r="C6275" s="39">
        <v>39</v>
      </c>
      <c r="D6275" s="50" t="s">
        <v>1275</v>
      </c>
      <c r="E6275" s="39">
        <v>2011</v>
      </c>
      <c r="F6275" s="4">
        <f>VALUE(RIGHT(Table2[[#This Row],[Commissioned]],4))</f>
        <v>2011</v>
      </c>
      <c r="G6275" s="39">
        <v>1600</v>
      </c>
      <c r="H6275" s="39">
        <v>82.5</v>
      </c>
      <c r="I6275" s="39">
        <v>80</v>
      </c>
      <c r="J6275" s="39" t="s">
        <v>605</v>
      </c>
      <c r="K6275" s="39" t="s">
        <v>1290</v>
      </c>
      <c r="L6275" s="39" t="s">
        <v>965</v>
      </c>
      <c r="M6275" s="42" t="s">
        <v>381</v>
      </c>
      <c r="N6275" s="42">
        <v>51.1855839659639</v>
      </c>
      <c r="O6275" s="42">
        <v>-112.56932273955</v>
      </c>
      <c r="P6275" s="52" t="str">
        <f t="shared" si="196"/>
        <v>51.185584° , -112.569323°</v>
      </c>
      <c r="Q6275" s="51" t="str">
        <f t="shared" si="197"/>
        <v>Yes</v>
      </c>
      <c r="R6275" s="39" t="s">
        <v>356</v>
      </c>
    </row>
    <row r="6276" spans="1:18" ht="15" customHeight="1" x14ac:dyDescent="0.25">
      <c r="A6276" s="39" t="s">
        <v>218</v>
      </c>
      <c r="B6276" s="49" t="s">
        <v>83</v>
      </c>
      <c r="C6276" s="39">
        <v>40</v>
      </c>
      <c r="D6276" s="50" t="s">
        <v>1276</v>
      </c>
      <c r="E6276" s="39">
        <v>2011</v>
      </c>
      <c r="F6276" s="4">
        <f>VALUE(RIGHT(Table2[[#This Row],[Commissioned]],4))</f>
        <v>2011</v>
      </c>
      <c r="G6276" s="39">
        <v>1600</v>
      </c>
      <c r="H6276" s="39">
        <v>82.5</v>
      </c>
      <c r="I6276" s="39">
        <v>80</v>
      </c>
      <c r="J6276" s="39" t="s">
        <v>605</v>
      </c>
      <c r="K6276" s="39" t="s">
        <v>1290</v>
      </c>
      <c r="L6276" s="39" t="s">
        <v>965</v>
      </c>
      <c r="M6276" s="42" t="s">
        <v>381</v>
      </c>
      <c r="N6276" s="42">
        <v>51.176622335708203</v>
      </c>
      <c r="O6276" s="42">
        <v>-112.57167313627799</v>
      </c>
      <c r="P6276" s="52" t="str">
        <f t="shared" si="196"/>
        <v>51.176622° , -112.571673°</v>
      </c>
      <c r="Q6276" s="51" t="str">
        <f t="shared" si="197"/>
        <v>Yes</v>
      </c>
      <c r="R6276" s="39" t="s">
        <v>356</v>
      </c>
    </row>
    <row r="6277" spans="1:18" ht="15" customHeight="1" x14ac:dyDescent="0.25">
      <c r="A6277" s="39" t="s">
        <v>218</v>
      </c>
      <c r="B6277" s="49" t="s">
        <v>83</v>
      </c>
      <c r="C6277" s="39">
        <v>41</v>
      </c>
      <c r="D6277" s="50" t="s">
        <v>1277</v>
      </c>
      <c r="E6277" s="39">
        <v>2011</v>
      </c>
      <c r="F6277" s="4">
        <f>VALUE(RIGHT(Table2[[#This Row],[Commissioned]],4))</f>
        <v>2011</v>
      </c>
      <c r="G6277" s="39">
        <v>1600</v>
      </c>
      <c r="H6277" s="39">
        <v>82.5</v>
      </c>
      <c r="I6277" s="39">
        <v>80</v>
      </c>
      <c r="J6277" s="39" t="s">
        <v>605</v>
      </c>
      <c r="K6277" s="39" t="s">
        <v>1290</v>
      </c>
      <c r="L6277" s="39" t="s">
        <v>965</v>
      </c>
      <c r="M6277" s="42" t="s">
        <v>381</v>
      </c>
      <c r="N6277" s="42">
        <v>51.177326394302803</v>
      </c>
      <c r="O6277" s="42">
        <v>-112.565237565722</v>
      </c>
      <c r="P6277" s="52" t="str">
        <f t="shared" si="196"/>
        <v>51.177326° , -112.565238°</v>
      </c>
      <c r="Q6277" s="51" t="str">
        <f t="shared" si="197"/>
        <v>Yes</v>
      </c>
      <c r="R6277" s="39" t="s">
        <v>356</v>
      </c>
    </row>
    <row r="6278" spans="1:18" ht="15" customHeight="1" x14ac:dyDescent="0.25">
      <c r="A6278" s="39" t="s">
        <v>218</v>
      </c>
      <c r="B6278" s="49" t="s">
        <v>83</v>
      </c>
      <c r="C6278" s="39">
        <v>42</v>
      </c>
      <c r="D6278" s="50" t="s">
        <v>1278</v>
      </c>
      <c r="E6278" s="39">
        <v>2011</v>
      </c>
      <c r="F6278" s="4">
        <f>VALUE(RIGHT(Table2[[#This Row],[Commissioned]],4))</f>
        <v>2011</v>
      </c>
      <c r="G6278" s="39">
        <v>1600</v>
      </c>
      <c r="H6278" s="39">
        <v>82.5</v>
      </c>
      <c r="I6278" s="39">
        <v>80</v>
      </c>
      <c r="J6278" s="39" t="s">
        <v>605</v>
      </c>
      <c r="K6278" s="39" t="s">
        <v>1290</v>
      </c>
      <c r="L6278" s="39" t="s">
        <v>965</v>
      </c>
      <c r="M6278" s="42" t="s">
        <v>381</v>
      </c>
      <c r="N6278" s="42">
        <v>51.172940732250197</v>
      </c>
      <c r="O6278" s="42">
        <v>-112.556371702634</v>
      </c>
      <c r="P6278" s="52" t="str">
        <f t="shared" si="196"/>
        <v>51.172941° , -112.556372°</v>
      </c>
      <c r="Q6278" s="51" t="str">
        <f t="shared" si="197"/>
        <v>Yes</v>
      </c>
      <c r="R6278" s="39" t="s">
        <v>356</v>
      </c>
    </row>
    <row r="6279" spans="1:18" ht="15" customHeight="1" x14ac:dyDescent="0.25">
      <c r="A6279" s="39" t="s">
        <v>218</v>
      </c>
      <c r="B6279" s="49" t="s">
        <v>83</v>
      </c>
      <c r="C6279" s="39">
        <v>43</v>
      </c>
      <c r="D6279" s="50" t="s">
        <v>1279</v>
      </c>
      <c r="E6279" s="39">
        <v>2011</v>
      </c>
      <c r="F6279" s="4">
        <f>VALUE(RIGHT(Table2[[#This Row],[Commissioned]],4))</f>
        <v>2011</v>
      </c>
      <c r="G6279" s="39">
        <v>1600</v>
      </c>
      <c r="H6279" s="39">
        <v>82.5</v>
      </c>
      <c r="I6279" s="39">
        <v>80</v>
      </c>
      <c r="J6279" s="39" t="s">
        <v>605</v>
      </c>
      <c r="K6279" s="39" t="s">
        <v>1290</v>
      </c>
      <c r="L6279" s="39" t="s">
        <v>965</v>
      </c>
      <c r="M6279" s="42" t="s">
        <v>381</v>
      </c>
      <c r="N6279" s="42">
        <v>51.1789372986822</v>
      </c>
      <c r="O6279" s="42">
        <v>-112.552781601658</v>
      </c>
      <c r="P6279" s="52" t="str">
        <f t="shared" si="196"/>
        <v>51.178937° , -112.552782°</v>
      </c>
      <c r="Q6279" s="51" t="str">
        <f t="shared" si="197"/>
        <v>Yes</v>
      </c>
      <c r="R6279" s="39" t="s">
        <v>356</v>
      </c>
    </row>
    <row r="6280" spans="1:18" ht="15" customHeight="1" x14ac:dyDescent="0.25">
      <c r="A6280" s="39" t="s">
        <v>218</v>
      </c>
      <c r="B6280" s="49" t="s">
        <v>83</v>
      </c>
      <c r="C6280" s="39">
        <v>44</v>
      </c>
      <c r="D6280" s="50" t="s">
        <v>1280</v>
      </c>
      <c r="E6280" s="39">
        <v>2011</v>
      </c>
      <c r="F6280" s="4">
        <f>VALUE(RIGHT(Table2[[#This Row],[Commissioned]],4))</f>
        <v>2011</v>
      </c>
      <c r="G6280" s="39">
        <v>1600</v>
      </c>
      <c r="H6280" s="39">
        <v>82.5</v>
      </c>
      <c r="I6280" s="39">
        <v>80</v>
      </c>
      <c r="J6280" s="39" t="s">
        <v>605</v>
      </c>
      <c r="K6280" s="39" t="s">
        <v>1290</v>
      </c>
      <c r="L6280" s="39" t="s">
        <v>965</v>
      </c>
      <c r="M6280" s="42" t="s">
        <v>381</v>
      </c>
      <c r="N6280" s="42">
        <v>51.179899760523803</v>
      </c>
      <c r="O6280" s="42">
        <v>-112.548435280974</v>
      </c>
      <c r="P6280" s="52" t="str">
        <f t="shared" si="196"/>
        <v>51.179900° , -112.548435°</v>
      </c>
      <c r="Q6280" s="51" t="str">
        <f t="shared" si="197"/>
        <v>Yes</v>
      </c>
      <c r="R6280" s="39" t="s">
        <v>356</v>
      </c>
    </row>
    <row r="6281" spans="1:18" ht="15" customHeight="1" x14ac:dyDescent="0.25">
      <c r="A6281" s="39" t="s">
        <v>218</v>
      </c>
      <c r="B6281" s="49" t="s">
        <v>83</v>
      </c>
      <c r="C6281" s="39">
        <v>45</v>
      </c>
      <c r="D6281" s="50" t="s">
        <v>1281</v>
      </c>
      <c r="E6281" s="39">
        <v>2011</v>
      </c>
      <c r="F6281" s="4">
        <f>VALUE(RIGHT(Table2[[#This Row],[Commissioned]],4))</f>
        <v>2011</v>
      </c>
      <c r="G6281" s="39">
        <v>1600</v>
      </c>
      <c r="H6281" s="39">
        <v>82.5</v>
      </c>
      <c r="I6281" s="39">
        <v>80</v>
      </c>
      <c r="J6281" s="39" t="s">
        <v>605</v>
      </c>
      <c r="K6281" s="39" t="s">
        <v>1290</v>
      </c>
      <c r="L6281" s="39" t="s">
        <v>965</v>
      </c>
      <c r="M6281" s="42" t="s">
        <v>381</v>
      </c>
      <c r="N6281" s="42">
        <v>51.181174022120302</v>
      </c>
      <c r="O6281" s="42">
        <v>-112.509252340507</v>
      </c>
      <c r="P6281" s="52" t="str">
        <f t="shared" si="196"/>
        <v>51.181174° , -112.509252°</v>
      </c>
      <c r="Q6281" s="51" t="str">
        <f t="shared" si="197"/>
        <v>Yes</v>
      </c>
      <c r="R6281" s="39" t="s">
        <v>356</v>
      </c>
    </row>
    <row r="6282" spans="1:18" ht="15" customHeight="1" x14ac:dyDescent="0.25">
      <c r="A6282" s="39" t="s">
        <v>218</v>
      </c>
      <c r="B6282" s="49" t="s">
        <v>83</v>
      </c>
      <c r="C6282" s="39">
        <v>46</v>
      </c>
      <c r="D6282" s="50" t="s">
        <v>1282</v>
      </c>
      <c r="E6282" s="39">
        <v>2011</v>
      </c>
      <c r="F6282" s="4">
        <f>VALUE(RIGHT(Table2[[#This Row],[Commissioned]],4))</f>
        <v>2011</v>
      </c>
      <c r="G6282" s="39">
        <v>1600</v>
      </c>
      <c r="H6282" s="39">
        <v>82.5</v>
      </c>
      <c r="I6282" s="39">
        <v>80</v>
      </c>
      <c r="J6282" s="39" t="s">
        <v>605</v>
      </c>
      <c r="K6282" s="39" t="s">
        <v>1290</v>
      </c>
      <c r="L6282" s="39" t="s">
        <v>965</v>
      </c>
      <c r="M6282" s="42" t="s">
        <v>381</v>
      </c>
      <c r="N6282" s="42">
        <v>51.181039514934596</v>
      </c>
      <c r="O6282" s="42">
        <v>-112.503259779896</v>
      </c>
      <c r="P6282" s="52" t="str">
        <f t="shared" si="196"/>
        <v>51.181040° , -112.503260°</v>
      </c>
      <c r="Q6282" s="51" t="str">
        <f t="shared" si="197"/>
        <v>Yes</v>
      </c>
      <c r="R6282" s="39" t="s">
        <v>356</v>
      </c>
    </row>
    <row r="6283" spans="1:18" ht="15" customHeight="1" x14ac:dyDescent="0.25">
      <c r="A6283" s="39" t="s">
        <v>218</v>
      </c>
      <c r="B6283" s="49" t="s">
        <v>83</v>
      </c>
      <c r="C6283" s="39">
        <v>47</v>
      </c>
      <c r="D6283" s="50" t="s">
        <v>1283</v>
      </c>
      <c r="E6283" s="39">
        <v>2011</v>
      </c>
      <c r="F6283" s="4">
        <f>VALUE(RIGHT(Table2[[#This Row],[Commissioned]],4))</f>
        <v>2011</v>
      </c>
      <c r="G6283" s="39">
        <v>1600</v>
      </c>
      <c r="H6283" s="39">
        <v>82.5</v>
      </c>
      <c r="I6283" s="39">
        <v>80</v>
      </c>
      <c r="J6283" s="39" t="s">
        <v>605</v>
      </c>
      <c r="K6283" s="39" t="s">
        <v>1290</v>
      </c>
      <c r="L6283" s="39" t="s">
        <v>965</v>
      </c>
      <c r="M6283" s="42" t="s">
        <v>381</v>
      </c>
      <c r="N6283" s="42">
        <v>51.178778215185098</v>
      </c>
      <c r="O6283" s="42">
        <v>-112.49658734149899</v>
      </c>
      <c r="P6283" s="52" t="str">
        <f t="shared" si="196"/>
        <v>51.178778° , -112.496587°</v>
      </c>
      <c r="Q6283" s="51" t="str">
        <f t="shared" si="197"/>
        <v>Yes</v>
      </c>
      <c r="R6283" s="39" t="s">
        <v>356</v>
      </c>
    </row>
    <row r="6284" spans="1:18" ht="15" customHeight="1" x14ac:dyDescent="0.25">
      <c r="A6284" s="39" t="s">
        <v>218</v>
      </c>
      <c r="B6284" s="49" t="s">
        <v>83</v>
      </c>
      <c r="C6284" s="39">
        <v>48</v>
      </c>
      <c r="D6284" s="50" t="s">
        <v>1284</v>
      </c>
      <c r="E6284" s="39">
        <v>2011</v>
      </c>
      <c r="F6284" s="4">
        <f>VALUE(RIGHT(Table2[[#This Row],[Commissioned]],4))</f>
        <v>2011</v>
      </c>
      <c r="G6284" s="39">
        <v>1600</v>
      </c>
      <c r="H6284" s="39">
        <v>82.5</v>
      </c>
      <c r="I6284" s="39">
        <v>80</v>
      </c>
      <c r="J6284" s="39" t="s">
        <v>605</v>
      </c>
      <c r="K6284" s="39" t="s">
        <v>1290</v>
      </c>
      <c r="L6284" s="39" t="s">
        <v>965</v>
      </c>
      <c r="M6284" s="42" t="s">
        <v>381</v>
      </c>
      <c r="N6284" s="42">
        <v>51.172206749984198</v>
      </c>
      <c r="O6284" s="42">
        <v>-112.50058709409301</v>
      </c>
      <c r="P6284" s="52" t="str">
        <f t="shared" si="196"/>
        <v>51.172207° , -112.500587°</v>
      </c>
      <c r="Q6284" s="51" t="str">
        <f t="shared" si="197"/>
        <v>Yes</v>
      </c>
      <c r="R6284" s="39" t="s">
        <v>356</v>
      </c>
    </row>
    <row r="6285" spans="1:18" ht="15" customHeight="1" x14ac:dyDescent="0.25">
      <c r="A6285" s="39" t="s">
        <v>218</v>
      </c>
      <c r="B6285" s="49" t="s">
        <v>83</v>
      </c>
      <c r="C6285" s="39">
        <v>49</v>
      </c>
      <c r="D6285" s="50" t="s">
        <v>1285</v>
      </c>
      <c r="E6285" s="39">
        <v>2011</v>
      </c>
      <c r="F6285" s="4">
        <f>VALUE(RIGHT(Table2[[#This Row],[Commissioned]],4))</f>
        <v>2011</v>
      </c>
      <c r="G6285" s="39">
        <v>1600</v>
      </c>
      <c r="H6285" s="39">
        <v>82.5</v>
      </c>
      <c r="I6285" s="39">
        <v>80</v>
      </c>
      <c r="J6285" s="39" t="s">
        <v>605</v>
      </c>
      <c r="K6285" s="39" t="s">
        <v>1290</v>
      </c>
      <c r="L6285" s="39" t="s">
        <v>965</v>
      </c>
      <c r="M6285" s="42" t="s">
        <v>381</v>
      </c>
      <c r="N6285" s="42">
        <v>51.158473572644297</v>
      </c>
      <c r="O6285" s="42">
        <v>-112.54757266659099</v>
      </c>
      <c r="P6285" s="52" t="str">
        <f t="shared" si="196"/>
        <v>51.158474° , -112.547573°</v>
      </c>
      <c r="Q6285" s="51" t="str">
        <f t="shared" si="197"/>
        <v>Yes</v>
      </c>
      <c r="R6285" s="39" t="s">
        <v>356</v>
      </c>
    </row>
    <row r="6286" spans="1:18" ht="15" customHeight="1" x14ac:dyDescent="0.25">
      <c r="A6286" s="39" t="s">
        <v>218</v>
      </c>
      <c r="B6286" s="49" t="s">
        <v>83</v>
      </c>
      <c r="C6286" s="39">
        <v>50</v>
      </c>
      <c r="D6286" s="50" t="s">
        <v>1286</v>
      </c>
      <c r="E6286" s="39">
        <v>2011</v>
      </c>
      <c r="F6286" s="4">
        <f>VALUE(RIGHT(Table2[[#This Row],[Commissioned]],4))</f>
        <v>2011</v>
      </c>
      <c r="G6286" s="39">
        <v>1600</v>
      </c>
      <c r="H6286" s="39">
        <v>82.5</v>
      </c>
      <c r="I6286" s="39">
        <v>80</v>
      </c>
      <c r="J6286" s="39" t="s">
        <v>605</v>
      </c>
      <c r="K6286" s="39" t="s">
        <v>1290</v>
      </c>
      <c r="L6286" s="39" t="s">
        <v>965</v>
      </c>
      <c r="M6286" s="42" t="s">
        <v>381</v>
      </c>
      <c r="N6286" s="42">
        <v>51.155663711106399</v>
      </c>
      <c r="O6286" s="42">
        <v>-112.541715961541</v>
      </c>
      <c r="P6286" s="52" t="str">
        <f t="shared" si="196"/>
        <v>51.155664° , -112.541716°</v>
      </c>
      <c r="Q6286" s="51" t="str">
        <f t="shared" si="197"/>
        <v>Yes</v>
      </c>
      <c r="R6286" s="39" t="s">
        <v>356</v>
      </c>
    </row>
    <row r="6287" spans="1:18" ht="15" customHeight="1" x14ac:dyDescent="0.25">
      <c r="A6287" s="39" t="s">
        <v>218</v>
      </c>
      <c r="B6287" s="49" t="s">
        <v>83</v>
      </c>
      <c r="C6287" s="39">
        <v>51</v>
      </c>
      <c r="D6287" s="50" t="s">
        <v>1287</v>
      </c>
      <c r="E6287" s="39">
        <v>2011</v>
      </c>
      <c r="F6287" s="4">
        <f>VALUE(RIGHT(Table2[[#This Row],[Commissioned]],4))</f>
        <v>2011</v>
      </c>
      <c r="G6287" s="39">
        <v>1600</v>
      </c>
      <c r="H6287" s="39">
        <v>82.5</v>
      </c>
      <c r="I6287" s="39">
        <v>80</v>
      </c>
      <c r="J6287" s="39" t="s">
        <v>605</v>
      </c>
      <c r="K6287" s="39" t="s">
        <v>1290</v>
      </c>
      <c r="L6287" s="39" t="s">
        <v>965</v>
      </c>
      <c r="M6287" s="42" t="s">
        <v>381</v>
      </c>
      <c r="N6287" s="42">
        <v>51.159080947891603</v>
      </c>
      <c r="O6287" s="42">
        <v>-112.53422794876499</v>
      </c>
      <c r="P6287" s="52" t="str">
        <f t="shared" si="196"/>
        <v>51.159081° , -112.534228°</v>
      </c>
      <c r="Q6287" s="51" t="str">
        <f t="shared" si="197"/>
        <v>Yes</v>
      </c>
      <c r="R6287" s="39" t="s">
        <v>356</v>
      </c>
    </row>
    <row r="6288" spans="1:18" ht="15" customHeight="1" x14ac:dyDescent="0.25">
      <c r="A6288" s="39" t="s">
        <v>218</v>
      </c>
      <c r="B6288" s="49" t="s">
        <v>83</v>
      </c>
      <c r="C6288" s="39">
        <v>52</v>
      </c>
      <c r="D6288" s="50" t="s">
        <v>1288</v>
      </c>
      <c r="E6288" s="39">
        <v>2011</v>
      </c>
      <c r="F6288" s="4">
        <f>VALUE(RIGHT(Table2[[#This Row],[Commissioned]],4))</f>
        <v>2011</v>
      </c>
      <c r="G6288" s="39">
        <v>1600</v>
      </c>
      <c r="H6288" s="39">
        <v>82.5</v>
      </c>
      <c r="I6288" s="39">
        <v>80</v>
      </c>
      <c r="J6288" s="39" t="s">
        <v>605</v>
      </c>
      <c r="K6288" s="39" t="s">
        <v>1290</v>
      </c>
      <c r="L6288" s="39" t="s">
        <v>965</v>
      </c>
      <c r="M6288" s="42" t="s">
        <v>381</v>
      </c>
      <c r="N6288" s="42">
        <v>51.1548515031538</v>
      </c>
      <c r="O6288" s="42">
        <v>-112.532837571667</v>
      </c>
      <c r="P6288" s="52" t="str">
        <f t="shared" si="196"/>
        <v>51.154852° , -112.532838°</v>
      </c>
      <c r="Q6288" s="51" t="str">
        <f t="shared" si="197"/>
        <v>Yes</v>
      </c>
      <c r="R6288" s="39" t="s">
        <v>356</v>
      </c>
    </row>
    <row r="6289" spans="1:18" ht="15" customHeight="1" x14ac:dyDescent="0.25">
      <c r="A6289" s="39" t="s">
        <v>218</v>
      </c>
      <c r="B6289" s="49" t="s">
        <v>83</v>
      </c>
      <c r="C6289" s="39">
        <v>53</v>
      </c>
      <c r="D6289" s="50" t="s">
        <v>1289</v>
      </c>
      <c r="E6289" s="39">
        <v>2011</v>
      </c>
      <c r="F6289" s="4">
        <f>VALUE(RIGHT(Table2[[#This Row],[Commissioned]],4))</f>
        <v>2011</v>
      </c>
      <c r="G6289" s="39">
        <v>1600</v>
      </c>
      <c r="H6289" s="39">
        <v>82.5</v>
      </c>
      <c r="I6289" s="39">
        <v>80</v>
      </c>
      <c r="J6289" s="39" t="s">
        <v>605</v>
      </c>
      <c r="K6289" s="39" t="s">
        <v>1290</v>
      </c>
      <c r="L6289" s="39" t="s">
        <v>965</v>
      </c>
      <c r="M6289" s="42" t="s">
        <v>381</v>
      </c>
      <c r="N6289" s="42">
        <v>51.158938604847798</v>
      </c>
      <c r="O6289" s="42">
        <v>-112.526413302874</v>
      </c>
      <c r="P6289" s="52" t="str">
        <f t="shared" si="196"/>
        <v>51.158939° , -112.526413°</v>
      </c>
      <c r="Q6289" s="51" t="str">
        <f t="shared" si="197"/>
        <v>Yes</v>
      </c>
      <c r="R6289" s="39" t="s">
        <v>356</v>
      </c>
    </row>
    <row r="6290" spans="1:18" x14ac:dyDescent="0.25">
      <c r="A6290" s="39" t="s">
        <v>219</v>
      </c>
      <c r="B6290" s="49" t="s">
        <v>2301</v>
      </c>
      <c r="C6290" s="39">
        <v>1</v>
      </c>
      <c r="D6290" s="50" t="s">
        <v>2302</v>
      </c>
      <c r="E6290" s="39">
        <v>2009</v>
      </c>
      <c r="F6290" s="4">
        <f>VALUE(RIGHT(Table2[[#This Row],[Commissioned]],4))</f>
        <v>2009</v>
      </c>
      <c r="G6290" s="39">
        <v>2300</v>
      </c>
      <c r="H6290" s="39">
        <v>101</v>
      </c>
      <c r="I6290" s="39">
        <v>80</v>
      </c>
      <c r="J6290" s="39" t="s">
        <v>236</v>
      </c>
      <c r="K6290" s="39" t="s">
        <v>1392</v>
      </c>
      <c r="L6290" s="39" t="s">
        <v>381</v>
      </c>
      <c r="M6290" s="42" t="s">
        <v>381</v>
      </c>
      <c r="N6290" s="42">
        <v>44.192014771522899</v>
      </c>
      <c r="O6290" s="42">
        <v>-76.376442946738706</v>
      </c>
      <c r="P6290" s="52" t="str">
        <f t="shared" si="196"/>
        <v>44.192015° , -76.376443°</v>
      </c>
      <c r="Q6290" s="51" t="str">
        <f t="shared" si="197"/>
        <v>Yes</v>
      </c>
      <c r="R6290" s="39" t="s">
        <v>356</v>
      </c>
    </row>
    <row r="6291" spans="1:18" x14ac:dyDescent="0.25">
      <c r="A6291" s="39" t="s">
        <v>219</v>
      </c>
      <c r="B6291" s="49" t="s">
        <v>2301</v>
      </c>
      <c r="C6291" s="39">
        <v>2</v>
      </c>
      <c r="D6291" s="50" t="s">
        <v>2303</v>
      </c>
      <c r="E6291" s="39">
        <v>2009</v>
      </c>
      <c r="F6291" s="4">
        <f>VALUE(RIGHT(Table2[[#This Row],[Commissioned]],4))</f>
        <v>2009</v>
      </c>
      <c r="G6291" s="39">
        <v>2300</v>
      </c>
      <c r="H6291" s="39">
        <v>101</v>
      </c>
      <c r="I6291" s="39">
        <v>80</v>
      </c>
      <c r="J6291" s="39" t="s">
        <v>236</v>
      </c>
      <c r="K6291" s="39" t="s">
        <v>1392</v>
      </c>
      <c r="L6291" s="39" t="s">
        <v>381</v>
      </c>
      <c r="M6291" s="42" t="s">
        <v>381</v>
      </c>
      <c r="N6291" s="42">
        <v>44.190228816666199</v>
      </c>
      <c r="O6291" s="42">
        <v>-76.380357204947899</v>
      </c>
      <c r="P6291" s="52" t="str">
        <f t="shared" si="196"/>
        <v>44.190229° , -76.380357°</v>
      </c>
      <c r="Q6291" s="51" t="str">
        <f t="shared" si="197"/>
        <v>Yes</v>
      </c>
      <c r="R6291" s="39" t="s">
        <v>356</v>
      </c>
    </row>
    <row r="6292" spans="1:18" x14ac:dyDescent="0.25">
      <c r="A6292" s="39" t="s">
        <v>219</v>
      </c>
      <c r="B6292" s="49" t="s">
        <v>2301</v>
      </c>
      <c r="C6292" s="39">
        <v>3</v>
      </c>
      <c r="D6292" s="50" t="s">
        <v>2304</v>
      </c>
      <c r="E6292" s="39">
        <v>2009</v>
      </c>
      <c r="F6292" s="4">
        <f>VALUE(RIGHT(Table2[[#This Row],[Commissioned]],4))</f>
        <v>2009</v>
      </c>
      <c r="G6292" s="39">
        <v>2300</v>
      </c>
      <c r="H6292" s="39">
        <v>101</v>
      </c>
      <c r="I6292" s="39">
        <v>80</v>
      </c>
      <c r="J6292" s="39" t="s">
        <v>236</v>
      </c>
      <c r="K6292" s="39" t="s">
        <v>1392</v>
      </c>
      <c r="L6292" s="39" t="s">
        <v>381</v>
      </c>
      <c r="M6292" s="42" t="s">
        <v>381</v>
      </c>
      <c r="N6292" s="42">
        <v>44.187675772083502</v>
      </c>
      <c r="O6292" s="42">
        <v>-76.395531518190296</v>
      </c>
      <c r="P6292" s="52" t="str">
        <f t="shared" si="196"/>
        <v>44.187676° , -76.395532°</v>
      </c>
      <c r="Q6292" s="51" t="str">
        <f t="shared" si="197"/>
        <v>Yes</v>
      </c>
      <c r="R6292" s="39" t="s">
        <v>356</v>
      </c>
    </row>
    <row r="6293" spans="1:18" x14ac:dyDescent="0.25">
      <c r="A6293" s="39" t="s">
        <v>219</v>
      </c>
      <c r="B6293" s="49" t="s">
        <v>2301</v>
      </c>
      <c r="C6293" s="39">
        <v>4</v>
      </c>
      <c r="D6293" s="50" t="s">
        <v>2305</v>
      </c>
      <c r="E6293" s="39">
        <v>2009</v>
      </c>
      <c r="F6293" s="4">
        <f>VALUE(RIGHT(Table2[[#This Row],[Commissioned]],4))</f>
        <v>2009</v>
      </c>
      <c r="G6293" s="39">
        <v>2300</v>
      </c>
      <c r="H6293" s="39">
        <v>101</v>
      </c>
      <c r="I6293" s="39">
        <v>80</v>
      </c>
      <c r="J6293" s="39" t="s">
        <v>236</v>
      </c>
      <c r="K6293" s="39" t="s">
        <v>1392</v>
      </c>
      <c r="L6293" s="39" t="s">
        <v>381</v>
      </c>
      <c r="M6293" s="42" t="s">
        <v>381</v>
      </c>
      <c r="N6293" s="42">
        <v>44.184797116873398</v>
      </c>
      <c r="O6293" s="42">
        <v>-76.3919216209853</v>
      </c>
      <c r="P6293" s="52" t="str">
        <f t="shared" si="196"/>
        <v>44.184797° , -76.391922°</v>
      </c>
      <c r="Q6293" s="51" t="str">
        <f t="shared" si="197"/>
        <v>Yes</v>
      </c>
      <c r="R6293" s="39" t="s">
        <v>356</v>
      </c>
    </row>
    <row r="6294" spans="1:18" x14ac:dyDescent="0.25">
      <c r="A6294" s="39" t="s">
        <v>219</v>
      </c>
      <c r="B6294" s="49" t="s">
        <v>2301</v>
      </c>
      <c r="C6294" s="39">
        <v>5</v>
      </c>
      <c r="D6294" s="50" t="s">
        <v>2306</v>
      </c>
      <c r="E6294" s="39">
        <v>2009</v>
      </c>
      <c r="F6294" s="4">
        <f>VALUE(RIGHT(Table2[[#This Row],[Commissioned]],4))</f>
        <v>2009</v>
      </c>
      <c r="G6294" s="39">
        <v>2300</v>
      </c>
      <c r="H6294" s="39">
        <v>101</v>
      </c>
      <c r="I6294" s="39">
        <v>80</v>
      </c>
      <c r="J6294" s="39" t="s">
        <v>236</v>
      </c>
      <c r="K6294" s="39" t="s">
        <v>1392</v>
      </c>
      <c r="L6294" s="39" t="s">
        <v>381</v>
      </c>
      <c r="M6294" s="42" t="s">
        <v>381</v>
      </c>
      <c r="N6294" s="42">
        <v>44.181608469181398</v>
      </c>
      <c r="O6294" s="42">
        <v>-76.392029865060294</v>
      </c>
      <c r="P6294" s="52" t="str">
        <f t="shared" si="196"/>
        <v>44.181608° , -76.392030°</v>
      </c>
      <c r="Q6294" s="51" t="str">
        <f t="shared" si="197"/>
        <v>Yes</v>
      </c>
      <c r="R6294" s="39" t="s">
        <v>356</v>
      </c>
    </row>
    <row r="6295" spans="1:18" x14ac:dyDescent="0.25">
      <c r="A6295" s="39" t="s">
        <v>219</v>
      </c>
      <c r="B6295" s="49" t="s">
        <v>2301</v>
      </c>
      <c r="C6295" s="39">
        <v>6</v>
      </c>
      <c r="D6295" s="50" t="s">
        <v>2307</v>
      </c>
      <c r="E6295" s="39">
        <v>2009</v>
      </c>
      <c r="F6295" s="4">
        <f>VALUE(RIGHT(Table2[[#This Row],[Commissioned]],4))</f>
        <v>2009</v>
      </c>
      <c r="G6295" s="39">
        <v>2300</v>
      </c>
      <c r="H6295" s="39">
        <v>101</v>
      </c>
      <c r="I6295" s="39">
        <v>80</v>
      </c>
      <c r="J6295" s="39" t="s">
        <v>236</v>
      </c>
      <c r="K6295" s="39" t="s">
        <v>1392</v>
      </c>
      <c r="L6295" s="39" t="s">
        <v>381</v>
      </c>
      <c r="M6295" s="42" t="s">
        <v>381</v>
      </c>
      <c r="N6295" s="42">
        <v>44.179574050171098</v>
      </c>
      <c r="O6295" s="42">
        <v>-76.387385404665196</v>
      </c>
      <c r="P6295" s="52" t="str">
        <f t="shared" si="196"/>
        <v>44.179574° , -76.387385°</v>
      </c>
      <c r="Q6295" s="51" t="str">
        <f t="shared" si="197"/>
        <v>Yes</v>
      </c>
      <c r="R6295" s="39" t="s">
        <v>356</v>
      </c>
    </row>
    <row r="6296" spans="1:18" x14ac:dyDescent="0.25">
      <c r="A6296" s="39" t="s">
        <v>219</v>
      </c>
      <c r="B6296" s="49" t="s">
        <v>2301</v>
      </c>
      <c r="C6296" s="39">
        <v>7</v>
      </c>
      <c r="D6296" s="50" t="s">
        <v>2308</v>
      </c>
      <c r="E6296" s="39">
        <v>2009</v>
      </c>
      <c r="F6296" s="4">
        <f>VALUE(RIGHT(Table2[[#This Row],[Commissioned]],4))</f>
        <v>2009</v>
      </c>
      <c r="G6296" s="39">
        <v>2300</v>
      </c>
      <c r="H6296" s="39">
        <v>101</v>
      </c>
      <c r="I6296" s="39">
        <v>80</v>
      </c>
      <c r="J6296" s="39" t="s">
        <v>236</v>
      </c>
      <c r="K6296" s="39" t="s">
        <v>1392</v>
      </c>
      <c r="L6296" s="39" t="s">
        <v>381</v>
      </c>
      <c r="M6296" s="42" t="s">
        <v>381</v>
      </c>
      <c r="N6296" s="42">
        <v>44.173773977498598</v>
      </c>
      <c r="O6296" s="42">
        <v>-76.384217124928398</v>
      </c>
      <c r="P6296" s="52" t="str">
        <f t="shared" si="196"/>
        <v>44.173774° , -76.384217°</v>
      </c>
      <c r="Q6296" s="51" t="str">
        <f t="shared" si="197"/>
        <v>Yes</v>
      </c>
      <c r="R6296" s="39" t="s">
        <v>356</v>
      </c>
    </row>
    <row r="6297" spans="1:18" x14ac:dyDescent="0.25">
      <c r="A6297" s="39" t="s">
        <v>219</v>
      </c>
      <c r="B6297" s="49" t="s">
        <v>2301</v>
      </c>
      <c r="C6297" s="39">
        <v>8</v>
      </c>
      <c r="D6297" s="50" t="s">
        <v>2309</v>
      </c>
      <c r="E6297" s="39">
        <v>2009</v>
      </c>
      <c r="F6297" s="4">
        <f>VALUE(RIGHT(Table2[[#This Row],[Commissioned]],4))</f>
        <v>2009</v>
      </c>
      <c r="G6297" s="39">
        <v>2300</v>
      </c>
      <c r="H6297" s="39">
        <v>101</v>
      </c>
      <c r="I6297" s="39">
        <v>80</v>
      </c>
      <c r="J6297" s="39" t="s">
        <v>236</v>
      </c>
      <c r="K6297" s="39" t="s">
        <v>1392</v>
      </c>
      <c r="L6297" s="39" t="s">
        <v>381</v>
      </c>
      <c r="M6297" s="42" t="s">
        <v>381</v>
      </c>
      <c r="N6297" s="42">
        <v>44.170497494748503</v>
      </c>
      <c r="O6297" s="42">
        <v>-76.378471707861294</v>
      </c>
      <c r="P6297" s="52" t="str">
        <f t="shared" si="196"/>
        <v>44.170497° , -76.378472°</v>
      </c>
      <c r="Q6297" s="51" t="str">
        <f t="shared" si="197"/>
        <v>Yes</v>
      </c>
      <c r="R6297" s="39" t="s">
        <v>356</v>
      </c>
    </row>
    <row r="6298" spans="1:18" x14ac:dyDescent="0.25">
      <c r="A6298" s="39" t="s">
        <v>219</v>
      </c>
      <c r="B6298" s="49" t="s">
        <v>2301</v>
      </c>
      <c r="C6298" s="39">
        <v>9</v>
      </c>
      <c r="D6298" s="50" t="s">
        <v>2310</v>
      </c>
      <c r="E6298" s="39">
        <v>2009</v>
      </c>
      <c r="F6298" s="4">
        <f>VALUE(RIGHT(Table2[[#This Row],[Commissioned]],4))</f>
        <v>2009</v>
      </c>
      <c r="G6298" s="39">
        <v>2300</v>
      </c>
      <c r="H6298" s="39">
        <v>101</v>
      </c>
      <c r="I6298" s="39">
        <v>80</v>
      </c>
      <c r="J6298" s="39" t="s">
        <v>236</v>
      </c>
      <c r="K6298" s="39" t="s">
        <v>1392</v>
      </c>
      <c r="L6298" s="39" t="s">
        <v>381</v>
      </c>
      <c r="M6298" s="42" t="s">
        <v>381</v>
      </c>
      <c r="N6298" s="42">
        <v>44.168344699055602</v>
      </c>
      <c r="O6298" s="42">
        <v>-76.369300486211898</v>
      </c>
      <c r="P6298" s="52" t="str">
        <f t="shared" si="196"/>
        <v>44.168345° , -76.369300°</v>
      </c>
      <c r="Q6298" s="51" t="str">
        <f t="shared" si="197"/>
        <v>Yes</v>
      </c>
      <c r="R6298" s="39" t="s">
        <v>356</v>
      </c>
    </row>
    <row r="6299" spans="1:18" x14ac:dyDescent="0.25">
      <c r="A6299" s="39" t="s">
        <v>219</v>
      </c>
      <c r="B6299" s="49" t="s">
        <v>2301</v>
      </c>
      <c r="C6299" s="39">
        <v>10</v>
      </c>
      <c r="D6299" s="50" t="s">
        <v>2311</v>
      </c>
      <c r="E6299" s="39">
        <v>2009</v>
      </c>
      <c r="F6299" s="4">
        <f>VALUE(RIGHT(Table2[[#This Row],[Commissioned]],4))</f>
        <v>2009</v>
      </c>
      <c r="G6299" s="39">
        <v>2300</v>
      </c>
      <c r="H6299" s="39">
        <v>101</v>
      </c>
      <c r="I6299" s="39">
        <v>80</v>
      </c>
      <c r="J6299" s="39" t="s">
        <v>236</v>
      </c>
      <c r="K6299" s="39" t="s">
        <v>1392</v>
      </c>
      <c r="L6299" s="39" t="s">
        <v>381</v>
      </c>
      <c r="M6299" s="42" t="s">
        <v>381</v>
      </c>
      <c r="N6299" s="42">
        <v>44.1656062064324</v>
      </c>
      <c r="O6299" s="42">
        <v>-76.376426539918299</v>
      </c>
      <c r="P6299" s="52" t="str">
        <f t="shared" si="196"/>
        <v>44.165606° , -76.376427°</v>
      </c>
      <c r="Q6299" s="51" t="str">
        <f t="shared" si="197"/>
        <v>Yes</v>
      </c>
      <c r="R6299" s="39" t="s">
        <v>356</v>
      </c>
    </row>
    <row r="6300" spans="1:18" x14ac:dyDescent="0.25">
      <c r="A6300" s="39" t="s">
        <v>219</v>
      </c>
      <c r="B6300" s="49" t="s">
        <v>2301</v>
      </c>
      <c r="C6300" s="39">
        <v>11</v>
      </c>
      <c r="D6300" s="50" t="s">
        <v>2312</v>
      </c>
      <c r="E6300" s="39">
        <v>2009</v>
      </c>
      <c r="F6300" s="4">
        <f>VALUE(RIGHT(Table2[[#This Row],[Commissioned]],4))</f>
        <v>2009</v>
      </c>
      <c r="G6300" s="39">
        <v>2300</v>
      </c>
      <c r="H6300" s="39">
        <v>101</v>
      </c>
      <c r="I6300" s="39">
        <v>80</v>
      </c>
      <c r="J6300" s="39" t="s">
        <v>236</v>
      </c>
      <c r="K6300" s="39" t="s">
        <v>1392</v>
      </c>
      <c r="L6300" s="39" t="s">
        <v>381</v>
      </c>
      <c r="M6300" s="42" t="s">
        <v>381</v>
      </c>
      <c r="N6300" s="42">
        <v>44.164883813555903</v>
      </c>
      <c r="O6300" s="42">
        <v>-76.371815330550206</v>
      </c>
      <c r="P6300" s="52" t="str">
        <f t="shared" si="196"/>
        <v>44.164884° , -76.371815°</v>
      </c>
      <c r="Q6300" s="51" t="str">
        <f t="shared" si="197"/>
        <v>Yes</v>
      </c>
      <c r="R6300" s="39" t="s">
        <v>356</v>
      </c>
    </row>
    <row r="6301" spans="1:18" x14ac:dyDescent="0.25">
      <c r="A6301" s="39" t="s">
        <v>219</v>
      </c>
      <c r="B6301" s="49" t="s">
        <v>2301</v>
      </c>
      <c r="C6301" s="39">
        <v>12</v>
      </c>
      <c r="D6301" s="50" t="s">
        <v>2313</v>
      </c>
      <c r="E6301" s="39">
        <v>2009</v>
      </c>
      <c r="F6301" s="4">
        <f>VALUE(RIGHT(Table2[[#This Row],[Commissioned]],4))</f>
        <v>2009</v>
      </c>
      <c r="G6301" s="39">
        <v>2300</v>
      </c>
      <c r="H6301" s="39">
        <v>101</v>
      </c>
      <c r="I6301" s="39">
        <v>80</v>
      </c>
      <c r="J6301" s="39" t="s">
        <v>236</v>
      </c>
      <c r="K6301" s="39" t="s">
        <v>1392</v>
      </c>
      <c r="L6301" s="39" t="s">
        <v>381</v>
      </c>
      <c r="M6301" s="42" t="s">
        <v>381</v>
      </c>
      <c r="N6301" s="42">
        <v>44.160974896473803</v>
      </c>
      <c r="O6301" s="42">
        <v>-76.377048214365601</v>
      </c>
      <c r="P6301" s="52" t="str">
        <f t="shared" si="196"/>
        <v>44.160975° , -76.377048°</v>
      </c>
      <c r="Q6301" s="51" t="str">
        <f t="shared" si="197"/>
        <v>Yes</v>
      </c>
      <c r="R6301" s="39" t="s">
        <v>356</v>
      </c>
    </row>
    <row r="6302" spans="1:18" x14ac:dyDescent="0.25">
      <c r="A6302" s="39" t="s">
        <v>219</v>
      </c>
      <c r="B6302" s="49" t="s">
        <v>2301</v>
      </c>
      <c r="C6302" s="39">
        <v>13</v>
      </c>
      <c r="D6302" s="50" t="s">
        <v>2314</v>
      </c>
      <c r="E6302" s="39">
        <v>2009</v>
      </c>
      <c r="F6302" s="4">
        <f>VALUE(RIGHT(Table2[[#This Row],[Commissioned]],4))</f>
        <v>2009</v>
      </c>
      <c r="G6302" s="39">
        <v>2300</v>
      </c>
      <c r="H6302" s="39">
        <v>101</v>
      </c>
      <c r="I6302" s="39">
        <v>80</v>
      </c>
      <c r="J6302" s="39" t="s">
        <v>236</v>
      </c>
      <c r="K6302" s="39" t="s">
        <v>1392</v>
      </c>
      <c r="L6302" s="39" t="s">
        <v>381</v>
      </c>
      <c r="M6302" s="42" t="s">
        <v>381</v>
      </c>
      <c r="N6302" s="42">
        <v>44.159079109569497</v>
      </c>
      <c r="O6302" s="42">
        <v>-76.370290674162007</v>
      </c>
      <c r="P6302" s="52" t="str">
        <f t="shared" si="196"/>
        <v>44.159079° , -76.370291°</v>
      </c>
      <c r="Q6302" s="51" t="str">
        <f t="shared" si="197"/>
        <v>Yes</v>
      </c>
      <c r="R6302" s="39" t="s">
        <v>356</v>
      </c>
    </row>
    <row r="6303" spans="1:18" x14ac:dyDescent="0.25">
      <c r="A6303" s="39" t="s">
        <v>219</v>
      </c>
      <c r="B6303" s="49" t="s">
        <v>2301</v>
      </c>
      <c r="C6303" s="39">
        <v>14</v>
      </c>
      <c r="D6303" s="50" t="s">
        <v>2315</v>
      </c>
      <c r="E6303" s="39">
        <v>2009</v>
      </c>
      <c r="F6303" s="4">
        <f>VALUE(RIGHT(Table2[[#This Row],[Commissioned]],4))</f>
        <v>2009</v>
      </c>
      <c r="G6303" s="39">
        <v>2300</v>
      </c>
      <c r="H6303" s="39">
        <v>101</v>
      </c>
      <c r="I6303" s="39">
        <v>80</v>
      </c>
      <c r="J6303" s="39" t="s">
        <v>236</v>
      </c>
      <c r="K6303" s="39" t="s">
        <v>1392</v>
      </c>
      <c r="L6303" s="39" t="s">
        <v>381</v>
      </c>
      <c r="M6303" s="42" t="s">
        <v>381</v>
      </c>
      <c r="N6303" s="42">
        <v>44.1907090220054</v>
      </c>
      <c r="O6303" s="42">
        <v>-76.422377169586198</v>
      </c>
      <c r="P6303" s="52" t="str">
        <f t="shared" si="196"/>
        <v>44.190709° , -76.422377°</v>
      </c>
      <c r="Q6303" s="51" t="str">
        <f t="shared" si="197"/>
        <v>Yes</v>
      </c>
      <c r="R6303" s="39" t="s">
        <v>356</v>
      </c>
    </row>
    <row r="6304" spans="1:18" x14ac:dyDescent="0.25">
      <c r="A6304" s="39" t="s">
        <v>219</v>
      </c>
      <c r="B6304" s="49" t="s">
        <v>2301</v>
      </c>
      <c r="C6304" s="39">
        <v>15</v>
      </c>
      <c r="D6304" s="50" t="s">
        <v>2316</v>
      </c>
      <c r="E6304" s="39">
        <v>2009</v>
      </c>
      <c r="F6304" s="4">
        <f>VALUE(RIGHT(Table2[[#This Row],[Commissioned]],4))</f>
        <v>2009</v>
      </c>
      <c r="G6304" s="39">
        <v>2300</v>
      </c>
      <c r="H6304" s="39">
        <v>101</v>
      </c>
      <c r="I6304" s="39">
        <v>80</v>
      </c>
      <c r="J6304" s="39" t="s">
        <v>236</v>
      </c>
      <c r="K6304" s="39" t="s">
        <v>1392</v>
      </c>
      <c r="L6304" s="39" t="s">
        <v>381</v>
      </c>
      <c r="M6304" s="42" t="s">
        <v>381</v>
      </c>
      <c r="N6304" s="42">
        <v>44.1895403334184</v>
      </c>
      <c r="O6304" s="42">
        <v>-76.415311938216107</v>
      </c>
      <c r="P6304" s="52" t="str">
        <f t="shared" si="196"/>
        <v>44.189540° , -76.415312°</v>
      </c>
      <c r="Q6304" s="51" t="str">
        <f t="shared" si="197"/>
        <v>Yes</v>
      </c>
      <c r="R6304" s="39" t="s">
        <v>356</v>
      </c>
    </row>
    <row r="6305" spans="1:18" x14ac:dyDescent="0.25">
      <c r="A6305" s="39" t="s">
        <v>219</v>
      </c>
      <c r="B6305" s="49" t="s">
        <v>2301</v>
      </c>
      <c r="C6305" s="39">
        <v>16</v>
      </c>
      <c r="D6305" s="50" t="s">
        <v>2317</v>
      </c>
      <c r="E6305" s="39">
        <v>2009</v>
      </c>
      <c r="F6305" s="4">
        <f>VALUE(RIGHT(Table2[[#This Row],[Commissioned]],4))</f>
        <v>2009</v>
      </c>
      <c r="G6305" s="39">
        <v>2300</v>
      </c>
      <c r="H6305" s="39">
        <v>101</v>
      </c>
      <c r="I6305" s="39">
        <v>80</v>
      </c>
      <c r="J6305" s="39" t="s">
        <v>236</v>
      </c>
      <c r="K6305" s="39" t="s">
        <v>1392</v>
      </c>
      <c r="L6305" s="39" t="s">
        <v>381</v>
      </c>
      <c r="M6305" s="42" t="s">
        <v>381</v>
      </c>
      <c r="N6305" s="42">
        <v>44.180567698449899</v>
      </c>
      <c r="O6305" s="42">
        <v>-76.405503540976795</v>
      </c>
      <c r="P6305" s="52" t="str">
        <f t="shared" si="196"/>
        <v>44.180568° , -76.405504°</v>
      </c>
      <c r="Q6305" s="51" t="str">
        <f t="shared" si="197"/>
        <v>Yes</v>
      </c>
      <c r="R6305" s="39" t="s">
        <v>356</v>
      </c>
    </row>
    <row r="6306" spans="1:18" x14ac:dyDescent="0.25">
      <c r="A6306" s="39" t="s">
        <v>219</v>
      </c>
      <c r="B6306" s="49" t="s">
        <v>2301</v>
      </c>
      <c r="C6306" s="39">
        <v>17</v>
      </c>
      <c r="D6306" s="50" t="s">
        <v>2318</v>
      </c>
      <c r="E6306" s="39">
        <v>2009</v>
      </c>
      <c r="F6306" s="4">
        <f>VALUE(RIGHT(Table2[[#This Row],[Commissioned]],4))</f>
        <v>2009</v>
      </c>
      <c r="G6306" s="39">
        <v>2300</v>
      </c>
      <c r="H6306" s="39">
        <v>101</v>
      </c>
      <c r="I6306" s="39">
        <v>80</v>
      </c>
      <c r="J6306" s="39" t="s">
        <v>236</v>
      </c>
      <c r="K6306" s="39" t="s">
        <v>1392</v>
      </c>
      <c r="L6306" s="39" t="s">
        <v>381</v>
      </c>
      <c r="M6306" s="42" t="s">
        <v>381</v>
      </c>
      <c r="N6306" s="42">
        <v>44.167293572225901</v>
      </c>
      <c r="O6306" s="42">
        <v>-76.399725435275499</v>
      </c>
      <c r="P6306" s="52" t="str">
        <f t="shared" si="196"/>
        <v>44.167294° , -76.399725°</v>
      </c>
      <c r="Q6306" s="51" t="str">
        <f t="shared" si="197"/>
        <v>Yes</v>
      </c>
      <c r="R6306" s="39" t="s">
        <v>356</v>
      </c>
    </row>
    <row r="6307" spans="1:18" x14ac:dyDescent="0.25">
      <c r="A6307" s="39" t="s">
        <v>219</v>
      </c>
      <c r="B6307" s="49" t="s">
        <v>2301</v>
      </c>
      <c r="C6307" s="39">
        <v>18</v>
      </c>
      <c r="D6307" s="50" t="s">
        <v>2319</v>
      </c>
      <c r="E6307" s="39">
        <v>2009</v>
      </c>
      <c r="F6307" s="4">
        <f>VALUE(RIGHT(Table2[[#This Row],[Commissioned]],4))</f>
        <v>2009</v>
      </c>
      <c r="G6307" s="39">
        <v>2300</v>
      </c>
      <c r="H6307" s="39">
        <v>101</v>
      </c>
      <c r="I6307" s="39">
        <v>80</v>
      </c>
      <c r="J6307" s="39" t="s">
        <v>236</v>
      </c>
      <c r="K6307" s="39" t="s">
        <v>1392</v>
      </c>
      <c r="L6307" s="39" t="s">
        <v>381</v>
      </c>
      <c r="M6307" s="42" t="s">
        <v>381</v>
      </c>
      <c r="N6307" s="42">
        <v>44.159544102251701</v>
      </c>
      <c r="O6307" s="42">
        <v>-76.398345160888596</v>
      </c>
      <c r="P6307" s="52" t="str">
        <f t="shared" si="196"/>
        <v>44.159544° , -76.398345°</v>
      </c>
      <c r="Q6307" s="51" t="str">
        <f t="shared" si="197"/>
        <v>Yes</v>
      </c>
      <c r="R6307" s="39" t="s">
        <v>356</v>
      </c>
    </row>
    <row r="6308" spans="1:18" x14ac:dyDescent="0.25">
      <c r="A6308" s="39" t="s">
        <v>219</v>
      </c>
      <c r="B6308" s="49" t="s">
        <v>2301</v>
      </c>
      <c r="C6308" s="39">
        <v>19</v>
      </c>
      <c r="D6308" s="50" t="s">
        <v>2320</v>
      </c>
      <c r="E6308" s="39">
        <v>2009</v>
      </c>
      <c r="F6308" s="4">
        <f>VALUE(RIGHT(Table2[[#This Row],[Commissioned]],4))</f>
        <v>2009</v>
      </c>
      <c r="G6308" s="39">
        <v>2300</v>
      </c>
      <c r="H6308" s="39">
        <v>101</v>
      </c>
      <c r="I6308" s="39">
        <v>80</v>
      </c>
      <c r="J6308" s="39" t="s">
        <v>236</v>
      </c>
      <c r="K6308" s="39" t="s">
        <v>1392</v>
      </c>
      <c r="L6308" s="39" t="s">
        <v>381</v>
      </c>
      <c r="M6308" s="42" t="s">
        <v>381</v>
      </c>
      <c r="N6308" s="42">
        <v>44.157930538545699</v>
      </c>
      <c r="O6308" s="42">
        <v>-76.392989968805793</v>
      </c>
      <c r="P6308" s="52" t="str">
        <f t="shared" si="196"/>
        <v>44.157931° , -76.392990°</v>
      </c>
      <c r="Q6308" s="51" t="str">
        <f t="shared" si="197"/>
        <v>Yes</v>
      </c>
      <c r="R6308" s="39" t="s">
        <v>356</v>
      </c>
    </row>
    <row r="6309" spans="1:18" x14ac:dyDescent="0.25">
      <c r="A6309" s="39" t="s">
        <v>219</v>
      </c>
      <c r="B6309" s="49" t="s">
        <v>2301</v>
      </c>
      <c r="C6309" s="39">
        <v>20</v>
      </c>
      <c r="D6309" s="50" t="s">
        <v>2321</v>
      </c>
      <c r="E6309" s="39">
        <v>2009</v>
      </c>
      <c r="F6309" s="4">
        <f>VALUE(RIGHT(Table2[[#This Row],[Commissioned]],4))</f>
        <v>2009</v>
      </c>
      <c r="G6309" s="39">
        <v>2300</v>
      </c>
      <c r="H6309" s="39">
        <v>101</v>
      </c>
      <c r="I6309" s="39">
        <v>80</v>
      </c>
      <c r="J6309" s="39" t="s">
        <v>236</v>
      </c>
      <c r="K6309" s="39" t="s">
        <v>1392</v>
      </c>
      <c r="L6309" s="39" t="s">
        <v>381</v>
      </c>
      <c r="M6309" s="42" t="s">
        <v>381</v>
      </c>
      <c r="N6309" s="42">
        <v>44.1515908213118</v>
      </c>
      <c r="O6309" s="42">
        <v>-76.385667856249498</v>
      </c>
      <c r="P6309" s="52" t="str">
        <f t="shared" si="196"/>
        <v>44.151591° , -76.385668°</v>
      </c>
      <c r="Q6309" s="51" t="str">
        <f t="shared" si="197"/>
        <v>Yes</v>
      </c>
      <c r="R6309" s="39" t="s">
        <v>356</v>
      </c>
    </row>
    <row r="6310" spans="1:18" x14ac:dyDescent="0.25">
      <c r="A6310" s="39" t="s">
        <v>219</v>
      </c>
      <c r="B6310" s="49" t="s">
        <v>2301</v>
      </c>
      <c r="C6310" s="39">
        <v>21</v>
      </c>
      <c r="D6310" s="50" t="s">
        <v>2322</v>
      </c>
      <c r="E6310" s="39">
        <v>2009</v>
      </c>
      <c r="F6310" s="4">
        <f>VALUE(RIGHT(Table2[[#This Row],[Commissioned]],4))</f>
        <v>2009</v>
      </c>
      <c r="G6310" s="39">
        <v>2300</v>
      </c>
      <c r="H6310" s="39">
        <v>101</v>
      </c>
      <c r="I6310" s="39">
        <v>80</v>
      </c>
      <c r="J6310" s="39" t="s">
        <v>236</v>
      </c>
      <c r="K6310" s="39" t="s">
        <v>1392</v>
      </c>
      <c r="L6310" s="39" t="s">
        <v>381</v>
      </c>
      <c r="M6310" s="42" t="s">
        <v>381</v>
      </c>
      <c r="N6310" s="42">
        <v>44.180560919049697</v>
      </c>
      <c r="O6310" s="42">
        <v>-76.428310863383004</v>
      </c>
      <c r="P6310" s="52" t="str">
        <f t="shared" si="196"/>
        <v>44.180561° , -76.428311°</v>
      </c>
      <c r="Q6310" s="51" t="str">
        <f t="shared" si="197"/>
        <v>Yes</v>
      </c>
      <c r="R6310" s="39" t="s">
        <v>356</v>
      </c>
    </row>
    <row r="6311" spans="1:18" x14ac:dyDescent="0.25">
      <c r="A6311" s="39" t="s">
        <v>219</v>
      </c>
      <c r="B6311" s="49" t="s">
        <v>2301</v>
      </c>
      <c r="C6311" s="39">
        <v>22</v>
      </c>
      <c r="D6311" s="50" t="s">
        <v>2323</v>
      </c>
      <c r="E6311" s="39">
        <v>2009</v>
      </c>
      <c r="F6311" s="4">
        <f>VALUE(RIGHT(Table2[[#This Row],[Commissioned]],4))</f>
        <v>2009</v>
      </c>
      <c r="G6311" s="39">
        <v>2300</v>
      </c>
      <c r="H6311" s="39">
        <v>101</v>
      </c>
      <c r="I6311" s="39">
        <v>80</v>
      </c>
      <c r="J6311" s="39" t="s">
        <v>236</v>
      </c>
      <c r="K6311" s="39" t="s">
        <v>1392</v>
      </c>
      <c r="L6311" s="39" t="s">
        <v>381</v>
      </c>
      <c r="M6311" s="42" t="s">
        <v>381</v>
      </c>
      <c r="N6311" s="42">
        <v>44.173971670515598</v>
      </c>
      <c r="O6311" s="42">
        <v>-76.423098787255597</v>
      </c>
      <c r="P6311" s="52" t="str">
        <f t="shared" si="196"/>
        <v>44.173972° , -76.423099°</v>
      </c>
      <c r="Q6311" s="51" t="str">
        <f t="shared" si="197"/>
        <v>Yes</v>
      </c>
      <c r="R6311" s="39" t="s">
        <v>356</v>
      </c>
    </row>
    <row r="6312" spans="1:18" x14ac:dyDescent="0.25">
      <c r="A6312" s="39" t="s">
        <v>219</v>
      </c>
      <c r="B6312" s="49" t="s">
        <v>2301</v>
      </c>
      <c r="C6312" s="39">
        <v>23</v>
      </c>
      <c r="D6312" s="50" t="s">
        <v>2324</v>
      </c>
      <c r="E6312" s="39">
        <v>2009</v>
      </c>
      <c r="F6312" s="4">
        <f>VALUE(RIGHT(Table2[[#This Row],[Commissioned]],4))</f>
        <v>2009</v>
      </c>
      <c r="G6312" s="39">
        <v>2300</v>
      </c>
      <c r="H6312" s="39">
        <v>101</v>
      </c>
      <c r="I6312" s="39">
        <v>80</v>
      </c>
      <c r="J6312" s="39" t="s">
        <v>236</v>
      </c>
      <c r="K6312" s="39" t="s">
        <v>1392</v>
      </c>
      <c r="L6312" s="39" t="s">
        <v>381</v>
      </c>
      <c r="M6312" s="42" t="s">
        <v>381</v>
      </c>
      <c r="N6312" s="42">
        <v>44.170510257239798</v>
      </c>
      <c r="O6312" s="42">
        <v>-76.420602117846499</v>
      </c>
      <c r="P6312" s="52" t="str">
        <f t="shared" si="196"/>
        <v>44.170510° , -76.420602°</v>
      </c>
      <c r="Q6312" s="51" t="str">
        <f t="shared" si="197"/>
        <v>Yes</v>
      </c>
      <c r="R6312" s="39" t="s">
        <v>356</v>
      </c>
    </row>
    <row r="6313" spans="1:18" x14ac:dyDescent="0.25">
      <c r="A6313" s="39" t="s">
        <v>219</v>
      </c>
      <c r="B6313" s="49" t="s">
        <v>2301</v>
      </c>
      <c r="C6313" s="39">
        <v>24</v>
      </c>
      <c r="D6313" s="50" t="s">
        <v>2325</v>
      </c>
      <c r="E6313" s="39">
        <v>2009</v>
      </c>
      <c r="F6313" s="4">
        <f>VALUE(RIGHT(Table2[[#This Row],[Commissioned]],4))</f>
        <v>2009</v>
      </c>
      <c r="G6313" s="39">
        <v>2300</v>
      </c>
      <c r="H6313" s="39">
        <v>101</v>
      </c>
      <c r="I6313" s="39">
        <v>80</v>
      </c>
      <c r="J6313" s="39" t="s">
        <v>236</v>
      </c>
      <c r="K6313" s="39" t="s">
        <v>1392</v>
      </c>
      <c r="L6313" s="39" t="s">
        <v>381</v>
      </c>
      <c r="M6313" s="42" t="s">
        <v>381</v>
      </c>
      <c r="N6313" s="42">
        <v>44.165234098493499</v>
      </c>
      <c r="O6313" s="42">
        <v>-76.415740276754804</v>
      </c>
      <c r="P6313" s="52" t="str">
        <f t="shared" si="196"/>
        <v>44.165234° , -76.415740°</v>
      </c>
      <c r="Q6313" s="51" t="str">
        <f t="shared" si="197"/>
        <v>Yes</v>
      </c>
      <c r="R6313" s="39" t="s">
        <v>356</v>
      </c>
    </row>
    <row r="6314" spans="1:18" x14ac:dyDescent="0.25">
      <c r="A6314" s="39" t="s">
        <v>219</v>
      </c>
      <c r="B6314" s="49" t="s">
        <v>2301</v>
      </c>
      <c r="C6314" s="39">
        <v>25</v>
      </c>
      <c r="D6314" s="50" t="s">
        <v>2326</v>
      </c>
      <c r="E6314" s="39">
        <v>2009</v>
      </c>
      <c r="F6314" s="4">
        <f>VALUE(RIGHT(Table2[[#This Row],[Commissioned]],4))</f>
        <v>2009</v>
      </c>
      <c r="G6314" s="39">
        <v>2300</v>
      </c>
      <c r="H6314" s="39">
        <v>101</v>
      </c>
      <c r="I6314" s="39">
        <v>80</v>
      </c>
      <c r="J6314" s="39" t="s">
        <v>236</v>
      </c>
      <c r="K6314" s="39" t="s">
        <v>1392</v>
      </c>
      <c r="L6314" s="39" t="s">
        <v>381</v>
      </c>
      <c r="M6314" s="42" t="s">
        <v>381</v>
      </c>
      <c r="N6314" s="42">
        <v>44.160036467418401</v>
      </c>
      <c r="O6314" s="42">
        <v>-76.411009592225298</v>
      </c>
      <c r="P6314" s="52" t="str">
        <f t="shared" si="196"/>
        <v>44.160036° , -76.411010°</v>
      </c>
      <c r="Q6314" s="51" t="str">
        <f t="shared" si="197"/>
        <v>Yes</v>
      </c>
      <c r="R6314" s="39" t="s">
        <v>356</v>
      </c>
    </row>
    <row r="6315" spans="1:18" x14ac:dyDescent="0.25">
      <c r="A6315" s="39" t="s">
        <v>219</v>
      </c>
      <c r="B6315" s="49" t="s">
        <v>2301</v>
      </c>
      <c r="C6315" s="39">
        <v>26</v>
      </c>
      <c r="D6315" s="50" t="s">
        <v>2327</v>
      </c>
      <c r="E6315" s="39">
        <v>2009</v>
      </c>
      <c r="F6315" s="4">
        <f>VALUE(RIGHT(Table2[[#This Row],[Commissioned]],4))</f>
        <v>2009</v>
      </c>
      <c r="G6315" s="39">
        <v>2300</v>
      </c>
      <c r="H6315" s="39">
        <v>101</v>
      </c>
      <c r="I6315" s="39">
        <v>80</v>
      </c>
      <c r="J6315" s="39" t="s">
        <v>236</v>
      </c>
      <c r="K6315" s="39" t="s">
        <v>1392</v>
      </c>
      <c r="L6315" s="39" t="s">
        <v>381</v>
      </c>
      <c r="M6315" s="42" t="s">
        <v>381</v>
      </c>
      <c r="N6315" s="42">
        <v>44.158431339769699</v>
      </c>
      <c r="O6315" s="42">
        <v>-76.404398064862605</v>
      </c>
      <c r="P6315" s="52" t="str">
        <f t="shared" si="196"/>
        <v>44.158431° , -76.404398°</v>
      </c>
      <c r="Q6315" s="51" t="str">
        <f t="shared" si="197"/>
        <v>Yes</v>
      </c>
      <c r="R6315" s="39" t="s">
        <v>356</v>
      </c>
    </row>
    <row r="6316" spans="1:18" x14ac:dyDescent="0.25">
      <c r="A6316" s="39" t="s">
        <v>219</v>
      </c>
      <c r="B6316" s="49" t="s">
        <v>2301</v>
      </c>
      <c r="C6316" s="39">
        <v>27</v>
      </c>
      <c r="D6316" s="50" t="s">
        <v>2328</v>
      </c>
      <c r="E6316" s="39">
        <v>2009</v>
      </c>
      <c r="F6316" s="4">
        <f>VALUE(RIGHT(Table2[[#This Row],[Commissioned]],4))</f>
        <v>2009</v>
      </c>
      <c r="G6316" s="39">
        <v>2300</v>
      </c>
      <c r="H6316" s="39">
        <v>101</v>
      </c>
      <c r="I6316" s="39">
        <v>80</v>
      </c>
      <c r="J6316" s="39" t="s">
        <v>236</v>
      </c>
      <c r="K6316" s="39" t="s">
        <v>1392</v>
      </c>
      <c r="L6316" s="39" t="s">
        <v>381</v>
      </c>
      <c r="M6316" s="42" t="s">
        <v>381</v>
      </c>
      <c r="N6316" s="42">
        <v>44.153374667213598</v>
      </c>
      <c r="O6316" s="42">
        <v>-76.406409783415398</v>
      </c>
      <c r="P6316" s="52" t="str">
        <f t="shared" si="196"/>
        <v>44.153375° , -76.406410°</v>
      </c>
      <c r="Q6316" s="51" t="str">
        <f t="shared" si="197"/>
        <v>Yes</v>
      </c>
      <c r="R6316" s="39" t="s">
        <v>356</v>
      </c>
    </row>
    <row r="6317" spans="1:18" x14ac:dyDescent="0.25">
      <c r="A6317" s="39" t="s">
        <v>219</v>
      </c>
      <c r="B6317" s="49" t="s">
        <v>2301</v>
      </c>
      <c r="C6317" s="39">
        <v>28</v>
      </c>
      <c r="D6317" s="50" t="s">
        <v>2329</v>
      </c>
      <c r="E6317" s="39">
        <v>2009</v>
      </c>
      <c r="F6317" s="4">
        <f>VALUE(RIGHT(Table2[[#This Row],[Commissioned]],4))</f>
        <v>2009</v>
      </c>
      <c r="G6317" s="39">
        <v>2300</v>
      </c>
      <c r="H6317" s="39">
        <v>101</v>
      </c>
      <c r="I6317" s="39">
        <v>80</v>
      </c>
      <c r="J6317" s="39" t="s">
        <v>236</v>
      </c>
      <c r="K6317" s="39" t="s">
        <v>1392</v>
      </c>
      <c r="L6317" s="39" t="s">
        <v>381</v>
      </c>
      <c r="M6317" s="42" t="s">
        <v>381</v>
      </c>
      <c r="N6317" s="42">
        <v>44.150400884031598</v>
      </c>
      <c r="O6317" s="42">
        <v>-76.403647855569005</v>
      </c>
      <c r="P6317" s="52" t="str">
        <f t="shared" si="196"/>
        <v>44.150401° , -76.403648°</v>
      </c>
      <c r="Q6317" s="51" t="str">
        <f t="shared" si="197"/>
        <v>Yes</v>
      </c>
      <c r="R6317" s="39" t="s">
        <v>356</v>
      </c>
    </row>
    <row r="6318" spans="1:18" x14ac:dyDescent="0.25">
      <c r="A6318" s="39" t="s">
        <v>219</v>
      </c>
      <c r="B6318" s="49" t="s">
        <v>2301</v>
      </c>
      <c r="C6318" s="39">
        <v>29</v>
      </c>
      <c r="D6318" s="50" t="s">
        <v>2330</v>
      </c>
      <c r="E6318" s="39">
        <v>2009</v>
      </c>
      <c r="F6318" s="4">
        <f>VALUE(RIGHT(Table2[[#This Row],[Commissioned]],4))</f>
        <v>2009</v>
      </c>
      <c r="G6318" s="39">
        <v>2300</v>
      </c>
      <c r="H6318" s="39">
        <v>101</v>
      </c>
      <c r="I6318" s="39">
        <v>80</v>
      </c>
      <c r="J6318" s="39" t="s">
        <v>236</v>
      </c>
      <c r="K6318" s="39" t="s">
        <v>1392</v>
      </c>
      <c r="L6318" s="39" t="s">
        <v>381</v>
      </c>
      <c r="M6318" s="42" t="s">
        <v>381</v>
      </c>
      <c r="N6318" s="42">
        <v>44.1485488049399</v>
      </c>
      <c r="O6318" s="42">
        <v>-76.399347679456298</v>
      </c>
      <c r="P6318" s="52" t="str">
        <f t="shared" si="196"/>
        <v>44.148549° , -76.399348°</v>
      </c>
      <c r="Q6318" s="51" t="str">
        <f t="shared" si="197"/>
        <v>Yes</v>
      </c>
      <c r="R6318" s="39" t="s">
        <v>356</v>
      </c>
    </row>
    <row r="6319" spans="1:18" x14ac:dyDescent="0.25">
      <c r="A6319" s="39" t="s">
        <v>219</v>
      </c>
      <c r="B6319" s="49" t="s">
        <v>2301</v>
      </c>
      <c r="C6319" s="39">
        <v>30</v>
      </c>
      <c r="D6319" s="50" t="s">
        <v>2331</v>
      </c>
      <c r="E6319" s="39">
        <v>2009</v>
      </c>
      <c r="F6319" s="4">
        <f>VALUE(RIGHT(Table2[[#This Row],[Commissioned]],4))</f>
        <v>2009</v>
      </c>
      <c r="G6319" s="39">
        <v>2300</v>
      </c>
      <c r="H6319" s="39">
        <v>101</v>
      </c>
      <c r="I6319" s="39">
        <v>80</v>
      </c>
      <c r="J6319" s="39" t="s">
        <v>236</v>
      </c>
      <c r="K6319" s="39" t="s">
        <v>1392</v>
      </c>
      <c r="L6319" s="39" t="s">
        <v>381</v>
      </c>
      <c r="M6319" s="42" t="s">
        <v>381</v>
      </c>
      <c r="N6319" s="42">
        <v>44.1344749960587</v>
      </c>
      <c r="O6319" s="42">
        <v>-76.390152479144902</v>
      </c>
      <c r="P6319" s="52" t="str">
        <f t="shared" si="196"/>
        <v>44.134475° , -76.390152°</v>
      </c>
      <c r="Q6319" s="51" t="str">
        <f t="shared" si="197"/>
        <v>Yes</v>
      </c>
      <c r="R6319" s="39" t="s">
        <v>356</v>
      </c>
    </row>
    <row r="6320" spans="1:18" x14ac:dyDescent="0.25">
      <c r="A6320" s="39" t="s">
        <v>219</v>
      </c>
      <c r="B6320" s="49" t="s">
        <v>2301</v>
      </c>
      <c r="C6320" s="39">
        <v>31</v>
      </c>
      <c r="D6320" s="50" t="s">
        <v>2332</v>
      </c>
      <c r="E6320" s="39">
        <v>2009</v>
      </c>
      <c r="F6320" s="4">
        <f>VALUE(RIGHT(Table2[[#This Row],[Commissioned]],4))</f>
        <v>2009</v>
      </c>
      <c r="G6320" s="39">
        <v>2300</v>
      </c>
      <c r="H6320" s="39">
        <v>101</v>
      </c>
      <c r="I6320" s="39">
        <v>80</v>
      </c>
      <c r="J6320" s="39" t="s">
        <v>236</v>
      </c>
      <c r="K6320" s="39" t="s">
        <v>1392</v>
      </c>
      <c r="L6320" s="39" t="s">
        <v>381</v>
      </c>
      <c r="M6320" s="42" t="s">
        <v>381</v>
      </c>
      <c r="N6320" s="42">
        <v>44.1303217405288</v>
      </c>
      <c r="O6320" s="42">
        <v>-76.389442634479394</v>
      </c>
      <c r="P6320" s="52" t="str">
        <f t="shared" si="196"/>
        <v>44.130322° , -76.389443°</v>
      </c>
      <c r="Q6320" s="51" t="str">
        <f t="shared" si="197"/>
        <v>Yes</v>
      </c>
      <c r="R6320" s="39" t="s">
        <v>356</v>
      </c>
    </row>
    <row r="6321" spans="1:18" x14ac:dyDescent="0.25">
      <c r="A6321" s="39" t="s">
        <v>219</v>
      </c>
      <c r="B6321" s="49" t="s">
        <v>2301</v>
      </c>
      <c r="C6321" s="39">
        <v>32</v>
      </c>
      <c r="D6321" s="50" t="s">
        <v>2333</v>
      </c>
      <c r="E6321" s="39">
        <v>2009</v>
      </c>
      <c r="F6321" s="4">
        <f>VALUE(RIGHT(Table2[[#This Row],[Commissioned]],4))</f>
        <v>2009</v>
      </c>
      <c r="G6321" s="39">
        <v>2300</v>
      </c>
      <c r="H6321" s="39">
        <v>101</v>
      </c>
      <c r="I6321" s="39">
        <v>80</v>
      </c>
      <c r="J6321" s="39" t="s">
        <v>236</v>
      </c>
      <c r="K6321" s="39" t="s">
        <v>1392</v>
      </c>
      <c r="L6321" s="39" t="s">
        <v>381</v>
      </c>
      <c r="M6321" s="42" t="s">
        <v>381</v>
      </c>
      <c r="N6321" s="42">
        <v>44.180971580816497</v>
      </c>
      <c r="O6321" s="42">
        <v>-76.452002775568104</v>
      </c>
      <c r="P6321" s="52" t="str">
        <f t="shared" si="196"/>
        <v>44.180972° , -76.452003°</v>
      </c>
      <c r="Q6321" s="51" t="str">
        <f t="shared" si="197"/>
        <v>Yes</v>
      </c>
      <c r="R6321" s="39" t="s">
        <v>356</v>
      </c>
    </row>
    <row r="6322" spans="1:18" x14ac:dyDescent="0.25">
      <c r="A6322" s="39" t="s">
        <v>219</v>
      </c>
      <c r="B6322" s="49" t="s">
        <v>2301</v>
      </c>
      <c r="C6322" s="39">
        <v>33</v>
      </c>
      <c r="D6322" s="50" t="s">
        <v>2334</v>
      </c>
      <c r="E6322" s="39">
        <v>2009</v>
      </c>
      <c r="F6322" s="4">
        <f>VALUE(RIGHT(Table2[[#This Row],[Commissioned]],4))</f>
        <v>2009</v>
      </c>
      <c r="G6322" s="39">
        <v>2300</v>
      </c>
      <c r="H6322" s="39">
        <v>101</v>
      </c>
      <c r="I6322" s="39">
        <v>80</v>
      </c>
      <c r="J6322" s="39" t="s">
        <v>236</v>
      </c>
      <c r="K6322" s="39" t="s">
        <v>1392</v>
      </c>
      <c r="L6322" s="39" t="s">
        <v>381</v>
      </c>
      <c r="M6322" s="42" t="s">
        <v>381</v>
      </c>
      <c r="N6322" s="42">
        <v>44.184033416578899</v>
      </c>
      <c r="O6322" s="42">
        <v>-76.448099313255398</v>
      </c>
      <c r="P6322" s="52" t="str">
        <f t="shared" si="196"/>
        <v>44.184033° , -76.448099°</v>
      </c>
      <c r="Q6322" s="51" t="str">
        <f t="shared" si="197"/>
        <v>Yes</v>
      </c>
      <c r="R6322" s="39" t="s">
        <v>356</v>
      </c>
    </row>
    <row r="6323" spans="1:18" x14ac:dyDescent="0.25">
      <c r="A6323" s="39" t="s">
        <v>219</v>
      </c>
      <c r="B6323" s="49" t="s">
        <v>2301</v>
      </c>
      <c r="C6323" s="39">
        <v>34</v>
      </c>
      <c r="D6323" s="50" t="s">
        <v>2335</v>
      </c>
      <c r="E6323" s="39">
        <v>2009</v>
      </c>
      <c r="F6323" s="4">
        <f>VALUE(RIGHT(Table2[[#This Row],[Commissioned]],4))</f>
        <v>2009</v>
      </c>
      <c r="G6323" s="39">
        <v>2300</v>
      </c>
      <c r="H6323" s="39">
        <v>101</v>
      </c>
      <c r="I6323" s="39">
        <v>80</v>
      </c>
      <c r="J6323" s="39" t="s">
        <v>236</v>
      </c>
      <c r="K6323" s="39" t="s">
        <v>1392</v>
      </c>
      <c r="L6323" s="39" t="s">
        <v>381</v>
      </c>
      <c r="M6323" s="42" t="s">
        <v>381</v>
      </c>
      <c r="N6323" s="42">
        <v>44.179941831714302</v>
      </c>
      <c r="O6323" s="42">
        <v>-76.445973600226097</v>
      </c>
      <c r="P6323" s="52" t="str">
        <f t="shared" si="196"/>
        <v>44.179942° , -76.445974°</v>
      </c>
      <c r="Q6323" s="51" t="str">
        <f t="shared" si="197"/>
        <v>Yes</v>
      </c>
      <c r="R6323" s="39" t="s">
        <v>356</v>
      </c>
    </row>
    <row r="6324" spans="1:18" x14ac:dyDescent="0.25">
      <c r="A6324" s="39" t="s">
        <v>219</v>
      </c>
      <c r="B6324" s="49" t="s">
        <v>2301</v>
      </c>
      <c r="C6324" s="39">
        <v>35</v>
      </c>
      <c r="D6324" s="50" t="s">
        <v>2336</v>
      </c>
      <c r="E6324" s="39">
        <v>2009</v>
      </c>
      <c r="F6324" s="4">
        <f>VALUE(RIGHT(Table2[[#This Row],[Commissioned]],4))</f>
        <v>2009</v>
      </c>
      <c r="G6324" s="39">
        <v>2300</v>
      </c>
      <c r="H6324" s="39">
        <v>101</v>
      </c>
      <c r="I6324" s="39">
        <v>80</v>
      </c>
      <c r="J6324" s="39" t="s">
        <v>236</v>
      </c>
      <c r="K6324" s="39" t="s">
        <v>1392</v>
      </c>
      <c r="L6324" s="39" t="s">
        <v>381</v>
      </c>
      <c r="M6324" s="42" t="s">
        <v>381</v>
      </c>
      <c r="N6324" s="42">
        <v>44.1772507191438</v>
      </c>
      <c r="O6324" s="42">
        <v>-76.444730393222002</v>
      </c>
      <c r="P6324" s="52" t="str">
        <f t="shared" si="196"/>
        <v>44.177251° , -76.444730°</v>
      </c>
      <c r="Q6324" s="51" t="str">
        <f t="shared" si="197"/>
        <v>Yes</v>
      </c>
      <c r="R6324" s="39" t="s">
        <v>356</v>
      </c>
    </row>
    <row r="6325" spans="1:18" x14ac:dyDescent="0.25">
      <c r="A6325" s="39" t="s">
        <v>219</v>
      </c>
      <c r="B6325" s="49" t="s">
        <v>2301</v>
      </c>
      <c r="C6325" s="39">
        <v>36</v>
      </c>
      <c r="D6325" s="50" t="s">
        <v>2337</v>
      </c>
      <c r="E6325" s="39">
        <v>2009</v>
      </c>
      <c r="F6325" s="4">
        <f>VALUE(RIGHT(Table2[[#This Row],[Commissioned]],4))</f>
        <v>2009</v>
      </c>
      <c r="G6325" s="39">
        <v>2300</v>
      </c>
      <c r="H6325" s="39">
        <v>101</v>
      </c>
      <c r="I6325" s="39">
        <v>80</v>
      </c>
      <c r="J6325" s="39" t="s">
        <v>236</v>
      </c>
      <c r="K6325" s="39" t="s">
        <v>1392</v>
      </c>
      <c r="L6325" s="39" t="s">
        <v>381</v>
      </c>
      <c r="M6325" s="42" t="s">
        <v>381</v>
      </c>
      <c r="N6325" s="42">
        <v>44.1728256292512</v>
      </c>
      <c r="O6325" s="42">
        <v>-76.445197084012506</v>
      </c>
      <c r="P6325" s="52" t="str">
        <f t="shared" si="196"/>
        <v>44.172826° , -76.445197°</v>
      </c>
      <c r="Q6325" s="51" t="str">
        <f t="shared" si="197"/>
        <v>Yes</v>
      </c>
      <c r="R6325" s="39" t="s">
        <v>356</v>
      </c>
    </row>
    <row r="6326" spans="1:18" x14ac:dyDescent="0.25">
      <c r="A6326" s="39" t="s">
        <v>219</v>
      </c>
      <c r="B6326" s="49" t="s">
        <v>2301</v>
      </c>
      <c r="C6326" s="39">
        <v>37</v>
      </c>
      <c r="D6326" s="50" t="s">
        <v>2338</v>
      </c>
      <c r="E6326" s="39">
        <v>2009</v>
      </c>
      <c r="F6326" s="4">
        <f>VALUE(RIGHT(Table2[[#This Row],[Commissioned]],4))</f>
        <v>2009</v>
      </c>
      <c r="G6326" s="39">
        <v>2300</v>
      </c>
      <c r="H6326" s="39">
        <v>101</v>
      </c>
      <c r="I6326" s="39">
        <v>80</v>
      </c>
      <c r="J6326" s="39" t="s">
        <v>236</v>
      </c>
      <c r="K6326" s="39" t="s">
        <v>1392</v>
      </c>
      <c r="L6326" s="39" t="s">
        <v>381</v>
      </c>
      <c r="M6326" s="42" t="s">
        <v>381</v>
      </c>
      <c r="N6326" s="42">
        <v>44.162524962688501</v>
      </c>
      <c r="O6326" s="42">
        <v>-76.435816056450506</v>
      </c>
      <c r="P6326" s="52" t="str">
        <f t="shared" si="196"/>
        <v>44.162525° , -76.435816°</v>
      </c>
      <c r="Q6326" s="51" t="str">
        <f t="shared" si="197"/>
        <v>Yes</v>
      </c>
      <c r="R6326" s="39" t="s">
        <v>356</v>
      </c>
    </row>
    <row r="6327" spans="1:18" x14ac:dyDescent="0.25">
      <c r="A6327" s="39" t="s">
        <v>219</v>
      </c>
      <c r="B6327" s="49" t="s">
        <v>2301</v>
      </c>
      <c r="C6327" s="39">
        <v>38</v>
      </c>
      <c r="D6327" s="50" t="s">
        <v>2339</v>
      </c>
      <c r="E6327" s="39">
        <v>2009</v>
      </c>
      <c r="F6327" s="4">
        <f>VALUE(RIGHT(Table2[[#This Row],[Commissioned]],4))</f>
        <v>2009</v>
      </c>
      <c r="G6327" s="39">
        <v>2300</v>
      </c>
      <c r="H6327" s="39">
        <v>101</v>
      </c>
      <c r="I6327" s="39">
        <v>80</v>
      </c>
      <c r="J6327" s="39" t="s">
        <v>236</v>
      </c>
      <c r="K6327" s="39" t="s">
        <v>1392</v>
      </c>
      <c r="L6327" s="39" t="s">
        <v>381</v>
      </c>
      <c r="M6327" s="42" t="s">
        <v>381</v>
      </c>
      <c r="N6327" s="42">
        <v>44.155760579426101</v>
      </c>
      <c r="O6327" s="42">
        <v>-76.427646775767599</v>
      </c>
      <c r="P6327" s="52" t="str">
        <f t="shared" si="196"/>
        <v>44.155761° , -76.427647°</v>
      </c>
      <c r="Q6327" s="51" t="str">
        <f t="shared" si="197"/>
        <v>Yes</v>
      </c>
      <c r="R6327" s="39" t="s">
        <v>356</v>
      </c>
    </row>
    <row r="6328" spans="1:18" x14ac:dyDescent="0.25">
      <c r="A6328" s="39" t="s">
        <v>219</v>
      </c>
      <c r="B6328" s="49" t="s">
        <v>2301</v>
      </c>
      <c r="C6328" s="39">
        <v>39</v>
      </c>
      <c r="D6328" s="50" t="s">
        <v>2340</v>
      </c>
      <c r="E6328" s="39">
        <v>2009</v>
      </c>
      <c r="F6328" s="4">
        <f>VALUE(RIGHT(Table2[[#This Row],[Commissioned]],4))</f>
        <v>2009</v>
      </c>
      <c r="G6328" s="39">
        <v>2300</v>
      </c>
      <c r="H6328" s="39">
        <v>101</v>
      </c>
      <c r="I6328" s="39">
        <v>80</v>
      </c>
      <c r="J6328" s="39" t="s">
        <v>236</v>
      </c>
      <c r="K6328" s="39" t="s">
        <v>1392</v>
      </c>
      <c r="L6328" s="39" t="s">
        <v>381</v>
      </c>
      <c r="M6328" s="42" t="s">
        <v>381</v>
      </c>
      <c r="N6328" s="42">
        <v>44.145483076480502</v>
      </c>
      <c r="O6328" s="42">
        <v>-76.421677977949102</v>
      </c>
      <c r="P6328" s="52" t="str">
        <f t="shared" si="196"/>
        <v>44.145483° , -76.421678°</v>
      </c>
      <c r="Q6328" s="51" t="str">
        <f t="shared" si="197"/>
        <v>Yes</v>
      </c>
      <c r="R6328" s="39" t="s">
        <v>356</v>
      </c>
    </row>
    <row r="6329" spans="1:18" x14ac:dyDescent="0.25">
      <c r="A6329" s="39" t="s">
        <v>219</v>
      </c>
      <c r="B6329" s="49" t="s">
        <v>2301</v>
      </c>
      <c r="C6329" s="39">
        <v>40</v>
      </c>
      <c r="D6329" s="50" t="s">
        <v>2341</v>
      </c>
      <c r="E6329" s="39">
        <v>2009</v>
      </c>
      <c r="F6329" s="4">
        <f>VALUE(RIGHT(Table2[[#This Row],[Commissioned]],4))</f>
        <v>2009</v>
      </c>
      <c r="G6329" s="39">
        <v>2300</v>
      </c>
      <c r="H6329" s="39">
        <v>101</v>
      </c>
      <c r="I6329" s="39">
        <v>80</v>
      </c>
      <c r="J6329" s="39" t="s">
        <v>236</v>
      </c>
      <c r="K6329" s="39" t="s">
        <v>1392</v>
      </c>
      <c r="L6329" s="39" t="s">
        <v>381</v>
      </c>
      <c r="M6329" s="42" t="s">
        <v>381</v>
      </c>
      <c r="N6329" s="42">
        <v>44.136646430261699</v>
      </c>
      <c r="O6329" s="42">
        <v>-76.409141934284193</v>
      </c>
      <c r="P6329" s="52" t="str">
        <f t="shared" si="196"/>
        <v>44.136646° , -76.409142°</v>
      </c>
      <c r="Q6329" s="51" t="str">
        <f t="shared" si="197"/>
        <v>Yes</v>
      </c>
      <c r="R6329" s="39" t="s">
        <v>356</v>
      </c>
    </row>
    <row r="6330" spans="1:18" x14ac:dyDescent="0.25">
      <c r="A6330" s="39" t="s">
        <v>219</v>
      </c>
      <c r="B6330" s="49" t="s">
        <v>2301</v>
      </c>
      <c r="C6330" s="39">
        <v>41</v>
      </c>
      <c r="D6330" s="50" t="s">
        <v>2342</v>
      </c>
      <c r="E6330" s="39">
        <v>2009</v>
      </c>
      <c r="F6330" s="4">
        <f>VALUE(RIGHT(Table2[[#This Row],[Commissioned]],4))</f>
        <v>2009</v>
      </c>
      <c r="G6330" s="39">
        <v>2300</v>
      </c>
      <c r="H6330" s="39">
        <v>101</v>
      </c>
      <c r="I6330" s="39">
        <v>80</v>
      </c>
      <c r="J6330" s="39" t="s">
        <v>236</v>
      </c>
      <c r="K6330" s="39" t="s">
        <v>1392</v>
      </c>
      <c r="L6330" s="39" t="s">
        <v>381</v>
      </c>
      <c r="M6330" s="42" t="s">
        <v>381</v>
      </c>
      <c r="N6330" s="42">
        <v>44.132133924093203</v>
      </c>
      <c r="O6330" s="42">
        <v>-76.408671752785196</v>
      </c>
      <c r="P6330" s="52" t="str">
        <f t="shared" si="196"/>
        <v>44.132134° , -76.408672°</v>
      </c>
      <c r="Q6330" s="51" t="str">
        <f t="shared" si="197"/>
        <v>Yes</v>
      </c>
      <c r="R6330" s="39" t="s">
        <v>356</v>
      </c>
    </row>
    <row r="6331" spans="1:18" x14ac:dyDescent="0.25">
      <c r="A6331" s="39" t="s">
        <v>219</v>
      </c>
      <c r="B6331" s="49" t="s">
        <v>2301</v>
      </c>
      <c r="C6331" s="39">
        <v>42</v>
      </c>
      <c r="D6331" s="50" t="s">
        <v>2343</v>
      </c>
      <c r="E6331" s="39">
        <v>2009</v>
      </c>
      <c r="F6331" s="4">
        <f>VALUE(RIGHT(Table2[[#This Row],[Commissioned]],4))</f>
        <v>2009</v>
      </c>
      <c r="G6331" s="39">
        <v>2300</v>
      </c>
      <c r="H6331" s="39">
        <v>101</v>
      </c>
      <c r="I6331" s="39">
        <v>80</v>
      </c>
      <c r="J6331" s="39" t="s">
        <v>236</v>
      </c>
      <c r="K6331" s="39" t="s">
        <v>1392</v>
      </c>
      <c r="L6331" s="39" t="s">
        <v>381</v>
      </c>
      <c r="M6331" s="42" t="s">
        <v>381</v>
      </c>
      <c r="N6331" s="42">
        <v>44.127073353509502</v>
      </c>
      <c r="O6331" s="42">
        <v>-76.400434358060707</v>
      </c>
      <c r="P6331" s="52" t="str">
        <f t="shared" si="196"/>
        <v>44.127073° , -76.400434°</v>
      </c>
      <c r="Q6331" s="51" t="str">
        <f t="shared" si="197"/>
        <v>Yes</v>
      </c>
      <c r="R6331" s="39" t="s">
        <v>356</v>
      </c>
    </row>
    <row r="6332" spans="1:18" x14ac:dyDescent="0.25">
      <c r="A6332" s="39" t="s">
        <v>219</v>
      </c>
      <c r="B6332" s="49" t="s">
        <v>2301</v>
      </c>
      <c r="C6332" s="39">
        <v>43</v>
      </c>
      <c r="D6332" s="50" t="s">
        <v>2344</v>
      </c>
      <c r="E6332" s="39">
        <v>2009</v>
      </c>
      <c r="F6332" s="4">
        <f>VALUE(RIGHT(Table2[[#This Row],[Commissioned]],4))</f>
        <v>2009</v>
      </c>
      <c r="G6332" s="39">
        <v>2300</v>
      </c>
      <c r="H6332" s="39">
        <v>101</v>
      </c>
      <c r="I6332" s="39">
        <v>80</v>
      </c>
      <c r="J6332" s="39" t="s">
        <v>236</v>
      </c>
      <c r="K6332" s="39" t="s">
        <v>1392</v>
      </c>
      <c r="L6332" s="39" t="s">
        <v>381</v>
      </c>
      <c r="M6332" s="42" t="s">
        <v>381</v>
      </c>
      <c r="N6332" s="42">
        <v>44.124506554429097</v>
      </c>
      <c r="O6332" s="42">
        <v>-76.4056552071753</v>
      </c>
      <c r="P6332" s="52" t="str">
        <f t="shared" si="196"/>
        <v>44.124507° , -76.405655°</v>
      </c>
      <c r="Q6332" s="51" t="str">
        <f t="shared" si="197"/>
        <v>Yes</v>
      </c>
      <c r="R6332" s="39" t="s">
        <v>356</v>
      </c>
    </row>
    <row r="6333" spans="1:18" x14ac:dyDescent="0.25">
      <c r="A6333" s="39" t="s">
        <v>219</v>
      </c>
      <c r="B6333" s="49" t="s">
        <v>2301</v>
      </c>
      <c r="C6333" s="39">
        <v>44</v>
      </c>
      <c r="D6333" s="50" t="s">
        <v>2345</v>
      </c>
      <c r="E6333" s="39">
        <v>2009</v>
      </c>
      <c r="F6333" s="4">
        <f>VALUE(RIGHT(Table2[[#This Row],[Commissioned]],4))</f>
        <v>2009</v>
      </c>
      <c r="G6333" s="39">
        <v>2300</v>
      </c>
      <c r="H6333" s="39">
        <v>101</v>
      </c>
      <c r="I6333" s="39">
        <v>80</v>
      </c>
      <c r="J6333" s="39" t="s">
        <v>236</v>
      </c>
      <c r="K6333" s="39" t="s">
        <v>1392</v>
      </c>
      <c r="L6333" s="39" t="s">
        <v>381</v>
      </c>
      <c r="M6333" s="42" t="s">
        <v>381</v>
      </c>
      <c r="N6333" s="42">
        <v>44.180716645401397</v>
      </c>
      <c r="O6333" s="42">
        <v>-76.462650818674206</v>
      </c>
      <c r="P6333" s="52" t="str">
        <f t="shared" si="196"/>
        <v>44.180717° , -76.462651°</v>
      </c>
      <c r="Q6333" s="51" t="str">
        <f t="shared" si="197"/>
        <v>Yes</v>
      </c>
      <c r="R6333" s="39" t="s">
        <v>356</v>
      </c>
    </row>
    <row r="6334" spans="1:18" x14ac:dyDescent="0.25">
      <c r="A6334" s="39" t="s">
        <v>219</v>
      </c>
      <c r="B6334" s="49" t="s">
        <v>2301</v>
      </c>
      <c r="C6334" s="39">
        <v>45</v>
      </c>
      <c r="D6334" s="50" t="s">
        <v>2346</v>
      </c>
      <c r="E6334" s="39">
        <v>2009</v>
      </c>
      <c r="F6334" s="4">
        <f>VALUE(RIGHT(Table2[[#This Row],[Commissioned]],4))</f>
        <v>2009</v>
      </c>
      <c r="G6334" s="39">
        <v>2300</v>
      </c>
      <c r="H6334" s="39">
        <v>101</v>
      </c>
      <c r="I6334" s="39">
        <v>80</v>
      </c>
      <c r="J6334" s="39" t="s">
        <v>236</v>
      </c>
      <c r="K6334" s="39" t="s">
        <v>1392</v>
      </c>
      <c r="L6334" s="39" t="s">
        <v>381</v>
      </c>
      <c r="M6334" s="42" t="s">
        <v>381</v>
      </c>
      <c r="N6334" s="42">
        <v>44.177057528850703</v>
      </c>
      <c r="O6334" s="42">
        <v>-76.465774794403004</v>
      </c>
      <c r="P6334" s="52" t="str">
        <f t="shared" si="196"/>
        <v>44.177058° , -76.465775°</v>
      </c>
      <c r="Q6334" s="51" t="str">
        <f t="shared" si="197"/>
        <v>Yes</v>
      </c>
      <c r="R6334" s="39" t="s">
        <v>356</v>
      </c>
    </row>
    <row r="6335" spans="1:18" x14ac:dyDescent="0.25">
      <c r="A6335" s="39" t="s">
        <v>219</v>
      </c>
      <c r="B6335" s="49" t="s">
        <v>2301</v>
      </c>
      <c r="C6335" s="39">
        <v>46</v>
      </c>
      <c r="D6335" s="50" t="s">
        <v>2347</v>
      </c>
      <c r="E6335" s="39">
        <v>2009</v>
      </c>
      <c r="F6335" s="4">
        <f>VALUE(RIGHT(Table2[[#This Row],[Commissioned]],4))</f>
        <v>2009</v>
      </c>
      <c r="G6335" s="39">
        <v>2300</v>
      </c>
      <c r="H6335" s="39">
        <v>101</v>
      </c>
      <c r="I6335" s="39">
        <v>80</v>
      </c>
      <c r="J6335" s="39" t="s">
        <v>236</v>
      </c>
      <c r="K6335" s="39" t="s">
        <v>1392</v>
      </c>
      <c r="L6335" s="39" t="s">
        <v>381</v>
      </c>
      <c r="M6335" s="42" t="s">
        <v>381</v>
      </c>
      <c r="N6335" s="42">
        <v>44.176997822935903</v>
      </c>
      <c r="O6335" s="42">
        <v>-76.473605401139693</v>
      </c>
      <c r="P6335" s="52" t="str">
        <f t="shared" si="196"/>
        <v>44.176998° , -76.473605°</v>
      </c>
      <c r="Q6335" s="51" t="str">
        <f t="shared" si="197"/>
        <v>Yes</v>
      </c>
      <c r="R6335" s="39" t="s">
        <v>356</v>
      </c>
    </row>
    <row r="6336" spans="1:18" x14ac:dyDescent="0.25">
      <c r="A6336" s="39" t="s">
        <v>219</v>
      </c>
      <c r="B6336" s="49" t="s">
        <v>2301</v>
      </c>
      <c r="C6336" s="39">
        <v>47</v>
      </c>
      <c r="D6336" s="50" t="s">
        <v>2348</v>
      </c>
      <c r="E6336" s="39">
        <v>2009</v>
      </c>
      <c r="F6336" s="4">
        <f>VALUE(RIGHT(Table2[[#This Row],[Commissioned]],4))</f>
        <v>2009</v>
      </c>
      <c r="G6336" s="39">
        <v>2300</v>
      </c>
      <c r="H6336" s="39">
        <v>101</v>
      </c>
      <c r="I6336" s="39">
        <v>80</v>
      </c>
      <c r="J6336" s="39" t="s">
        <v>236</v>
      </c>
      <c r="K6336" s="39" t="s">
        <v>1392</v>
      </c>
      <c r="L6336" s="39" t="s">
        <v>381</v>
      </c>
      <c r="M6336" s="42" t="s">
        <v>381</v>
      </c>
      <c r="N6336" s="42">
        <v>44.173556117118103</v>
      </c>
      <c r="O6336" s="42">
        <v>-76.477371888763997</v>
      </c>
      <c r="P6336" s="52" t="str">
        <f t="shared" si="196"/>
        <v>44.173556° , -76.477372°</v>
      </c>
      <c r="Q6336" s="51" t="str">
        <f t="shared" si="197"/>
        <v>Yes</v>
      </c>
      <c r="R6336" s="39" t="s">
        <v>356</v>
      </c>
    </row>
    <row r="6337" spans="1:18" x14ac:dyDescent="0.25">
      <c r="A6337" s="39" t="s">
        <v>219</v>
      </c>
      <c r="B6337" s="49" t="s">
        <v>2301</v>
      </c>
      <c r="C6337" s="39">
        <v>48</v>
      </c>
      <c r="D6337" s="50" t="s">
        <v>2349</v>
      </c>
      <c r="E6337" s="39">
        <v>2009</v>
      </c>
      <c r="F6337" s="4">
        <f>VALUE(RIGHT(Table2[[#This Row],[Commissioned]],4))</f>
        <v>2009</v>
      </c>
      <c r="G6337" s="39">
        <v>2300</v>
      </c>
      <c r="H6337" s="39">
        <v>101</v>
      </c>
      <c r="I6337" s="39">
        <v>80</v>
      </c>
      <c r="J6337" s="39" t="s">
        <v>236</v>
      </c>
      <c r="K6337" s="39" t="s">
        <v>1392</v>
      </c>
      <c r="L6337" s="39" t="s">
        <v>381</v>
      </c>
      <c r="M6337" s="42" t="s">
        <v>381</v>
      </c>
      <c r="N6337" s="42">
        <v>44.171115551034902</v>
      </c>
      <c r="O6337" s="42">
        <v>-76.475838861191406</v>
      </c>
      <c r="P6337" s="52" t="str">
        <f t="shared" si="196"/>
        <v>44.171116° , -76.475839°</v>
      </c>
      <c r="Q6337" s="51" t="str">
        <f t="shared" si="197"/>
        <v>Yes</v>
      </c>
      <c r="R6337" s="39" t="s">
        <v>356</v>
      </c>
    </row>
    <row r="6338" spans="1:18" x14ac:dyDescent="0.25">
      <c r="A6338" s="39" t="s">
        <v>219</v>
      </c>
      <c r="B6338" s="49" t="s">
        <v>2301</v>
      </c>
      <c r="C6338" s="39">
        <v>49</v>
      </c>
      <c r="D6338" s="50" t="s">
        <v>2350</v>
      </c>
      <c r="E6338" s="39">
        <v>2009</v>
      </c>
      <c r="F6338" s="4">
        <f>VALUE(RIGHT(Table2[[#This Row],[Commissioned]],4))</f>
        <v>2009</v>
      </c>
      <c r="G6338" s="39">
        <v>2300</v>
      </c>
      <c r="H6338" s="39">
        <v>101</v>
      </c>
      <c r="I6338" s="39">
        <v>80</v>
      </c>
      <c r="J6338" s="39" t="s">
        <v>236</v>
      </c>
      <c r="K6338" s="39" t="s">
        <v>1392</v>
      </c>
      <c r="L6338" s="39" t="s">
        <v>381</v>
      </c>
      <c r="M6338" s="42" t="s">
        <v>381</v>
      </c>
      <c r="N6338" s="42">
        <v>44.168287705779903</v>
      </c>
      <c r="O6338" s="42">
        <v>-76.474561133424004</v>
      </c>
      <c r="P6338" s="52" t="str">
        <f t="shared" ref="P6338:P6376" si="198">TEXT(N6338,"##0.000000")&amp;CHAR(176)&amp;" , "&amp;TEXT(O6338,"##0.000000")&amp;CHAR(176)</f>
        <v>44.168288° , -76.474561°</v>
      </c>
      <c r="Q6338" s="51" t="str">
        <f t="shared" ref="Q6338:Q6376" si="199">IF(OR(ISBLANK(N6338),ISBLANK(O6338)),"No","Yes")</f>
        <v>Yes</v>
      </c>
      <c r="R6338" s="39" t="s">
        <v>356</v>
      </c>
    </row>
    <row r="6339" spans="1:18" x14ac:dyDescent="0.25">
      <c r="A6339" s="39" t="s">
        <v>219</v>
      </c>
      <c r="B6339" s="49" t="s">
        <v>2301</v>
      </c>
      <c r="C6339" s="39">
        <v>50</v>
      </c>
      <c r="D6339" s="50" t="s">
        <v>2351</v>
      </c>
      <c r="E6339" s="39">
        <v>2009</v>
      </c>
      <c r="F6339" s="4">
        <f>VALUE(RIGHT(Table2[[#This Row],[Commissioned]],4))</f>
        <v>2009</v>
      </c>
      <c r="G6339" s="39">
        <v>2300</v>
      </c>
      <c r="H6339" s="39">
        <v>101</v>
      </c>
      <c r="I6339" s="39">
        <v>80</v>
      </c>
      <c r="J6339" s="39" t="s">
        <v>236</v>
      </c>
      <c r="K6339" s="39" t="s">
        <v>1392</v>
      </c>
      <c r="L6339" s="39" t="s">
        <v>381</v>
      </c>
      <c r="M6339" s="42" t="s">
        <v>381</v>
      </c>
      <c r="N6339" s="42">
        <v>44.165148482271</v>
      </c>
      <c r="O6339" s="42">
        <v>-76.472833077082001</v>
      </c>
      <c r="P6339" s="52" t="str">
        <f t="shared" si="198"/>
        <v>44.165148° , -76.472833°</v>
      </c>
      <c r="Q6339" s="51" t="str">
        <f t="shared" si="199"/>
        <v>Yes</v>
      </c>
      <c r="R6339" s="39" t="s">
        <v>356</v>
      </c>
    </row>
    <row r="6340" spans="1:18" x14ac:dyDescent="0.25">
      <c r="A6340" s="39" t="s">
        <v>219</v>
      </c>
      <c r="B6340" s="49" t="s">
        <v>2301</v>
      </c>
      <c r="C6340" s="39">
        <v>51</v>
      </c>
      <c r="D6340" s="50" t="s">
        <v>2352</v>
      </c>
      <c r="E6340" s="39">
        <v>2009</v>
      </c>
      <c r="F6340" s="4">
        <f>VALUE(RIGHT(Table2[[#This Row],[Commissioned]],4))</f>
        <v>2009</v>
      </c>
      <c r="G6340" s="39">
        <v>2300</v>
      </c>
      <c r="H6340" s="39">
        <v>101</v>
      </c>
      <c r="I6340" s="39">
        <v>80</v>
      </c>
      <c r="J6340" s="39" t="s">
        <v>236</v>
      </c>
      <c r="K6340" s="39" t="s">
        <v>1392</v>
      </c>
      <c r="L6340" s="39" t="s">
        <v>381</v>
      </c>
      <c r="M6340" s="42" t="s">
        <v>381</v>
      </c>
      <c r="N6340" s="42">
        <v>44.161226332115902</v>
      </c>
      <c r="O6340" s="42">
        <v>-76.461774560974305</v>
      </c>
      <c r="P6340" s="52" t="str">
        <f t="shared" si="198"/>
        <v>44.161226° , -76.461775°</v>
      </c>
      <c r="Q6340" s="51" t="str">
        <f t="shared" si="199"/>
        <v>Yes</v>
      </c>
      <c r="R6340" s="39" t="s">
        <v>356</v>
      </c>
    </row>
    <row r="6341" spans="1:18" x14ac:dyDescent="0.25">
      <c r="A6341" s="39" t="s">
        <v>219</v>
      </c>
      <c r="B6341" s="49" t="s">
        <v>2301</v>
      </c>
      <c r="C6341" s="39">
        <v>52</v>
      </c>
      <c r="D6341" s="50" t="s">
        <v>2353</v>
      </c>
      <c r="E6341" s="39">
        <v>2009</v>
      </c>
      <c r="F6341" s="4">
        <f>VALUE(RIGHT(Table2[[#This Row],[Commissioned]],4))</f>
        <v>2009</v>
      </c>
      <c r="G6341" s="39">
        <v>2300</v>
      </c>
      <c r="H6341" s="39">
        <v>101</v>
      </c>
      <c r="I6341" s="39">
        <v>80</v>
      </c>
      <c r="J6341" s="39" t="s">
        <v>236</v>
      </c>
      <c r="K6341" s="39" t="s">
        <v>1392</v>
      </c>
      <c r="L6341" s="39" t="s">
        <v>381</v>
      </c>
      <c r="M6341" s="42" t="s">
        <v>381</v>
      </c>
      <c r="N6341" s="42">
        <v>44.161461890631699</v>
      </c>
      <c r="O6341" s="42">
        <v>-76.473510391759007</v>
      </c>
      <c r="P6341" s="52" t="str">
        <f t="shared" si="198"/>
        <v>44.161462° , -76.473510°</v>
      </c>
      <c r="Q6341" s="51" t="str">
        <f t="shared" si="199"/>
        <v>Yes</v>
      </c>
      <c r="R6341" s="39" t="s">
        <v>356</v>
      </c>
    </row>
    <row r="6342" spans="1:18" x14ac:dyDescent="0.25">
      <c r="A6342" s="39" t="s">
        <v>219</v>
      </c>
      <c r="B6342" s="49" t="s">
        <v>2301</v>
      </c>
      <c r="C6342" s="39">
        <v>53</v>
      </c>
      <c r="D6342" s="50" t="s">
        <v>2354</v>
      </c>
      <c r="E6342" s="39">
        <v>2009</v>
      </c>
      <c r="F6342" s="4">
        <f>VALUE(RIGHT(Table2[[#This Row],[Commissioned]],4))</f>
        <v>2009</v>
      </c>
      <c r="G6342" s="39">
        <v>2300</v>
      </c>
      <c r="H6342" s="39">
        <v>101</v>
      </c>
      <c r="I6342" s="39">
        <v>80</v>
      </c>
      <c r="J6342" s="39" t="s">
        <v>236</v>
      </c>
      <c r="K6342" s="39" t="s">
        <v>1392</v>
      </c>
      <c r="L6342" s="39" t="s">
        <v>381</v>
      </c>
      <c r="M6342" s="42" t="s">
        <v>381</v>
      </c>
      <c r="N6342" s="42">
        <v>44.158021361562099</v>
      </c>
      <c r="O6342" s="42">
        <v>-76.470840291369399</v>
      </c>
      <c r="P6342" s="52" t="str">
        <f t="shared" si="198"/>
        <v>44.158021° , -76.470840°</v>
      </c>
      <c r="Q6342" s="51" t="str">
        <f t="shared" si="199"/>
        <v>Yes</v>
      </c>
      <c r="R6342" s="39" t="s">
        <v>356</v>
      </c>
    </row>
    <row r="6343" spans="1:18" x14ac:dyDescent="0.25">
      <c r="A6343" s="39" t="s">
        <v>219</v>
      </c>
      <c r="B6343" s="49" t="s">
        <v>2301</v>
      </c>
      <c r="C6343" s="39">
        <v>54</v>
      </c>
      <c r="D6343" s="50" t="s">
        <v>2355</v>
      </c>
      <c r="E6343" s="39">
        <v>2009</v>
      </c>
      <c r="F6343" s="4">
        <f>VALUE(RIGHT(Table2[[#This Row],[Commissioned]],4))</f>
        <v>2009</v>
      </c>
      <c r="G6343" s="39">
        <v>2300</v>
      </c>
      <c r="H6343" s="39">
        <v>101</v>
      </c>
      <c r="I6343" s="39">
        <v>80</v>
      </c>
      <c r="J6343" s="39" t="s">
        <v>236</v>
      </c>
      <c r="K6343" s="39" t="s">
        <v>1392</v>
      </c>
      <c r="L6343" s="39" t="s">
        <v>381</v>
      </c>
      <c r="M6343" s="42" t="s">
        <v>381</v>
      </c>
      <c r="N6343" s="42">
        <v>44.157697472744502</v>
      </c>
      <c r="O6343" s="42">
        <v>-76.466569331757398</v>
      </c>
      <c r="P6343" s="52" t="str">
        <f t="shared" si="198"/>
        <v>44.157697° , -76.466569°</v>
      </c>
      <c r="Q6343" s="51" t="str">
        <f t="shared" si="199"/>
        <v>Yes</v>
      </c>
      <c r="R6343" s="39" t="s">
        <v>356</v>
      </c>
    </row>
    <row r="6344" spans="1:18" x14ac:dyDescent="0.25">
      <c r="A6344" s="39" t="s">
        <v>219</v>
      </c>
      <c r="B6344" s="49" t="s">
        <v>2301</v>
      </c>
      <c r="C6344" s="39">
        <v>55</v>
      </c>
      <c r="D6344" s="50" t="s">
        <v>2356</v>
      </c>
      <c r="E6344" s="39">
        <v>2009</v>
      </c>
      <c r="F6344" s="4">
        <f>VALUE(RIGHT(Table2[[#This Row],[Commissioned]],4))</f>
        <v>2009</v>
      </c>
      <c r="G6344" s="39">
        <v>2300</v>
      </c>
      <c r="H6344" s="39">
        <v>101</v>
      </c>
      <c r="I6344" s="39">
        <v>80</v>
      </c>
      <c r="J6344" s="39" t="s">
        <v>236</v>
      </c>
      <c r="K6344" s="39" t="s">
        <v>1392</v>
      </c>
      <c r="L6344" s="39" t="s">
        <v>381</v>
      </c>
      <c r="M6344" s="42" t="s">
        <v>381</v>
      </c>
      <c r="N6344" s="42">
        <v>44.153758095933199</v>
      </c>
      <c r="O6344" s="42">
        <v>-76.466085631776593</v>
      </c>
      <c r="P6344" s="52" t="str">
        <f t="shared" si="198"/>
        <v>44.153758° , -76.466086°</v>
      </c>
      <c r="Q6344" s="51" t="str">
        <f t="shared" si="199"/>
        <v>Yes</v>
      </c>
      <c r="R6344" s="39" t="s">
        <v>356</v>
      </c>
    </row>
    <row r="6345" spans="1:18" x14ac:dyDescent="0.25">
      <c r="A6345" s="39" t="s">
        <v>219</v>
      </c>
      <c r="B6345" s="49" t="s">
        <v>2301</v>
      </c>
      <c r="C6345" s="39">
        <v>56</v>
      </c>
      <c r="D6345" s="50" t="s">
        <v>2357</v>
      </c>
      <c r="E6345" s="39">
        <v>2009</v>
      </c>
      <c r="F6345" s="4">
        <f>VALUE(RIGHT(Table2[[#This Row],[Commissioned]],4))</f>
        <v>2009</v>
      </c>
      <c r="G6345" s="39">
        <v>2300</v>
      </c>
      <c r="H6345" s="39">
        <v>101</v>
      </c>
      <c r="I6345" s="39">
        <v>80</v>
      </c>
      <c r="J6345" s="39" t="s">
        <v>236</v>
      </c>
      <c r="K6345" s="39" t="s">
        <v>1392</v>
      </c>
      <c r="L6345" s="39" t="s">
        <v>381</v>
      </c>
      <c r="M6345" s="42" t="s">
        <v>381</v>
      </c>
      <c r="N6345" s="42">
        <v>44.156115455498202</v>
      </c>
      <c r="O6345" s="42">
        <v>-76.4774596684491</v>
      </c>
      <c r="P6345" s="52" t="str">
        <f t="shared" si="198"/>
        <v>44.156115° , -76.477460°</v>
      </c>
      <c r="Q6345" s="51" t="str">
        <f t="shared" si="199"/>
        <v>Yes</v>
      </c>
      <c r="R6345" s="39" t="s">
        <v>356</v>
      </c>
    </row>
    <row r="6346" spans="1:18" x14ac:dyDescent="0.25">
      <c r="A6346" s="39" t="s">
        <v>219</v>
      </c>
      <c r="B6346" s="49" t="s">
        <v>2301</v>
      </c>
      <c r="C6346" s="39">
        <v>57</v>
      </c>
      <c r="D6346" s="50" t="s">
        <v>2358</v>
      </c>
      <c r="E6346" s="39">
        <v>2009</v>
      </c>
      <c r="F6346" s="4">
        <f>VALUE(RIGHT(Table2[[#This Row],[Commissioned]],4))</f>
        <v>2009</v>
      </c>
      <c r="G6346" s="39">
        <v>2300</v>
      </c>
      <c r="H6346" s="39">
        <v>101</v>
      </c>
      <c r="I6346" s="39">
        <v>80</v>
      </c>
      <c r="J6346" s="39" t="s">
        <v>236</v>
      </c>
      <c r="K6346" s="39" t="s">
        <v>1392</v>
      </c>
      <c r="L6346" s="39" t="s">
        <v>381</v>
      </c>
      <c r="M6346" s="42" t="s">
        <v>381</v>
      </c>
      <c r="N6346" s="42">
        <v>44.154558274856598</v>
      </c>
      <c r="O6346" s="42">
        <v>-76.473725932064198</v>
      </c>
      <c r="P6346" s="52" t="str">
        <f t="shared" si="198"/>
        <v>44.154558° , -76.473726°</v>
      </c>
      <c r="Q6346" s="51" t="str">
        <f t="shared" si="199"/>
        <v>Yes</v>
      </c>
      <c r="R6346" s="39" t="s">
        <v>356</v>
      </c>
    </row>
    <row r="6347" spans="1:18" x14ac:dyDescent="0.25">
      <c r="A6347" s="39" t="s">
        <v>219</v>
      </c>
      <c r="B6347" s="49" t="s">
        <v>2301</v>
      </c>
      <c r="C6347" s="39">
        <v>58</v>
      </c>
      <c r="D6347" s="50" t="s">
        <v>2359</v>
      </c>
      <c r="E6347" s="39">
        <v>2009</v>
      </c>
      <c r="F6347" s="4">
        <f>VALUE(RIGHT(Table2[[#This Row],[Commissioned]],4))</f>
        <v>2009</v>
      </c>
      <c r="G6347" s="39">
        <v>2300</v>
      </c>
      <c r="H6347" s="39">
        <v>101</v>
      </c>
      <c r="I6347" s="39">
        <v>80</v>
      </c>
      <c r="J6347" s="39" t="s">
        <v>236</v>
      </c>
      <c r="K6347" s="39" t="s">
        <v>1392</v>
      </c>
      <c r="L6347" s="39" t="s">
        <v>381</v>
      </c>
      <c r="M6347" s="42" t="s">
        <v>381</v>
      </c>
      <c r="N6347" s="42">
        <v>44.150551283104797</v>
      </c>
      <c r="O6347" s="42">
        <v>-76.471914175869998</v>
      </c>
      <c r="P6347" s="52" t="str">
        <f t="shared" si="198"/>
        <v>44.150551° , -76.471914°</v>
      </c>
      <c r="Q6347" s="51" t="str">
        <f t="shared" si="199"/>
        <v>Yes</v>
      </c>
      <c r="R6347" s="39" t="s">
        <v>356</v>
      </c>
    </row>
    <row r="6348" spans="1:18" x14ac:dyDescent="0.25">
      <c r="A6348" s="39" t="s">
        <v>219</v>
      </c>
      <c r="B6348" s="49" t="s">
        <v>2301</v>
      </c>
      <c r="C6348" s="39">
        <v>59</v>
      </c>
      <c r="D6348" s="50" t="s">
        <v>2360</v>
      </c>
      <c r="E6348" s="39">
        <v>2009</v>
      </c>
      <c r="F6348" s="4">
        <f>VALUE(RIGHT(Table2[[#This Row],[Commissioned]],4))</f>
        <v>2009</v>
      </c>
      <c r="G6348" s="39">
        <v>2300</v>
      </c>
      <c r="H6348" s="39">
        <v>101</v>
      </c>
      <c r="I6348" s="39">
        <v>80</v>
      </c>
      <c r="J6348" s="39" t="s">
        <v>236</v>
      </c>
      <c r="K6348" s="39" t="s">
        <v>1392</v>
      </c>
      <c r="L6348" s="39" t="s">
        <v>381</v>
      </c>
      <c r="M6348" s="42" t="s">
        <v>381</v>
      </c>
      <c r="N6348" s="42">
        <v>44.147293363095997</v>
      </c>
      <c r="O6348" s="42">
        <v>-76.469636500481499</v>
      </c>
      <c r="P6348" s="52" t="str">
        <f t="shared" si="198"/>
        <v>44.147293° , -76.469637°</v>
      </c>
      <c r="Q6348" s="51" t="str">
        <f t="shared" si="199"/>
        <v>Yes</v>
      </c>
      <c r="R6348" s="39" t="s">
        <v>356</v>
      </c>
    </row>
    <row r="6349" spans="1:18" x14ac:dyDescent="0.25">
      <c r="A6349" s="39" t="s">
        <v>219</v>
      </c>
      <c r="B6349" s="49" t="s">
        <v>2301</v>
      </c>
      <c r="C6349" s="39">
        <v>60</v>
      </c>
      <c r="D6349" s="50" t="s">
        <v>2361</v>
      </c>
      <c r="E6349" s="39">
        <v>2009</v>
      </c>
      <c r="F6349" s="4">
        <f>VALUE(RIGHT(Table2[[#This Row],[Commissioned]],4))</f>
        <v>2009</v>
      </c>
      <c r="G6349" s="39">
        <v>2300</v>
      </c>
      <c r="H6349" s="39">
        <v>101</v>
      </c>
      <c r="I6349" s="39">
        <v>80</v>
      </c>
      <c r="J6349" s="39" t="s">
        <v>236</v>
      </c>
      <c r="K6349" s="39" t="s">
        <v>1392</v>
      </c>
      <c r="L6349" s="39" t="s">
        <v>381</v>
      </c>
      <c r="M6349" s="42" t="s">
        <v>381</v>
      </c>
      <c r="N6349" s="42">
        <v>44.156949179081401</v>
      </c>
      <c r="O6349" s="42">
        <v>-76.449020328042707</v>
      </c>
      <c r="P6349" s="52" t="str">
        <f t="shared" si="198"/>
        <v>44.156949° , -76.449020°</v>
      </c>
      <c r="Q6349" s="51" t="str">
        <f t="shared" si="199"/>
        <v>Yes</v>
      </c>
      <c r="R6349" s="39" t="s">
        <v>356</v>
      </c>
    </row>
    <row r="6350" spans="1:18" x14ac:dyDescent="0.25">
      <c r="A6350" s="39" t="s">
        <v>219</v>
      </c>
      <c r="B6350" s="49" t="s">
        <v>2301</v>
      </c>
      <c r="C6350" s="39">
        <v>61</v>
      </c>
      <c r="D6350" s="50" t="s">
        <v>2362</v>
      </c>
      <c r="E6350" s="39">
        <v>2009</v>
      </c>
      <c r="F6350" s="4">
        <f>VALUE(RIGHT(Table2[[#This Row],[Commissioned]],4))</f>
        <v>2009</v>
      </c>
      <c r="G6350" s="39">
        <v>2300</v>
      </c>
      <c r="H6350" s="39">
        <v>101</v>
      </c>
      <c r="I6350" s="39">
        <v>80</v>
      </c>
      <c r="J6350" s="39" t="s">
        <v>236</v>
      </c>
      <c r="K6350" s="39" t="s">
        <v>1392</v>
      </c>
      <c r="L6350" s="39" t="s">
        <v>381</v>
      </c>
      <c r="M6350" s="42" t="s">
        <v>381</v>
      </c>
      <c r="N6350" s="42">
        <v>44.1531652529086</v>
      </c>
      <c r="O6350" s="42">
        <v>-76.447697679819996</v>
      </c>
      <c r="P6350" s="52" t="str">
        <f t="shared" si="198"/>
        <v>44.153165° , -76.447698°</v>
      </c>
      <c r="Q6350" s="51" t="str">
        <f t="shared" si="199"/>
        <v>Yes</v>
      </c>
      <c r="R6350" s="39" t="s">
        <v>356</v>
      </c>
    </row>
    <row r="6351" spans="1:18" x14ac:dyDescent="0.25">
      <c r="A6351" s="39" t="s">
        <v>219</v>
      </c>
      <c r="B6351" s="49" t="s">
        <v>2301</v>
      </c>
      <c r="C6351" s="39">
        <v>62</v>
      </c>
      <c r="D6351" s="50" t="s">
        <v>2363</v>
      </c>
      <c r="E6351" s="39">
        <v>2009</v>
      </c>
      <c r="F6351" s="4">
        <f>VALUE(RIGHT(Table2[[#This Row],[Commissioned]],4))</f>
        <v>2009</v>
      </c>
      <c r="G6351" s="39">
        <v>2300</v>
      </c>
      <c r="H6351" s="39">
        <v>101</v>
      </c>
      <c r="I6351" s="39">
        <v>80</v>
      </c>
      <c r="J6351" s="39" t="s">
        <v>236</v>
      </c>
      <c r="K6351" s="39" t="s">
        <v>1392</v>
      </c>
      <c r="L6351" s="39" t="s">
        <v>381</v>
      </c>
      <c r="M6351" s="42" t="s">
        <v>381</v>
      </c>
      <c r="N6351" s="42">
        <v>44.148115251156398</v>
      </c>
      <c r="O6351" s="42">
        <v>-76.439890947969104</v>
      </c>
      <c r="P6351" s="52" t="str">
        <f t="shared" si="198"/>
        <v>44.148115° , -76.439891°</v>
      </c>
      <c r="Q6351" s="51" t="str">
        <f t="shared" si="199"/>
        <v>Yes</v>
      </c>
      <c r="R6351" s="39" t="s">
        <v>356</v>
      </c>
    </row>
    <row r="6352" spans="1:18" x14ac:dyDescent="0.25">
      <c r="A6352" s="39" t="s">
        <v>219</v>
      </c>
      <c r="B6352" s="49" t="s">
        <v>2301</v>
      </c>
      <c r="C6352" s="39">
        <v>63</v>
      </c>
      <c r="D6352" s="50" t="s">
        <v>2364</v>
      </c>
      <c r="E6352" s="39">
        <v>2009</v>
      </c>
      <c r="F6352" s="4">
        <f>VALUE(RIGHT(Table2[[#This Row],[Commissioned]],4))</f>
        <v>2009</v>
      </c>
      <c r="G6352" s="39">
        <v>2300</v>
      </c>
      <c r="H6352" s="39">
        <v>101</v>
      </c>
      <c r="I6352" s="39">
        <v>80</v>
      </c>
      <c r="J6352" s="39" t="s">
        <v>236</v>
      </c>
      <c r="K6352" s="39" t="s">
        <v>1392</v>
      </c>
      <c r="L6352" s="39" t="s">
        <v>381</v>
      </c>
      <c r="M6352" s="42" t="s">
        <v>381</v>
      </c>
      <c r="N6352" s="42">
        <v>44.162768940618299</v>
      </c>
      <c r="O6352" s="42">
        <v>-76.494243207815799</v>
      </c>
      <c r="P6352" s="52" t="str">
        <f t="shared" si="198"/>
        <v>44.162769° , -76.494243°</v>
      </c>
      <c r="Q6352" s="51" t="str">
        <f t="shared" si="199"/>
        <v>Yes</v>
      </c>
      <c r="R6352" s="39" t="s">
        <v>356</v>
      </c>
    </row>
    <row r="6353" spans="1:18" x14ac:dyDescent="0.25">
      <c r="A6353" s="39" t="s">
        <v>219</v>
      </c>
      <c r="B6353" s="49" t="s">
        <v>2301</v>
      </c>
      <c r="C6353" s="39">
        <v>64</v>
      </c>
      <c r="D6353" s="50" t="s">
        <v>2365</v>
      </c>
      <c r="E6353" s="39">
        <v>2009</v>
      </c>
      <c r="F6353" s="4">
        <f>VALUE(RIGHT(Table2[[#This Row],[Commissioned]],4))</f>
        <v>2009</v>
      </c>
      <c r="G6353" s="39">
        <v>2300</v>
      </c>
      <c r="H6353" s="39">
        <v>101</v>
      </c>
      <c r="I6353" s="39">
        <v>80</v>
      </c>
      <c r="J6353" s="39" t="s">
        <v>236</v>
      </c>
      <c r="K6353" s="39" t="s">
        <v>1392</v>
      </c>
      <c r="L6353" s="39" t="s">
        <v>381</v>
      </c>
      <c r="M6353" s="42" t="s">
        <v>381</v>
      </c>
      <c r="N6353" s="42">
        <v>44.162981713511201</v>
      </c>
      <c r="O6353" s="42">
        <v>-76.488812089822503</v>
      </c>
      <c r="P6353" s="52" t="str">
        <f t="shared" si="198"/>
        <v>44.162982° , -76.488812°</v>
      </c>
      <c r="Q6353" s="51" t="str">
        <f t="shared" si="199"/>
        <v>Yes</v>
      </c>
      <c r="R6353" s="39" t="s">
        <v>356</v>
      </c>
    </row>
    <row r="6354" spans="1:18" x14ac:dyDescent="0.25">
      <c r="A6354" s="39" t="s">
        <v>219</v>
      </c>
      <c r="B6354" s="49" t="s">
        <v>2301</v>
      </c>
      <c r="C6354" s="39">
        <v>65</v>
      </c>
      <c r="D6354" s="50" t="s">
        <v>2366</v>
      </c>
      <c r="E6354" s="39">
        <v>2009</v>
      </c>
      <c r="F6354" s="4">
        <f>VALUE(RIGHT(Table2[[#This Row],[Commissioned]],4))</f>
        <v>2009</v>
      </c>
      <c r="G6354" s="39">
        <v>2300</v>
      </c>
      <c r="H6354" s="39">
        <v>101</v>
      </c>
      <c r="I6354" s="39">
        <v>80</v>
      </c>
      <c r="J6354" s="39" t="s">
        <v>236</v>
      </c>
      <c r="K6354" s="39" t="s">
        <v>1392</v>
      </c>
      <c r="L6354" s="39" t="s">
        <v>381</v>
      </c>
      <c r="M6354" s="42" t="s">
        <v>381</v>
      </c>
      <c r="N6354" s="42">
        <v>44.159201993229601</v>
      </c>
      <c r="O6354" s="42">
        <v>-76.4977880899946</v>
      </c>
      <c r="P6354" s="52" t="str">
        <f t="shared" si="198"/>
        <v>44.159202° , -76.497788°</v>
      </c>
      <c r="Q6354" s="51" t="str">
        <f t="shared" si="199"/>
        <v>Yes</v>
      </c>
      <c r="R6354" s="39" t="s">
        <v>356</v>
      </c>
    </row>
    <row r="6355" spans="1:18" x14ac:dyDescent="0.25">
      <c r="A6355" s="39" t="s">
        <v>219</v>
      </c>
      <c r="B6355" s="49" t="s">
        <v>2301</v>
      </c>
      <c r="C6355" s="39">
        <v>66</v>
      </c>
      <c r="D6355" s="50" t="s">
        <v>2367</v>
      </c>
      <c r="E6355" s="39">
        <v>2009</v>
      </c>
      <c r="F6355" s="4">
        <f>VALUE(RIGHT(Table2[[#This Row],[Commissioned]],4))</f>
        <v>2009</v>
      </c>
      <c r="G6355" s="39">
        <v>2300</v>
      </c>
      <c r="H6355" s="39">
        <v>101</v>
      </c>
      <c r="I6355" s="39">
        <v>80</v>
      </c>
      <c r="J6355" s="39" t="s">
        <v>236</v>
      </c>
      <c r="K6355" s="39" t="s">
        <v>1392</v>
      </c>
      <c r="L6355" s="39" t="s">
        <v>381</v>
      </c>
      <c r="M6355" s="42" t="s">
        <v>381</v>
      </c>
      <c r="N6355" s="42">
        <v>44.158908678290302</v>
      </c>
      <c r="O6355" s="42">
        <v>-76.492841090765495</v>
      </c>
      <c r="P6355" s="52" t="str">
        <f t="shared" si="198"/>
        <v>44.158909° , -76.492841°</v>
      </c>
      <c r="Q6355" s="51" t="str">
        <f t="shared" si="199"/>
        <v>Yes</v>
      </c>
      <c r="R6355" s="39" t="s">
        <v>356</v>
      </c>
    </row>
    <row r="6356" spans="1:18" x14ac:dyDescent="0.25">
      <c r="A6356" s="39" t="s">
        <v>219</v>
      </c>
      <c r="B6356" s="49" t="s">
        <v>2301</v>
      </c>
      <c r="C6356" s="39">
        <v>67</v>
      </c>
      <c r="D6356" s="50" t="s">
        <v>2368</v>
      </c>
      <c r="E6356" s="39">
        <v>2009</v>
      </c>
      <c r="F6356" s="4">
        <f>VALUE(RIGHT(Table2[[#This Row],[Commissioned]],4))</f>
        <v>2009</v>
      </c>
      <c r="G6356" s="39">
        <v>2300</v>
      </c>
      <c r="H6356" s="39">
        <v>101</v>
      </c>
      <c r="I6356" s="39">
        <v>80</v>
      </c>
      <c r="J6356" s="39" t="s">
        <v>236</v>
      </c>
      <c r="K6356" s="39" t="s">
        <v>1392</v>
      </c>
      <c r="L6356" s="39" t="s">
        <v>381</v>
      </c>
      <c r="M6356" s="42" t="s">
        <v>381</v>
      </c>
      <c r="N6356" s="42">
        <v>44.159655399934103</v>
      </c>
      <c r="O6356" s="42">
        <v>-76.487114357344794</v>
      </c>
      <c r="P6356" s="52" t="str">
        <f t="shared" si="198"/>
        <v>44.159655° , -76.487114°</v>
      </c>
      <c r="Q6356" s="51" t="str">
        <f t="shared" si="199"/>
        <v>Yes</v>
      </c>
      <c r="R6356" s="39" t="s">
        <v>356</v>
      </c>
    </row>
    <row r="6357" spans="1:18" x14ac:dyDescent="0.25">
      <c r="A6357" s="39" t="s">
        <v>219</v>
      </c>
      <c r="B6357" s="49" t="s">
        <v>2301</v>
      </c>
      <c r="C6357" s="39">
        <v>68</v>
      </c>
      <c r="D6357" s="50" t="s">
        <v>2369</v>
      </c>
      <c r="E6357" s="39">
        <v>2009</v>
      </c>
      <c r="F6357" s="4">
        <f>VALUE(RIGHT(Table2[[#This Row],[Commissioned]],4))</f>
        <v>2009</v>
      </c>
      <c r="G6357" s="39">
        <v>2300</v>
      </c>
      <c r="H6357" s="39">
        <v>101</v>
      </c>
      <c r="I6357" s="39">
        <v>80</v>
      </c>
      <c r="J6357" s="39" t="s">
        <v>236</v>
      </c>
      <c r="K6357" s="39" t="s">
        <v>1392</v>
      </c>
      <c r="L6357" s="39" t="s">
        <v>381</v>
      </c>
      <c r="M6357" s="42" t="s">
        <v>381</v>
      </c>
      <c r="N6357" s="42">
        <v>44.1507401626275</v>
      </c>
      <c r="O6357" s="42">
        <v>-76.493484849041295</v>
      </c>
      <c r="P6357" s="52" t="str">
        <f t="shared" si="198"/>
        <v>44.150740° , -76.493485°</v>
      </c>
      <c r="Q6357" s="51" t="str">
        <f t="shared" si="199"/>
        <v>Yes</v>
      </c>
      <c r="R6357" s="39" t="s">
        <v>356</v>
      </c>
    </row>
    <row r="6358" spans="1:18" x14ac:dyDescent="0.25">
      <c r="A6358" s="39" t="s">
        <v>219</v>
      </c>
      <c r="B6358" s="49" t="s">
        <v>2301</v>
      </c>
      <c r="C6358" s="39">
        <v>69</v>
      </c>
      <c r="D6358" s="50" t="s">
        <v>2370</v>
      </c>
      <c r="E6358" s="39">
        <v>2009</v>
      </c>
      <c r="F6358" s="4">
        <f>VALUE(RIGHT(Table2[[#This Row],[Commissioned]],4))</f>
        <v>2009</v>
      </c>
      <c r="G6358" s="39">
        <v>2300</v>
      </c>
      <c r="H6358" s="39">
        <v>101</v>
      </c>
      <c r="I6358" s="39">
        <v>80</v>
      </c>
      <c r="J6358" s="39" t="s">
        <v>236</v>
      </c>
      <c r="K6358" s="39" t="s">
        <v>1392</v>
      </c>
      <c r="L6358" s="39" t="s">
        <v>381</v>
      </c>
      <c r="M6358" s="42" t="s">
        <v>381</v>
      </c>
      <c r="N6358" s="42">
        <v>44.153362472011104</v>
      </c>
      <c r="O6358" s="42">
        <v>-76.489443880189995</v>
      </c>
      <c r="P6358" s="52" t="str">
        <f t="shared" si="198"/>
        <v>44.153362° , -76.489444°</v>
      </c>
      <c r="Q6358" s="51" t="str">
        <f t="shared" si="199"/>
        <v>Yes</v>
      </c>
      <c r="R6358" s="39" t="s">
        <v>356</v>
      </c>
    </row>
    <row r="6359" spans="1:18" x14ac:dyDescent="0.25">
      <c r="A6359" s="39" t="s">
        <v>219</v>
      </c>
      <c r="B6359" s="49" t="s">
        <v>2301</v>
      </c>
      <c r="C6359" s="39">
        <v>70</v>
      </c>
      <c r="D6359" s="50" t="s">
        <v>2371</v>
      </c>
      <c r="E6359" s="39">
        <v>2009</v>
      </c>
      <c r="F6359" s="4">
        <f>VALUE(RIGHT(Table2[[#This Row],[Commissioned]],4))</f>
        <v>2009</v>
      </c>
      <c r="G6359" s="39">
        <v>2300</v>
      </c>
      <c r="H6359" s="39">
        <v>101</v>
      </c>
      <c r="I6359" s="39">
        <v>80</v>
      </c>
      <c r="J6359" s="39" t="s">
        <v>236</v>
      </c>
      <c r="K6359" s="39" t="s">
        <v>1392</v>
      </c>
      <c r="L6359" s="39" t="s">
        <v>381</v>
      </c>
      <c r="M6359" s="42" t="s">
        <v>381</v>
      </c>
      <c r="N6359" s="42">
        <v>44.155053810080503</v>
      </c>
      <c r="O6359" s="42">
        <v>-76.485234795871506</v>
      </c>
      <c r="P6359" s="52" t="str">
        <f t="shared" si="198"/>
        <v>44.155054° , -76.485235°</v>
      </c>
      <c r="Q6359" s="51" t="str">
        <f t="shared" si="199"/>
        <v>Yes</v>
      </c>
      <c r="R6359" s="39" t="s">
        <v>356</v>
      </c>
    </row>
    <row r="6360" spans="1:18" x14ac:dyDescent="0.25">
      <c r="A6360" s="39" t="s">
        <v>219</v>
      </c>
      <c r="B6360" s="49" t="s">
        <v>2301</v>
      </c>
      <c r="C6360" s="39">
        <v>71</v>
      </c>
      <c r="D6360" s="50" t="s">
        <v>2372</v>
      </c>
      <c r="E6360" s="39">
        <v>2009</v>
      </c>
      <c r="F6360" s="4">
        <f>VALUE(RIGHT(Table2[[#This Row],[Commissioned]],4))</f>
        <v>2009</v>
      </c>
      <c r="G6360" s="39">
        <v>2300</v>
      </c>
      <c r="H6360" s="39">
        <v>101</v>
      </c>
      <c r="I6360" s="39">
        <v>80</v>
      </c>
      <c r="J6360" s="39" t="s">
        <v>236</v>
      </c>
      <c r="K6360" s="39" t="s">
        <v>1392</v>
      </c>
      <c r="L6360" s="39" t="s">
        <v>381</v>
      </c>
      <c r="M6360" s="42" t="s">
        <v>381</v>
      </c>
      <c r="N6360" s="42">
        <v>44.147725835937798</v>
      </c>
      <c r="O6360" s="42">
        <v>-76.490701882002796</v>
      </c>
      <c r="P6360" s="52" t="str">
        <f t="shared" si="198"/>
        <v>44.147726° , -76.490702°</v>
      </c>
      <c r="Q6360" s="51" t="str">
        <f t="shared" si="199"/>
        <v>Yes</v>
      </c>
      <c r="R6360" s="39" t="s">
        <v>356</v>
      </c>
    </row>
    <row r="6361" spans="1:18" x14ac:dyDescent="0.25">
      <c r="A6361" s="39" t="s">
        <v>219</v>
      </c>
      <c r="B6361" s="49" t="s">
        <v>2301</v>
      </c>
      <c r="C6361" s="39">
        <v>72</v>
      </c>
      <c r="D6361" s="50" t="s">
        <v>2373</v>
      </c>
      <c r="E6361" s="39">
        <v>2009</v>
      </c>
      <c r="F6361" s="4">
        <f>VALUE(RIGHT(Table2[[#This Row],[Commissioned]],4))</f>
        <v>2009</v>
      </c>
      <c r="G6361" s="39">
        <v>2300</v>
      </c>
      <c r="H6361" s="39">
        <v>101</v>
      </c>
      <c r="I6361" s="39">
        <v>80</v>
      </c>
      <c r="J6361" s="39" t="s">
        <v>236</v>
      </c>
      <c r="K6361" s="39" t="s">
        <v>1392</v>
      </c>
      <c r="L6361" s="39" t="s">
        <v>381</v>
      </c>
      <c r="M6361" s="42" t="s">
        <v>381</v>
      </c>
      <c r="N6361" s="42">
        <v>44.150396978163201</v>
      </c>
      <c r="O6361" s="42">
        <v>-76.485635134681004</v>
      </c>
      <c r="P6361" s="52" t="str">
        <f t="shared" si="198"/>
        <v>44.150397° , -76.485635°</v>
      </c>
      <c r="Q6361" s="51" t="str">
        <f t="shared" si="199"/>
        <v>Yes</v>
      </c>
      <c r="R6361" s="39" t="s">
        <v>356</v>
      </c>
    </row>
    <row r="6362" spans="1:18" x14ac:dyDescent="0.25">
      <c r="A6362" s="39" t="s">
        <v>219</v>
      </c>
      <c r="B6362" s="49" t="s">
        <v>2301</v>
      </c>
      <c r="C6362" s="39">
        <v>73</v>
      </c>
      <c r="D6362" s="50" t="s">
        <v>2374</v>
      </c>
      <c r="E6362" s="39">
        <v>2009</v>
      </c>
      <c r="F6362" s="4">
        <f>VALUE(RIGHT(Table2[[#This Row],[Commissioned]],4))</f>
        <v>2009</v>
      </c>
      <c r="G6362" s="39">
        <v>2300</v>
      </c>
      <c r="H6362" s="39">
        <v>101</v>
      </c>
      <c r="I6362" s="39">
        <v>80</v>
      </c>
      <c r="J6362" s="39" t="s">
        <v>236</v>
      </c>
      <c r="K6362" s="39" t="s">
        <v>1392</v>
      </c>
      <c r="L6362" s="39" t="s">
        <v>381</v>
      </c>
      <c r="M6362" s="42" t="s">
        <v>381</v>
      </c>
      <c r="N6362" s="42">
        <v>44.1528898967969</v>
      </c>
      <c r="O6362" s="42">
        <v>-76.480817579074895</v>
      </c>
      <c r="P6362" s="52" t="str">
        <f t="shared" si="198"/>
        <v>44.152890° , -76.480818°</v>
      </c>
      <c r="Q6362" s="51" t="str">
        <f t="shared" si="199"/>
        <v>Yes</v>
      </c>
      <c r="R6362" s="39" t="s">
        <v>356</v>
      </c>
    </row>
    <row r="6363" spans="1:18" x14ac:dyDescent="0.25">
      <c r="A6363" s="39" t="s">
        <v>219</v>
      </c>
      <c r="B6363" s="49" t="s">
        <v>2301</v>
      </c>
      <c r="C6363" s="39">
        <v>74</v>
      </c>
      <c r="D6363" s="50" t="s">
        <v>2375</v>
      </c>
      <c r="E6363" s="39">
        <v>2009</v>
      </c>
      <c r="F6363" s="4">
        <f>VALUE(RIGHT(Table2[[#This Row],[Commissioned]],4))</f>
        <v>2009</v>
      </c>
      <c r="G6363" s="39">
        <v>2300</v>
      </c>
      <c r="H6363" s="39">
        <v>101</v>
      </c>
      <c r="I6363" s="39">
        <v>80</v>
      </c>
      <c r="J6363" s="39" t="s">
        <v>236</v>
      </c>
      <c r="K6363" s="39" t="s">
        <v>1392</v>
      </c>
      <c r="L6363" s="39" t="s">
        <v>381</v>
      </c>
      <c r="M6363" s="42" t="s">
        <v>381</v>
      </c>
      <c r="N6363" s="42">
        <v>44.144048962577202</v>
      </c>
      <c r="O6363" s="42">
        <v>-76.486893326987797</v>
      </c>
      <c r="P6363" s="52" t="str">
        <f t="shared" si="198"/>
        <v>44.144049° , -76.486893°</v>
      </c>
      <c r="Q6363" s="51" t="str">
        <f t="shared" si="199"/>
        <v>Yes</v>
      </c>
      <c r="R6363" s="39" t="s">
        <v>356</v>
      </c>
    </row>
    <row r="6364" spans="1:18" x14ac:dyDescent="0.25">
      <c r="A6364" s="39" t="s">
        <v>219</v>
      </c>
      <c r="B6364" s="49" t="s">
        <v>2301</v>
      </c>
      <c r="C6364" s="39">
        <v>75</v>
      </c>
      <c r="D6364" s="50" t="s">
        <v>2376</v>
      </c>
      <c r="E6364" s="39">
        <v>2009</v>
      </c>
      <c r="F6364" s="4">
        <f>VALUE(RIGHT(Table2[[#This Row],[Commissioned]],4))</f>
        <v>2009</v>
      </c>
      <c r="G6364" s="39">
        <v>2300</v>
      </c>
      <c r="H6364" s="39">
        <v>101</v>
      </c>
      <c r="I6364" s="39">
        <v>80</v>
      </c>
      <c r="J6364" s="39" t="s">
        <v>236</v>
      </c>
      <c r="K6364" s="39" t="s">
        <v>1392</v>
      </c>
      <c r="L6364" s="39" t="s">
        <v>381</v>
      </c>
      <c r="M6364" s="42" t="s">
        <v>381</v>
      </c>
      <c r="N6364" s="42">
        <v>44.1464573510248</v>
      </c>
      <c r="O6364" s="42">
        <v>-76.477713474842105</v>
      </c>
      <c r="P6364" s="52" t="str">
        <f t="shared" si="198"/>
        <v>44.146457° , -76.477713°</v>
      </c>
      <c r="Q6364" s="51" t="str">
        <f t="shared" si="199"/>
        <v>Yes</v>
      </c>
      <c r="R6364" s="39" t="s">
        <v>356</v>
      </c>
    </row>
    <row r="6365" spans="1:18" x14ac:dyDescent="0.25">
      <c r="A6365" s="39" t="s">
        <v>219</v>
      </c>
      <c r="B6365" s="49" t="s">
        <v>2301</v>
      </c>
      <c r="C6365" s="39">
        <v>76</v>
      </c>
      <c r="D6365" s="50" t="s">
        <v>2377</v>
      </c>
      <c r="E6365" s="39">
        <v>2009</v>
      </c>
      <c r="F6365" s="4">
        <f>VALUE(RIGHT(Table2[[#This Row],[Commissioned]],4))</f>
        <v>2009</v>
      </c>
      <c r="G6365" s="39">
        <v>2300</v>
      </c>
      <c r="H6365" s="39">
        <v>101</v>
      </c>
      <c r="I6365" s="39">
        <v>80</v>
      </c>
      <c r="J6365" s="39" t="s">
        <v>236</v>
      </c>
      <c r="K6365" s="39" t="s">
        <v>1392</v>
      </c>
      <c r="L6365" s="39" t="s">
        <v>381</v>
      </c>
      <c r="M6365" s="42" t="s">
        <v>381</v>
      </c>
      <c r="N6365" s="42">
        <v>44.141290850074498</v>
      </c>
      <c r="O6365" s="42">
        <v>-76.484639342749105</v>
      </c>
      <c r="P6365" s="52" t="str">
        <f t="shared" si="198"/>
        <v>44.141291° , -76.484639°</v>
      </c>
      <c r="Q6365" s="51" t="str">
        <f t="shared" si="199"/>
        <v>Yes</v>
      </c>
      <c r="R6365" s="39" t="s">
        <v>356</v>
      </c>
    </row>
    <row r="6366" spans="1:18" x14ac:dyDescent="0.25">
      <c r="A6366" s="39" t="s">
        <v>219</v>
      </c>
      <c r="B6366" s="49" t="s">
        <v>2301</v>
      </c>
      <c r="C6366" s="39">
        <v>77</v>
      </c>
      <c r="D6366" s="50" t="s">
        <v>2378</v>
      </c>
      <c r="E6366" s="39">
        <v>2009</v>
      </c>
      <c r="F6366" s="4">
        <f>VALUE(RIGHT(Table2[[#This Row],[Commissioned]],4))</f>
        <v>2009</v>
      </c>
      <c r="G6366" s="39">
        <v>2300</v>
      </c>
      <c r="H6366" s="39">
        <v>101</v>
      </c>
      <c r="I6366" s="39">
        <v>80</v>
      </c>
      <c r="J6366" s="39" t="s">
        <v>236</v>
      </c>
      <c r="K6366" s="39" t="s">
        <v>1392</v>
      </c>
      <c r="L6366" s="39" t="s">
        <v>381</v>
      </c>
      <c r="M6366" s="42" t="s">
        <v>381</v>
      </c>
      <c r="N6366" s="42">
        <v>44.141721568981097</v>
      </c>
      <c r="O6366" s="42">
        <v>-76.479615988448003</v>
      </c>
      <c r="P6366" s="52" t="str">
        <f t="shared" si="198"/>
        <v>44.141722° , -76.479616°</v>
      </c>
      <c r="Q6366" s="51" t="str">
        <f t="shared" si="199"/>
        <v>Yes</v>
      </c>
      <c r="R6366" s="39" t="s">
        <v>356</v>
      </c>
    </row>
    <row r="6367" spans="1:18" x14ac:dyDescent="0.25">
      <c r="A6367" s="39" t="s">
        <v>219</v>
      </c>
      <c r="B6367" s="49" t="s">
        <v>2301</v>
      </c>
      <c r="C6367" s="39">
        <v>78</v>
      </c>
      <c r="D6367" s="50" t="s">
        <v>2379</v>
      </c>
      <c r="E6367" s="39">
        <v>2009</v>
      </c>
      <c r="F6367" s="4">
        <f>VALUE(RIGHT(Table2[[#This Row],[Commissioned]],4))</f>
        <v>2009</v>
      </c>
      <c r="G6367" s="39">
        <v>2300</v>
      </c>
      <c r="H6367" s="39">
        <v>101</v>
      </c>
      <c r="I6367" s="39">
        <v>80</v>
      </c>
      <c r="J6367" s="39" t="s">
        <v>236</v>
      </c>
      <c r="K6367" s="39" t="s">
        <v>1392</v>
      </c>
      <c r="L6367" s="39" t="s">
        <v>381</v>
      </c>
      <c r="M6367" s="42" t="s">
        <v>381</v>
      </c>
      <c r="N6367" s="42">
        <v>44.141282285437804</v>
      </c>
      <c r="O6367" s="42">
        <v>-76.474265568882899</v>
      </c>
      <c r="P6367" s="52" t="str">
        <f t="shared" si="198"/>
        <v>44.141282° , -76.474266°</v>
      </c>
      <c r="Q6367" s="51" t="str">
        <f t="shared" si="199"/>
        <v>Yes</v>
      </c>
      <c r="R6367" s="39" t="s">
        <v>356</v>
      </c>
    </row>
    <row r="6368" spans="1:18" x14ac:dyDescent="0.25">
      <c r="A6368" s="39" t="s">
        <v>219</v>
      </c>
      <c r="B6368" s="49" t="s">
        <v>2301</v>
      </c>
      <c r="C6368" s="39">
        <v>79</v>
      </c>
      <c r="D6368" s="50" t="s">
        <v>2380</v>
      </c>
      <c r="E6368" s="39">
        <v>2009</v>
      </c>
      <c r="F6368" s="4">
        <f>VALUE(RIGHT(Table2[[#This Row],[Commissioned]],4))</f>
        <v>2009</v>
      </c>
      <c r="G6368" s="39">
        <v>2300</v>
      </c>
      <c r="H6368" s="39">
        <v>101</v>
      </c>
      <c r="I6368" s="39">
        <v>80</v>
      </c>
      <c r="J6368" s="39" t="s">
        <v>236</v>
      </c>
      <c r="K6368" s="39" t="s">
        <v>1392</v>
      </c>
      <c r="L6368" s="39" t="s">
        <v>381</v>
      </c>
      <c r="M6368" s="42" t="s">
        <v>381</v>
      </c>
      <c r="N6368" s="42">
        <v>44.137111754571897</v>
      </c>
      <c r="O6368" s="42">
        <v>-76.4805248923075</v>
      </c>
      <c r="P6368" s="52" t="str">
        <f t="shared" si="198"/>
        <v>44.137112° , -76.480525°</v>
      </c>
      <c r="Q6368" s="51" t="str">
        <f t="shared" si="199"/>
        <v>Yes</v>
      </c>
      <c r="R6368" s="39" t="s">
        <v>356</v>
      </c>
    </row>
    <row r="6369" spans="1:18" x14ac:dyDescent="0.25">
      <c r="A6369" s="39" t="s">
        <v>219</v>
      </c>
      <c r="B6369" s="49" t="s">
        <v>2301</v>
      </c>
      <c r="C6369" s="39">
        <v>80</v>
      </c>
      <c r="D6369" s="50" t="s">
        <v>2381</v>
      </c>
      <c r="E6369" s="39">
        <v>2009</v>
      </c>
      <c r="F6369" s="4">
        <f>VALUE(RIGHT(Table2[[#This Row],[Commissioned]],4))</f>
        <v>2009</v>
      </c>
      <c r="G6369" s="39">
        <v>2300</v>
      </c>
      <c r="H6369" s="39">
        <v>101</v>
      </c>
      <c r="I6369" s="39">
        <v>80</v>
      </c>
      <c r="J6369" s="39" t="s">
        <v>236</v>
      </c>
      <c r="K6369" s="39" t="s">
        <v>1392</v>
      </c>
      <c r="L6369" s="39" t="s">
        <v>381</v>
      </c>
      <c r="M6369" s="42" t="s">
        <v>381</v>
      </c>
      <c r="N6369" s="42">
        <v>44.1341307900584</v>
      </c>
      <c r="O6369" s="42">
        <v>-76.447043332763698</v>
      </c>
      <c r="P6369" s="52" t="str">
        <f t="shared" si="198"/>
        <v>44.134131° , -76.447043°</v>
      </c>
      <c r="Q6369" s="51" t="str">
        <f t="shared" si="199"/>
        <v>Yes</v>
      </c>
      <c r="R6369" s="39" t="s">
        <v>356</v>
      </c>
    </row>
    <row r="6370" spans="1:18" x14ac:dyDescent="0.25">
      <c r="A6370" s="39" t="s">
        <v>219</v>
      </c>
      <c r="B6370" s="49" t="s">
        <v>2301</v>
      </c>
      <c r="C6370" s="39">
        <v>81</v>
      </c>
      <c r="D6370" s="50" t="s">
        <v>2382</v>
      </c>
      <c r="E6370" s="39">
        <v>2009</v>
      </c>
      <c r="F6370" s="4">
        <f>VALUE(RIGHT(Table2[[#This Row],[Commissioned]],4))</f>
        <v>2009</v>
      </c>
      <c r="G6370" s="39">
        <v>2300</v>
      </c>
      <c r="H6370" s="39">
        <v>101</v>
      </c>
      <c r="I6370" s="39">
        <v>80</v>
      </c>
      <c r="J6370" s="39" t="s">
        <v>236</v>
      </c>
      <c r="K6370" s="39" t="s">
        <v>1392</v>
      </c>
      <c r="L6370" s="39" t="s">
        <v>381</v>
      </c>
      <c r="M6370" s="42" t="s">
        <v>381</v>
      </c>
      <c r="N6370" s="42">
        <v>44.128330886086502</v>
      </c>
      <c r="O6370" s="42">
        <v>-76.449792385029994</v>
      </c>
      <c r="P6370" s="52" t="str">
        <f t="shared" si="198"/>
        <v>44.128331° , -76.449792°</v>
      </c>
      <c r="Q6370" s="51" t="str">
        <f t="shared" si="199"/>
        <v>Yes</v>
      </c>
      <c r="R6370" s="39" t="s">
        <v>356</v>
      </c>
    </row>
    <row r="6371" spans="1:18" x14ac:dyDescent="0.25">
      <c r="A6371" s="39" t="s">
        <v>219</v>
      </c>
      <c r="B6371" s="49" t="s">
        <v>2301</v>
      </c>
      <c r="C6371" s="39">
        <v>82</v>
      </c>
      <c r="D6371" s="50" t="s">
        <v>2383</v>
      </c>
      <c r="E6371" s="39">
        <v>2009</v>
      </c>
      <c r="F6371" s="4">
        <f>VALUE(RIGHT(Table2[[#This Row],[Commissioned]],4))</f>
        <v>2009</v>
      </c>
      <c r="G6371" s="39">
        <v>2300</v>
      </c>
      <c r="H6371" s="39">
        <v>101</v>
      </c>
      <c r="I6371" s="39">
        <v>80</v>
      </c>
      <c r="J6371" s="39" t="s">
        <v>236</v>
      </c>
      <c r="K6371" s="39" t="s">
        <v>1392</v>
      </c>
      <c r="L6371" s="39" t="s">
        <v>381</v>
      </c>
      <c r="M6371" s="42" t="s">
        <v>381</v>
      </c>
      <c r="N6371" s="42">
        <v>44.128678123139501</v>
      </c>
      <c r="O6371" s="42">
        <v>-76.444140850573604</v>
      </c>
      <c r="P6371" s="52" t="str">
        <f t="shared" si="198"/>
        <v>44.128678° , -76.444141°</v>
      </c>
      <c r="Q6371" s="51" t="str">
        <f t="shared" si="199"/>
        <v>Yes</v>
      </c>
      <c r="R6371" s="39" t="s">
        <v>356</v>
      </c>
    </row>
    <row r="6372" spans="1:18" x14ac:dyDescent="0.25">
      <c r="A6372" s="39" t="s">
        <v>219</v>
      </c>
      <c r="B6372" s="49" t="s">
        <v>2301</v>
      </c>
      <c r="C6372" s="39">
        <v>83</v>
      </c>
      <c r="D6372" s="50" t="s">
        <v>2384</v>
      </c>
      <c r="E6372" s="39">
        <v>2009</v>
      </c>
      <c r="F6372" s="4">
        <f>VALUE(RIGHT(Table2[[#This Row],[Commissioned]],4))</f>
        <v>2009</v>
      </c>
      <c r="G6372" s="39">
        <v>2300</v>
      </c>
      <c r="H6372" s="39">
        <v>101</v>
      </c>
      <c r="I6372" s="39">
        <v>80</v>
      </c>
      <c r="J6372" s="39" t="s">
        <v>236</v>
      </c>
      <c r="K6372" s="39" t="s">
        <v>1392</v>
      </c>
      <c r="L6372" s="39" t="s">
        <v>381</v>
      </c>
      <c r="M6372" s="42" t="s">
        <v>381</v>
      </c>
      <c r="N6372" s="42">
        <v>44.125343917393302</v>
      </c>
      <c r="O6372" s="42">
        <v>-76.440904212853894</v>
      </c>
      <c r="P6372" s="52" t="str">
        <f t="shared" si="198"/>
        <v>44.125344° , -76.440904°</v>
      </c>
      <c r="Q6372" s="51" t="str">
        <f t="shared" si="199"/>
        <v>Yes</v>
      </c>
      <c r="R6372" s="39" t="s">
        <v>356</v>
      </c>
    </row>
    <row r="6373" spans="1:18" x14ac:dyDescent="0.25">
      <c r="A6373" s="39" t="s">
        <v>219</v>
      </c>
      <c r="B6373" s="49" t="s">
        <v>2301</v>
      </c>
      <c r="C6373" s="39">
        <v>84</v>
      </c>
      <c r="D6373" s="50" t="s">
        <v>2385</v>
      </c>
      <c r="E6373" s="39">
        <v>2009</v>
      </c>
      <c r="F6373" s="4">
        <f>VALUE(RIGHT(Table2[[#This Row],[Commissioned]],4))</f>
        <v>2009</v>
      </c>
      <c r="G6373" s="39">
        <v>2300</v>
      </c>
      <c r="H6373" s="39">
        <v>101</v>
      </c>
      <c r="I6373" s="39">
        <v>80</v>
      </c>
      <c r="J6373" s="39" t="s">
        <v>236</v>
      </c>
      <c r="K6373" s="39" t="s">
        <v>1392</v>
      </c>
      <c r="L6373" s="39" t="s">
        <v>381</v>
      </c>
      <c r="M6373" s="42" t="s">
        <v>381</v>
      </c>
      <c r="N6373" s="42">
        <v>44.121242496211103</v>
      </c>
      <c r="O6373" s="42">
        <v>-76.440908396811693</v>
      </c>
      <c r="P6373" s="52" t="str">
        <f t="shared" si="198"/>
        <v>44.121242° , -76.440908°</v>
      </c>
      <c r="Q6373" s="51" t="str">
        <f t="shared" si="199"/>
        <v>Yes</v>
      </c>
      <c r="R6373" s="39" t="s">
        <v>356</v>
      </c>
    </row>
    <row r="6374" spans="1:18" x14ac:dyDescent="0.25">
      <c r="A6374" s="39" t="s">
        <v>219</v>
      </c>
      <c r="B6374" s="49" t="s">
        <v>2301</v>
      </c>
      <c r="C6374" s="39">
        <v>85</v>
      </c>
      <c r="D6374" s="50" t="s">
        <v>2386</v>
      </c>
      <c r="E6374" s="39">
        <v>2009</v>
      </c>
      <c r="F6374" s="4">
        <f>VALUE(RIGHT(Table2[[#This Row],[Commissioned]],4))</f>
        <v>2009</v>
      </c>
      <c r="G6374" s="39">
        <v>2300</v>
      </c>
      <c r="H6374" s="39">
        <v>101</v>
      </c>
      <c r="I6374" s="39">
        <v>80</v>
      </c>
      <c r="J6374" s="39" t="s">
        <v>236</v>
      </c>
      <c r="K6374" s="39" t="s">
        <v>1392</v>
      </c>
      <c r="L6374" s="39" t="s">
        <v>381</v>
      </c>
      <c r="M6374" s="42" t="s">
        <v>381</v>
      </c>
      <c r="N6374" s="42">
        <v>44.118895312394798</v>
      </c>
      <c r="O6374" s="42">
        <v>-76.438896931246305</v>
      </c>
      <c r="P6374" s="52" t="str">
        <f t="shared" si="198"/>
        <v>44.118895° , -76.438897°</v>
      </c>
      <c r="Q6374" s="51" t="str">
        <f t="shared" si="199"/>
        <v>Yes</v>
      </c>
      <c r="R6374" s="39" t="s">
        <v>356</v>
      </c>
    </row>
    <row r="6375" spans="1:18" x14ac:dyDescent="0.25">
      <c r="A6375" s="39" t="s">
        <v>219</v>
      </c>
      <c r="B6375" s="49" t="s">
        <v>2301</v>
      </c>
      <c r="C6375" s="39">
        <v>86</v>
      </c>
      <c r="D6375" s="50" t="s">
        <v>2387</v>
      </c>
      <c r="E6375" s="39">
        <v>2009</v>
      </c>
      <c r="F6375" s="4">
        <f>VALUE(RIGHT(Table2[[#This Row],[Commissioned]],4))</f>
        <v>2009</v>
      </c>
      <c r="G6375" s="39">
        <v>2300</v>
      </c>
      <c r="H6375" s="39">
        <v>101</v>
      </c>
      <c r="I6375" s="39">
        <v>80</v>
      </c>
      <c r="J6375" s="39" t="s">
        <v>236</v>
      </c>
      <c r="K6375" s="39" t="s">
        <v>1392</v>
      </c>
      <c r="L6375" s="39" t="s">
        <v>381</v>
      </c>
      <c r="M6375" s="42" t="s">
        <v>381</v>
      </c>
      <c r="N6375" s="42">
        <v>44.121523987506599</v>
      </c>
      <c r="O6375" s="42">
        <v>-76.434599171419094</v>
      </c>
      <c r="P6375" s="52" t="str">
        <f t="shared" si="198"/>
        <v>44.121524° , -76.434599°</v>
      </c>
      <c r="Q6375" s="51" t="str">
        <f t="shared" si="199"/>
        <v>Yes</v>
      </c>
      <c r="R6375" s="39" t="s">
        <v>356</v>
      </c>
    </row>
    <row r="6376" spans="1:18" x14ac:dyDescent="0.25">
      <c r="A6376" s="39" t="s">
        <v>219</v>
      </c>
      <c r="B6376" s="49" t="s">
        <v>70</v>
      </c>
      <c r="C6376" s="39">
        <v>1</v>
      </c>
      <c r="D6376" s="50" t="s">
        <v>4079</v>
      </c>
      <c r="E6376" s="39">
        <v>2010</v>
      </c>
      <c r="F6376" s="4">
        <f>VALUE(RIGHT(Table2[[#This Row],[Commissioned]],4))</f>
        <v>2010</v>
      </c>
      <c r="G6376" s="39">
        <v>800</v>
      </c>
      <c r="H6376" s="39">
        <v>48</v>
      </c>
      <c r="I6376" s="39">
        <v>76</v>
      </c>
      <c r="J6376" s="39" t="s">
        <v>233</v>
      </c>
      <c r="K6376" s="39" t="s">
        <v>4055</v>
      </c>
      <c r="L6376" s="39" t="s">
        <v>1388</v>
      </c>
      <c r="M6376" s="42" t="s">
        <v>4080</v>
      </c>
      <c r="N6376" s="42">
        <v>43.423684999999999</v>
      </c>
      <c r="O6376" s="42">
        <v>-81.656341999999995</v>
      </c>
      <c r="P6376" s="52" t="str">
        <f t="shared" si="198"/>
        <v>43.423685° , -81.656342°</v>
      </c>
      <c r="Q6376" s="51" t="str">
        <f t="shared" si="199"/>
        <v>Yes</v>
      </c>
      <c r="R6376" s="39" t="s">
        <v>356</v>
      </c>
    </row>
    <row r="6377" spans="1:18" x14ac:dyDescent="0.25">
      <c r="A6377" s="59" t="s">
        <v>218</v>
      </c>
      <c r="B6377" s="67" t="s">
        <v>7181</v>
      </c>
      <c r="C6377" s="59">
        <v>1</v>
      </c>
      <c r="D6377" s="59" t="s">
        <v>4039</v>
      </c>
      <c r="E6377" s="59">
        <v>2019</v>
      </c>
      <c r="F6377" s="66">
        <f>VALUE(RIGHT(Table2[[#This Row],[Commissioned]],4))</f>
        <v>2019</v>
      </c>
      <c r="G6377" s="59">
        <v>3600</v>
      </c>
      <c r="H6377" s="59">
        <v>136</v>
      </c>
      <c r="I6377" s="59">
        <v>105</v>
      </c>
      <c r="J6377" s="59" t="s">
        <v>227</v>
      </c>
      <c r="K6377" s="59" t="s">
        <v>7182</v>
      </c>
      <c r="L6377" s="59" t="s">
        <v>791</v>
      </c>
      <c r="M6377" s="42" t="s">
        <v>791</v>
      </c>
      <c r="N6377" s="42">
        <v>49.714473774736803</v>
      </c>
      <c r="O6377" s="42">
        <v>-111.36606309891</v>
      </c>
      <c r="P6377" s="62" t="str">
        <f>TEXT(N6377,"##0.000000")&amp;CHAR(176)&amp;" , "&amp;TEXT(O6377,"##0.000000")&amp;CHAR(176)</f>
        <v>49.714474° , -111.366063°</v>
      </c>
      <c r="Q6377" s="68" t="str">
        <f>IF(OR(ISBLANK(N6377),ISBLANK(O6377)),"No","Yes")</f>
        <v>Yes</v>
      </c>
      <c r="R6377" s="59" t="s">
        <v>356</v>
      </c>
    </row>
    <row r="6378" spans="1:18" x14ac:dyDescent="0.25">
      <c r="A6378" s="59" t="s">
        <v>218</v>
      </c>
      <c r="B6378" s="67" t="s">
        <v>7181</v>
      </c>
      <c r="C6378" s="59">
        <v>2</v>
      </c>
      <c r="D6378" s="59" t="s">
        <v>4040</v>
      </c>
      <c r="E6378" s="59">
        <v>2019</v>
      </c>
      <c r="F6378" s="66">
        <f>VALUE(RIGHT(Table2[[#This Row],[Commissioned]],4))</f>
        <v>2019</v>
      </c>
      <c r="G6378" s="59">
        <v>3600</v>
      </c>
      <c r="H6378" s="59">
        <v>136</v>
      </c>
      <c r="I6378" s="59">
        <v>105</v>
      </c>
      <c r="J6378" s="59" t="s">
        <v>227</v>
      </c>
      <c r="K6378" s="59" t="s">
        <v>7182</v>
      </c>
      <c r="L6378" s="59" t="s">
        <v>791</v>
      </c>
      <c r="M6378" s="42" t="s">
        <v>791</v>
      </c>
      <c r="N6378" s="42">
        <v>49.721162371091602</v>
      </c>
      <c r="O6378" s="42">
        <v>-111.367216656575</v>
      </c>
      <c r="P6378" s="62" t="str">
        <f t="shared" ref="P6378:P6409" si="200">TEXT(N6378,"##0.000000")&amp;CHAR(176)&amp;" , "&amp;TEXT(O6378,"##0.000000")&amp;CHAR(176)</f>
        <v>49.721162° , -111.367217°</v>
      </c>
      <c r="Q6378" s="68" t="str">
        <f t="shared" ref="Q6378:Q6409" si="201">IF(OR(ISBLANK(N6378),ISBLANK(O6378)),"No","Yes")</f>
        <v>Yes</v>
      </c>
      <c r="R6378" s="59" t="s">
        <v>356</v>
      </c>
    </row>
    <row r="6379" spans="1:18" x14ac:dyDescent="0.25">
      <c r="A6379" s="59" t="s">
        <v>218</v>
      </c>
      <c r="B6379" s="67" t="s">
        <v>7181</v>
      </c>
      <c r="C6379" s="59">
        <v>3</v>
      </c>
      <c r="D6379" s="59" t="s">
        <v>4041</v>
      </c>
      <c r="E6379" s="59">
        <v>2019</v>
      </c>
      <c r="F6379" s="66">
        <f>VALUE(RIGHT(Table2[[#This Row],[Commissioned]],4))</f>
        <v>2019</v>
      </c>
      <c r="G6379" s="59">
        <v>3600</v>
      </c>
      <c r="H6379" s="59">
        <v>136</v>
      </c>
      <c r="I6379" s="59">
        <v>105</v>
      </c>
      <c r="J6379" s="59" t="s">
        <v>227</v>
      </c>
      <c r="K6379" s="59" t="s">
        <v>7182</v>
      </c>
      <c r="L6379" s="59" t="s">
        <v>791</v>
      </c>
      <c r="M6379" s="42" t="s">
        <v>791</v>
      </c>
      <c r="N6379" s="42">
        <v>49.7252333106089</v>
      </c>
      <c r="O6379" s="42">
        <v>-111.367578835541</v>
      </c>
      <c r="P6379" s="62" t="str">
        <f t="shared" si="200"/>
        <v>49.725233° , -111.367579°</v>
      </c>
      <c r="Q6379" s="68" t="str">
        <f t="shared" si="201"/>
        <v>Yes</v>
      </c>
      <c r="R6379" s="59" t="s">
        <v>356</v>
      </c>
    </row>
    <row r="6380" spans="1:18" x14ac:dyDescent="0.25">
      <c r="A6380" s="59" t="s">
        <v>218</v>
      </c>
      <c r="B6380" s="67" t="s">
        <v>7181</v>
      </c>
      <c r="C6380" s="59">
        <v>4</v>
      </c>
      <c r="D6380" s="59" t="s">
        <v>7183</v>
      </c>
      <c r="E6380" s="59">
        <v>2019</v>
      </c>
      <c r="F6380" s="66">
        <f>VALUE(RIGHT(Table2[[#This Row],[Commissioned]],4))</f>
        <v>2019</v>
      </c>
      <c r="G6380" s="59">
        <v>3600</v>
      </c>
      <c r="H6380" s="59">
        <v>136</v>
      </c>
      <c r="I6380" s="59">
        <v>105</v>
      </c>
      <c r="J6380" s="59" t="s">
        <v>227</v>
      </c>
      <c r="K6380" s="59" t="s">
        <v>7182</v>
      </c>
      <c r="L6380" s="59" t="s">
        <v>791</v>
      </c>
      <c r="M6380" s="42" t="s">
        <v>791</v>
      </c>
      <c r="N6380" s="42">
        <v>49.7249964381108</v>
      </c>
      <c r="O6380" s="42">
        <v>-111.351293052423</v>
      </c>
      <c r="P6380" s="62" t="str">
        <f t="shared" si="200"/>
        <v>49.724996° , -111.351293°</v>
      </c>
      <c r="Q6380" s="68" t="str">
        <f t="shared" si="201"/>
        <v>Yes</v>
      </c>
      <c r="R6380" s="59" t="s">
        <v>356</v>
      </c>
    </row>
    <row r="6381" spans="1:18" x14ac:dyDescent="0.25">
      <c r="A6381" s="59" t="s">
        <v>218</v>
      </c>
      <c r="B6381" s="67" t="s">
        <v>7181</v>
      </c>
      <c r="C6381" s="59">
        <v>5</v>
      </c>
      <c r="D6381" s="59" t="s">
        <v>7184</v>
      </c>
      <c r="E6381" s="59">
        <v>2019</v>
      </c>
      <c r="F6381" s="66">
        <f>VALUE(RIGHT(Table2[[#This Row],[Commissioned]],4))</f>
        <v>2019</v>
      </c>
      <c r="G6381" s="59">
        <v>3600</v>
      </c>
      <c r="H6381" s="59">
        <v>136</v>
      </c>
      <c r="I6381" s="59">
        <v>105</v>
      </c>
      <c r="J6381" s="59" t="s">
        <v>227</v>
      </c>
      <c r="K6381" s="59" t="s">
        <v>7182</v>
      </c>
      <c r="L6381" s="59" t="s">
        <v>791</v>
      </c>
      <c r="M6381" s="42" t="s">
        <v>791</v>
      </c>
      <c r="N6381" s="42">
        <v>49.718071754022901</v>
      </c>
      <c r="O6381" s="42">
        <v>-111.349482904068</v>
      </c>
      <c r="P6381" s="62" t="str">
        <f t="shared" si="200"/>
        <v>49.718072° , -111.349483°</v>
      </c>
      <c r="Q6381" s="68" t="str">
        <f t="shared" si="201"/>
        <v>Yes</v>
      </c>
      <c r="R6381" s="59" t="s">
        <v>356</v>
      </c>
    </row>
    <row r="6382" spans="1:18" x14ac:dyDescent="0.25">
      <c r="A6382" s="59" t="s">
        <v>218</v>
      </c>
      <c r="B6382" s="67" t="s">
        <v>7181</v>
      </c>
      <c r="C6382" s="59">
        <v>6</v>
      </c>
      <c r="D6382" s="59" t="s">
        <v>7185</v>
      </c>
      <c r="E6382" s="59">
        <v>2019</v>
      </c>
      <c r="F6382" s="66">
        <f>VALUE(RIGHT(Table2[[#This Row],[Commissioned]],4))</f>
        <v>2019</v>
      </c>
      <c r="G6382" s="59">
        <v>3600</v>
      </c>
      <c r="H6382" s="59">
        <v>136</v>
      </c>
      <c r="I6382" s="59">
        <v>105</v>
      </c>
      <c r="J6382" s="59" t="s">
        <v>227</v>
      </c>
      <c r="K6382" s="59" t="s">
        <v>7182</v>
      </c>
      <c r="L6382" s="59" t="s">
        <v>791</v>
      </c>
      <c r="M6382" s="42" t="s">
        <v>791</v>
      </c>
      <c r="N6382" s="42">
        <v>49.7173938331062</v>
      </c>
      <c r="O6382" s="42">
        <v>-111.34001626505101</v>
      </c>
      <c r="P6382" s="62" t="str">
        <f t="shared" si="200"/>
        <v>49.717394° , -111.340016°</v>
      </c>
      <c r="Q6382" s="68" t="str">
        <f t="shared" si="201"/>
        <v>Yes</v>
      </c>
      <c r="R6382" s="59" t="s">
        <v>356</v>
      </c>
    </row>
    <row r="6383" spans="1:18" x14ac:dyDescent="0.25">
      <c r="A6383" s="59" t="s">
        <v>218</v>
      </c>
      <c r="B6383" s="67" t="s">
        <v>7181</v>
      </c>
      <c r="C6383" s="59">
        <v>7</v>
      </c>
      <c r="D6383" s="59" t="s">
        <v>7186</v>
      </c>
      <c r="E6383" s="59">
        <v>2019</v>
      </c>
      <c r="F6383" s="66">
        <f>VALUE(RIGHT(Table2[[#This Row],[Commissioned]],4))</f>
        <v>2019</v>
      </c>
      <c r="G6383" s="59">
        <v>3600</v>
      </c>
      <c r="H6383" s="59">
        <v>136</v>
      </c>
      <c r="I6383" s="59">
        <v>105</v>
      </c>
      <c r="J6383" s="59" t="s">
        <v>227</v>
      </c>
      <c r="K6383" s="59" t="s">
        <v>7182</v>
      </c>
      <c r="L6383" s="59" t="s">
        <v>791</v>
      </c>
      <c r="M6383" s="42" t="s">
        <v>791</v>
      </c>
      <c r="N6383" s="42">
        <v>49.703974806531598</v>
      </c>
      <c r="O6383" s="42">
        <v>-111.346983395081</v>
      </c>
      <c r="P6383" s="62" t="str">
        <f t="shared" si="200"/>
        <v>49.703975° , -111.346983°</v>
      </c>
      <c r="Q6383" s="68" t="str">
        <f t="shared" si="201"/>
        <v>Yes</v>
      </c>
      <c r="R6383" s="59" t="s">
        <v>356</v>
      </c>
    </row>
    <row r="6384" spans="1:18" x14ac:dyDescent="0.25">
      <c r="A6384" s="59" t="s">
        <v>218</v>
      </c>
      <c r="B6384" s="67" t="s">
        <v>7181</v>
      </c>
      <c r="C6384" s="59">
        <v>8</v>
      </c>
      <c r="D6384" s="59" t="s">
        <v>7187</v>
      </c>
      <c r="E6384" s="59">
        <v>2019</v>
      </c>
      <c r="F6384" s="66">
        <f>VALUE(RIGHT(Table2[[#This Row],[Commissioned]],4))</f>
        <v>2019</v>
      </c>
      <c r="G6384" s="59">
        <v>3600</v>
      </c>
      <c r="H6384" s="59">
        <v>136</v>
      </c>
      <c r="I6384" s="59">
        <v>105</v>
      </c>
      <c r="J6384" s="59" t="s">
        <v>227</v>
      </c>
      <c r="K6384" s="59" t="s">
        <v>7182</v>
      </c>
      <c r="L6384" s="59" t="s">
        <v>791</v>
      </c>
      <c r="M6384" s="42" t="s">
        <v>791</v>
      </c>
      <c r="N6384" s="42">
        <v>49.696549662348502</v>
      </c>
      <c r="O6384" s="42">
        <v>-111.353942282361</v>
      </c>
      <c r="P6384" s="62" t="str">
        <f t="shared" si="200"/>
        <v>49.696550° , -111.353942°</v>
      </c>
      <c r="Q6384" s="68" t="str">
        <f t="shared" si="201"/>
        <v>Yes</v>
      </c>
      <c r="R6384" s="59" t="s">
        <v>355</v>
      </c>
    </row>
    <row r="6385" spans="1:18" x14ac:dyDescent="0.25">
      <c r="A6385" s="59" t="s">
        <v>218</v>
      </c>
      <c r="B6385" s="67" t="s">
        <v>7181</v>
      </c>
      <c r="C6385" s="59">
        <v>9</v>
      </c>
      <c r="D6385" s="59" t="s">
        <v>7188</v>
      </c>
      <c r="E6385" s="59">
        <v>2019</v>
      </c>
      <c r="F6385" s="66">
        <f>VALUE(RIGHT(Table2[[#This Row],[Commissioned]],4))</f>
        <v>2019</v>
      </c>
      <c r="G6385" s="59">
        <v>3600</v>
      </c>
      <c r="H6385" s="59">
        <v>136</v>
      </c>
      <c r="I6385" s="59">
        <v>105</v>
      </c>
      <c r="J6385" s="59" t="s">
        <v>227</v>
      </c>
      <c r="K6385" s="59" t="s">
        <v>7182</v>
      </c>
      <c r="L6385" s="59" t="s">
        <v>791</v>
      </c>
      <c r="M6385" s="42" t="s">
        <v>791</v>
      </c>
      <c r="N6385" s="42">
        <v>49.691775767225202</v>
      </c>
      <c r="O6385" s="42">
        <v>-111.35386926805501</v>
      </c>
      <c r="P6385" s="62" t="str">
        <f t="shared" si="200"/>
        <v>49.691776° , -111.353869°</v>
      </c>
      <c r="Q6385" s="68" t="str">
        <f t="shared" si="201"/>
        <v>Yes</v>
      </c>
      <c r="R6385" s="59" t="s">
        <v>355</v>
      </c>
    </row>
    <row r="6386" spans="1:18" x14ac:dyDescent="0.25">
      <c r="A6386" s="59" t="s">
        <v>218</v>
      </c>
      <c r="B6386" s="67" t="s">
        <v>7181</v>
      </c>
      <c r="C6386" s="59">
        <v>10</v>
      </c>
      <c r="D6386" s="59" t="s">
        <v>7189</v>
      </c>
      <c r="E6386" s="59">
        <v>2019</v>
      </c>
      <c r="F6386" s="66">
        <f>VALUE(RIGHT(Table2[[#This Row],[Commissioned]],4))</f>
        <v>2019</v>
      </c>
      <c r="G6386" s="59">
        <v>3600</v>
      </c>
      <c r="H6386" s="59">
        <v>136</v>
      </c>
      <c r="I6386" s="59">
        <v>105</v>
      </c>
      <c r="J6386" s="59" t="s">
        <v>227</v>
      </c>
      <c r="K6386" s="59" t="s">
        <v>7182</v>
      </c>
      <c r="L6386" s="59" t="s">
        <v>791</v>
      </c>
      <c r="M6386" s="42" t="s">
        <v>791</v>
      </c>
      <c r="N6386" s="42">
        <v>49.689425223401997</v>
      </c>
      <c r="O6386" s="42">
        <v>-111.376312628688</v>
      </c>
      <c r="P6386" s="62" t="str">
        <f t="shared" si="200"/>
        <v>49.689425° , -111.376313°</v>
      </c>
      <c r="Q6386" s="68" t="str">
        <f t="shared" si="201"/>
        <v>Yes</v>
      </c>
      <c r="R6386" s="59" t="s">
        <v>355</v>
      </c>
    </row>
    <row r="6387" spans="1:18" x14ac:dyDescent="0.25">
      <c r="A6387" s="59" t="s">
        <v>218</v>
      </c>
      <c r="B6387" s="67" t="s">
        <v>7181</v>
      </c>
      <c r="C6387" s="59">
        <v>11</v>
      </c>
      <c r="D6387" s="59" t="s">
        <v>7190</v>
      </c>
      <c r="E6387" s="59">
        <v>2019</v>
      </c>
      <c r="F6387" s="66">
        <f>VALUE(RIGHT(Table2[[#This Row],[Commissioned]],4))</f>
        <v>2019</v>
      </c>
      <c r="G6387" s="59">
        <v>3600</v>
      </c>
      <c r="H6387" s="59">
        <v>136</v>
      </c>
      <c r="I6387" s="59">
        <v>105</v>
      </c>
      <c r="J6387" s="59" t="s">
        <v>227</v>
      </c>
      <c r="K6387" s="59" t="s">
        <v>7182</v>
      </c>
      <c r="L6387" s="59" t="s">
        <v>791</v>
      </c>
      <c r="M6387" s="42" t="s">
        <v>791</v>
      </c>
      <c r="N6387" s="42">
        <v>49.6805194419291</v>
      </c>
      <c r="O6387" s="42">
        <v>-111.374630980094</v>
      </c>
      <c r="P6387" s="62" t="str">
        <f t="shared" si="200"/>
        <v>49.680519° , -111.374631°</v>
      </c>
      <c r="Q6387" s="68" t="str">
        <f t="shared" si="201"/>
        <v>Yes</v>
      </c>
      <c r="R6387" s="59" t="s">
        <v>355</v>
      </c>
    </row>
    <row r="6388" spans="1:18" x14ac:dyDescent="0.25">
      <c r="A6388" s="59" t="s">
        <v>218</v>
      </c>
      <c r="B6388" s="67" t="s">
        <v>7181</v>
      </c>
      <c r="C6388" s="59">
        <v>12</v>
      </c>
      <c r="D6388" s="59" t="s">
        <v>7191</v>
      </c>
      <c r="E6388" s="59">
        <v>2019</v>
      </c>
      <c r="F6388" s="66">
        <f>VALUE(RIGHT(Table2[[#This Row],[Commissioned]],4))</f>
        <v>2019</v>
      </c>
      <c r="G6388" s="59">
        <v>3600</v>
      </c>
      <c r="H6388" s="59">
        <v>136</v>
      </c>
      <c r="I6388" s="59">
        <v>105</v>
      </c>
      <c r="J6388" s="59" t="s">
        <v>227</v>
      </c>
      <c r="K6388" s="59" t="s">
        <v>7182</v>
      </c>
      <c r="L6388" s="59" t="s">
        <v>791</v>
      </c>
      <c r="M6388" s="42" t="s">
        <v>791</v>
      </c>
      <c r="N6388" s="42">
        <v>49.677841625381298</v>
      </c>
      <c r="O6388" s="42">
        <v>-111.361338941809</v>
      </c>
      <c r="P6388" s="62" t="str">
        <f t="shared" si="200"/>
        <v>49.677842° , -111.361339°</v>
      </c>
      <c r="Q6388" s="68" t="str">
        <f t="shared" si="201"/>
        <v>Yes</v>
      </c>
      <c r="R6388" s="59" t="s">
        <v>355</v>
      </c>
    </row>
    <row r="6389" spans="1:18" x14ac:dyDescent="0.25">
      <c r="A6389" s="59" t="s">
        <v>218</v>
      </c>
      <c r="B6389" s="67" t="s">
        <v>7181</v>
      </c>
      <c r="C6389" s="59">
        <v>13</v>
      </c>
      <c r="D6389" s="59" t="s">
        <v>7192</v>
      </c>
      <c r="E6389" s="59">
        <v>2019</v>
      </c>
      <c r="F6389" s="66">
        <f>VALUE(RIGHT(Table2[[#This Row],[Commissioned]],4))</f>
        <v>2019</v>
      </c>
      <c r="G6389" s="59">
        <v>3600</v>
      </c>
      <c r="H6389" s="59">
        <v>136</v>
      </c>
      <c r="I6389" s="59">
        <v>105</v>
      </c>
      <c r="J6389" s="59" t="s">
        <v>227</v>
      </c>
      <c r="K6389" s="59" t="s">
        <v>7182</v>
      </c>
      <c r="L6389" s="59" t="s">
        <v>791</v>
      </c>
      <c r="M6389" s="42" t="s">
        <v>791</v>
      </c>
      <c r="N6389" s="42">
        <v>49.674679167778798</v>
      </c>
      <c r="O6389" s="42">
        <v>-111.354006520704</v>
      </c>
      <c r="P6389" s="62" t="str">
        <f t="shared" si="200"/>
        <v>49.674679° , -111.354007°</v>
      </c>
      <c r="Q6389" s="68" t="str">
        <f t="shared" si="201"/>
        <v>Yes</v>
      </c>
      <c r="R6389" s="59" t="s">
        <v>355</v>
      </c>
    </row>
    <row r="6390" spans="1:18" x14ac:dyDescent="0.25">
      <c r="A6390" s="59" t="s">
        <v>218</v>
      </c>
      <c r="B6390" s="67" t="s">
        <v>7181</v>
      </c>
      <c r="C6390" s="59">
        <v>14</v>
      </c>
      <c r="D6390" s="59" t="s">
        <v>7193</v>
      </c>
      <c r="E6390" s="59">
        <v>2019</v>
      </c>
      <c r="F6390" s="66">
        <f>VALUE(RIGHT(Table2[[#This Row],[Commissioned]],4))</f>
        <v>2019</v>
      </c>
      <c r="G6390" s="59">
        <v>3600</v>
      </c>
      <c r="H6390" s="59">
        <v>136</v>
      </c>
      <c r="I6390" s="59">
        <v>105</v>
      </c>
      <c r="J6390" s="59" t="s">
        <v>227</v>
      </c>
      <c r="K6390" s="59" t="s">
        <v>7182</v>
      </c>
      <c r="L6390" s="59" t="s">
        <v>791</v>
      </c>
      <c r="M6390" s="42" t="s">
        <v>791</v>
      </c>
      <c r="N6390" s="42">
        <v>49.667783077096999</v>
      </c>
      <c r="O6390" s="42">
        <v>-111.379762778573</v>
      </c>
      <c r="P6390" s="62" t="str">
        <f t="shared" si="200"/>
        <v>49.667783° , -111.379763°</v>
      </c>
      <c r="Q6390" s="68" t="str">
        <f t="shared" si="201"/>
        <v>Yes</v>
      </c>
      <c r="R6390" s="59" t="s">
        <v>355</v>
      </c>
    </row>
    <row r="6391" spans="1:18" x14ac:dyDescent="0.25">
      <c r="A6391" s="59" t="s">
        <v>218</v>
      </c>
      <c r="B6391" s="67" t="s">
        <v>7181</v>
      </c>
      <c r="C6391" s="59">
        <v>15</v>
      </c>
      <c r="D6391" s="59" t="s">
        <v>7194</v>
      </c>
      <c r="E6391" s="59">
        <v>2019</v>
      </c>
      <c r="F6391" s="66">
        <f>VALUE(RIGHT(Table2[[#This Row],[Commissioned]],4))</f>
        <v>2019</v>
      </c>
      <c r="G6391" s="59">
        <v>3600</v>
      </c>
      <c r="H6391" s="59">
        <v>136</v>
      </c>
      <c r="I6391" s="59">
        <v>105</v>
      </c>
      <c r="J6391" s="59" t="s">
        <v>227</v>
      </c>
      <c r="K6391" s="59" t="s">
        <v>7182</v>
      </c>
      <c r="L6391" s="59" t="s">
        <v>791</v>
      </c>
      <c r="M6391" s="42" t="s">
        <v>791</v>
      </c>
      <c r="N6391" s="42">
        <v>49.664334905415203</v>
      </c>
      <c r="O6391" s="42">
        <v>-111.37876031306401</v>
      </c>
      <c r="P6391" s="62" t="str">
        <f t="shared" si="200"/>
        <v>49.664335° , -111.378760°</v>
      </c>
      <c r="Q6391" s="68" t="str">
        <f t="shared" si="201"/>
        <v>Yes</v>
      </c>
      <c r="R6391" s="59" t="s">
        <v>355</v>
      </c>
    </row>
    <row r="6392" spans="1:18" x14ac:dyDescent="0.25">
      <c r="A6392" s="59" t="s">
        <v>218</v>
      </c>
      <c r="B6392" s="67" t="s">
        <v>7181</v>
      </c>
      <c r="C6392" s="59">
        <v>16</v>
      </c>
      <c r="D6392" s="59" t="s">
        <v>7195</v>
      </c>
      <c r="E6392" s="59">
        <v>2019</v>
      </c>
      <c r="F6392" s="66">
        <f>VALUE(RIGHT(Table2[[#This Row],[Commissioned]],4))</f>
        <v>2019</v>
      </c>
      <c r="G6392" s="59">
        <v>3600</v>
      </c>
      <c r="H6392" s="59">
        <v>136</v>
      </c>
      <c r="I6392" s="59">
        <v>105</v>
      </c>
      <c r="J6392" s="59" t="s">
        <v>227</v>
      </c>
      <c r="K6392" s="59" t="s">
        <v>7182</v>
      </c>
      <c r="L6392" s="59" t="s">
        <v>791</v>
      </c>
      <c r="M6392" s="42" t="s">
        <v>791</v>
      </c>
      <c r="N6392" s="42">
        <v>49.665461582045701</v>
      </c>
      <c r="O6392" s="42">
        <v>-111.36487870028201</v>
      </c>
      <c r="P6392" s="62" t="str">
        <f t="shared" si="200"/>
        <v>49.665462° , -111.364879°</v>
      </c>
      <c r="Q6392" s="68" t="str">
        <f t="shared" si="201"/>
        <v>Yes</v>
      </c>
      <c r="R6392" s="59" t="s">
        <v>355</v>
      </c>
    </row>
    <row r="6393" spans="1:18" x14ac:dyDescent="0.25">
      <c r="A6393" s="59" t="s">
        <v>218</v>
      </c>
      <c r="B6393" s="67" t="s">
        <v>7181</v>
      </c>
      <c r="C6393" s="59">
        <v>17</v>
      </c>
      <c r="D6393" s="59" t="s">
        <v>7196</v>
      </c>
      <c r="E6393" s="59">
        <v>2019</v>
      </c>
      <c r="F6393" s="66">
        <f>VALUE(RIGHT(Table2[[#This Row],[Commissioned]],4))</f>
        <v>2019</v>
      </c>
      <c r="G6393" s="59">
        <v>3600</v>
      </c>
      <c r="H6393" s="59">
        <v>136</v>
      </c>
      <c r="I6393" s="59">
        <v>105</v>
      </c>
      <c r="J6393" s="59" t="s">
        <v>227</v>
      </c>
      <c r="K6393" s="59" t="s">
        <v>7182</v>
      </c>
      <c r="L6393" s="59" t="s">
        <v>791</v>
      </c>
      <c r="M6393" s="42" t="s">
        <v>791</v>
      </c>
      <c r="N6393" s="42">
        <v>49.665094344828603</v>
      </c>
      <c r="O6393" s="42">
        <v>-111.356895930493</v>
      </c>
      <c r="P6393" s="62" t="str">
        <f t="shared" si="200"/>
        <v>49.665094° , -111.356896°</v>
      </c>
      <c r="Q6393" s="68" t="str">
        <f t="shared" si="201"/>
        <v>Yes</v>
      </c>
      <c r="R6393" s="59" t="s">
        <v>355</v>
      </c>
    </row>
    <row r="6394" spans="1:18" x14ac:dyDescent="0.25">
      <c r="A6394" s="59" t="s">
        <v>218</v>
      </c>
      <c r="B6394" s="67" t="s">
        <v>7181</v>
      </c>
      <c r="C6394" s="59">
        <v>18</v>
      </c>
      <c r="D6394" s="59" t="s">
        <v>7197</v>
      </c>
      <c r="E6394" s="59">
        <v>2019</v>
      </c>
      <c r="F6394" s="66">
        <f>VALUE(RIGHT(Table2[[#This Row],[Commissioned]],4))</f>
        <v>2019</v>
      </c>
      <c r="G6394" s="59">
        <v>3600</v>
      </c>
      <c r="H6394" s="59">
        <v>136</v>
      </c>
      <c r="I6394" s="59">
        <v>105</v>
      </c>
      <c r="J6394" s="59" t="s">
        <v>227</v>
      </c>
      <c r="K6394" s="59" t="s">
        <v>7182</v>
      </c>
      <c r="L6394" s="59" t="s">
        <v>791</v>
      </c>
      <c r="M6394" s="42" t="s">
        <v>791</v>
      </c>
      <c r="N6394" s="42">
        <v>49.661087159123397</v>
      </c>
      <c r="O6394" s="42">
        <v>-111.341838576291</v>
      </c>
      <c r="P6394" s="62" t="str">
        <f t="shared" si="200"/>
        <v>49.661087° , -111.341839°</v>
      </c>
      <c r="Q6394" s="68" t="str">
        <f t="shared" si="201"/>
        <v>Yes</v>
      </c>
      <c r="R6394" s="59" t="s">
        <v>355</v>
      </c>
    </row>
    <row r="6395" spans="1:18" x14ac:dyDescent="0.25">
      <c r="A6395" s="59" t="s">
        <v>218</v>
      </c>
      <c r="B6395" s="67" t="s">
        <v>7181</v>
      </c>
      <c r="C6395" s="59">
        <v>19</v>
      </c>
      <c r="D6395" s="59" t="s">
        <v>7198</v>
      </c>
      <c r="E6395" s="59">
        <v>2019</v>
      </c>
      <c r="F6395" s="66">
        <f>VALUE(RIGHT(Table2[[#This Row],[Commissioned]],4))</f>
        <v>2019</v>
      </c>
      <c r="G6395" s="59">
        <v>3600</v>
      </c>
      <c r="H6395" s="59">
        <v>136</v>
      </c>
      <c r="I6395" s="59">
        <v>105</v>
      </c>
      <c r="J6395" s="59" t="s">
        <v>227</v>
      </c>
      <c r="K6395" s="59" t="s">
        <v>7182</v>
      </c>
      <c r="L6395" s="59" t="s">
        <v>791</v>
      </c>
      <c r="M6395" s="42" t="s">
        <v>791</v>
      </c>
      <c r="N6395" s="42">
        <v>49.643903914881001</v>
      </c>
      <c r="O6395" s="42">
        <v>-111.362062630022</v>
      </c>
      <c r="P6395" s="62" t="str">
        <f t="shared" si="200"/>
        <v>49.643904° , -111.362063°</v>
      </c>
      <c r="Q6395" s="68" t="str">
        <f t="shared" si="201"/>
        <v>Yes</v>
      </c>
      <c r="R6395" s="59" t="s">
        <v>355</v>
      </c>
    </row>
    <row r="6396" spans="1:18" x14ac:dyDescent="0.25">
      <c r="A6396" s="59" t="s">
        <v>218</v>
      </c>
      <c r="B6396" s="67" t="s">
        <v>7181</v>
      </c>
      <c r="C6396" s="59">
        <v>20</v>
      </c>
      <c r="D6396" s="59" t="s">
        <v>7199</v>
      </c>
      <c r="E6396" s="59">
        <v>2019</v>
      </c>
      <c r="F6396" s="66">
        <f>VALUE(RIGHT(Table2[[#This Row],[Commissioned]],4))</f>
        <v>2019</v>
      </c>
      <c r="G6396" s="59">
        <v>3600</v>
      </c>
      <c r="H6396" s="59">
        <v>136</v>
      </c>
      <c r="I6396" s="59">
        <v>105</v>
      </c>
      <c r="J6396" s="59" t="s">
        <v>227</v>
      </c>
      <c r="K6396" s="59" t="s">
        <v>7182</v>
      </c>
      <c r="L6396" s="59" t="s">
        <v>791</v>
      </c>
      <c r="M6396" s="42" t="s">
        <v>791</v>
      </c>
      <c r="N6396" s="42">
        <v>49.636886651822103</v>
      </c>
      <c r="O6396" s="42">
        <v>-111.345959433903</v>
      </c>
      <c r="P6396" s="62" t="str">
        <f t="shared" si="200"/>
        <v>49.636887° , -111.345959°</v>
      </c>
      <c r="Q6396" s="68" t="str">
        <f t="shared" si="201"/>
        <v>Yes</v>
      </c>
      <c r="R6396" s="59" t="s">
        <v>355</v>
      </c>
    </row>
    <row r="6397" spans="1:18" x14ac:dyDescent="0.25">
      <c r="A6397" s="59" t="s">
        <v>218</v>
      </c>
      <c r="B6397" s="67" t="s">
        <v>7181</v>
      </c>
      <c r="C6397" s="59">
        <v>21</v>
      </c>
      <c r="D6397" s="59" t="s">
        <v>7200</v>
      </c>
      <c r="E6397" s="59">
        <v>2019</v>
      </c>
      <c r="F6397" s="66">
        <f>VALUE(RIGHT(Table2[[#This Row],[Commissioned]],4))</f>
        <v>2019</v>
      </c>
      <c r="G6397" s="59">
        <v>3600</v>
      </c>
      <c r="H6397" s="59">
        <v>136</v>
      </c>
      <c r="I6397" s="59">
        <v>105</v>
      </c>
      <c r="J6397" s="59" t="s">
        <v>227</v>
      </c>
      <c r="K6397" s="59" t="s">
        <v>7182</v>
      </c>
      <c r="L6397" s="59" t="s">
        <v>791</v>
      </c>
      <c r="M6397" s="42" t="s">
        <v>791</v>
      </c>
      <c r="N6397" s="42">
        <v>49.634024777947097</v>
      </c>
      <c r="O6397" s="42">
        <v>-111.350198801755</v>
      </c>
      <c r="P6397" s="62" t="str">
        <f t="shared" si="200"/>
        <v>49.634025° , -111.350199°</v>
      </c>
      <c r="Q6397" s="68" t="str">
        <f t="shared" si="201"/>
        <v>Yes</v>
      </c>
      <c r="R6397" s="59" t="s">
        <v>355</v>
      </c>
    </row>
    <row r="6398" spans="1:18" x14ac:dyDescent="0.25">
      <c r="A6398" s="59" t="s">
        <v>218</v>
      </c>
      <c r="B6398" s="67" t="s">
        <v>7181</v>
      </c>
      <c r="C6398" s="59">
        <v>22</v>
      </c>
      <c r="D6398" s="59" t="s">
        <v>7201</v>
      </c>
      <c r="E6398" s="59">
        <v>2019</v>
      </c>
      <c r="F6398" s="66">
        <f>VALUE(RIGHT(Table2[[#This Row],[Commissioned]],4))</f>
        <v>2019</v>
      </c>
      <c r="G6398" s="59">
        <v>3600</v>
      </c>
      <c r="H6398" s="59">
        <v>136</v>
      </c>
      <c r="I6398" s="59">
        <v>105</v>
      </c>
      <c r="J6398" s="59" t="s">
        <v>227</v>
      </c>
      <c r="K6398" s="59" t="s">
        <v>7182</v>
      </c>
      <c r="L6398" s="59" t="s">
        <v>791</v>
      </c>
      <c r="M6398" s="42" t="s">
        <v>791</v>
      </c>
      <c r="N6398" s="42">
        <v>49.624179550823101</v>
      </c>
      <c r="O6398" s="42">
        <v>-111.339045896938</v>
      </c>
      <c r="P6398" s="62" t="str">
        <f t="shared" si="200"/>
        <v>49.624180° , -111.339046°</v>
      </c>
      <c r="Q6398" s="68" t="str">
        <f t="shared" si="201"/>
        <v>Yes</v>
      </c>
      <c r="R6398" s="59" t="s">
        <v>355</v>
      </c>
    </row>
    <row r="6399" spans="1:18" x14ac:dyDescent="0.25">
      <c r="A6399" s="59" t="s">
        <v>218</v>
      </c>
      <c r="B6399" s="67" t="s">
        <v>7181</v>
      </c>
      <c r="C6399" s="59">
        <v>23</v>
      </c>
      <c r="D6399" s="59" t="s">
        <v>7202</v>
      </c>
      <c r="E6399" s="59">
        <v>2019</v>
      </c>
      <c r="F6399" s="66">
        <f>VALUE(RIGHT(Table2[[#This Row],[Commissioned]],4))</f>
        <v>2019</v>
      </c>
      <c r="G6399" s="59">
        <v>3600</v>
      </c>
      <c r="H6399" s="59">
        <v>136</v>
      </c>
      <c r="I6399" s="59">
        <v>105</v>
      </c>
      <c r="J6399" s="59" t="s">
        <v>227</v>
      </c>
      <c r="K6399" s="59" t="s">
        <v>7182</v>
      </c>
      <c r="L6399" s="59" t="s">
        <v>791</v>
      </c>
      <c r="M6399" s="42" t="s">
        <v>791</v>
      </c>
      <c r="N6399" s="42">
        <v>49.622039050062298</v>
      </c>
      <c r="O6399" s="42">
        <v>-111.334112015795</v>
      </c>
      <c r="P6399" s="62" t="str">
        <f t="shared" si="200"/>
        <v>49.622039° , -111.334112°</v>
      </c>
      <c r="Q6399" s="68" t="str">
        <f t="shared" si="201"/>
        <v>Yes</v>
      </c>
      <c r="R6399" s="59" t="s">
        <v>355</v>
      </c>
    </row>
    <row r="6400" spans="1:18" x14ac:dyDescent="0.25">
      <c r="A6400" s="59" t="s">
        <v>218</v>
      </c>
      <c r="B6400" s="67" t="s">
        <v>7181</v>
      </c>
      <c r="C6400" s="59">
        <v>24</v>
      </c>
      <c r="D6400" s="59" t="s">
        <v>7203</v>
      </c>
      <c r="E6400" s="59">
        <v>2019</v>
      </c>
      <c r="F6400" s="66">
        <f>VALUE(RIGHT(Table2[[#This Row],[Commissioned]],4))</f>
        <v>2019</v>
      </c>
      <c r="G6400" s="59">
        <v>3600</v>
      </c>
      <c r="H6400" s="59">
        <v>136</v>
      </c>
      <c r="I6400" s="59">
        <v>105</v>
      </c>
      <c r="J6400" s="59" t="s">
        <v>227</v>
      </c>
      <c r="K6400" s="59" t="s">
        <v>7182</v>
      </c>
      <c r="L6400" s="59" t="s">
        <v>791</v>
      </c>
      <c r="M6400" s="42" t="s">
        <v>791</v>
      </c>
      <c r="N6400" s="42">
        <v>49.622222559785499</v>
      </c>
      <c r="O6400" s="42">
        <v>-111.32364699687299</v>
      </c>
      <c r="P6400" s="62" t="str">
        <f t="shared" si="200"/>
        <v>49.622223° , -111.323647°</v>
      </c>
      <c r="Q6400" s="68" t="str">
        <f t="shared" si="201"/>
        <v>Yes</v>
      </c>
      <c r="R6400" s="59" t="s">
        <v>355</v>
      </c>
    </row>
    <row r="6401" spans="1:18" x14ac:dyDescent="0.25">
      <c r="A6401" s="59" t="s">
        <v>218</v>
      </c>
      <c r="B6401" s="67" t="s">
        <v>7181</v>
      </c>
      <c r="C6401" s="59">
        <v>25</v>
      </c>
      <c r="D6401" s="59" t="s">
        <v>7204</v>
      </c>
      <c r="E6401" s="59">
        <v>2019</v>
      </c>
      <c r="F6401" s="66">
        <f>VALUE(RIGHT(Table2[[#This Row],[Commissioned]],4))</f>
        <v>2019</v>
      </c>
      <c r="G6401" s="59">
        <v>3600</v>
      </c>
      <c r="H6401" s="59">
        <v>136</v>
      </c>
      <c r="I6401" s="59">
        <v>105</v>
      </c>
      <c r="J6401" s="59" t="s">
        <v>227</v>
      </c>
      <c r="K6401" s="59" t="s">
        <v>7182</v>
      </c>
      <c r="L6401" s="59" t="s">
        <v>791</v>
      </c>
      <c r="M6401" s="42" t="s">
        <v>791</v>
      </c>
      <c r="N6401" s="42">
        <v>49.623269023656299</v>
      </c>
      <c r="O6401" s="42">
        <v>-111.316320247124</v>
      </c>
      <c r="P6401" s="62" t="str">
        <f t="shared" si="200"/>
        <v>49.623269° , -111.316320°</v>
      </c>
      <c r="Q6401" s="68" t="str">
        <f t="shared" si="201"/>
        <v>Yes</v>
      </c>
      <c r="R6401" s="59" t="s">
        <v>355</v>
      </c>
    </row>
    <row r="6402" spans="1:18" x14ac:dyDescent="0.25">
      <c r="A6402" s="59" t="s">
        <v>218</v>
      </c>
      <c r="B6402" s="67" t="s">
        <v>7181</v>
      </c>
      <c r="C6402" s="59">
        <v>26</v>
      </c>
      <c r="D6402" s="59" t="s">
        <v>7205</v>
      </c>
      <c r="E6402" s="59">
        <v>2019</v>
      </c>
      <c r="F6402" s="66">
        <f>VALUE(RIGHT(Table2[[#This Row],[Commissioned]],4))</f>
        <v>2019</v>
      </c>
      <c r="G6402" s="59">
        <v>3600</v>
      </c>
      <c r="H6402" s="59">
        <v>136</v>
      </c>
      <c r="I6402" s="59">
        <v>105</v>
      </c>
      <c r="J6402" s="59" t="s">
        <v>227</v>
      </c>
      <c r="K6402" s="59" t="s">
        <v>7182</v>
      </c>
      <c r="L6402" s="59" t="s">
        <v>791</v>
      </c>
      <c r="M6402" s="42" t="s">
        <v>791</v>
      </c>
      <c r="N6402" s="42">
        <v>49.612677489620403</v>
      </c>
      <c r="O6402" s="42">
        <v>-111.331112237174</v>
      </c>
      <c r="P6402" s="62" t="str">
        <f t="shared" si="200"/>
        <v>49.612677° , -111.331112°</v>
      </c>
      <c r="Q6402" s="68" t="str">
        <f t="shared" si="201"/>
        <v>Yes</v>
      </c>
      <c r="R6402" s="59" t="s">
        <v>355</v>
      </c>
    </row>
    <row r="6403" spans="1:18" x14ac:dyDescent="0.25">
      <c r="A6403" s="59" t="s">
        <v>218</v>
      </c>
      <c r="B6403" s="67" t="s">
        <v>7181</v>
      </c>
      <c r="C6403" s="59">
        <v>27</v>
      </c>
      <c r="D6403" s="59" t="s">
        <v>7206</v>
      </c>
      <c r="E6403" s="59">
        <v>2019</v>
      </c>
      <c r="F6403" s="66">
        <f>VALUE(RIGHT(Table2[[#This Row],[Commissioned]],4))</f>
        <v>2019</v>
      </c>
      <c r="G6403" s="59">
        <v>3600</v>
      </c>
      <c r="H6403" s="59">
        <v>136</v>
      </c>
      <c r="I6403" s="59">
        <v>105</v>
      </c>
      <c r="J6403" s="59" t="s">
        <v>227</v>
      </c>
      <c r="K6403" s="59" t="s">
        <v>7182</v>
      </c>
      <c r="L6403" s="59" t="s">
        <v>791</v>
      </c>
      <c r="M6403" s="42" t="s">
        <v>791</v>
      </c>
      <c r="N6403" s="42">
        <v>49.607651416732402</v>
      </c>
      <c r="O6403" s="42">
        <v>-111.32264695696399</v>
      </c>
      <c r="P6403" s="62" t="str">
        <f t="shared" si="200"/>
        <v>49.607651° , -111.322647°</v>
      </c>
      <c r="Q6403" s="68" t="str">
        <f t="shared" si="201"/>
        <v>Yes</v>
      </c>
      <c r="R6403" s="59" t="s">
        <v>355</v>
      </c>
    </row>
    <row r="6404" spans="1:18" x14ac:dyDescent="0.25">
      <c r="A6404" s="59" t="s">
        <v>218</v>
      </c>
      <c r="B6404" s="67" t="s">
        <v>7181</v>
      </c>
      <c r="C6404" s="59">
        <v>28</v>
      </c>
      <c r="D6404" s="59" t="s">
        <v>7207</v>
      </c>
      <c r="E6404" s="59">
        <v>2019</v>
      </c>
      <c r="F6404" s="66">
        <f>VALUE(RIGHT(Table2[[#This Row],[Commissioned]],4))</f>
        <v>2019</v>
      </c>
      <c r="G6404" s="59">
        <v>3600</v>
      </c>
      <c r="H6404" s="59">
        <v>136</v>
      </c>
      <c r="I6404" s="59">
        <v>105</v>
      </c>
      <c r="J6404" s="59" t="s">
        <v>227</v>
      </c>
      <c r="K6404" s="59" t="s">
        <v>7182</v>
      </c>
      <c r="L6404" s="59" t="s">
        <v>791</v>
      </c>
      <c r="M6404" s="42" t="s">
        <v>791</v>
      </c>
      <c r="N6404" s="42">
        <v>49.602625406715802</v>
      </c>
      <c r="O6404" s="42">
        <v>-111.316120119633</v>
      </c>
      <c r="P6404" s="62" t="str">
        <f t="shared" si="200"/>
        <v>49.602625° , -111.316120°</v>
      </c>
      <c r="Q6404" s="68" t="str">
        <f t="shared" si="201"/>
        <v>Yes</v>
      </c>
      <c r="R6404" s="59" t="s">
        <v>355</v>
      </c>
    </row>
    <row r="6405" spans="1:18" x14ac:dyDescent="0.25">
      <c r="A6405" s="59" t="s">
        <v>218</v>
      </c>
      <c r="B6405" s="67" t="s">
        <v>7181</v>
      </c>
      <c r="C6405" s="59">
        <v>29</v>
      </c>
      <c r="D6405" s="59" t="s">
        <v>7208</v>
      </c>
      <c r="E6405" s="59">
        <v>2019</v>
      </c>
      <c r="F6405" s="66">
        <f>VALUE(RIGHT(Table2[[#This Row],[Commissioned]],4))</f>
        <v>2019</v>
      </c>
      <c r="G6405" s="59">
        <v>3600</v>
      </c>
      <c r="H6405" s="59">
        <v>136</v>
      </c>
      <c r="I6405" s="59">
        <v>105</v>
      </c>
      <c r="J6405" s="59" t="s">
        <v>227</v>
      </c>
      <c r="K6405" s="59" t="s">
        <v>7182</v>
      </c>
      <c r="L6405" s="59" t="s">
        <v>791</v>
      </c>
      <c r="M6405" s="42" t="s">
        <v>791</v>
      </c>
      <c r="N6405" s="42">
        <v>49.592921255865903</v>
      </c>
      <c r="O6405" s="42">
        <v>-111.30952172715401</v>
      </c>
      <c r="P6405" s="62" t="str">
        <f t="shared" si="200"/>
        <v>49.592921° , -111.309522°</v>
      </c>
      <c r="Q6405" s="68" t="str">
        <f t="shared" si="201"/>
        <v>Yes</v>
      </c>
      <c r="R6405" s="59" t="s">
        <v>355</v>
      </c>
    </row>
    <row r="6406" spans="1:18" x14ac:dyDescent="0.25">
      <c r="A6406" s="59" t="s">
        <v>218</v>
      </c>
      <c r="B6406" s="67" t="s">
        <v>7181</v>
      </c>
      <c r="C6406" s="59">
        <v>30</v>
      </c>
      <c r="D6406" s="59" t="s">
        <v>7209</v>
      </c>
      <c r="E6406" s="59">
        <v>2019</v>
      </c>
      <c r="F6406" s="66">
        <f>VALUE(RIGHT(Table2[[#This Row],[Commissioned]],4))</f>
        <v>2019</v>
      </c>
      <c r="G6406" s="59">
        <v>3600</v>
      </c>
      <c r="H6406" s="59">
        <v>136</v>
      </c>
      <c r="I6406" s="59">
        <v>105</v>
      </c>
      <c r="J6406" s="59" t="s">
        <v>227</v>
      </c>
      <c r="K6406" s="59" t="s">
        <v>7182</v>
      </c>
      <c r="L6406" s="59" t="s">
        <v>791</v>
      </c>
      <c r="M6406" s="42" t="s">
        <v>791</v>
      </c>
      <c r="N6406" s="42">
        <v>49.631397254191199</v>
      </c>
      <c r="O6406" s="42">
        <v>-111.31944205037399</v>
      </c>
      <c r="P6406" s="62" t="str">
        <f t="shared" si="200"/>
        <v>49.631397° , -111.319442°</v>
      </c>
      <c r="Q6406" s="68" t="str">
        <f t="shared" si="201"/>
        <v>Yes</v>
      </c>
      <c r="R6406" s="59" t="s">
        <v>355</v>
      </c>
    </row>
    <row r="6407" spans="1:18" x14ac:dyDescent="0.25">
      <c r="A6407" s="59" t="s">
        <v>218</v>
      </c>
      <c r="B6407" s="67" t="s">
        <v>7181</v>
      </c>
      <c r="C6407" s="59">
        <v>31</v>
      </c>
      <c r="D6407" s="59" t="s">
        <v>7210</v>
      </c>
      <c r="E6407" s="59">
        <v>2019</v>
      </c>
      <c r="F6407" s="66">
        <f>VALUE(RIGHT(Table2[[#This Row],[Commissioned]],4))</f>
        <v>2019</v>
      </c>
      <c r="G6407" s="59">
        <v>3600</v>
      </c>
      <c r="H6407" s="59">
        <v>136</v>
      </c>
      <c r="I6407" s="59">
        <v>105</v>
      </c>
      <c r="J6407" s="59" t="s">
        <v>227</v>
      </c>
      <c r="K6407" s="59" t="s">
        <v>7182</v>
      </c>
      <c r="L6407" s="59" t="s">
        <v>791</v>
      </c>
      <c r="M6407" s="42" t="s">
        <v>791</v>
      </c>
      <c r="N6407" s="42">
        <v>49.635748139603997</v>
      </c>
      <c r="O6407" s="42">
        <v>-111.311253920948</v>
      </c>
      <c r="P6407" s="62" t="str">
        <f t="shared" si="200"/>
        <v>49.635748° , -111.311254°</v>
      </c>
      <c r="Q6407" s="68" t="str">
        <f t="shared" si="201"/>
        <v>Yes</v>
      </c>
      <c r="R6407" s="59" t="s">
        <v>355</v>
      </c>
    </row>
    <row r="6408" spans="1:18" x14ac:dyDescent="0.25">
      <c r="A6408" s="59" t="s">
        <v>218</v>
      </c>
      <c r="B6408" s="67" t="s">
        <v>7181</v>
      </c>
      <c r="C6408" s="59">
        <v>32</v>
      </c>
      <c r="D6408" s="59" t="s">
        <v>7211</v>
      </c>
      <c r="E6408" s="59">
        <v>2019</v>
      </c>
      <c r="F6408" s="66">
        <f>VALUE(RIGHT(Table2[[#This Row],[Commissioned]],4))</f>
        <v>2019</v>
      </c>
      <c r="G6408" s="59">
        <v>3600</v>
      </c>
      <c r="H6408" s="59">
        <v>136</v>
      </c>
      <c r="I6408" s="59">
        <v>105</v>
      </c>
      <c r="J6408" s="59" t="s">
        <v>227</v>
      </c>
      <c r="K6408" s="59" t="s">
        <v>7182</v>
      </c>
      <c r="L6408" s="59" t="s">
        <v>791</v>
      </c>
      <c r="M6408" s="42" t="s">
        <v>791</v>
      </c>
      <c r="N6408" s="42">
        <v>49.6348866986472</v>
      </c>
      <c r="O6408" s="42">
        <v>-111.294137046269</v>
      </c>
      <c r="P6408" s="62" t="str">
        <f t="shared" si="200"/>
        <v>49.634887° , -111.294137°</v>
      </c>
      <c r="Q6408" s="68" t="str">
        <f t="shared" si="201"/>
        <v>Yes</v>
      </c>
      <c r="R6408" s="59" t="s">
        <v>355</v>
      </c>
    </row>
    <row r="6409" spans="1:18" x14ac:dyDescent="0.25">
      <c r="A6409" s="59" t="s">
        <v>218</v>
      </c>
      <c r="B6409" s="67" t="s">
        <v>7181</v>
      </c>
      <c r="C6409" s="59">
        <v>33</v>
      </c>
      <c r="D6409" s="59" t="s">
        <v>7212</v>
      </c>
      <c r="E6409" s="59">
        <v>2019</v>
      </c>
      <c r="F6409" s="66">
        <f>VALUE(RIGHT(Table2[[#This Row],[Commissioned]],4))</f>
        <v>2019</v>
      </c>
      <c r="G6409" s="59">
        <v>3600</v>
      </c>
      <c r="H6409" s="59">
        <v>136</v>
      </c>
      <c r="I6409" s="59">
        <v>105</v>
      </c>
      <c r="J6409" s="59" t="s">
        <v>227</v>
      </c>
      <c r="K6409" s="59" t="s">
        <v>7182</v>
      </c>
      <c r="L6409" s="59" t="s">
        <v>791</v>
      </c>
      <c r="M6409" s="42" t="s">
        <v>791</v>
      </c>
      <c r="N6409" s="42">
        <v>49.616356199732003</v>
      </c>
      <c r="O6409" s="42">
        <v>-111.29907929605299</v>
      </c>
      <c r="P6409" s="62" t="str">
        <f t="shared" si="200"/>
        <v>49.616356° , -111.299079°</v>
      </c>
      <c r="Q6409" s="68" t="str">
        <f t="shared" si="201"/>
        <v>Yes</v>
      </c>
      <c r="R6409" s="59" t="s">
        <v>355</v>
      </c>
    </row>
    <row r="6410" spans="1:18" x14ac:dyDescent="0.25">
      <c r="A6410" s="59" t="s">
        <v>218</v>
      </c>
      <c r="B6410" s="67" t="s">
        <v>7181</v>
      </c>
      <c r="C6410" s="59">
        <v>34</v>
      </c>
      <c r="D6410" s="59" t="s">
        <v>7213</v>
      </c>
      <c r="E6410" s="59">
        <v>2019</v>
      </c>
      <c r="F6410" s="66">
        <f>VALUE(RIGHT(Table2[[#This Row],[Commissioned]],4))</f>
        <v>2019</v>
      </c>
      <c r="G6410" s="59">
        <v>3600</v>
      </c>
      <c r="H6410" s="59">
        <v>136</v>
      </c>
      <c r="I6410" s="59">
        <v>105</v>
      </c>
      <c r="J6410" s="59" t="s">
        <v>227</v>
      </c>
      <c r="K6410" s="59" t="s">
        <v>7182</v>
      </c>
      <c r="L6410" s="59" t="s">
        <v>791</v>
      </c>
      <c r="M6410" s="42" t="s">
        <v>791</v>
      </c>
      <c r="N6410" s="42">
        <v>49.627690641721301</v>
      </c>
      <c r="O6410" s="42">
        <v>-111.28700608619501</v>
      </c>
      <c r="P6410" s="62" t="str">
        <f t="shared" ref="P6410:P6441" si="202">TEXT(N6410,"##0.000000")&amp;CHAR(176)&amp;" , "&amp;TEXT(O6410,"##0.000000")&amp;CHAR(176)</f>
        <v>49.627691° , -111.287006°</v>
      </c>
      <c r="Q6410" s="68" t="str">
        <f t="shared" ref="Q6410:Q6441" si="203">IF(OR(ISBLANK(N6410),ISBLANK(O6410)),"No","Yes")</f>
        <v>Yes</v>
      </c>
      <c r="R6410" s="59" t="s">
        <v>355</v>
      </c>
    </row>
    <row r="6411" spans="1:18" x14ac:dyDescent="0.25">
      <c r="A6411" s="59" t="s">
        <v>218</v>
      </c>
      <c r="B6411" s="67" t="s">
        <v>7181</v>
      </c>
      <c r="C6411" s="59">
        <v>35</v>
      </c>
      <c r="D6411" s="59" t="s">
        <v>7214</v>
      </c>
      <c r="E6411" s="59">
        <v>2019</v>
      </c>
      <c r="F6411" s="66">
        <f>VALUE(RIGHT(Table2[[#This Row],[Commissioned]],4))</f>
        <v>2019</v>
      </c>
      <c r="G6411" s="59">
        <v>3600</v>
      </c>
      <c r="H6411" s="59">
        <v>136</v>
      </c>
      <c r="I6411" s="59">
        <v>105</v>
      </c>
      <c r="J6411" s="59" t="s">
        <v>227</v>
      </c>
      <c r="K6411" s="59" t="s">
        <v>7182</v>
      </c>
      <c r="L6411" s="59" t="s">
        <v>791</v>
      </c>
      <c r="M6411" s="42" t="s">
        <v>791</v>
      </c>
      <c r="N6411" s="42">
        <v>49.630558996167103</v>
      </c>
      <c r="O6411" s="42">
        <v>-111.272135048217</v>
      </c>
      <c r="P6411" s="62" t="str">
        <f t="shared" si="202"/>
        <v>49.630559° , -111.272135°</v>
      </c>
      <c r="Q6411" s="68" t="str">
        <f t="shared" si="203"/>
        <v>Yes</v>
      </c>
      <c r="R6411" s="59" t="s">
        <v>355</v>
      </c>
    </row>
    <row r="6412" spans="1:18" x14ac:dyDescent="0.25">
      <c r="A6412" s="59" t="s">
        <v>218</v>
      </c>
      <c r="B6412" s="67" t="s">
        <v>7181</v>
      </c>
      <c r="C6412" s="59">
        <v>36</v>
      </c>
      <c r="D6412" s="59" t="s">
        <v>7215</v>
      </c>
      <c r="E6412" s="59">
        <v>2019</v>
      </c>
      <c r="F6412" s="66">
        <f>VALUE(RIGHT(Table2[[#This Row],[Commissioned]],4))</f>
        <v>2019</v>
      </c>
      <c r="G6412" s="59">
        <v>3600</v>
      </c>
      <c r="H6412" s="59">
        <v>136</v>
      </c>
      <c r="I6412" s="59">
        <v>105</v>
      </c>
      <c r="J6412" s="59" t="s">
        <v>227</v>
      </c>
      <c r="K6412" s="59" t="s">
        <v>7182</v>
      </c>
      <c r="L6412" s="59" t="s">
        <v>791</v>
      </c>
      <c r="M6412" s="42" t="s">
        <v>791</v>
      </c>
      <c r="N6412" s="42">
        <v>49.615448132317198</v>
      </c>
      <c r="O6412" s="42">
        <v>-111.27000039354</v>
      </c>
      <c r="P6412" s="62" t="str">
        <f t="shared" si="202"/>
        <v>49.615448° , -111.270000°</v>
      </c>
      <c r="Q6412" s="68" t="str">
        <f t="shared" si="203"/>
        <v>Yes</v>
      </c>
      <c r="R6412" s="59" t="s">
        <v>355</v>
      </c>
    </row>
    <row r="6413" spans="1:18" x14ac:dyDescent="0.25">
      <c r="A6413" s="59" t="s">
        <v>218</v>
      </c>
      <c r="B6413" s="67" t="s">
        <v>7181</v>
      </c>
      <c r="C6413" s="59">
        <v>37</v>
      </c>
      <c r="D6413" s="59" t="s">
        <v>7216</v>
      </c>
      <c r="E6413" s="59">
        <v>2019</v>
      </c>
      <c r="F6413" s="66">
        <f>VALUE(RIGHT(Table2[[#This Row],[Commissioned]],4))</f>
        <v>2019</v>
      </c>
      <c r="G6413" s="59">
        <v>3600</v>
      </c>
      <c r="H6413" s="59">
        <v>136</v>
      </c>
      <c r="I6413" s="59">
        <v>105</v>
      </c>
      <c r="J6413" s="59" t="s">
        <v>227</v>
      </c>
      <c r="K6413" s="59" t="s">
        <v>7182</v>
      </c>
      <c r="L6413" s="59" t="s">
        <v>791</v>
      </c>
      <c r="M6413" s="42" t="s">
        <v>791</v>
      </c>
      <c r="N6413" s="42">
        <v>49.6126191267794</v>
      </c>
      <c r="O6413" s="42">
        <v>-111.27544784237701</v>
      </c>
      <c r="P6413" s="62" t="str">
        <f t="shared" si="202"/>
        <v>49.612619° , -111.275448°</v>
      </c>
      <c r="Q6413" s="68" t="str">
        <f t="shared" si="203"/>
        <v>Yes</v>
      </c>
      <c r="R6413" s="59" t="s">
        <v>355</v>
      </c>
    </row>
    <row r="6414" spans="1:18" x14ac:dyDescent="0.25">
      <c r="A6414" s="59" t="s">
        <v>218</v>
      </c>
      <c r="B6414" s="67" t="s">
        <v>7181</v>
      </c>
      <c r="C6414" s="59">
        <v>38</v>
      </c>
      <c r="D6414" s="59" t="s">
        <v>7217</v>
      </c>
      <c r="E6414" s="59">
        <v>2019</v>
      </c>
      <c r="F6414" s="66">
        <f>VALUE(RIGHT(Table2[[#This Row],[Commissioned]],4))</f>
        <v>2019</v>
      </c>
      <c r="G6414" s="59">
        <v>3600</v>
      </c>
      <c r="H6414" s="59">
        <v>136</v>
      </c>
      <c r="I6414" s="59">
        <v>105</v>
      </c>
      <c r="J6414" s="59" t="s">
        <v>227</v>
      </c>
      <c r="K6414" s="59" t="s">
        <v>7182</v>
      </c>
      <c r="L6414" s="59" t="s">
        <v>791</v>
      </c>
      <c r="M6414" s="42" t="s">
        <v>791</v>
      </c>
      <c r="N6414" s="42">
        <v>49.607540774044402</v>
      </c>
      <c r="O6414" s="42">
        <v>-111.26629417997501</v>
      </c>
      <c r="P6414" s="62" t="str">
        <f t="shared" si="202"/>
        <v>49.607541° , -111.266294°</v>
      </c>
      <c r="Q6414" s="68" t="str">
        <f t="shared" si="203"/>
        <v>Yes</v>
      </c>
      <c r="R6414" s="59" t="s">
        <v>355</v>
      </c>
    </row>
    <row r="6415" spans="1:18" x14ac:dyDescent="0.25">
      <c r="A6415" s="59" t="s">
        <v>218</v>
      </c>
      <c r="B6415" s="67" t="s">
        <v>7181</v>
      </c>
      <c r="C6415" s="59">
        <v>39</v>
      </c>
      <c r="D6415" s="59" t="s">
        <v>7218</v>
      </c>
      <c r="E6415" s="59">
        <v>2019</v>
      </c>
      <c r="F6415" s="66">
        <f>VALUE(RIGHT(Table2[[#This Row],[Commissioned]],4))</f>
        <v>2019</v>
      </c>
      <c r="G6415" s="59">
        <v>3600</v>
      </c>
      <c r="H6415" s="59">
        <v>136</v>
      </c>
      <c r="I6415" s="59">
        <v>105</v>
      </c>
      <c r="J6415" s="59" t="s">
        <v>227</v>
      </c>
      <c r="K6415" s="59" t="s">
        <v>7182</v>
      </c>
      <c r="L6415" s="59" t="s">
        <v>791</v>
      </c>
      <c r="M6415" s="42" t="s">
        <v>791</v>
      </c>
      <c r="N6415" s="42">
        <v>49.609475373021901</v>
      </c>
      <c r="O6415" s="42">
        <v>-111.248237577289</v>
      </c>
      <c r="P6415" s="62" t="str">
        <f t="shared" si="202"/>
        <v>49.609475° , -111.248238°</v>
      </c>
      <c r="Q6415" s="68" t="str">
        <f t="shared" si="203"/>
        <v>Yes</v>
      </c>
      <c r="R6415" s="59" t="s">
        <v>355</v>
      </c>
    </row>
    <row r="6416" spans="1:18" x14ac:dyDescent="0.25">
      <c r="A6416" s="59" t="s">
        <v>218</v>
      </c>
      <c r="B6416" s="67" t="s">
        <v>7181</v>
      </c>
      <c r="C6416" s="59">
        <v>40</v>
      </c>
      <c r="D6416" s="59" t="s">
        <v>7219</v>
      </c>
      <c r="E6416" s="59">
        <v>2019</v>
      </c>
      <c r="F6416" s="66">
        <f>VALUE(RIGHT(Table2[[#This Row],[Commissioned]],4))</f>
        <v>2019</v>
      </c>
      <c r="G6416" s="59">
        <v>3600</v>
      </c>
      <c r="H6416" s="59">
        <v>136</v>
      </c>
      <c r="I6416" s="59">
        <v>105</v>
      </c>
      <c r="J6416" s="59" t="s">
        <v>227</v>
      </c>
      <c r="K6416" s="59" t="s">
        <v>7182</v>
      </c>
      <c r="L6416" s="59" t="s">
        <v>791</v>
      </c>
      <c r="M6416" s="42" t="s">
        <v>791</v>
      </c>
      <c r="N6416" s="42">
        <v>49.601679118372601</v>
      </c>
      <c r="O6416" s="42">
        <v>-111.228215728067</v>
      </c>
      <c r="P6416" s="62" t="str">
        <f t="shared" si="202"/>
        <v>49.601679° , -111.228216°</v>
      </c>
      <c r="Q6416" s="68" t="str">
        <f t="shared" si="203"/>
        <v>Yes</v>
      </c>
      <c r="R6416" s="59" t="s">
        <v>355</v>
      </c>
    </row>
    <row r="6417" spans="1:18" x14ac:dyDescent="0.25">
      <c r="A6417" s="59" t="s">
        <v>218</v>
      </c>
      <c r="B6417" s="67" t="s">
        <v>7181</v>
      </c>
      <c r="C6417" s="59">
        <v>41</v>
      </c>
      <c r="D6417" s="59" t="s">
        <v>7220</v>
      </c>
      <c r="E6417" s="59">
        <v>2019</v>
      </c>
      <c r="F6417" s="66">
        <f>VALUE(RIGHT(Table2[[#This Row],[Commissioned]],4))</f>
        <v>2019</v>
      </c>
      <c r="G6417" s="59">
        <v>3600</v>
      </c>
      <c r="H6417" s="59">
        <v>136</v>
      </c>
      <c r="I6417" s="59">
        <v>105</v>
      </c>
      <c r="J6417" s="59" t="s">
        <v>227</v>
      </c>
      <c r="K6417" s="59" t="s">
        <v>7182</v>
      </c>
      <c r="L6417" s="59" t="s">
        <v>791</v>
      </c>
      <c r="M6417" s="42" t="s">
        <v>791</v>
      </c>
      <c r="N6417" s="42">
        <v>49.593465443513402</v>
      </c>
      <c r="O6417" s="42">
        <v>-111.22812372758101</v>
      </c>
      <c r="P6417" s="62" t="str">
        <f t="shared" si="202"/>
        <v>49.593465° , -111.228124°</v>
      </c>
      <c r="Q6417" s="68" t="str">
        <f t="shared" si="203"/>
        <v>Yes</v>
      </c>
      <c r="R6417" s="59" t="s">
        <v>355</v>
      </c>
    </row>
    <row r="6418" spans="1:18" x14ac:dyDescent="0.25">
      <c r="A6418" s="59" t="s">
        <v>218</v>
      </c>
      <c r="B6418" s="67" t="s">
        <v>7181</v>
      </c>
      <c r="C6418" s="59">
        <v>42</v>
      </c>
      <c r="D6418" s="59" t="s">
        <v>7221</v>
      </c>
      <c r="E6418" s="59">
        <v>2019</v>
      </c>
      <c r="F6418" s="66">
        <f>VALUE(RIGHT(Table2[[#This Row],[Commissioned]],4))</f>
        <v>2019</v>
      </c>
      <c r="G6418" s="59">
        <v>3600</v>
      </c>
      <c r="H6418" s="59">
        <v>136</v>
      </c>
      <c r="I6418" s="59">
        <v>105</v>
      </c>
      <c r="J6418" s="59" t="s">
        <v>227</v>
      </c>
      <c r="K6418" s="59" t="s">
        <v>7182</v>
      </c>
      <c r="L6418" s="59" t="s">
        <v>791</v>
      </c>
      <c r="M6418" s="42" t="s">
        <v>791</v>
      </c>
      <c r="N6418" s="42">
        <v>49.593397534064401</v>
      </c>
      <c r="O6418" s="42">
        <v>-111.24314993753801</v>
      </c>
      <c r="P6418" s="62" t="str">
        <f t="shared" si="202"/>
        <v>49.593398° , -111.243150°</v>
      </c>
      <c r="Q6418" s="68" t="str">
        <f t="shared" si="203"/>
        <v>Yes</v>
      </c>
      <c r="R6418" s="59" t="s">
        <v>355</v>
      </c>
    </row>
    <row r="6419" spans="1:18" x14ac:dyDescent="0.25">
      <c r="A6419" s="59" t="s">
        <v>218</v>
      </c>
      <c r="B6419" s="67" t="s">
        <v>7181</v>
      </c>
      <c r="C6419" s="59">
        <v>43</v>
      </c>
      <c r="D6419" s="59" t="s">
        <v>7222</v>
      </c>
      <c r="E6419" s="59">
        <v>2019</v>
      </c>
      <c r="F6419" s="66">
        <f>VALUE(RIGHT(Table2[[#This Row],[Commissioned]],4))</f>
        <v>2019</v>
      </c>
      <c r="G6419" s="59">
        <v>3600</v>
      </c>
      <c r="H6419" s="59">
        <v>136</v>
      </c>
      <c r="I6419" s="59">
        <v>105</v>
      </c>
      <c r="J6419" s="59" t="s">
        <v>227</v>
      </c>
      <c r="K6419" s="59" t="s">
        <v>7182</v>
      </c>
      <c r="L6419" s="59" t="s">
        <v>791</v>
      </c>
      <c r="M6419" s="42" t="s">
        <v>791</v>
      </c>
      <c r="N6419" s="42">
        <v>49.671658878879299</v>
      </c>
      <c r="O6419" s="42">
        <v>-111.334354982164</v>
      </c>
      <c r="P6419" s="62" t="str">
        <f t="shared" si="202"/>
        <v>49.671659° , -111.334355°</v>
      </c>
      <c r="Q6419" s="68" t="str">
        <f t="shared" si="203"/>
        <v>Yes</v>
      </c>
      <c r="R6419" s="59" t="s">
        <v>355</v>
      </c>
    </row>
    <row r="6420" spans="1:18" x14ac:dyDescent="0.25">
      <c r="A6420" s="59" t="s">
        <v>218</v>
      </c>
      <c r="B6420" s="67" t="s">
        <v>7181</v>
      </c>
      <c r="C6420" s="59">
        <v>44</v>
      </c>
      <c r="D6420" s="59" t="s">
        <v>7223</v>
      </c>
      <c r="E6420" s="59">
        <v>2019</v>
      </c>
      <c r="F6420" s="66">
        <f>VALUE(RIGHT(Table2[[#This Row],[Commissioned]],4))</f>
        <v>2019</v>
      </c>
      <c r="G6420" s="59">
        <v>3600</v>
      </c>
      <c r="H6420" s="59">
        <v>136</v>
      </c>
      <c r="I6420" s="59">
        <v>105</v>
      </c>
      <c r="J6420" s="59" t="s">
        <v>227</v>
      </c>
      <c r="K6420" s="59" t="s">
        <v>7182</v>
      </c>
      <c r="L6420" s="59" t="s">
        <v>791</v>
      </c>
      <c r="M6420" s="42" t="s">
        <v>791</v>
      </c>
      <c r="N6420" s="42">
        <v>49.6818023680122</v>
      </c>
      <c r="O6420" s="42">
        <v>-111.33419190762601</v>
      </c>
      <c r="P6420" s="62" t="str">
        <f t="shared" si="202"/>
        <v>49.681802° , -111.334192°</v>
      </c>
      <c r="Q6420" s="68" t="str">
        <f t="shared" si="203"/>
        <v>Yes</v>
      </c>
      <c r="R6420" s="59" t="s">
        <v>355</v>
      </c>
    </row>
    <row r="6421" spans="1:18" x14ac:dyDescent="0.25">
      <c r="A6421" s="59" t="s">
        <v>218</v>
      </c>
      <c r="B6421" s="67" t="s">
        <v>7181</v>
      </c>
      <c r="C6421" s="59">
        <v>45</v>
      </c>
      <c r="D6421" s="59" t="s">
        <v>7224</v>
      </c>
      <c r="E6421" s="59">
        <v>2019</v>
      </c>
      <c r="F6421" s="66">
        <f>VALUE(RIGHT(Table2[[#This Row],[Commissioned]],4))</f>
        <v>2019</v>
      </c>
      <c r="G6421" s="59">
        <v>3600</v>
      </c>
      <c r="H6421" s="59">
        <v>136</v>
      </c>
      <c r="I6421" s="59">
        <v>105</v>
      </c>
      <c r="J6421" s="59" t="s">
        <v>227</v>
      </c>
      <c r="K6421" s="59" t="s">
        <v>7182</v>
      </c>
      <c r="L6421" s="59" t="s">
        <v>791</v>
      </c>
      <c r="M6421" s="42" t="s">
        <v>791</v>
      </c>
      <c r="N6421" s="42">
        <v>49.6879899685159</v>
      </c>
      <c r="O6421" s="42">
        <v>-111.33508184711501</v>
      </c>
      <c r="P6421" s="62" t="str">
        <f t="shared" si="202"/>
        <v>49.687990° , -111.335082°</v>
      </c>
      <c r="Q6421" s="68" t="str">
        <f t="shared" si="203"/>
        <v>Yes</v>
      </c>
      <c r="R6421" s="59" t="s">
        <v>355</v>
      </c>
    </row>
    <row r="6422" spans="1:18" x14ac:dyDescent="0.25">
      <c r="A6422" s="59" t="s">
        <v>218</v>
      </c>
      <c r="B6422" s="67" t="s">
        <v>7181</v>
      </c>
      <c r="C6422" s="59">
        <v>46</v>
      </c>
      <c r="D6422" s="59" t="s">
        <v>7225</v>
      </c>
      <c r="E6422" s="59">
        <v>2019</v>
      </c>
      <c r="F6422" s="66">
        <f>VALUE(RIGHT(Table2[[#This Row],[Commissioned]],4))</f>
        <v>2019</v>
      </c>
      <c r="G6422" s="59">
        <v>3600</v>
      </c>
      <c r="H6422" s="59">
        <v>136</v>
      </c>
      <c r="I6422" s="59">
        <v>105</v>
      </c>
      <c r="J6422" s="59" t="s">
        <v>227</v>
      </c>
      <c r="K6422" s="59" t="s">
        <v>7182</v>
      </c>
      <c r="L6422" s="59" t="s">
        <v>791</v>
      </c>
      <c r="M6422" s="42" t="s">
        <v>791</v>
      </c>
      <c r="N6422" s="42">
        <v>49.6939229824713</v>
      </c>
      <c r="O6422" s="42">
        <v>-111.334754610982</v>
      </c>
      <c r="P6422" s="62" t="str">
        <f t="shared" si="202"/>
        <v>49.693923° , -111.334755°</v>
      </c>
      <c r="Q6422" s="68" t="str">
        <f t="shared" si="203"/>
        <v>Yes</v>
      </c>
      <c r="R6422" s="59" t="s">
        <v>355</v>
      </c>
    </row>
    <row r="6423" spans="1:18" x14ac:dyDescent="0.25">
      <c r="A6423" s="59" t="s">
        <v>218</v>
      </c>
      <c r="B6423" s="67" t="s">
        <v>7181</v>
      </c>
      <c r="C6423" s="59">
        <v>47</v>
      </c>
      <c r="D6423" s="59" t="s">
        <v>7226</v>
      </c>
      <c r="E6423" s="59">
        <v>2019</v>
      </c>
      <c r="F6423" s="66">
        <f>VALUE(RIGHT(Table2[[#This Row],[Commissioned]],4))</f>
        <v>2019</v>
      </c>
      <c r="G6423" s="59">
        <v>3600</v>
      </c>
      <c r="H6423" s="59">
        <v>136</v>
      </c>
      <c r="I6423" s="59">
        <v>105</v>
      </c>
      <c r="J6423" s="59" t="s">
        <v>227</v>
      </c>
      <c r="K6423" s="59" t="s">
        <v>7182</v>
      </c>
      <c r="L6423" s="59" t="s">
        <v>791</v>
      </c>
      <c r="M6423" s="42" t="s">
        <v>791</v>
      </c>
      <c r="N6423" s="42">
        <v>49.677924205032703</v>
      </c>
      <c r="O6423" s="42">
        <v>-111.310318234706</v>
      </c>
      <c r="P6423" s="62" t="str">
        <f t="shared" si="202"/>
        <v>49.677924° , -111.310318°</v>
      </c>
      <c r="Q6423" s="68" t="str">
        <f t="shared" si="203"/>
        <v>Yes</v>
      </c>
      <c r="R6423" s="59" t="s">
        <v>355</v>
      </c>
    </row>
    <row r="6424" spans="1:18" x14ac:dyDescent="0.25">
      <c r="A6424" s="59" t="s">
        <v>218</v>
      </c>
      <c r="B6424" s="67" t="s">
        <v>7181</v>
      </c>
      <c r="C6424" s="59">
        <v>48</v>
      </c>
      <c r="D6424" s="59" t="s">
        <v>7227</v>
      </c>
      <c r="E6424" s="59">
        <v>2019</v>
      </c>
      <c r="F6424" s="66">
        <f>VALUE(RIGHT(Table2[[#This Row],[Commissioned]],4))</f>
        <v>2019</v>
      </c>
      <c r="G6424" s="59">
        <v>3600</v>
      </c>
      <c r="H6424" s="59">
        <v>136</v>
      </c>
      <c r="I6424" s="59">
        <v>105</v>
      </c>
      <c r="J6424" s="59" t="s">
        <v>227</v>
      </c>
      <c r="K6424" s="59" t="s">
        <v>7182</v>
      </c>
      <c r="L6424" s="59" t="s">
        <v>791</v>
      </c>
      <c r="M6424" s="42" t="s">
        <v>791</v>
      </c>
      <c r="N6424" s="42">
        <v>49.687891966360603</v>
      </c>
      <c r="O6424" s="42">
        <v>-111.308657004924</v>
      </c>
      <c r="P6424" s="62" t="str">
        <f t="shared" si="202"/>
        <v>49.687892° , -111.308657°</v>
      </c>
      <c r="Q6424" s="68" t="str">
        <f t="shared" si="203"/>
        <v>Yes</v>
      </c>
      <c r="R6424" s="59" t="s">
        <v>355</v>
      </c>
    </row>
    <row r="6425" spans="1:18" x14ac:dyDescent="0.25">
      <c r="A6425" s="59" t="s">
        <v>218</v>
      </c>
      <c r="B6425" s="67" t="s">
        <v>7181</v>
      </c>
      <c r="C6425" s="59">
        <v>49</v>
      </c>
      <c r="D6425" s="59" t="s">
        <v>7228</v>
      </c>
      <c r="E6425" s="59">
        <v>2019</v>
      </c>
      <c r="F6425" s="66">
        <f>VALUE(RIGHT(Table2[[#This Row],[Commissioned]],4))</f>
        <v>2019</v>
      </c>
      <c r="G6425" s="59">
        <v>3600</v>
      </c>
      <c r="H6425" s="59">
        <v>136</v>
      </c>
      <c r="I6425" s="59">
        <v>105</v>
      </c>
      <c r="J6425" s="59" t="s">
        <v>227</v>
      </c>
      <c r="K6425" s="59" t="s">
        <v>7182</v>
      </c>
      <c r="L6425" s="59" t="s">
        <v>791</v>
      </c>
      <c r="M6425" s="42" t="s">
        <v>791</v>
      </c>
      <c r="N6425" s="42">
        <v>49.696611604423502</v>
      </c>
      <c r="O6425" s="42">
        <v>-111.30502252782</v>
      </c>
      <c r="P6425" s="62" t="str">
        <f t="shared" si="202"/>
        <v>49.696612° , -111.305023°</v>
      </c>
      <c r="Q6425" s="68" t="str">
        <f t="shared" si="203"/>
        <v>Yes</v>
      </c>
      <c r="R6425" s="59" t="s">
        <v>355</v>
      </c>
    </row>
    <row r="6426" spans="1:18" x14ac:dyDescent="0.25">
      <c r="A6426" s="59" t="s">
        <v>218</v>
      </c>
      <c r="B6426" s="67" t="s">
        <v>7181</v>
      </c>
      <c r="C6426" s="59">
        <v>50</v>
      </c>
      <c r="D6426" s="59" t="s">
        <v>7229</v>
      </c>
      <c r="E6426" s="59">
        <v>2019</v>
      </c>
      <c r="F6426" s="66">
        <f>VALUE(RIGHT(Table2[[#This Row],[Commissioned]],4))</f>
        <v>2019</v>
      </c>
      <c r="G6426" s="59">
        <v>3600</v>
      </c>
      <c r="H6426" s="59">
        <v>136</v>
      </c>
      <c r="I6426" s="59">
        <v>105</v>
      </c>
      <c r="J6426" s="59" t="s">
        <v>227</v>
      </c>
      <c r="K6426" s="59" t="s">
        <v>7182</v>
      </c>
      <c r="L6426" s="59" t="s">
        <v>791</v>
      </c>
      <c r="M6426" s="42" t="s">
        <v>791</v>
      </c>
      <c r="N6426" s="42">
        <v>49.696420527017303</v>
      </c>
      <c r="O6426" s="42">
        <v>-111.29570745325999</v>
      </c>
      <c r="P6426" s="62" t="str">
        <f t="shared" si="202"/>
        <v>49.696421° , -111.295707°</v>
      </c>
      <c r="Q6426" s="68" t="str">
        <f t="shared" si="203"/>
        <v>Yes</v>
      </c>
      <c r="R6426" s="59" t="s">
        <v>355</v>
      </c>
    </row>
    <row r="6427" spans="1:18" x14ac:dyDescent="0.25">
      <c r="A6427" s="59" t="s">
        <v>218</v>
      </c>
      <c r="B6427" s="67" t="s">
        <v>7181</v>
      </c>
      <c r="C6427" s="59">
        <v>51</v>
      </c>
      <c r="D6427" s="59" t="s">
        <v>7230</v>
      </c>
      <c r="E6427" s="59">
        <v>2019</v>
      </c>
      <c r="F6427" s="66">
        <f>VALUE(RIGHT(Table2[[#This Row],[Commissioned]],4))</f>
        <v>2019</v>
      </c>
      <c r="G6427" s="59">
        <v>3600</v>
      </c>
      <c r="H6427" s="59">
        <v>136</v>
      </c>
      <c r="I6427" s="59">
        <v>105</v>
      </c>
      <c r="J6427" s="59" t="s">
        <v>227</v>
      </c>
      <c r="K6427" s="59" t="s">
        <v>7182</v>
      </c>
      <c r="L6427" s="59" t="s">
        <v>791</v>
      </c>
      <c r="M6427" s="42" t="s">
        <v>791</v>
      </c>
      <c r="N6427" s="42">
        <v>49.685009288043297</v>
      </c>
      <c r="O6427" s="42">
        <v>-111.28848087860101</v>
      </c>
      <c r="P6427" s="62" t="str">
        <f t="shared" si="202"/>
        <v>49.685009° , -111.288481°</v>
      </c>
      <c r="Q6427" s="68" t="str">
        <f t="shared" si="203"/>
        <v>Yes</v>
      </c>
      <c r="R6427" s="59" t="s">
        <v>355</v>
      </c>
    </row>
    <row r="6428" spans="1:18" x14ac:dyDescent="0.25">
      <c r="A6428" s="59" t="s">
        <v>218</v>
      </c>
      <c r="B6428" s="67" t="s">
        <v>7181</v>
      </c>
      <c r="C6428" s="59">
        <v>52</v>
      </c>
      <c r="D6428" s="59" t="s">
        <v>7231</v>
      </c>
      <c r="E6428" s="59">
        <v>2019</v>
      </c>
      <c r="F6428" s="66">
        <f>VALUE(RIGHT(Table2[[#This Row],[Commissioned]],4))</f>
        <v>2019</v>
      </c>
      <c r="G6428" s="59">
        <v>3600</v>
      </c>
      <c r="H6428" s="59">
        <v>136</v>
      </c>
      <c r="I6428" s="59">
        <v>105</v>
      </c>
      <c r="J6428" s="59" t="s">
        <v>227</v>
      </c>
      <c r="K6428" s="59" t="s">
        <v>7182</v>
      </c>
      <c r="L6428" s="59" t="s">
        <v>791</v>
      </c>
      <c r="M6428" s="42" t="s">
        <v>791</v>
      </c>
      <c r="N6428" s="42">
        <v>49.696379672234997</v>
      </c>
      <c r="O6428" s="42">
        <v>-111.28862231917699</v>
      </c>
      <c r="P6428" s="62" t="str">
        <f t="shared" si="202"/>
        <v>49.696380° , -111.288622°</v>
      </c>
      <c r="Q6428" s="68" t="str">
        <f t="shared" si="203"/>
        <v>Yes</v>
      </c>
      <c r="R6428" s="59" t="s">
        <v>355</v>
      </c>
    </row>
    <row r="6429" spans="1:18" x14ac:dyDescent="0.25">
      <c r="A6429" s="59" t="s">
        <v>218</v>
      </c>
      <c r="B6429" s="67" t="s">
        <v>7181</v>
      </c>
      <c r="C6429" s="59">
        <v>53</v>
      </c>
      <c r="D6429" s="59" t="s">
        <v>7232</v>
      </c>
      <c r="E6429" s="59">
        <v>2019</v>
      </c>
      <c r="F6429" s="66">
        <f>VALUE(RIGHT(Table2[[#This Row],[Commissioned]],4))</f>
        <v>2019</v>
      </c>
      <c r="G6429" s="59">
        <v>3600</v>
      </c>
      <c r="H6429" s="59">
        <v>136</v>
      </c>
      <c r="I6429" s="59">
        <v>105</v>
      </c>
      <c r="J6429" s="59" t="s">
        <v>227</v>
      </c>
      <c r="K6429" s="59" t="s">
        <v>7182</v>
      </c>
      <c r="L6429" s="59" t="s">
        <v>791</v>
      </c>
      <c r="M6429" s="42" t="s">
        <v>791</v>
      </c>
      <c r="N6429" s="42">
        <v>49.684157748774503</v>
      </c>
      <c r="O6429" s="42">
        <v>-111.272655442896</v>
      </c>
      <c r="P6429" s="62" t="str">
        <f t="shared" si="202"/>
        <v>49.684158° , -111.272655°</v>
      </c>
      <c r="Q6429" s="68" t="str">
        <f t="shared" si="203"/>
        <v>Yes</v>
      </c>
      <c r="R6429" s="59" t="s">
        <v>355</v>
      </c>
    </row>
    <row r="6430" spans="1:18" x14ac:dyDescent="0.25">
      <c r="A6430" s="59" t="s">
        <v>218</v>
      </c>
      <c r="B6430" s="67" t="s">
        <v>7181</v>
      </c>
      <c r="C6430" s="59">
        <v>54</v>
      </c>
      <c r="D6430" s="59" t="s">
        <v>7233</v>
      </c>
      <c r="E6430" s="59">
        <v>2019</v>
      </c>
      <c r="F6430" s="66">
        <f>VALUE(RIGHT(Table2[[#This Row],[Commissioned]],4))</f>
        <v>2019</v>
      </c>
      <c r="G6430" s="59">
        <v>3600</v>
      </c>
      <c r="H6430" s="59">
        <v>136</v>
      </c>
      <c r="I6430" s="59">
        <v>105</v>
      </c>
      <c r="J6430" s="59" t="s">
        <v>227</v>
      </c>
      <c r="K6430" s="59" t="s">
        <v>7182</v>
      </c>
      <c r="L6430" s="59" t="s">
        <v>791</v>
      </c>
      <c r="M6430" s="42" t="s">
        <v>791</v>
      </c>
      <c r="N6430" s="42">
        <v>49.674328337911902</v>
      </c>
      <c r="O6430" s="42">
        <v>-111.288316008479</v>
      </c>
      <c r="P6430" s="62" t="str">
        <f t="shared" si="202"/>
        <v>49.674328° , -111.288316°</v>
      </c>
      <c r="Q6430" s="68" t="str">
        <f t="shared" si="203"/>
        <v>Yes</v>
      </c>
      <c r="R6430" s="59" t="s">
        <v>355</v>
      </c>
    </row>
    <row r="6431" spans="1:18" x14ac:dyDescent="0.25">
      <c r="A6431" s="59" t="s">
        <v>218</v>
      </c>
      <c r="B6431" s="67" t="s">
        <v>7181</v>
      </c>
      <c r="C6431" s="59">
        <v>55</v>
      </c>
      <c r="D6431" s="59" t="s">
        <v>7234</v>
      </c>
      <c r="E6431" s="59">
        <v>2019</v>
      </c>
      <c r="F6431" s="66">
        <f>VALUE(RIGHT(Table2[[#This Row],[Commissioned]],4))</f>
        <v>2019</v>
      </c>
      <c r="G6431" s="59">
        <v>3600</v>
      </c>
      <c r="H6431" s="59">
        <v>136</v>
      </c>
      <c r="I6431" s="59">
        <v>105</v>
      </c>
      <c r="J6431" s="59" t="s">
        <v>227</v>
      </c>
      <c r="K6431" s="59" t="s">
        <v>7182</v>
      </c>
      <c r="L6431" s="59" t="s">
        <v>791</v>
      </c>
      <c r="M6431" s="42" t="s">
        <v>791</v>
      </c>
      <c r="N6431" s="42">
        <v>49.6852153246545</v>
      </c>
      <c r="O6431" s="42">
        <v>-111.260523515523</v>
      </c>
      <c r="P6431" s="62" t="str">
        <f t="shared" si="202"/>
        <v>49.685215° , -111.260524°</v>
      </c>
      <c r="Q6431" s="68" t="str">
        <f t="shared" si="203"/>
        <v>Yes</v>
      </c>
      <c r="R6431" s="59" t="s">
        <v>355</v>
      </c>
    </row>
    <row r="6432" spans="1:18" x14ac:dyDescent="0.25">
      <c r="A6432" s="59" t="s">
        <v>218</v>
      </c>
      <c r="B6432" s="67" t="s">
        <v>7181</v>
      </c>
      <c r="C6432" s="59">
        <v>56</v>
      </c>
      <c r="D6432" s="59" t="s">
        <v>7235</v>
      </c>
      <c r="E6432" s="59">
        <v>2019</v>
      </c>
      <c r="F6432" s="66">
        <f>VALUE(RIGHT(Table2[[#This Row],[Commissioned]],4))</f>
        <v>2019</v>
      </c>
      <c r="G6432" s="59">
        <v>3600</v>
      </c>
      <c r="H6432" s="59">
        <v>136</v>
      </c>
      <c r="I6432" s="59">
        <v>105</v>
      </c>
      <c r="J6432" s="59" t="s">
        <v>227</v>
      </c>
      <c r="K6432" s="59" t="s">
        <v>7182</v>
      </c>
      <c r="L6432" s="59" t="s">
        <v>791</v>
      </c>
      <c r="M6432" s="42" t="s">
        <v>791</v>
      </c>
      <c r="N6432" s="42">
        <v>49.658563790367403</v>
      </c>
      <c r="O6432" s="42">
        <v>-111.287811090408</v>
      </c>
      <c r="P6432" s="62" t="str">
        <f t="shared" si="202"/>
        <v>49.658564° , -111.287811°</v>
      </c>
      <c r="Q6432" s="68" t="str">
        <f t="shared" si="203"/>
        <v>Yes</v>
      </c>
      <c r="R6432" s="59" t="s">
        <v>355</v>
      </c>
    </row>
    <row r="6433" spans="1:18" x14ac:dyDescent="0.25">
      <c r="A6433" s="59" t="s">
        <v>218</v>
      </c>
      <c r="B6433" s="67" t="s">
        <v>7181</v>
      </c>
      <c r="C6433" s="59">
        <v>57</v>
      </c>
      <c r="D6433" s="59" t="s">
        <v>7236</v>
      </c>
      <c r="E6433" s="59">
        <v>2019</v>
      </c>
      <c r="F6433" s="66">
        <f>VALUE(RIGHT(Table2[[#This Row],[Commissioned]],4))</f>
        <v>2019</v>
      </c>
      <c r="G6433" s="59">
        <v>3600</v>
      </c>
      <c r="H6433" s="59">
        <v>136</v>
      </c>
      <c r="I6433" s="59">
        <v>105</v>
      </c>
      <c r="J6433" s="59" t="s">
        <v>227</v>
      </c>
      <c r="K6433" s="59" t="s">
        <v>7182</v>
      </c>
      <c r="L6433" s="59" t="s">
        <v>791</v>
      </c>
      <c r="M6433" s="42" t="s">
        <v>791</v>
      </c>
      <c r="N6433" s="42">
        <v>49.642454684064099</v>
      </c>
      <c r="O6433" s="42">
        <v>-111.287826179139</v>
      </c>
      <c r="P6433" s="62" t="str">
        <f t="shared" si="202"/>
        <v>49.642455° , -111.287826°</v>
      </c>
      <c r="Q6433" s="68" t="str">
        <f t="shared" si="203"/>
        <v>Yes</v>
      </c>
      <c r="R6433" s="59" t="s">
        <v>355</v>
      </c>
    </row>
    <row r="6434" spans="1:18" x14ac:dyDescent="0.25">
      <c r="A6434" s="59" t="s">
        <v>218</v>
      </c>
      <c r="B6434" s="67" t="s">
        <v>7181</v>
      </c>
      <c r="C6434" s="59">
        <v>58</v>
      </c>
      <c r="D6434" s="59" t="s">
        <v>7237</v>
      </c>
      <c r="E6434" s="59">
        <v>2019</v>
      </c>
      <c r="F6434" s="66">
        <f>VALUE(RIGHT(Table2[[#This Row],[Commissioned]],4))</f>
        <v>2019</v>
      </c>
      <c r="G6434" s="59">
        <v>3600</v>
      </c>
      <c r="H6434" s="59">
        <v>136</v>
      </c>
      <c r="I6434" s="59">
        <v>105</v>
      </c>
      <c r="J6434" s="59" t="s">
        <v>227</v>
      </c>
      <c r="K6434" s="59" t="s">
        <v>7182</v>
      </c>
      <c r="L6434" s="59" t="s">
        <v>791</v>
      </c>
      <c r="M6434" s="42" t="s">
        <v>791</v>
      </c>
      <c r="N6434" s="42">
        <v>49.641519399446999</v>
      </c>
      <c r="O6434" s="42">
        <v>-111.27724461978799</v>
      </c>
      <c r="P6434" s="62" t="str">
        <f t="shared" si="202"/>
        <v>49.641519° , -111.277245°</v>
      </c>
      <c r="Q6434" s="68" t="str">
        <f t="shared" si="203"/>
        <v>Yes</v>
      </c>
      <c r="R6434" s="59" t="s">
        <v>355</v>
      </c>
    </row>
    <row r="6435" spans="1:18" x14ac:dyDescent="0.25">
      <c r="A6435" s="59" t="s">
        <v>218</v>
      </c>
      <c r="B6435" s="67" t="s">
        <v>7181</v>
      </c>
      <c r="C6435" s="59">
        <v>59</v>
      </c>
      <c r="D6435" s="59" t="s">
        <v>7238</v>
      </c>
      <c r="E6435" s="59">
        <v>2019</v>
      </c>
      <c r="F6435" s="66">
        <f>VALUE(RIGHT(Table2[[#This Row],[Commissioned]],4))</f>
        <v>2019</v>
      </c>
      <c r="G6435" s="59">
        <v>3600</v>
      </c>
      <c r="H6435" s="59">
        <v>136</v>
      </c>
      <c r="I6435" s="59">
        <v>105</v>
      </c>
      <c r="J6435" s="59" t="s">
        <v>227</v>
      </c>
      <c r="K6435" s="59" t="s">
        <v>7182</v>
      </c>
      <c r="L6435" s="59" t="s">
        <v>791</v>
      </c>
      <c r="M6435" s="42" t="s">
        <v>791</v>
      </c>
      <c r="N6435" s="42">
        <v>49.672174359917697</v>
      </c>
      <c r="O6435" s="42">
        <v>-111.243689945485</v>
      </c>
      <c r="P6435" s="62" t="str">
        <f t="shared" si="202"/>
        <v>49.672174° , -111.243690°</v>
      </c>
      <c r="Q6435" s="68" t="str">
        <f t="shared" si="203"/>
        <v>Yes</v>
      </c>
      <c r="R6435" s="59" t="s">
        <v>355</v>
      </c>
    </row>
    <row r="6436" spans="1:18" x14ac:dyDescent="0.25">
      <c r="A6436" s="59" t="s">
        <v>218</v>
      </c>
      <c r="B6436" s="67" t="s">
        <v>7181</v>
      </c>
      <c r="C6436" s="59">
        <v>60</v>
      </c>
      <c r="D6436" s="59" t="s">
        <v>7239</v>
      </c>
      <c r="E6436" s="59">
        <v>2019</v>
      </c>
      <c r="F6436" s="66">
        <f>VALUE(RIGHT(Table2[[#This Row],[Commissioned]],4))</f>
        <v>2019</v>
      </c>
      <c r="G6436" s="59">
        <v>3600</v>
      </c>
      <c r="H6436" s="59">
        <v>136</v>
      </c>
      <c r="I6436" s="59">
        <v>105</v>
      </c>
      <c r="J6436" s="59" t="s">
        <v>227</v>
      </c>
      <c r="K6436" s="59" t="s">
        <v>7182</v>
      </c>
      <c r="L6436" s="59" t="s">
        <v>791</v>
      </c>
      <c r="M6436" s="42" t="s">
        <v>791</v>
      </c>
      <c r="N6436" s="42">
        <v>49.685083158358097</v>
      </c>
      <c r="O6436" s="42">
        <v>-111.22614730866501</v>
      </c>
      <c r="P6436" s="62" t="str">
        <f t="shared" si="202"/>
        <v>49.685083° , -111.226147°</v>
      </c>
      <c r="Q6436" s="68" t="str">
        <f t="shared" si="203"/>
        <v>Yes</v>
      </c>
      <c r="R6436" s="59" t="s">
        <v>355</v>
      </c>
    </row>
    <row r="6437" spans="1:18" x14ac:dyDescent="0.25">
      <c r="A6437" s="59" t="s">
        <v>218</v>
      </c>
      <c r="B6437" s="67" t="s">
        <v>7181</v>
      </c>
      <c r="C6437" s="59">
        <v>61</v>
      </c>
      <c r="D6437" s="59" t="s">
        <v>7240</v>
      </c>
      <c r="E6437" s="59">
        <v>2019</v>
      </c>
      <c r="F6437" s="66">
        <f>VALUE(RIGHT(Table2[[#This Row],[Commissioned]],4))</f>
        <v>2019</v>
      </c>
      <c r="G6437" s="59">
        <v>3600</v>
      </c>
      <c r="H6437" s="59">
        <v>136</v>
      </c>
      <c r="I6437" s="59">
        <v>105</v>
      </c>
      <c r="J6437" s="59" t="s">
        <v>227</v>
      </c>
      <c r="K6437" s="59" t="s">
        <v>7182</v>
      </c>
      <c r="L6437" s="59" t="s">
        <v>791</v>
      </c>
      <c r="M6437" s="42" t="s">
        <v>791</v>
      </c>
      <c r="N6437" s="42">
        <v>49.684675602324901</v>
      </c>
      <c r="O6437" s="42">
        <v>-111.215012964311</v>
      </c>
      <c r="P6437" s="62" t="str">
        <f t="shared" si="202"/>
        <v>49.684676° , -111.215013°</v>
      </c>
      <c r="Q6437" s="68" t="str">
        <f t="shared" si="203"/>
        <v>Yes</v>
      </c>
      <c r="R6437" s="59" t="s">
        <v>355</v>
      </c>
    </row>
    <row r="6438" spans="1:18" x14ac:dyDescent="0.25">
      <c r="A6438" s="59" t="s">
        <v>218</v>
      </c>
      <c r="B6438" s="67" t="s">
        <v>7181</v>
      </c>
      <c r="C6438" s="59">
        <v>62</v>
      </c>
      <c r="D6438" s="59" t="s">
        <v>7241</v>
      </c>
      <c r="E6438" s="59">
        <v>2019</v>
      </c>
      <c r="F6438" s="66">
        <f>VALUE(RIGHT(Table2[[#This Row],[Commissioned]],4))</f>
        <v>2019</v>
      </c>
      <c r="G6438" s="59">
        <v>3600</v>
      </c>
      <c r="H6438" s="59">
        <v>136</v>
      </c>
      <c r="I6438" s="59">
        <v>105</v>
      </c>
      <c r="J6438" s="59" t="s">
        <v>227</v>
      </c>
      <c r="K6438" s="59" t="s">
        <v>7182</v>
      </c>
      <c r="L6438" s="59" t="s">
        <v>791</v>
      </c>
      <c r="M6438" s="42" t="s">
        <v>791</v>
      </c>
      <c r="N6438" s="42">
        <v>49.6953421743031</v>
      </c>
      <c r="O6438" s="42">
        <v>-111.20652458409</v>
      </c>
      <c r="P6438" s="62" t="str">
        <f t="shared" si="202"/>
        <v>49.695342° , -111.206525°</v>
      </c>
      <c r="Q6438" s="68" t="str">
        <f t="shared" si="203"/>
        <v>Yes</v>
      </c>
      <c r="R6438" s="59" t="s">
        <v>355</v>
      </c>
    </row>
    <row r="6439" spans="1:18" x14ac:dyDescent="0.25">
      <c r="A6439" s="59" t="s">
        <v>218</v>
      </c>
      <c r="B6439" s="67" t="s">
        <v>7181</v>
      </c>
      <c r="C6439" s="59">
        <v>63</v>
      </c>
      <c r="D6439" s="59" t="s">
        <v>7242</v>
      </c>
      <c r="E6439" s="59">
        <v>2019</v>
      </c>
      <c r="F6439" s="66">
        <f>VALUE(RIGHT(Table2[[#This Row],[Commissioned]],4))</f>
        <v>2019</v>
      </c>
      <c r="G6439" s="59">
        <v>3600</v>
      </c>
      <c r="H6439" s="59">
        <v>136</v>
      </c>
      <c r="I6439" s="59">
        <v>105</v>
      </c>
      <c r="J6439" s="59" t="s">
        <v>227</v>
      </c>
      <c r="K6439" s="59" t="s">
        <v>7182</v>
      </c>
      <c r="L6439" s="59" t="s">
        <v>791</v>
      </c>
      <c r="M6439" s="42" t="s">
        <v>791</v>
      </c>
      <c r="N6439" s="42">
        <v>49.657802178647202</v>
      </c>
      <c r="O6439" s="42">
        <v>-111.243593341639</v>
      </c>
      <c r="P6439" s="62" t="str">
        <f t="shared" si="202"/>
        <v>49.657802° , -111.243593°</v>
      </c>
      <c r="Q6439" s="68" t="str">
        <f t="shared" si="203"/>
        <v>Yes</v>
      </c>
      <c r="R6439" s="59" t="s">
        <v>355</v>
      </c>
    </row>
    <row r="6440" spans="1:18" x14ac:dyDescent="0.25">
      <c r="A6440" s="59" t="s">
        <v>218</v>
      </c>
      <c r="B6440" s="67" t="s">
        <v>7181</v>
      </c>
      <c r="C6440" s="59">
        <v>64</v>
      </c>
      <c r="D6440" s="59" t="s">
        <v>7243</v>
      </c>
      <c r="E6440" s="59">
        <v>2019</v>
      </c>
      <c r="F6440" s="66">
        <f>VALUE(RIGHT(Table2[[#This Row],[Commissioned]],4))</f>
        <v>2019</v>
      </c>
      <c r="G6440" s="59">
        <v>3600</v>
      </c>
      <c r="H6440" s="59">
        <v>136</v>
      </c>
      <c r="I6440" s="59">
        <v>105</v>
      </c>
      <c r="J6440" s="59" t="s">
        <v>227</v>
      </c>
      <c r="K6440" s="59" t="s">
        <v>7182</v>
      </c>
      <c r="L6440" s="59" t="s">
        <v>791</v>
      </c>
      <c r="M6440" s="42" t="s">
        <v>791</v>
      </c>
      <c r="N6440" s="42">
        <v>49.649149474881497</v>
      </c>
      <c r="O6440" s="42">
        <v>-111.249976531795</v>
      </c>
      <c r="P6440" s="62" t="str">
        <f t="shared" si="202"/>
        <v>49.649149° , -111.249977°</v>
      </c>
      <c r="Q6440" s="68" t="str">
        <f t="shared" si="203"/>
        <v>Yes</v>
      </c>
      <c r="R6440" s="59" t="s">
        <v>355</v>
      </c>
    </row>
    <row r="6441" spans="1:18" x14ac:dyDescent="0.25">
      <c r="A6441" s="59" t="s">
        <v>218</v>
      </c>
      <c r="B6441" s="67" t="s">
        <v>7181</v>
      </c>
      <c r="C6441" s="59">
        <v>65</v>
      </c>
      <c r="D6441" s="59" t="s">
        <v>7244</v>
      </c>
      <c r="E6441" s="59">
        <v>2019</v>
      </c>
      <c r="F6441" s="66">
        <f>VALUE(RIGHT(Table2[[#This Row],[Commissioned]],4))</f>
        <v>2019</v>
      </c>
      <c r="G6441" s="59">
        <v>3600</v>
      </c>
      <c r="H6441" s="59">
        <v>136</v>
      </c>
      <c r="I6441" s="59">
        <v>105</v>
      </c>
      <c r="J6441" s="59" t="s">
        <v>227</v>
      </c>
      <c r="K6441" s="59" t="s">
        <v>7182</v>
      </c>
      <c r="L6441" s="59" t="s">
        <v>791</v>
      </c>
      <c r="M6441" s="42" t="s">
        <v>791</v>
      </c>
      <c r="N6441" s="42">
        <v>49.649624954455902</v>
      </c>
      <c r="O6441" s="42">
        <v>-111.23005723474201</v>
      </c>
      <c r="P6441" s="62" t="str">
        <f t="shared" si="202"/>
        <v>49.649625° , -111.230057°</v>
      </c>
      <c r="Q6441" s="68" t="str">
        <f t="shared" si="203"/>
        <v>Yes</v>
      </c>
      <c r="R6441" s="59" t="s">
        <v>355</v>
      </c>
    </row>
    <row r="6442" spans="1:18" x14ac:dyDescent="0.25">
      <c r="A6442" s="59" t="s">
        <v>218</v>
      </c>
      <c r="B6442" s="67" t="s">
        <v>7181</v>
      </c>
      <c r="C6442" s="59">
        <v>66</v>
      </c>
      <c r="D6442" s="59" t="s">
        <v>7245</v>
      </c>
      <c r="E6442" s="59">
        <v>2019</v>
      </c>
      <c r="F6442" s="66">
        <f>VALUE(RIGHT(Table2[[#This Row],[Commissioned]],4))</f>
        <v>2019</v>
      </c>
      <c r="G6442" s="59">
        <v>3600</v>
      </c>
      <c r="H6442" s="59">
        <v>136</v>
      </c>
      <c r="I6442" s="59">
        <v>105</v>
      </c>
      <c r="J6442" s="59" t="s">
        <v>227</v>
      </c>
      <c r="K6442" s="59" t="s">
        <v>7182</v>
      </c>
      <c r="L6442" s="59" t="s">
        <v>791</v>
      </c>
      <c r="M6442" s="42" t="s">
        <v>791</v>
      </c>
      <c r="N6442" s="42">
        <v>49.635104825285801</v>
      </c>
      <c r="O6442" s="42">
        <v>-111.24069483209099</v>
      </c>
      <c r="P6442" s="62" t="str">
        <f t="shared" ref="P6442:P6461" si="204">TEXT(N6442,"##0.000000")&amp;CHAR(176)&amp;" , "&amp;TEXT(O6442,"##0.000000")&amp;CHAR(176)</f>
        <v>49.635105° , -111.240695°</v>
      </c>
      <c r="Q6442" s="68" t="str">
        <f t="shared" ref="Q6442:Q6461" si="205">IF(OR(ISBLANK(N6442),ISBLANK(O6442)),"No","Yes")</f>
        <v>Yes</v>
      </c>
      <c r="R6442" s="59" t="s">
        <v>355</v>
      </c>
    </row>
    <row r="6443" spans="1:18" x14ac:dyDescent="0.25">
      <c r="A6443" s="59" t="s">
        <v>218</v>
      </c>
      <c r="B6443" s="67" t="s">
        <v>7181</v>
      </c>
      <c r="C6443" s="59">
        <v>67</v>
      </c>
      <c r="D6443" s="59" t="s">
        <v>7246</v>
      </c>
      <c r="E6443" s="59">
        <v>2019</v>
      </c>
      <c r="F6443" s="66">
        <f>VALUE(RIGHT(Table2[[#This Row],[Commissioned]],4))</f>
        <v>2019</v>
      </c>
      <c r="G6443" s="59">
        <v>3600</v>
      </c>
      <c r="H6443" s="59">
        <v>136</v>
      </c>
      <c r="I6443" s="59">
        <v>105</v>
      </c>
      <c r="J6443" s="59" t="s">
        <v>227</v>
      </c>
      <c r="K6443" s="59" t="s">
        <v>7182</v>
      </c>
      <c r="L6443" s="59" t="s">
        <v>791</v>
      </c>
      <c r="M6443" s="42" t="s">
        <v>791</v>
      </c>
      <c r="N6443" s="42">
        <v>49.627242175824897</v>
      </c>
      <c r="O6443" s="42">
        <v>-111.243068990903</v>
      </c>
      <c r="P6443" s="62" t="str">
        <f t="shared" si="204"/>
        <v>49.627242° , -111.243069°</v>
      </c>
      <c r="Q6443" s="68" t="str">
        <f t="shared" si="205"/>
        <v>Yes</v>
      </c>
      <c r="R6443" s="59" t="s">
        <v>355</v>
      </c>
    </row>
    <row r="6444" spans="1:18" x14ac:dyDescent="0.25">
      <c r="A6444" s="59" t="s">
        <v>218</v>
      </c>
      <c r="B6444" s="67" t="s">
        <v>7181</v>
      </c>
      <c r="C6444" s="59">
        <v>68</v>
      </c>
      <c r="D6444" s="59" t="s">
        <v>7247</v>
      </c>
      <c r="E6444" s="59">
        <v>2019</v>
      </c>
      <c r="F6444" s="66">
        <f>VALUE(RIGHT(Table2[[#This Row],[Commissioned]],4))</f>
        <v>2019</v>
      </c>
      <c r="G6444" s="59">
        <v>3600</v>
      </c>
      <c r="H6444" s="59">
        <v>136</v>
      </c>
      <c r="I6444" s="59">
        <v>105</v>
      </c>
      <c r="J6444" s="59" t="s">
        <v>227</v>
      </c>
      <c r="K6444" s="59" t="s">
        <v>7182</v>
      </c>
      <c r="L6444" s="59" t="s">
        <v>791</v>
      </c>
      <c r="M6444" s="42" t="s">
        <v>791</v>
      </c>
      <c r="N6444" s="42">
        <v>49.627523445688297</v>
      </c>
      <c r="O6444" s="42">
        <v>-111.22815024178399</v>
      </c>
      <c r="P6444" s="62" t="str">
        <f t="shared" si="204"/>
        <v>49.627523° , -111.228150°</v>
      </c>
      <c r="Q6444" s="68" t="str">
        <f t="shared" si="205"/>
        <v>Yes</v>
      </c>
      <c r="R6444" s="59" t="s">
        <v>355</v>
      </c>
    </row>
    <row r="6445" spans="1:18" x14ac:dyDescent="0.25">
      <c r="A6445" s="59" t="s">
        <v>218</v>
      </c>
      <c r="B6445" s="67" t="s">
        <v>7181</v>
      </c>
      <c r="C6445" s="59">
        <v>69</v>
      </c>
      <c r="D6445" s="59" t="s">
        <v>7248</v>
      </c>
      <c r="E6445" s="59">
        <v>2019</v>
      </c>
      <c r="F6445" s="66">
        <f>VALUE(RIGHT(Table2[[#This Row],[Commissioned]],4))</f>
        <v>2019</v>
      </c>
      <c r="G6445" s="59">
        <v>3600</v>
      </c>
      <c r="H6445" s="59">
        <v>136</v>
      </c>
      <c r="I6445" s="59">
        <v>105</v>
      </c>
      <c r="J6445" s="59" t="s">
        <v>227</v>
      </c>
      <c r="K6445" s="59" t="s">
        <v>7182</v>
      </c>
      <c r="L6445" s="59" t="s">
        <v>791</v>
      </c>
      <c r="M6445" s="42" t="s">
        <v>791</v>
      </c>
      <c r="N6445" s="42">
        <v>49.6231710049924</v>
      </c>
      <c r="O6445" s="42">
        <v>-111.215000750741</v>
      </c>
      <c r="P6445" s="62" t="str">
        <f t="shared" si="204"/>
        <v>49.623171° , -111.215001°</v>
      </c>
      <c r="Q6445" s="68" t="str">
        <f t="shared" si="205"/>
        <v>Yes</v>
      </c>
      <c r="R6445" s="59" t="s">
        <v>355</v>
      </c>
    </row>
    <row r="6446" spans="1:18" x14ac:dyDescent="0.25">
      <c r="A6446" s="59" t="s">
        <v>218</v>
      </c>
      <c r="B6446" s="67" t="s">
        <v>7181</v>
      </c>
      <c r="C6446" s="59">
        <v>70</v>
      </c>
      <c r="D6446" s="59" t="s">
        <v>7249</v>
      </c>
      <c r="E6446" s="59">
        <v>2019</v>
      </c>
      <c r="F6446" s="66">
        <f>VALUE(RIGHT(Table2[[#This Row],[Commissioned]],4))</f>
        <v>2019</v>
      </c>
      <c r="G6446" s="59">
        <v>3600</v>
      </c>
      <c r="H6446" s="59">
        <v>136</v>
      </c>
      <c r="I6446" s="59">
        <v>105</v>
      </c>
      <c r="J6446" s="59" t="s">
        <v>227</v>
      </c>
      <c r="K6446" s="59" t="s">
        <v>7182</v>
      </c>
      <c r="L6446" s="59" t="s">
        <v>791</v>
      </c>
      <c r="M6446" s="42" t="s">
        <v>791</v>
      </c>
      <c r="N6446" s="42">
        <v>49.6495502913926</v>
      </c>
      <c r="O6446" s="42">
        <v>-111.20971406375099</v>
      </c>
      <c r="P6446" s="62" t="str">
        <f t="shared" si="204"/>
        <v>49.649550° , -111.209714°</v>
      </c>
      <c r="Q6446" s="68" t="str">
        <f t="shared" si="205"/>
        <v>Yes</v>
      </c>
      <c r="R6446" s="59" t="s">
        <v>355</v>
      </c>
    </row>
    <row r="6447" spans="1:18" x14ac:dyDescent="0.25">
      <c r="A6447" s="59" t="s">
        <v>218</v>
      </c>
      <c r="B6447" s="67" t="s">
        <v>7181</v>
      </c>
      <c r="C6447" s="59">
        <v>71</v>
      </c>
      <c r="D6447" s="59" t="s">
        <v>7250</v>
      </c>
      <c r="E6447" s="59">
        <v>2019</v>
      </c>
      <c r="F6447" s="66">
        <f>VALUE(RIGHT(Table2[[#This Row],[Commissioned]],4))</f>
        <v>2019</v>
      </c>
      <c r="G6447" s="59">
        <v>3600</v>
      </c>
      <c r="H6447" s="59">
        <v>136</v>
      </c>
      <c r="I6447" s="59">
        <v>105</v>
      </c>
      <c r="J6447" s="59" t="s">
        <v>227</v>
      </c>
      <c r="K6447" s="59" t="s">
        <v>7182</v>
      </c>
      <c r="L6447" s="59" t="s">
        <v>791</v>
      </c>
      <c r="M6447" s="42" t="s">
        <v>791</v>
      </c>
      <c r="N6447" s="42">
        <v>49.641973507834997</v>
      </c>
      <c r="O6447" s="42">
        <v>-111.21001666740401</v>
      </c>
      <c r="P6447" s="62" t="str">
        <f t="shared" si="204"/>
        <v>49.641974° , -111.210017°</v>
      </c>
      <c r="Q6447" s="68" t="str">
        <f t="shared" si="205"/>
        <v>Yes</v>
      </c>
      <c r="R6447" s="59" t="s">
        <v>355</v>
      </c>
    </row>
    <row r="6448" spans="1:18" x14ac:dyDescent="0.25">
      <c r="A6448" s="59" t="s">
        <v>218</v>
      </c>
      <c r="B6448" s="67" t="s">
        <v>7181</v>
      </c>
      <c r="C6448" s="59">
        <v>72</v>
      </c>
      <c r="D6448" s="59" t="s">
        <v>7251</v>
      </c>
      <c r="E6448" s="59">
        <v>2019</v>
      </c>
      <c r="F6448" s="66">
        <f>VALUE(RIGHT(Table2[[#This Row],[Commissioned]],4))</f>
        <v>2019</v>
      </c>
      <c r="G6448" s="59">
        <v>3600</v>
      </c>
      <c r="H6448" s="59">
        <v>136</v>
      </c>
      <c r="I6448" s="59">
        <v>105</v>
      </c>
      <c r="J6448" s="59" t="s">
        <v>227</v>
      </c>
      <c r="K6448" s="59" t="s">
        <v>7182</v>
      </c>
      <c r="L6448" s="59" t="s">
        <v>791</v>
      </c>
      <c r="M6448" s="42" t="s">
        <v>791</v>
      </c>
      <c r="N6448" s="42">
        <v>49.640994900793999</v>
      </c>
      <c r="O6448" s="42">
        <v>-111.186603386314</v>
      </c>
      <c r="P6448" s="62" t="str">
        <f t="shared" si="204"/>
        <v>49.640995° , -111.186603°</v>
      </c>
      <c r="Q6448" s="68" t="str">
        <f t="shared" si="205"/>
        <v>Yes</v>
      </c>
      <c r="R6448" s="59" t="s">
        <v>355</v>
      </c>
    </row>
    <row r="6449" spans="1:18" x14ac:dyDescent="0.25">
      <c r="A6449" s="59" t="s">
        <v>218</v>
      </c>
      <c r="B6449" s="67" t="s">
        <v>7181</v>
      </c>
      <c r="C6449" s="59">
        <v>73</v>
      </c>
      <c r="D6449" s="59" t="s">
        <v>7252</v>
      </c>
      <c r="E6449" s="59">
        <v>2019</v>
      </c>
      <c r="F6449" s="66">
        <f>VALUE(RIGHT(Table2[[#This Row],[Commissioned]],4))</f>
        <v>2019</v>
      </c>
      <c r="G6449" s="59">
        <v>3600</v>
      </c>
      <c r="H6449" s="59">
        <v>136</v>
      </c>
      <c r="I6449" s="59">
        <v>105</v>
      </c>
      <c r="J6449" s="59" t="s">
        <v>227</v>
      </c>
      <c r="K6449" s="59" t="s">
        <v>7182</v>
      </c>
      <c r="L6449" s="59" t="s">
        <v>791</v>
      </c>
      <c r="M6449" s="42" t="s">
        <v>791</v>
      </c>
      <c r="N6449" s="42">
        <v>49.649930326434003</v>
      </c>
      <c r="O6449" s="42">
        <v>-111.180263535156</v>
      </c>
      <c r="P6449" s="62" t="str">
        <f t="shared" si="204"/>
        <v>49.649930° , -111.180264°</v>
      </c>
      <c r="Q6449" s="68" t="str">
        <f t="shared" si="205"/>
        <v>Yes</v>
      </c>
      <c r="R6449" s="59" t="s">
        <v>355</v>
      </c>
    </row>
    <row r="6450" spans="1:18" x14ac:dyDescent="0.25">
      <c r="A6450" s="59" t="s">
        <v>218</v>
      </c>
      <c r="B6450" s="67" t="s">
        <v>7181</v>
      </c>
      <c r="C6450" s="59">
        <v>74</v>
      </c>
      <c r="D6450" s="59" t="s">
        <v>7253</v>
      </c>
      <c r="E6450" s="59">
        <v>2019</v>
      </c>
      <c r="F6450" s="66">
        <f>VALUE(RIGHT(Table2[[#This Row],[Commissioned]],4))</f>
        <v>2019</v>
      </c>
      <c r="G6450" s="59">
        <v>3600</v>
      </c>
      <c r="H6450" s="59">
        <v>136</v>
      </c>
      <c r="I6450" s="59">
        <v>105</v>
      </c>
      <c r="J6450" s="59" t="s">
        <v>227</v>
      </c>
      <c r="K6450" s="59" t="s">
        <v>7182</v>
      </c>
      <c r="L6450" s="59" t="s">
        <v>791</v>
      </c>
      <c r="M6450" s="42" t="s">
        <v>791</v>
      </c>
      <c r="N6450" s="42">
        <v>49.649901356156803</v>
      </c>
      <c r="O6450" s="42">
        <v>-111.19171030270201</v>
      </c>
      <c r="P6450" s="62" t="str">
        <f t="shared" si="204"/>
        <v>49.649901° , -111.191710°</v>
      </c>
      <c r="Q6450" s="68" t="str">
        <f t="shared" si="205"/>
        <v>Yes</v>
      </c>
      <c r="R6450" s="59" t="s">
        <v>355</v>
      </c>
    </row>
    <row r="6451" spans="1:18" x14ac:dyDescent="0.25">
      <c r="A6451" s="59" t="s">
        <v>218</v>
      </c>
      <c r="B6451" s="67" t="s">
        <v>7181</v>
      </c>
      <c r="C6451" s="59">
        <v>75</v>
      </c>
      <c r="D6451" s="59" t="s">
        <v>7254</v>
      </c>
      <c r="E6451" s="59">
        <v>2019</v>
      </c>
      <c r="F6451" s="66">
        <f>VALUE(RIGHT(Table2[[#This Row],[Commissioned]],4))</f>
        <v>2019</v>
      </c>
      <c r="G6451" s="59">
        <v>3600</v>
      </c>
      <c r="H6451" s="59">
        <v>136</v>
      </c>
      <c r="I6451" s="59">
        <v>105</v>
      </c>
      <c r="J6451" s="59" t="s">
        <v>227</v>
      </c>
      <c r="K6451" s="59" t="s">
        <v>7182</v>
      </c>
      <c r="L6451" s="59" t="s">
        <v>791</v>
      </c>
      <c r="M6451" s="42" t="s">
        <v>791</v>
      </c>
      <c r="N6451" s="42">
        <v>49.622251713284697</v>
      </c>
      <c r="O6451" s="42">
        <v>-111.157590083366</v>
      </c>
      <c r="P6451" s="62" t="str">
        <f t="shared" si="204"/>
        <v>49.622252° , -111.157590°</v>
      </c>
      <c r="Q6451" s="68" t="str">
        <f t="shared" si="205"/>
        <v>Yes</v>
      </c>
      <c r="R6451" s="59" t="s">
        <v>355</v>
      </c>
    </row>
    <row r="6452" spans="1:18" x14ac:dyDescent="0.25">
      <c r="A6452" s="59" t="s">
        <v>218</v>
      </c>
      <c r="B6452" s="67" t="s">
        <v>7181</v>
      </c>
      <c r="C6452" s="59">
        <v>76</v>
      </c>
      <c r="D6452" s="59" t="s">
        <v>7255</v>
      </c>
      <c r="E6452" s="59">
        <v>2019</v>
      </c>
      <c r="F6452" s="66">
        <f>VALUE(RIGHT(Table2[[#This Row],[Commissioned]],4))</f>
        <v>2019</v>
      </c>
      <c r="G6452" s="59">
        <v>3600</v>
      </c>
      <c r="H6452" s="59">
        <v>136</v>
      </c>
      <c r="I6452" s="59">
        <v>105</v>
      </c>
      <c r="J6452" s="59" t="s">
        <v>227</v>
      </c>
      <c r="K6452" s="59" t="s">
        <v>7182</v>
      </c>
      <c r="L6452" s="59" t="s">
        <v>791</v>
      </c>
      <c r="M6452" s="42" t="s">
        <v>791</v>
      </c>
      <c r="N6452" s="42">
        <v>49.613301996992298</v>
      </c>
      <c r="O6452" s="42">
        <v>-111.17291146068899</v>
      </c>
      <c r="P6452" s="62" t="str">
        <f t="shared" si="204"/>
        <v>49.613302° , -111.172911°</v>
      </c>
      <c r="Q6452" s="68" t="str">
        <f t="shared" si="205"/>
        <v>Yes</v>
      </c>
      <c r="R6452" s="59" t="s">
        <v>355</v>
      </c>
    </row>
    <row r="6453" spans="1:18" x14ac:dyDescent="0.25">
      <c r="A6453" s="59" t="s">
        <v>218</v>
      </c>
      <c r="B6453" s="67" t="s">
        <v>7181</v>
      </c>
      <c r="C6453" s="59">
        <v>77</v>
      </c>
      <c r="D6453" s="59" t="s">
        <v>7256</v>
      </c>
      <c r="E6453" s="59">
        <v>2019</v>
      </c>
      <c r="F6453" s="66">
        <f>VALUE(RIGHT(Table2[[#This Row],[Commissioned]],4))</f>
        <v>2019</v>
      </c>
      <c r="G6453" s="59">
        <v>3600</v>
      </c>
      <c r="H6453" s="59">
        <v>136</v>
      </c>
      <c r="I6453" s="59">
        <v>105</v>
      </c>
      <c r="J6453" s="59" t="s">
        <v>227</v>
      </c>
      <c r="K6453" s="59" t="s">
        <v>7182</v>
      </c>
      <c r="L6453" s="59" t="s">
        <v>791</v>
      </c>
      <c r="M6453" s="42" t="s">
        <v>791</v>
      </c>
      <c r="N6453" s="42">
        <v>49.613930342822002</v>
      </c>
      <c r="O6453" s="42">
        <v>-111.15737343226201</v>
      </c>
      <c r="P6453" s="62" t="str">
        <f t="shared" si="204"/>
        <v>49.613930° , -111.157373°</v>
      </c>
      <c r="Q6453" s="68" t="str">
        <f t="shared" si="205"/>
        <v>Yes</v>
      </c>
      <c r="R6453" s="59" t="s">
        <v>355</v>
      </c>
    </row>
    <row r="6454" spans="1:18" x14ac:dyDescent="0.25">
      <c r="A6454" s="59" t="s">
        <v>218</v>
      </c>
      <c r="B6454" s="67" t="s">
        <v>7181</v>
      </c>
      <c r="C6454" s="59">
        <v>78</v>
      </c>
      <c r="D6454" s="59" t="s">
        <v>7257</v>
      </c>
      <c r="E6454" s="59">
        <v>2019</v>
      </c>
      <c r="F6454" s="66">
        <f>VALUE(RIGHT(Table2[[#This Row],[Commissioned]],4))</f>
        <v>2019</v>
      </c>
      <c r="G6454" s="59">
        <v>3600</v>
      </c>
      <c r="H6454" s="59">
        <v>136</v>
      </c>
      <c r="I6454" s="59">
        <v>105</v>
      </c>
      <c r="J6454" s="59" t="s">
        <v>227</v>
      </c>
      <c r="K6454" s="59" t="s">
        <v>7182</v>
      </c>
      <c r="L6454" s="59" t="s">
        <v>791</v>
      </c>
      <c r="M6454" s="42" t="s">
        <v>791</v>
      </c>
      <c r="N6454" s="42">
        <v>49.608366844729602</v>
      </c>
      <c r="O6454" s="42">
        <v>-111.157843982812</v>
      </c>
      <c r="P6454" s="62" t="str">
        <f t="shared" si="204"/>
        <v>49.608367° , -111.157844°</v>
      </c>
      <c r="Q6454" s="68" t="str">
        <f t="shared" si="205"/>
        <v>Yes</v>
      </c>
      <c r="R6454" s="59" t="s">
        <v>355</v>
      </c>
    </row>
    <row r="6455" spans="1:18" x14ac:dyDescent="0.25">
      <c r="A6455" s="59" t="s">
        <v>218</v>
      </c>
      <c r="B6455" s="67" t="s">
        <v>7181</v>
      </c>
      <c r="C6455" s="59">
        <v>79</v>
      </c>
      <c r="D6455" s="59" t="s">
        <v>7258</v>
      </c>
      <c r="E6455" s="59">
        <v>2019</v>
      </c>
      <c r="F6455" s="66">
        <f>VALUE(RIGHT(Table2[[#This Row],[Commissioned]],4))</f>
        <v>2019</v>
      </c>
      <c r="G6455" s="59">
        <v>3600</v>
      </c>
      <c r="H6455" s="59">
        <v>136</v>
      </c>
      <c r="I6455" s="59">
        <v>105</v>
      </c>
      <c r="J6455" s="59" t="s">
        <v>227</v>
      </c>
      <c r="K6455" s="59" t="s">
        <v>7182</v>
      </c>
      <c r="L6455" s="59" t="s">
        <v>791</v>
      </c>
      <c r="M6455" s="42" t="s">
        <v>791</v>
      </c>
      <c r="N6455" s="42">
        <v>49.602131100902803</v>
      </c>
      <c r="O6455" s="42">
        <v>-111.158338640987</v>
      </c>
      <c r="P6455" s="62" t="str">
        <f t="shared" si="204"/>
        <v>49.602131° , -111.158339°</v>
      </c>
      <c r="Q6455" s="68" t="str">
        <f t="shared" si="205"/>
        <v>Yes</v>
      </c>
      <c r="R6455" s="59" t="s">
        <v>355</v>
      </c>
    </row>
    <row r="6456" spans="1:18" x14ac:dyDescent="0.25">
      <c r="A6456" s="59" t="s">
        <v>218</v>
      </c>
      <c r="B6456" s="67" t="s">
        <v>7181</v>
      </c>
      <c r="C6456" s="59">
        <v>80</v>
      </c>
      <c r="D6456" s="59" t="s">
        <v>7259</v>
      </c>
      <c r="E6456" s="59">
        <v>2019</v>
      </c>
      <c r="F6456" s="66">
        <f>VALUE(RIGHT(Table2[[#This Row],[Commissioned]],4))</f>
        <v>2019</v>
      </c>
      <c r="G6456" s="59">
        <v>3600</v>
      </c>
      <c r="H6456" s="59">
        <v>136</v>
      </c>
      <c r="I6456" s="59">
        <v>105</v>
      </c>
      <c r="J6456" s="59" t="s">
        <v>227</v>
      </c>
      <c r="K6456" s="59" t="s">
        <v>7182</v>
      </c>
      <c r="L6456" s="59" t="s">
        <v>791</v>
      </c>
      <c r="M6456" s="42" t="s">
        <v>791</v>
      </c>
      <c r="N6456" s="42">
        <v>49.597853330249897</v>
      </c>
      <c r="O6456" s="42">
        <v>-111.177067933503</v>
      </c>
      <c r="P6456" s="62" t="str">
        <f t="shared" si="204"/>
        <v>49.597853° , -111.177068°</v>
      </c>
      <c r="Q6456" s="68" t="str">
        <f t="shared" si="205"/>
        <v>Yes</v>
      </c>
      <c r="R6456" s="59" t="s">
        <v>355</v>
      </c>
    </row>
    <row r="6457" spans="1:18" x14ac:dyDescent="0.25">
      <c r="A6457" s="59" t="s">
        <v>218</v>
      </c>
      <c r="B6457" s="67" t="s">
        <v>7181</v>
      </c>
      <c r="C6457" s="59">
        <v>81</v>
      </c>
      <c r="D6457" s="59" t="s">
        <v>7260</v>
      </c>
      <c r="E6457" s="59">
        <v>2019</v>
      </c>
      <c r="F6457" s="66">
        <f>VALUE(RIGHT(Table2[[#This Row],[Commissioned]],4))</f>
        <v>2019</v>
      </c>
      <c r="G6457" s="59">
        <v>3600</v>
      </c>
      <c r="H6457" s="59">
        <v>136</v>
      </c>
      <c r="I6457" s="59">
        <v>105</v>
      </c>
      <c r="J6457" s="59" t="s">
        <v>227</v>
      </c>
      <c r="K6457" s="59" t="s">
        <v>7182</v>
      </c>
      <c r="L6457" s="59" t="s">
        <v>791</v>
      </c>
      <c r="M6457" s="42" t="s">
        <v>791</v>
      </c>
      <c r="N6457" s="42">
        <v>49.673382142983002</v>
      </c>
      <c r="O6457" s="42">
        <v>-111.204484095033</v>
      </c>
      <c r="P6457" s="62" t="str">
        <f t="shared" si="204"/>
        <v>49.673382° , -111.204484°</v>
      </c>
      <c r="Q6457" s="68" t="str">
        <f t="shared" si="205"/>
        <v>Yes</v>
      </c>
      <c r="R6457" s="59" t="s">
        <v>355</v>
      </c>
    </row>
    <row r="6458" spans="1:18" x14ac:dyDescent="0.25">
      <c r="A6458" s="59" t="s">
        <v>218</v>
      </c>
      <c r="B6458" s="67" t="s">
        <v>7181</v>
      </c>
      <c r="C6458" s="59">
        <v>82</v>
      </c>
      <c r="D6458" s="59" t="s">
        <v>7261</v>
      </c>
      <c r="E6458" s="59">
        <v>2019</v>
      </c>
      <c r="F6458" s="66">
        <f>VALUE(RIGHT(Table2[[#This Row],[Commissioned]],4))</f>
        <v>2019</v>
      </c>
      <c r="G6458" s="59">
        <v>3600</v>
      </c>
      <c r="H6458" s="59">
        <v>136</v>
      </c>
      <c r="I6458" s="59">
        <v>105</v>
      </c>
      <c r="J6458" s="59" t="s">
        <v>227</v>
      </c>
      <c r="K6458" s="59" t="s">
        <v>7182</v>
      </c>
      <c r="L6458" s="59" t="s">
        <v>791</v>
      </c>
      <c r="M6458" s="42" t="s">
        <v>791</v>
      </c>
      <c r="N6458" s="42">
        <v>49.673953211029598</v>
      </c>
      <c r="O6458" s="42">
        <v>-111.184138603745</v>
      </c>
      <c r="P6458" s="62" t="str">
        <f t="shared" si="204"/>
        <v>49.673953° , -111.184139°</v>
      </c>
      <c r="Q6458" s="68" t="str">
        <f t="shared" si="205"/>
        <v>Yes</v>
      </c>
      <c r="R6458" s="59" t="s">
        <v>355</v>
      </c>
    </row>
    <row r="6459" spans="1:18" x14ac:dyDescent="0.25">
      <c r="A6459" s="59" t="s">
        <v>218</v>
      </c>
      <c r="B6459" s="67" t="s">
        <v>7181</v>
      </c>
      <c r="C6459" s="59">
        <v>83</v>
      </c>
      <c r="D6459" s="59" t="s">
        <v>7262</v>
      </c>
      <c r="E6459" s="59">
        <v>2019</v>
      </c>
      <c r="F6459" s="66">
        <f>VALUE(RIGHT(Table2[[#This Row],[Commissioned]],4))</f>
        <v>2019</v>
      </c>
      <c r="G6459" s="59">
        <v>3600</v>
      </c>
      <c r="H6459" s="59">
        <v>136</v>
      </c>
      <c r="I6459" s="59">
        <v>105</v>
      </c>
      <c r="J6459" s="59" t="s">
        <v>227</v>
      </c>
      <c r="K6459" s="59" t="s">
        <v>7182</v>
      </c>
      <c r="L6459" s="59" t="s">
        <v>791</v>
      </c>
      <c r="M6459" s="42" t="s">
        <v>791</v>
      </c>
      <c r="N6459" s="42">
        <v>49.674954561538797</v>
      </c>
      <c r="O6459" s="42">
        <v>-111.171055004287</v>
      </c>
      <c r="P6459" s="62" t="str">
        <f t="shared" si="204"/>
        <v>49.674955° , -111.171055°</v>
      </c>
      <c r="Q6459" s="68" t="str">
        <f t="shared" si="205"/>
        <v>Yes</v>
      </c>
      <c r="R6459" s="59" t="s">
        <v>355</v>
      </c>
    </row>
    <row r="6460" spans="1:18" x14ac:dyDescent="0.25">
      <c r="A6460" s="59" t="s">
        <v>218</v>
      </c>
      <c r="B6460" s="67" t="s">
        <v>7181</v>
      </c>
      <c r="C6460" s="59">
        <v>84</v>
      </c>
      <c r="D6460" s="59" t="s">
        <v>7263</v>
      </c>
      <c r="E6460" s="59">
        <v>2019</v>
      </c>
      <c r="F6460" s="66">
        <f>VALUE(RIGHT(Table2[[#This Row],[Commissioned]],4))</f>
        <v>2019</v>
      </c>
      <c r="G6460" s="59">
        <v>3600</v>
      </c>
      <c r="H6460" s="59">
        <v>136</v>
      </c>
      <c r="I6460" s="59">
        <v>105</v>
      </c>
      <c r="J6460" s="59" t="s">
        <v>227</v>
      </c>
      <c r="K6460" s="59" t="s">
        <v>7182</v>
      </c>
      <c r="L6460" s="59" t="s">
        <v>791</v>
      </c>
      <c r="M6460" s="42" t="s">
        <v>791</v>
      </c>
      <c r="N6460" s="42">
        <v>49.681593121250202</v>
      </c>
      <c r="O6460" s="42">
        <v>-111.17233360479401</v>
      </c>
      <c r="P6460" s="62" t="str">
        <f t="shared" si="204"/>
        <v>49.681593° , -111.172334°</v>
      </c>
      <c r="Q6460" s="68" t="str">
        <f t="shared" si="205"/>
        <v>Yes</v>
      </c>
      <c r="R6460" s="59" t="s">
        <v>355</v>
      </c>
    </row>
    <row r="6461" spans="1:18" x14ac:dyDescent="0.25">
      <c r="A6461" s="59" t="s">
        <v>218</v>
      </c>
      <c r="B6461" s="67" t="s">
        <v>7181</v>
      </c>
      <c r="C6461" s="59">
        <v>85</v>
      </c>
      <c r="D6461" s="59" t="s">
        <v>7264</v>
      </c>
      <c r="E6461" s="59">
        <v>2019</v>
      </c>
      <c r="F6461" s="66">
        <f>VALUE(RIGHT(Table2[[#This Row],[Commissioned]],4))</f>
        <v>2019</v>
      </c>
      <c r="G6461" s="59">
        <v>3600</v>
      </c>
      <c r="H6461" s="59">
        <v>136</v>
      </c>
      <c r="I6461" s="59">
        <v>105</v>
      </c>
      <c r="J6461" s="59" t="s">
        <v>227</v>
      </c>
      <c r="K6461" s="59" t="s">
        <v>7182</v>
      </c>
      <c r="L6461" s="59" t="s">
        <v>791</v>
      </c>
      <c r="M6461" s="42" t="s">
        <v>791</v>
      </c>
      <c r="N6461" s="42">
        <v>49.674049510512702</v>
      </c>
      <c r="O6461" s="42">
        <v>-111.272105988601</v>
      </c>
      <c r="P6461" s="62" t="str">
        <f t="shared" si="204"/>
        <v>49.674050° , -111.272106°</v>
      </c>
      <c r="Q6461" s="68" t="str">
        <f t="shared" si="205"/>
        <v>Yes</v>
      </c>
      <c r="R6461" s="59" t="s">
        <v>355</v>
      </c>
    </row>
    <row r="6462" spans="1:18" x14ac:dyDescent="0.25">
      <c r="A6462" s="69" t="s">
        <v>7266</v>
      </c>
      <c r="B6462" s="53" t="s">
        <v>7265</v>
      </c>
      <c r="C6462" s="69">
        <v>1</v>
      </c>
      <c r="D6462" s="54" t="s">
        <v>7267</v>
      </c>
      <c r="E6462" s="69" t="s">
        <v>7268</v>
      </c>
      <c r="F6462" s="66">
        <f>VALUE(RIGHT(Table2[[#This Row],[Commissioned]],4))</f>
        <v>2012</v>
      </c>
      <c r="G6462" s="69">
        <v>3000</v>
      </c>
      <c r="H6462" s="69">
        <v>90</v>
      </c>
      <c r="I6462" s="69">
        <v>80</v>
      </c>
      <c r="J6462" s="69" t="s">
        <v>227</v>
      </c>
      <c r="K6462" s="69" t="s">
        <v>257</v>
      </c>
      <c r="L6462" s="69" t="s">
        <v>7269</v>
      </c>
      <c r="M6462" s="42" t="s">
        <v>381</v>
      </c>
      <c r="N6462" s="42">
        <v>45.839629199999898</v>
      </c>
      <c r="O6462" s="42">
        <v>-64.860466500000001</v>
      </c>
      <c r="P6462" s="55" t="str">
        <f>TEXT(N6462,"##0.000000")&amp;CHAR(176)&amp;" , "&amp;TEXT(O6462,"##0.000000")&amp;CHAR(176)</f>
        <v>45.839629° , -64.860467°</v>
      </c>
      <c r="Q6462" s="44" t="str">
        <f>IF(OR(ISBLANK(N6462),ISBLANK(O6462)),"No","Yes")</f>
        <v>Yes</v>
      </c>
      <c r="R6462" s="69" t="s">
        <v>356</v>
      </c>
    </row>
    <row r="6463" spans="1:18" x14ac:dyDescent="0.25">
      <c r="A6463" s="69" t="s">
        <v>7266</v>
      </c>
      <c r="B6463" s="53" t="s">
        <v>7265</v>
      </c>
      <c r="C6463" s="69">
        <v>2</v>
      </c>
      <c r="D6463" s="54" t="s">
        <v>7270</v>
      </c>
      <c r="E6463" s="69" t="s">
        <v>7268</v>
      </c>
      <c r="F6463" s="66">
        <f>VALUE(RIGHT(Table2[[#This Row],[Commissioned]],4))</f>
        <v>2012</v>
      </c>
      <c r="G6463" s="69">
        <v>3000</v>
      </c>
      <c r="H6463" s="69">
        <v>90</v>
      </c>
      <c r="I6463" s="73">
        <v>80</v>
      </c>
      <c r="J6463" s="69" t="s">
        <v>227</v>
      </c>
      <c r="K6463" s="69" t="s">
        <v>257</v>
      </c>
      <c r="L6463" s="69" t="s">
        <v>7269</v>
      </c>
      <c r="M6463" s="42" t="s">
        <v>381</v>
      </c>
      <c r="N6463" s="42">
        <v>45.836374399999997</v>
      </c>
      <c r="O6463" s="42">
        <v>-64.857338999999996</v>
      </c>
      <c r="P6463" s="55" t="str">
        <f t="shared" ref="P6463:P6493" si="206">TEXT(N6463,"##0.000000")&amp;CHAR(176)&amp;" , "&amp;TEXT(O6463,"##0.000000")&amp;CHAR(176)</f>
        <v>45.836374° , -64.857339°</v>
      </c>
      <c r="Q6463" s="44" t="str">
        <f t="shared" ref="Q6463:Q6493" si="207">IF(OR(ISBLANK(N6463),ISBLANK(O6463)),"No","Yes")</f>
        <v>Yes</v>
      </c>
      <c r="R6463" s="69" t="s">
        <v>356</v>
      </c>
    </row>
    <row r="6464" spans="1:18" x14ac:dyDescent="0.25">
      <c r="A6464" s="69" t="s">
        <v>7266</v>
      </c>
      <c r="B6464" s="53" t="s">
        <v>7265</v>
      </c>
      <c r="C6464" s="69">
        <v>3</v>
      </c>
      <c r="D6464" s="54" t="s">
        <v>7271</v>
      </c>
      <c r="E6464" s="69" t="s">
        <v>7268</v>
      </c>
      <c r="F6464" s="66">
        <f>VALUE(RIGHT(Table2[[#This Row],[Commissioned]],4))</f>
        <v>2012</v>
      </c>
      <c r="G6464" s="69">
        <v>3000</v>
      </c>
      <c r="H6464" s="69">
        <v>90</v>
      </c>
      <c r="I6464" s="73">
        <v>80</v>
      </c>
      <c r="J6464" s="69" t="s">
        <v>227</v>
      </c>
      <c r="K6464" s="69" t="s">
        <v>257</v>
      </c>
      <c r="L6464" s="69" t="s">
        <v>7269</v>
      </c>
      <c r="M6464" s="42" t="s">
        <v>381</v>
      </c>
      <c r="N6464" s="42">
        <v>45.836439499999997</v>
      </c>
      <c r="O6464" s="42">
        <v>-64.872146700000002</v>
      </c>
      <c r="P6464" s="55" t="str">
        <f t="shared" si="206"/>
        <v>45.836440° , -64.872147°</v>
      </c>
      <c r="Q6464" s="44" t="str">
        <f t="shared" si="207"/>
        <v>Yes</v>
      </c>
      <c r="R6464" s="69" t="s">
        <v>356</v>
      </c>
    </row>
    <row r="6465" spans="1:18" x14ac:dyDescent="0.25">
      <c r="A6465" s="69" t="s">
        <v>7266</v>
      </c>
      <c r="B6465" s="53" t="s">
        <v>7265</v>
      </c>
      <c r="C6465" s="69">
        <v>4</v>
      </c>
      <c r="D6465" s="54" t="s">
        <v>7272</v>
      </c>
      <c r="E6465" s="69" t="s">
        <v>7268</v>
      </c>
      <c r="F6465" s="66">
        <f>VALUE(RIGHT(Table2[[#This Row],[Commissioned]],4))</f>
        <v>2012</v>
      </c>
      <c r="G6465" s="69">
        <v>3000</v>
      </c>
      <c r="H6465" s="69">
        <v>90</v>
      </c>
      <c r="I6465" s="73">
        <v>80</v>
      </c>
      <c r="J6465" s="69" t="s">
        <v>227</v>
      </c>
      <c r="K6465" s="69" t="s">
        <v>257</v>
      </c>
      <c r="L6465" s="69" t="s">
        <v>7269</v>
      </c>
      <c r="M6465" s="42" t="s">
        <v>381</v>
      </c>
      <c r="N6465" s="42">
        <v>45.833457899999999</v>
      </c>
      <c r="O6465" s="42">
        <v>-64.870399599999999</v>
      </c>
      <c r="P6465" s="55" t="str">
        <f t="shared" si="206"/>
        <v>45.833458° , -64.870400°</v>
      </c>
      <c r="Q6465" s="44" t="str">
        <f t="shared" si="207"/>
        <v>Yes</v>
      </c>
      <c r="R6465" s="69" t="s">
        <v>356</v>
      </c>
    </row>
    <row r="6466" spans="1:18" x14ac:dyDescent="0.25">
      <c r="A6466" s="69" t="s">
        <v>7266</v>
      </c>
      <c r="B6466" s="53" t="s">
        <v>7265</v>
      </c>
      <c r="C6466" s="69">
        <v>5</v>
      </c>
      <c r="D6466" s="54" t="s">
        <v>7273</v>
      </c>
      <c r="E6466" s="69" t="s">
        <v>7268</v>
      </c>
      <c r="F6466" s="66">
        <f>VALUE(RIGHT(Table2[[#This Row],[Commissioned]],4))</f>
        <v>2012</v>
      </c>
      <c r="G6466" s="69">
        <v>3000</v>
      </c>
      <c r="H6466" s="69">
        <v>90</v>
      </c>
      <c r="I6466" s="73">
        <v>80</v>
      </c>
      <c r="J6466" s="69" t="s">
        <v>227</v>
      </c>
      <c r="K6466" s="69" t="s">
        <v>257</v>
      </c>
      <c r="L6466" s="69" t="s">
        <v>7269</v>
      </c>
      <c r="M6466" s="42" t="s">
        <v>381</v>
      </c>
      <c r="N6466" s="42">
        <v>45.8292073</v>
      </c>
      <c r="O6466" s="42">
        <v>-64.882288799999998</v>
      </c>
      <c r="P6466" s="55" t="str">
        <f t="shared" si="206"/>
        <v>45.829207° , -64.882289°</v>
      </c>
      <c r="Q6466" s="44" t="str">
        <f t="shared" si="207"/>
        <v>Yes</v>
      </c>
      <c r="R6466" s="69" t="s">
        <v>356</v>
      </c>
    </row>
    <row r="6467" spans="1:18" x14ac:dyDescent="0.25">
      <c r="A6467" s="69" t="s">
        <v>7266</v>
      </c>
      <c r="B6467" s="53" t="s">
        <v>7265</v>
      </c>
      <c r="C6467" s="69">
        <v>6</v>
      </c>
      <c r="D6467" s="54" t="s">
        <v>7274</v>
      </c>
      <c r="E6467" s="69" t="s">
        <v>7268</v>
      </c>
      <c r="F6467" s="66">
        <f>VALUE(RIGHT(Table2[[#This Row],[Commissioned]],4))</f>
        <v>2012</v>
      </c>
      <c r="G6467" s="69">
        <v>3000</v>
      </c>
      <c r="H6467" s="69">
        <v>90</v>
      </c>
      <c r="I6467" s="73">
        <v>80</v>
      </c>
      <c r="J6467" s="69" t="s">
        <v>227</v>
      </c>
      <c r="K6467" s="69" t="s">
        <v>257</v>
      </c>
      <c r="L6467" s="69" t="s">
        <v>7269</v>
      </c>
      <c r="M6467" s="42" t="s">
        <v>381</v>
      </c>
      <c r="N6467" s="42">
        <v>45.823233500000001</v>
      </c>
      <c r="O6467" s="42">
        <v>-64.881728699999996</v>
      </c>
      <c r="P6467" s="55" t="str">
        <f t="shared" si="206"/>
        <v>45.823234° , -64.881729°</v>
      </c>
      <c r="Q6467" s="44" t="str">
        <f t="shared" si="207"/>
        <v>Yes</v>
      </c>
      <c r="R6467" s="69" t="s">
        <v>356</v>
      </c>
    </row>
    <row r="6468" spans="1:18" x14ac:dyDescent="0.25">
      <c r="A6468" s="69" t="s">
        <v>7266</v>
      </c>
      <c r="B6468" s="53" t="s">
        <v>7265</v>
      </c>
      <c r="C6468" s="69">
        <v>7</v>
      </c>
      <c r="D6468" s="54" t="s">
        <v>7275</v>
      </c>
      <c r="E6468" s="69" t="s">
        <v>7268</v>
      </c>
      <c r="F6468" s="66">
        <f>VALUE(RIGHT(Table2[[#This Row],[Commissioned]],4))</f>
        <v>2012</v>
      </c>
      <c r="G6468" s="69">
        <v>3000</v>
      </c>
      <c r="H6468" s="69">
        <v>90</v>
      </c>
      <c r="I6468" s="73">
        <v>80</v>
      </c>
      <c r="J6468" s="69" t="s">
        <v>227</v>
      </c>
      <c r="K6468" s="69" t="s">
        <v>257</v>
      </c>
      <c r="L6468" s="69" t="s">
        <v>7269</v>
      </c>
      <c r="M6468" s="42" t="s">
        <v>381</v>
      </c>
      <c r="N6468" s="42">
        <v>45.822918399999999</v>
      </c>
      <c r="O6468" s="42">
        <v>-64.843168599999998</v>
      </c>
      <c r="P6468" s="55" t="str">
        <f t="shared" si="206"/>
        <v>45.822918° , -64.843169°</v>
      </c>
      <c r="Q6468" s="44" t="str">
        <f t="shared" si="207"/>
        <v>Yes</v>
      </c>
      <c r="R6468" s="69" t="s">
        <v>356</v>
      </c>
    </row>
    <row r="6469" spans="1:18" x14ac:dyDescent="0.25">
      <c r="A6469" s="69" t="s">
        <v>7266</v>
      </c>
      <c r="B6469" s="53" t="s">
        <v>7265</v>
      </c>
      <c r="C6469" s="69">
        <v>8</v>
      </c>
      <c r="D6469" s="54" t="s">
        <v>7276</v>
      </c>
      <c r="E6469" s="69" t="s">
        <v>7268</v>
      </c>
      <c r="F6469" s="66">
        <f>VALUE(RIGHT(Table2[[#This Row],[Commissioned]],4))</f>
        <v>2012</v>
      </c>
      <c r="G6469" s="69">
        <v>3000</v>
      </c>
      <c r="H6469" s="69">
        <v>90</v>
      </c>
      <c r="I6469" s="73">
        <v>80</v>
      </c>
      <c r="J6469" s="69" t="s">
        <v>227</v>
      </c>
      <c r="K6469" s="69" t="s">
        <v>257</v>
      </c>
      <c r="L6469" s="69" t="s">
        <v>7269</v>
      </c>
      <c r="M6469" s="42" t="s">
        <v>381</v>
      </c>
      <c r="N6469" s="42">
        <v>45.817830899999997</v>
      </c>
      <c r="O6469" s="42">
        <v>-64.843229500000007</v>
      </c>
      <c r="P6469" s="55" t="str">
        <f t="shared" si="206"/>
        <v>45.817831° , -64.843230°</v>
      </c>
      <c r="Q6469" s="44" t="str">
        <f t="shared" si="207"/>
        <v>Yes</v>
      </c>
      <c r="R6469" s="69" t="s">
        <v>356</v>
      </c>
    </row>
    <row r="6470" spans="1:18" x14ac:dyDescent="0.25">
      <c r="A6470" s="69" t="s">
        <v>7266</v>
      </c>
      <c r="B6470" s="53" t="s">
        <v>7265</v>
      </c>
      <c r="C6470" s="69">
        <v>9</v>
      </c>
      <c r="D6470" s="54" t="s">
        <v>7277</v>
      </c>
      <c r="E6470" s="69" t="s">
        <v>7268</v>
      </c>
      <c r="F6470" s="66">
        <f>VALUE(RIGHT(Table2[[#This Row],[Commissioned]],4))</f>
        <v>2012</v>
      </c>
      <c r="G6470" s="69">
        <v>3000</v>
      </c>
      <c r="H6470" s="69">
        <v>90</v>
      </c>
      <c r="I6470" s="73">
        <v>80</v>
      </c>
      <c r="J6470" s="69" t="s">
        <v>227</v>
      </c>
      <c r="K6470" s="69" t="s">
        <v>257</v>
      </c>
      <c r="L6470" s="69" t="s">
        <v>7269</v>
      </c>
      <c r="M6470" s="42" t="s">
        <v>381</v>
      </c>
      <c r="N6470" s="42">
        <v>45.812649399999998</v>
      </c>
      <c r="O6470" s="42">
        <v>-64.850099299999997</v>
      </c>
      <c r="P6470" s="55" t="str">
        <f t="shared" si="206"/>
        <v>45.812649° , -64.850099°</v>
      </c>
      <c r="Q6470" s="44" t="str">
        <f t="shared" si="207"/>
        <v>Yes</v>
      </c>
      <c r="R6470" s="69" t="s">
        <v>356</v>
      </c>
    </row>
    <row r="6471" spans="1:18" x14ac:dyDescent="0.25">
      <c r="A6471" s="69" t="s">
        <v>7266</v>
      </c>
      <c r="B6471" s="53" t="s">
        <v>7265</v>
      </c>
      <c r="C6471" s="69">
        <v>10</v>
      </c>
      <c r="D6471" s="54" t="s">
        <v>7278</v>
      </c>
      <c r="E6471" s="69" t="s">
        <v>7268</v>
      </c>
      <c r="F6471" s="66">
        <f>VALUE(RIGHT(Table2[[#This Row],[Commissioned]],4))</f>
        <v>2012</v>
      </c>
      <c r="G6471" s="69">
        <v>3000</v>
      </c>
      <c r="H6471" s="69">
        <v>90</v>
      </c>
      <c r="I6471" s="73">
        <v>80</v>
      </c>
      <c r="J6471" s="69" t="s">
        <v>227</v>
      </c>
      <c r="K6471" s="69" t="s">
        <v>257</v>
      </c>
      <c r="L6471" s="69" t="s">
        <v>7269</v>
      </c>
      <c r="M6471" s="42" t="s">
        <v>381</v>
      </c>
      <c r="N6471" s="42">
        <v>45.809533399999999</v>
      </c>
      <c r="O6471" s="42">
        <v>-64.842260199999998</v>
      </c>
      <c r="P6471" s="55" t="str">
        <f t="shared" si="206"/>
        <v>45.809533° , -64.842260°</v>
      </c>
      <c r="Q6471" s="44" t="str">
        <f t="shared" si="207"/>
        <v>Yes</v>
      </c>
      <c r="R6471" s="69" t="s">
        <v>356</v>
      </c>
    </row>
    <row r="6472" spans="1:18" x14ac:dyDescent="0.25">
      <c r="A6472" s="69" t="s">
        <v>7266</v>
      </c>
      <c r="B6472" s="53" t="s">
        <v>7265</v>
      </c>
      <c r="C6472" s="69">
        <v>11</v>
      </c>
      <c r="D6472" s="54" t="s">
        <v>7279</v>
      </c>
      <c r="E6472" s="69" t="s">
        <v>7268</v>
      </c>
      <c r="F6472" s="66">
        <f>VALUE(RIGHT(Table2[[#This Row],[Commissioned]],4))</f>
        <v>2012</v>
      </c>
      <c r="G6472" s="69">
        <v>3000</v>
      </c>
      <c r="H6472" s="69">
        <v>90</v>
      </c>
      <c r="I6472" s="73">
        <v>80</v>
      </c>
      <c r="J6472" s="69" t="s">
        <v>227</v>
      </c>
      <c r="K6472" s="69" t="s">
        <v>257</v>
      </c>
      <c r="L6472" s="69" t="s">
        <v>7269</v>
      </c>
      <c r="M6472" s="42" t="s">
        <v>381</v>
      </c>
      <c r="N6472" s="42">
        <v>45.818099099999998</v>
      </c>
      <c r="O6472" s="42">
        <v>-64.912278999999998</v>
      </c>
      <c r="P6472" s="55" t="str">
        <f t="shared" si="206"/>
        <v>45.818099° , -64.912279°</v>
      </c>
      <c r="Q6472" s="44" t="str">
        <f t="shared" si="207"/>
        <v>Yes</v>
      </c>
      <c r="R6472" s="69" t="s">
        <v>356</v>
      </c>
    </row>
    <row r="6473" spans="1:18" x14ac:dyDescent="0.25">
      <c r="A6473" s="69" t="s">
        <v>7266</v>
      </c>
      <c r="B6473" s="53" t="s">
        <v>7265</v>
      </c>
      <c r="C6473" s="69">
        <v>12</v>
      </c>
      <c r="D6473" s="54" t="s">
        <v>7280</v>
      </c>
      <c r="E6473" s="69" t="s">
        <v>7268</v>
      </c>
      <c r="F6473" s="66">
        <f>VALUE(RIGHT(Table2[[#This Row],[Commissioned]],4))</f>
        <v>2012</v>
      </c>
      <c r="G6473" s="69">
        <v>3000</v>
      </c>
      <c r="H6473" s="69">
        <v>90</v>
      </c>
      <c r="I6473" s="73">
        <v>80</v>
      </c>
      <c r="J6473" s="69" t="s">
        <v>227</v>
      </c>
      <c r="K6473" s="69" t="s">
        <v>257</v>
      </c>
      <c r="L6473" s="69" t="s">
        <v>7269</v>
      </c>
      <c r="M6473" s="42" t="s">
        <v>381</v>
      </c>
      <c r="N6473" s="42">
        <v>45.813940500000001</v>
      </c>
      <c r="O6473" s="42">
        <v>-64.909297600000002</v>
      </c>
      <c r="P6473" s="55" t="str">
        <f t="shared" si="206"/>
        <v>45.813941° , -64.909298°</v>
      </c>
      <c r="Q6473" s="44" t="str">
        <f t="shared" si="207"/>
        <v>Yes</v>
      </c>
      <c r="R6473" s="69" t="s">
        <v>356</v>
      </c>
    </row>
    <row r="6474" spans="1:18" x14ac:dyDescent="0.25">
      <c r="A6474" s="69" t="s">
        <v>7266</v>
      </c>
      <c r="B6474" s="53" t="s">
        <v>7265</v>
      </c>
      <c r="C6474" s="69">
        <v>13</v>
      </c>
      <c r="D6474" s="54" t="s">
        <v>7281</v>
      </c>
      <c r="E6474" s="69" t="s">
        <v>7268</v>
      </c>
      <c r="F6474" s="66">
        <f>VALUE(RIGHT(Table2[[#This Row],[Commissioned]],4))</f>
        <v>2012</v>
      </c>
      <c r="G6474" s="69">
        <v>3000</v>
      </c>
      <c r="H6474" s="69">
        <v>90</v>
      </c>
      <c r="I6474" s="73">
        <v>80</v>
      </c>
      <c r="J6474" s="69" t="s">
        <v>227</v>
      </c>
      <c r="K6474" s="69" t="s">
        <v>257</v>
      </c>
      <c r="L6474" s="69" t="s">
        <v>7269</v>
      </c>
      <c r="M6474" s="42" t="s">
        <v>381</v>
      </c>
      <c r="N6474" s="42">
        <v>45.811445399999997</v>
      </c>
      <c r="O6474" s="42">
        <v>-64.899759299999999</v>
      </c>
      <c r="P6474" s="55" t="str">
        <f t="shared" si="206"/>
        <v>45.811445° , -64.899759°</v>
      </c>
      <c r="Q6474" s="44" t="str">
        <f t="shared" si="207"/>
        <v>Yes</v>
      </c>
      <c r="R6474" s="69" t="s">
        <v>356</v>
      </c>
    </row>
    <row r="6475" spans="1:18" x14ac:dyDescent="0.25">
      <c r="A6475" s="69" t="s">
        <v>7266</v>
      </c>
      <c r="B6475" s="53" t="s">
        <v>7265</v>
      </c>
      <c r="C6475" s="69">
        <v>14</v>
      </c>
      <c r="D6475" s="54" t="s">
        <v>7282</v>
      </c>
      <c r="E6475" s="69" t="s">
        <v>7268</v>
      </c>
      <c r="F6475" s="66">
        <f>VALUE(RIGHT(Table2[[#This Row],[Commissioned]],4))</f>
        <v>2012</v>
      </c>
      <c r="G6475" s="69">
        <v>3000</v>
      </c>
      <c r="H6475" s="69">
        <v>90</v>
      </c>
      <c r="I6475" s="73">
        <v>80</v>
      </c>
      <c r="J6475" s="69" t="s">
        <v>227</v>
      </c>
      <c r="K6475" s="69" t="s">
        <v>257</v>
      </c>
      <c r="L6475" s="69" t="s">
        <v>7269</v>
      </c>
      <c r="M6475" s="42" t="s">
        <v>381</v>
      </c>
      <c r="N6475" s="42">
        <v>45.808447299999997</v>
      </c>
      <c r="O6475" s="42">
        <v>-64.897998299999998</v>
      </c>
      <c r="P6475" s="55" t="str">
        <f t="shared" si="206"/>
        <v>45.808447° , -64.897998°</v>
      </c>
      <c r="Q6475" s="44" t="str">
        <f t="shared" si="207"/>
        <v>Yes</v>
      </c>
      <c r="R6475" s="69" t="s">
        <v>356</v>
      </c>
    </row>
    <row r="6476" spans="1:18" x14ac:dyDescent="0.25">
      <c r="A6476" s="69" t="s">
        <v>7266</v>
      </c>
      <c r="B6476" s="53" t="s">
        <v>7265</v>
      </c>
      <c r="C6476" s="69">
        <v>15</v>
      </c>
      <c r="D6476" s="54" t="s">
        <v>7283</v>
      </c>
      <c r="E6476" s="69" t="s">
        <v>7268</v>
      </c>
      <c r="F6476" s="66">
        <f>VALUE(RIGHT(Table2[[#This Row],[Commissioned]],4))</f>
        <v>2012</v>
      </c>
      <c r="G6476" s="69">
        <v>3000</v>
      </c>
      <c r="H6476" s="69">
        <v>90</v>
      </c>
      <c r="I6476" s="73">
        <v>80</v>
      </c>
      <c r="J6476" s="69" t="s">
        <v>227</v>
      </c>
      <c r="K6476" s="69" t="s">
        <v>257</v>
      </c>
      <c r="L6476" s="69" t="s">
        <v>7269</v>
      </c>
      <c r="M6476" s="42" t="s">
        <v>381</v>
      </c>
      <c r="N6476" s="42">
        <v>45.811528199999998</v>
      </c>
      <c r="O6476" s="42">
        <v>-64.887771799999996</v>
      </c>
      <c r="P6476" s="55" t="str">
        <f t="shared" si="206"/>
        <v>45.811528° , -64.887772°</v>
      </c>
      <c r="Q6476" s="44" t="str">
        <f t="shared" si="207"/>
        <v>Yes</v>
      </c>
      <c r="R6476" s="69" t="s">
        <v>356</v>
      </c>
    </row>
    <row r="6477" spans="1:18" x14ac:dyDescent="0.25">
      <c r="A6477" s="69" t="s">
        <v>7266</v>
      </c>
      <c r="B6477" s="53" t="s">
        <v>7265</v>
      </c>
      <c r="C6477" s="69">
        <v>16</v>
      </c>
      <c r="D6477" s="54" t="s">
        <v>7284</v>
      </c>
      <c r="E6477" s="69" t="s">
        <v>7268</v>
      </c>
      <c r="F6477" s="66">
        <f>VALUE(RIGHT(Table2[[#This Row],[Commissioned]],4))</f>
        <v>2012</v>
      </c>
      <c r="G6477" s="69">
        <v>3000</v>
      </c>
      <c r="H6477" s="69">
        <v>90</v>
      </c>
      <c r="I6477" s="73">
        <v>80</v>
      </c>
      <c r="J6477" s="69" t="s">
        <v>227</v>
      </c>
      <c r="K6477" s="69" t="s">
        <v>257</v>
      </c>
      <c r="L6477" s="69" t="s">
        <v>7269</v>
      </c>
      <c r="M6477" s="42" t="s">
        <v>381</v>
      </c>
      <c r="N6477" s="42">
        <v>45.808419000000001</v>
      </c>
      <c r="O6477" s="42">
        <v>-64.886254800000003</v>
      </c>
      <c r="P6477" s="55" t="str">
        <f t="shared" si="206"/>
        <v>45.808419° , -64.886255°</v>
      </c>
      <c r="Q6477" s="44" t="str">
        <f t="shared" si="207"/>
        <v>Yes</v>
      </c>
      <c r="R6477" s="69" t="s">
        <v>356</v>
      </c>
    </row>
    <row r="6478" spans="1:18" x14ac:dyDescent="0.25">
      <c r="A6478" s="69" t="s">
        <v>7266</v>
      </c>
      <c r="B6478" s="53" t="s">
        <v>7265</v>
      </c>
      <c r="C6478" s="69">
        <v>17</v>
      </c>
      <c r="D6478" s="54" t="s">
        <v>7285</v>
      </c>
      <c r="E6478" s="69" t="s">
        <v>7268</v>
      </c>
      <c r="F6478" s="66">
        <f>VALUE(RIGHT(Table2[[#This Row],[Commissioned]],4))</f>
        <v>2012</v>
      </c>
      <c r="G6478" s="69">
        <v>3000</v>
      </c>
      <c r="H6478" s="69">
        <v>90</v>
      </c>
      <c r="I6478" s="73">
        <v>80</v>
      </c>
      <c r="J6478" s="69" t="s">
        <v>227</v>
      </c>
      <c r="K6478" s="69" t="s">
        <v>257</v>
      </c>
      <c r="L6478" s="69" t="s">
        <v>7269</v>
      </c>
      <c r="M6478" s="42" t="s">
        <v>381</v>
      </c>
      <c r="N6478" s="42">
        <v>45.814316699999999</v>
      </c>
      <c r="O6478" s="42">
        <v>-64.868810800000006</v>
      </c>
      <c r="P6478" s="55" t="str">
        <f t="shared" si="206"/>
        <v>45.814317° , -64.868811°</v>
      </c>
      <c r="Q6478" s="44" t="str">
        <f t="shared" si="207"/>
        <v>Yes</v>
      </c>
      <c r="R6478" s="69" t="s">
        <v>356</v>
      </c>
    </row>
    <row r="6479" spans="1:18" x14ac:dyDescent="0.25">
      <c r="A6479" s="69" t="s">
        <v>7266</v>
      </c>
      <c r="B6479" s="53" t="s">
        <v>7265</v>
      </c>
      <c r="C6479" s="69">
        <v>18</v>
      </c>
      <c r="D6479" s="54" t="s">
        <v>7286</v>
      </c>
      <c r="E6479" s="69" t="s">
        <v>7268</v>
      </c>
      <c r="F6479" s="66">
        <f>VALUE(RIGHT(Table2[[#This Row],[Commissioned]],4))</f>
        <v>2012</v>
      </c>
      <c r="G6479" s="69">
        <v>3000</v>
      </c>
      <c r="H6479" s="69">
        <v>90</v>
      </c>
      <c r="I6479" s="73">
        <v>80</v>
      </c>
      <c r="J6479" s="69" t="s">
        <v>227</v>
      </c>
      <c r="K6479" s="69" t="s">
        <v>257</v>
      </c>
      <c r="L6479" s="69" t="s">
        <v>7269</v>
      </c>
      <c r="M6479" s="42" t="s">
        <v>381</v>
      </c>
      <c r="N6479" s="42">
        <v>45.810749899999998</v>
      </c>
      <c r="O6479" s="42">
        <v>-64.867398399999999</v>
      </c>
      <c r="P6479" s="55" t="str">
        <f t="shared" si="206"/>
        <v>45.810750° , -64.867398°</v>
      </c>
      <c r="Q6479" s="44" t="str">
        <f t="shared" si="207"/>
        <v>Yes</v>
      </c>
      <c r="R6479" s="69" t="s">
        <v>356</v>
      </c>
    </row>
    <row r="6480" spans="1:18" x14ac:dyDescent="0.25">
      <c r="A6480" s="69" t="s">
        <v>7266</v>
      </c>
      <c r="B6480" s="53" t="s">
        <v>7265</v>
      </c>
      <c r="C6480" s="69">
        <v>19</v>
      </c>
      <c r="D6480" s="54" t="s">
        <v>7287</v>
      </c>
      <c r="E6480" s="69" t="s">
        <v>7268</v>
      </c>
      <c r="F6480" s="66">
        <f>VALUE(RIGHT(Table2[[#This Row],[Commissioned]],4))</f>
        <v>2012</v>
      </c>
      <c r="G6480" s="69">
        <v>3000</v>
      </c>
      <c r="H6480" s="69">
        <v>90</v>
      </c>
      <c r="I6480" s="73">
        <v>80</v>
      </c>
      <c r="J6480" s="69" t="s">
        <v>227</v>
      </c>
      <c r="K6480" s="69" t="s">
        <v>257</v>
      </c>
      <c r="L6480" s="69" t="s">
        <v>7269</v>
      </c>
      <c r="M6480" s="42" t="s">
        <v>381</v>
      </c>
      <c r="N6480" s="42">
        <v>45.807367999999997</v>
      </c>
      <c r="O6480" s="42">
        <v>-64.866022099999995</v>
      </c>
      <c r="P6480" s="55" t="str">
        <f t="shared" si="206"/>
        <v>45.807368° , -64.866022°</v>
      </c>
      <c r="Q6480" s="44" t="str">
        <f t="shared" si="207"/>
        <v>Yes</v>
      </c>
      <c r="R6480" s="69" t="s">
        <v>356</v>
      </c>
    </row>
    <row r="6481" spans="1:18" x14ac:dyDescent="0.25">
      <c r="A6481" s="69" t="s">
        <v>7266</v>
      </c>
      <c r="B6481" s="53" t="s">
        <v>7265</v>
      </c>
      <c r="C6481" s="69">
        <v>20</v>
      </c>
      <c r="D6481" s="54" t="s">
        <v>7288</v>
      </c>
      <c r="E6481" s="69" t="s">
        <v>7268</v>
      </c>
      <c r="F6481" s="66">
        <f>VALUE(RIGHT(Table2[[#This Row],[Commissioned]],4))</f>
        <v>2012</v>
      </c>
      <c r="G6481" s="69">
        <v>3000</v>
      </c>
      <c r="H6481" s="69">
        <v>90</v>
      </c>
      <c r="I6481" s="73">
        <v>80</v>
      </c>
      <c r="J6481" s="69" t="s">
        <v>227</v>
      </c>
      <c r="K6481" s="69" t="s">
        <v>257</v>
      </c>
      <c r="L6481" s="69" t="s">
        <v>7269</v>
      </c>
      <c r="M6481" s="42" t="s">
        <v>381</v>
      </c>
      <c r="N6481" s="42">
        <v>45.803983100000004</v>
      </c>
      <c r="O6481" s="42">
        <v>-64.864648500000001</v>
      </c>
      <c r="P6481" s="55" t="str">
        <f t="shared" si="206"/>
        <v>45.803983° , -64.864649°</v>
      </c>
      <c r="Q6481" s="44" t="str">
        <f t="shared" si="207"/>
        <v>Yes</v>
      </c>
      <c r="R6481" s="69" t="s">
        <v>356</v>
      </c>
    </row>
    <row r="6482" spans="1:18" x14ac:dyDescent="0.25">
      <c r="A6482" s="69" t="s">
        <v>7266</v>
      </c>
      <c r="B6482" s="53" t="s">
        <v>7265</v>
      </c>
      <c r="C6482" s="69">
        <v>21</v>
      </c>
      <c r="D6482" s="54" t="s">
        <v>7289</v>
      </c>
      <c r="E6482" s="69" t="s">
        <v>7268</v>
      </c>
      <c r="F6482" s="66">
        <f>VALUE(RIGHT(Table2[[#This Row],[Commissioned]],4))</f>
        <v>2012</v>
      </c>
      <c r="G6482" s="69">
        <v>3000</v>
      </c>
      <c r="H6482" s="69">
        <v>90</v>
      </c>
      <c r="I6482" s="73">
        <v>80</v>
      </c>
      <c r="J6482" s="69" t="s">
        <v>227</v>
      </c>
      <c r="K6482" s="69" t="s">
        <v>257</v>
      </c>
      <c r="L6482" s="69" t="s">
        <v>7269</v>
      </c>
      <c r="M6482" s="42" t="s">
        <v>381</v>
      </c>
      <c r="N6482" s="42">
        <v>45.800404299999997</v>
      </c>
      <c r="O6482" s="42">
        <v>-64.864476199999999</v>
      </c>
      <c r="P6482" s="55" t="str">
        <f t="shared" si="206"/>
        <v>45.800404° , -64.864476°</v>
      </c>
      <c r="Q6482" s="44" t="str">
        <f t="shared" si="207"/>
        <v>Yes</v>
      </c>
      <c r="R6482" s="69" t="s">
        <v>356</v>
      </c>
    </row>
    <row r="6483" spans="1:18" x14ac:dyDescent="0.25">
      <c r="A6483" s="69" t="s">
        <v>7266</v>
      </c>
      <c r="B6483" s="53" t="s">
        <v>7265</v>
      </c>
      <c r="C6483" s="69">
        <v>22</v>
      </c>
      <c r="D6483" s="54" t="s">
        <v>7290</v>
      </c>
      <c r="E6483" s="69" t="s">
        <v>7268</v>
      </c>
      <c r="F6483" s="66">
        <f>VALUE(RIGHT(Table2[[#This Row],[Commissioned]],4))</f>
        <v>2012</v>
      </c>
      <c r="G6483" s="69">
        <v>3000</v>
      </c>
      <c r="H6483" s="69">
        <v>90</v>
      </c>
      <c r="I6483" s="73">
        <v>80</v>
      </c>
      <c r="J6483" s="69" t="s">
        <v>227</v>
      </c>
      <c r="K6483" s="69" t="s">
        <v>257</v>
      </c>
      <c r="L6483" s="69" t="s">
        <v>7269</v>
      </c>
      <c r="M6483" s="42" t="s">
        <v>381</v>
      </c>
      <c r="N6483" s="42">
        <v>45.797843399999998</v>
      </c>
      <c r="O6483" s="42">
        <v>-64.897331800000003</v>
      </c>
      <c r="P6483" s="55" t="str">
        <f t="shared" si="206"/>
        <v>45.797843° , -64.897332°</v>
      </c>
      <c r="Q6483" s="44" t="str">
        <f t="shared" si="207"/>
        <v>Yes</v>
      </c>
      <c r="R6483" s="69" t="s">
        <v>356</v>
      </c>
    </row>
    <row r="6484" spans="1:18" x14ac:dyDescent="0.25">
      <c r="A6484" s="69" t="s">
        <v>7266</v>
      </c>
      <c r="B6484" s="53" t="s">
        <v>7265</v>
      </c>
      <c r="C6484" s="69">
        <v>23</v>
      </c>
      <c r="D6484" s="54" t="s">
        <v>7291</v>
      </c>
      <c r="E6484" s="69" t="s">
        <v>7268</v>
      </c>
      <c r="F6484" s="66">
        <f>VALUE(RIGHT(Table2[[#This Row],[Commissioned]],4))</f>
        <v>2012</v>
      </c>
      <c r="G6484" s="69">
        <v>3000</v>
      </c>
      <c r="H6484" s="69">
        <v>90</v>
      </c>
      <c r="I6484" s="73">
        <v>80</v>
      </c>
      <c r="J6484" s="69" t="s">
        <v>227</v>
      </c>
      <c r="K6484" s="69" t="s">
        <v>257</v>
      </c>
      <c r="L6484" s="69" t="s">
        <v>7269</v>
      </c>
      <c r="M6484" s="42" t="s">
        <v>381</v>
      </c>
      <c r="N6484" s="42">
        <v>45.794868999999899</v>
      </c>
      <c r="O6484" s="42">
        <v>-64.8955445</v>
      </c>
      <c r="P6484" s="55" t="str">
        <f t="shared" si="206"/>
        <v>45.794869° , -64.895545°</v>
      </c>
      <c r="Q6484" s="44" t="str">
        <f t="shared" si="207"/>
        <v>Yes</v>
      </c>
      <c r="R6484" s="69" t="s">
        <v>356</v>
      </c>
    </row>
    <row r="6485" spans="1:18" x14ac:dyDescent="0.25">
      <c r="A6485" s="69" t="s">
        <v>7266</v>
      </c>
      <c r="B6485" s="53" t="s">
        <v>7265</v>
      </c>
      <c r="C6485" s="69">
        <v>24</v>
      </c>
      <c r="D6485" s="54" t="s">
        <v>7292</v>
      </c>
      <c r="E6485" s="69" t="s">
        <v>7268</v>
      </c>
      <c r="F6485" s="66">
        <f>VALUE(RIGHT(Table2[[#This Row],[Commissioned]],4))</f>
        <v>2012</v>
      </c>
      <c r="G6485" s="69">
        <v>3000</v>
      </c>
      <c r="H6485" s="69">
        <v>90</v>
      </c>
      <c r="I6485" s="73">
        <v>80</v>
      </c>
      <c r="J6485" s="69" t="s">
        <v>227</v>
      </c>
      <c r="K6485" s="69" t="s">
        <v>257</v>
      </c>
      <c r="L6485" s="69" t="s">
        <v>7269</v>
      </c>
      <c r="M6485" s="42" t="s">
        <v>381</v>
      </c>
      <c r="N6485" s="42">
        <v>45.7942909</v>
      </c>
      <c r="O6485" s="42">
        <v>-64.909649799999997</v>
      </c>
      <c r="P6485" s="55" t="str">
        <f t="shared" si="206"/>
        <v>45.794291° , -64.909650°</v>
      </c>
      <c r="Q6485" s="44" t="str">
        <f t="shared" si="207"/>
        <v>Yes</v>
      </c>
      <c r="R6485" s="69" t="s">
        <v>356</v>
      </c>
    </row>
    <row r="6486" spans="1:18" x14ac:dyDescent="0.25">
      <c r="A6486" s="69" t="s">
        <v>7266</v>
      </c>
      <c r="B6486" s="53" t="s">
        <v>7265</v>
      </c>
      <c r="C6486" s="69">
        <v>25</v>
      </c>
      <c r="D6486" s="54" t="s">
        <v>7293</v>
      </c>
      <c r="E6486" s="69" t="s">
        <v>7268</v>
      </c>
      <c r="F6486" s="66">
        <f>VALUE(RIGHT(Table2[[#This Row],[Commissioned]],4))</f>
        <v>2012</v>
      </c>
      <c r="G6486" s="69">
        <v>3000</v>
      </c>
      <c r="H6486" s="69">
        <v>90</v>
      </c>
      <c r="I6486" s="73">
        <v>80</v>
      </c>
      <c r="J6486" s="69" t="s">
        <v>227</v>
      </c>
      <c r="K6486" s="69" t="s">
        <v>257</v>
      </c>
      <c r="L6486" s="69" t="s">
        <v>7269</v>
      </c>
      <c r="M6486" s="42" t="s">
        <v>381</v>
      </c>
      <c r="N6486" s="42">
        <v>45.789931099999997</v>
      </c>
      <c r="O6486" s="42">
        <v>-64.909343699999994</v>
      </c>
      <c r="P6486" s="55" t="str">
        <f t="shared" si="206"/>
        <v>45.789931° , -64.909344°</v>
      </c>
      <c r="Q6486" s="44" t="str">
        <f t="shared" si="207"/>
        <v>Yes</v>
      </c>
      <c r="R6486" s="69" t="s">
        <v>356</v>
      </c>
    </row>
    <row r="6487" spans="1:18" x14ac:dyDescent="0.25">
      <c r="A6487" s="69" t="s">
        <v>7266</v>
      </c>
      <c r="B6487" s="53" t="s">
        <v>7265</v>
      </c>
      <c r="C6487" s="69">
        <v>26</v>
      </c>
      <c r="D6487" s="54" t="s">
        <v>7294</v>
      </c>
      <c r="E6487" s="69" t="s">
        <v>7268</v>
      </c>
      <c r="F6487" s="66">
        <f>VALUE(RIGHT(Table2[[#This Row],[Commissioned]],4))</f>
        <v>2012</v>
      </c>
      <c r="G6487" s="69">
        <v>3000</v>
      </c>
      <c r="H6487" s="69">
        <v>90</v>
      </c>
      <c r="I6487" s="73">
        <v>80</v>
      </c>
      <c r="J6487" s="69" t="s">
        <v>227</v>
      </c>
      <c r="K6487" s="69" t="s">
        <v>257</v>
      </c>
      <c r="L6487" s="69" t="s">
        <v>7269</v>
      </c>
      <c r="M6487" s="42" t="s">
        <v>381</v>
      </c>
      <c r="N6487" s="42">
        <v>45.786294699999999</v>
      </c>
      <c r="O6487" s="42">
        <v>-64.909152500000005</v>
      </c>
      <c r="P6487" s="55" t="str">
        <f t="shared" si="206"/>
        <v>45.786295° , -64.909153°</v>
      </c>
      <c r="Q6487" s="44" t="str">
        <f t="shared" si="207"/>
        <v>Yes</v>
      </c>
      <c r="R6487" s="69" t="s">
        <v>356</v>
      </c>
    </row>
    <row r="6488" spans="1:18" x14ac:dyDescent="0.25">
      <c r="A6488" s="69" t="s">
        <v>7266</v>
      </c>
      <c r="B6488" s="53" t="s">
        <v>7265</v>
      </c>
      <c r="C6488" s="69">
        <v>27</v>
      </c>
      <c r="D6488" s="54" t="s">
        <v>7295</v>
      </c>
      <c r="E6488" s="69" t="s">
        <v>7268</v>
      </c>
      <c r="F6488" s="66">
        <f>VALUE(RIGHT(Table2[[#This Row],[Commissioned]],4))</f>
        <v>2012</v>
      </c>
      <c r="G6488" s="69">
        <v>3000</v>
      </c>
      <c r="H6488" s="69">
        <v>90</v>
      </c>
      <c r="I6488" s="73">
        <v>80</v>
      </c>
      <c r="J6488" s="69" t="s">
        <v>227</v>
      </c>
      <c r="K6488" s="69" t="s">
        <v>257</v>
      </c>
      <c r="L6488" s="69" t="s">
        <v>7269</v>
      </c>
      <c r="M6488" s="42" t="s">
        <v>381</v>
      </c>
      <c r="N6488" s="42">
        <v>45.781198000000003</v>
      </c>
      <c r="O6488" s="42">
        <v>-64.908165499999996</v>
      </c>
      <c r="P6488" s="55" t="str">
        <f t="shared" si="206"/>
        <v>45.781198° , -64.908166°</v>
      </c>
      <c r="Q6488" s="44" t="str">
        <f t="shared" si="207"/>
        <v>Yes</v>
      </c>
      <c r="R6488" s="69" t="s">
        <v>356</v>
      </c>
    </row>
    <row r="6489" spans="1:18" x14ac:dyDescent="0.25">
      <c r="A6489" s="69" t="s">
        <v>7266</v>
      </c>
      <c r="B6489" s="53" t="s">
        <v>7265</v>
      </c>
      <c r="C6489" s="69">
        <v>28</v>
      </c>
      <c r="D6489" s="54" t="s">
        <v>7296</v>
      </c>
      <c r="E6489" s="69" t="s">
        <v>7268</v>
      </c>
      <c r="F6489" s="66">
        <f>VALUE(RIGHT(Table2[[#This Row],[Commissioned]],4))</f>
        <v>2012</v>
      </c>
      <c r="G6489" s="69">
        <v>3000</v>
      </c>
      <c r="H6489" s="69">
        <v>90</v>
      </c>
      <c r="I6489" s="73">
        <v>80</v>
      </c>
      <c r="J6489" s="69" t="s">
        <v>227</v>
      </c>
      <c r="K6489" s="69" t="s">
        <v>257</v>
      </c>
      <c r="L6489" s="69" t="s">
        <v>7269</v>
      </c>
      <c r="M6489" s="42" t="s">
        <v>381</v>
      </c>
      <c r="N6489" s="42">
        <v>45.777601899999901</v>
      </c>
      <c r="O6489" s="42">
        <v>-64.907388400000002</v>
      </c>
      <c r="P6489" s="55" t="str">
        <f t="shared" si="206"/>
        <v>45.777602° , -64.907388°</v>
      </c>
      <c r="Q6489" s="44" t="str">
        <f t="shared" si="207"/>
        <v>Yes</v>
      </c>
      <c r="R6489" s="69" t="s">
        <v>356</v>
      </c>
    </row>
    <row r="6490" spans="1:18" x14ac:dyDescent="0.25">
      <c r="A6490" s="69" t="s">
        <v>7266</v>
      </c>
      <c r="B6490" s="53" t="s">
        <v>7265</v>
      </c>
      <c r="C6490" s="69">
        <v>29</v>
      </c>
      <c r="D6490" s="54" t="s">
        <v>7297</v>
      </c>
      <c r="E6490" s="69" t="s">
        <v>7268</v>
      </c>
      <c r="F6490" s="66">
        <f>VALUE(RIGHT(Table2[[#This Row],[Commissioned]],4))</f>
        <v>2012</v>
      </c>
      <c r="G6490" s="69">
        <v>3000</v>
      </c>
      <c r="H6490" s="69">
        <v>90</v>
      </c>
      <c r="I6490" s="73">
        <v>80</v>
      </c>
      <c r="J6490" s="69" t="s">
        <v>227</v>
      </c>
      <c r="K6490" s="69" t="s">
        <v>257</v>
      </c>
      <c r="L6490" s="69" t="s">
        <v>7269</v>
      </c>
      <c r="M6490" s="42" t="s">
        <v>381</v>
      </c>
      <c r="N6490" s="42">
        <v>45.774308599999998</v>
      </c>
      <c r="O6490" s="42">
        <v>-64.905767400000002</v>
      </c>
      <c r="P6490" s="55" t="str">
        <f t="shared" si="206"/>
        <v>45.774309° , -64.905767°</v>
      </c>
      <c r="Q6490" s="44" t="str">
        <f t="shared" si="207"/>
        <v>Yes</v>
      </c>
      <c r="R6490" s="69" t="s">
        <v>356</v>
      </c>
    </row>
    <row r="6491" spans="1:18" x14ac:dyDescent="0.25">
      <c r="A6491" s="69" t="s">
        <v>7266</v>
      </c>
      <c r="B6491" s="53" t="s">
        <v>7265</v>
      </c>
      <c r="C6491" s="69">
        <v>30</v>
      </c>
      <c r="D6491" s="54" t="s">
        <v>7298</v>
      </c>
      <c r="E6491" s="69" t="s">
        <v>7268</v>
      </c>
      <c r="F6491" s="66">
        <f>VALUE(RIGHT(Table2[[#This Row],[Commissioned]],4))</f>
        <v>2012</v>
      </c>
      <c r="G6491" s="69">
        <v>3000</v>
      </c>
      <c r="H6491" s="69">
        <v>90</v>
      </c>
      <c r="I6491" s="73">
        <v>80</v>
      </c>
      <c r="J6491" s="69" t="s">
        <v>227</v>
      </c>
      <c r="K6491" s="69" t="s">
        <v>257</v>
      </c>
      <c r="L6491" s="69" t="s">
        <v>7269</v>
      </c>
      <c r="M6491" s="42" t="s">
        <v>381</v>
      </c>
      <c r="N6491" s="42">
        <v>45.770892400000001</v>
      </c>
      <c r="O6491" s="42">
        <v>-64.904003099999997</v>
      </c>
      <c r="P6491" s="55" t="str">
        <f t="shared" si="206"/>
        <v>45.770892° , -64.904003°</v>
      </c>
      <c r="Q6491" s="44" t="str">
        <f t="shared" si="207"/>
        <v>Yes</v>
      </c>
      <c r="R6491" s="69" t="s">
        <v>356</v>
      </c>
    </row>
    <row r="6492" spans="1:18" x14ac:dyDescent="0.25">
      <c r="A6492" s="69" t="s">
        <v>7266</v>
      </c>
      <c r="B6492" s="53" t="s">
        <v>7265</v>
      </c>
      <c r="C6492" s="69">
        <v>31</v>
      </c>
      <c r="D6492" s="54" t="s">
        <v>7299</v>
      </c>
      <c r="E6492" s="69" t="s">
        <v>7268</v>
      </c>
      <c r="F6492" s="66">
        <f>VALUE(RIGHT(Table2[[#This Row],[Commissioned]],4))</f>
        <v>2012</v>
      </c>
      <c r="G6492" s="69">
        <v>3000</v>
      </c>
      <c r="H6492" s="69">
        <v>90</v>
      </c>
      <c r="I6492" s="73">
        <v>80</v>
      </c>
      <c r="J6492" s="69" t="s">
        <v>227</v>
      </c>
      <c r="K6492" s="69" t="s">
        <v>257</v>
      </c>
      <c r="L6492" s="69" t="s">
        <v>7269</v>
      </c>
      <c r="M6492" s="42" t="s">
        <v>381</v>
      </c>
      <c r="N6492" s="42">
        <v>45.7675573</v>
      </c>
      <c r="O6492" s="42">
        <v>-64.902352399999998</v>
      </c>
      <c r="P6492" s="55" t="str">
        <f t="shared" si="206"/>
        <v>45.767557° , -64.902352°</v>
      </c>
      <c r="Q6492" s="44" t="str">
        <f t="shared" si="207"/>
        <v>Yes</v>
      </c>
      <c r="R6492" s="69" t="s">
        <v>356</v>
      </c>
    </row>
    <row r="6493" spans="1:18" x14ac:dyDescent="0.25">
      <c r="A6493" s="69" t="s">
        <v>7266</v>
      </c>
      <c r="B6493" s="53" t="s">
        <v>7265</v>
      </c>
      <c r="C6493" s="69">
        <v>32</v>
      </c>
      <c r="D6493" s="54" t="s">
        <v>7300</v>
      </c>
      <c r="E6493" s="69" t="s">
        <v>7268</v>
      </c>
      <c r="F6493" s="66">
        <f>VALUE(RIGHT(Table2[[#This Row],[Commissioned]],4))</f>
        <v>2012</v>
      </c>
      <c r="G6493" s="69">
        <v>3000</v>
      </c>
      <c r="H6493" s="69">
        <v>90</v>
      </c>
      <c r="I6493" s="73">
        <v>80</v>
      </c>
      <c r="J6493" s="69" t="s">
        <v>227</v>
      </c>
      <c r="K6493" s="69" t="s">
        <v>257</v>
      </c>
      <c r="L6493" s="69" t="s">
        <v>7269</v>
      </c>
      <c r="M6493" s="42" t="s">
        <v>381</v>
      </c>
      <c r="N6493" s="42">
        <v>45.764220999999999</v>
      </c>
      <c r="O6493" s="42">
        <v>-64.900685800000005</v>
      </c>
      <c r="P6493" s="55" t="str">
        <f t="shared" si="206"/>
        <v>45.764221° , -64.900686°</v>
      </c>
      <c r="Q6493" s="44" t="str">
        <f t="shared" si="207"/>
        <v>Yes</v>
      </c>
      <c r="R6493" s="69" t="s">
        <v>356</v>
      </c>
    </row>
    <row r="6494" spans="1:18" x14ac:dyDescent="0.25">
      <c r="A6494" s="69" t="s">
        <v>7266</v>
      </c>
      <c r="B6494" s="53" t="s">
        <v>7302</v>
      </c>
      <c r="C6494" s="69">
        <v>1</v>
      </c>
      <c r="D6494" s="54" t="s">
        <v>7303</v>
      </c>
      <c r="E6494" s="69" t="s">
        <v>7301</v>
      </c>
      <c r="F6494" s="66">
        <f>VALUE(RIGHT(Table2[[#This Row],[Commissioned]],4))</f>
        <v>2011</v>
      </c>
      <c r="G6494" s="69">
        <v>3000</v>
      </c>
      <c r="H6494" s="69">
        <v>90</v>
      </c>
      <c r="I6494" s="73">
        <v>80</v>
      </c>
      <c r="J6494" s="69" t="s">
        <v>227</v>
      </c>
      <c r="K6494" s="69" t="s">
        <v>257</v>
      </c>
      <c r="L6494" s="69" t="s">
        <v>7269</v>
      </c>
      <c r="M6494" s="42" t="s">
        <v>381</v>
      </c>
      <c r="N6494" s="42">
        <v>45.827342799999997</v>
      </c>
      <c r="O6494" s="42">
        <v>-64.894559299999997</v>
      </c>
      <c r="P6494" s="55" t="str">
        <f t="shared" ref="P6494:P6511" si="208">TEXT(N6494,"##0.000000")&amp;CHAR(176)&amp;" , "&amp;TEXT(O6494,"##0.000000")&amp;CHAR(176)</f>
        <v>45.827343° , -64.894559°</v>
      </c>
      <c r="Q6494" s="44" t="str">
        <f t="shared" ref="Q6494:Q6511" si="209">IF(OR(ISBLANK(N6494),ISBLANK(O6494)),"No","Yes")</f>
        <v>Yes</v>
      </c>
      <c r="R6494" s="69" t="s">
        <v>356</v>
      </c>
    </row>
    <row r="6495" spans="1:18" x14ac:dyDescent="0.25">
      <c r="A6495" s="69" t="s">
        <v>7266</v>
      </c>
      <c r="B6495" s="53" t="s">
        <v>7302</v>
      </c>
      <c r="C6495" s="69">
        <v>2</v>
      </c>
      <c r="D6495" s="54" t="s">
        <v>7304</v>
      </c>
      <c r="E6495" s="69" t="s">
        <v>7301</v>
      </c>
      <c r="F6495" s="66">
        <f>VALUE(RIGHT(Table2[[#This Row],[Commissioned]],4))</f>
        <v>2011</v>
      </c>
      <c r="G6495" s="69">
        <v>3000</v>
      </c>
      <c r="H6495" s="69">
        <v>90</v>
      </c>
      <c r="I6495" s="73">
        <v>80</v>
      </c>
      <c r="J6495" s="69" t="s">
        <v>227</v>
      </c>
      <c r="K6495" s="69" t="s">
        <v>257</v>
      </c>
      <c r="L6495" s="69" t="s">
        <v>7269</v>
      </c>
      <c r="M6495" s="42" t="s">
        <v>381</v>
      </c>
      <c r="N6495" s="42">
        <v>45.823731500000001</v>
      </c>
      <c r="O6495" s="42">
        <v>-64.893479400000004</v>
      </c>
      <c r="P6495" s="55" t="str">
        <f t="shared" si="208"/>
        <v>45.823732° , -64.893479°</v>
      </c>
      <c r="Q6495" s="44" t="str">
        <f t="shared" si="209"/>
        <v>Yes</v>
      </c>
      <c r="R6495" s="69" t="s">
        <v>356</v>
      </c>
    </row>
    <row r="6496" spans="1:18" x14ac:dyDescent="0.25">
      <c r="A6496" s="69" t="s">
        <v>7266</v>
      </c>
      <c r="B6496" s="53" t="s">
        <v>7302</v>
      </c>
      <c r="C6496" s="69">
        <v>3</v>
      </c>
      <c r="D6496" s="54" t="s">
        <v>7305</v>
      </c>
      <c r="E6496" s="69" t="s">
        <v>7301</v>
      </c>
      <c r="F6496" s="66">
        <f>VALUE(RIGHT(Table2[[#This Row],[Commissioned]],4))</f>
        <v>2011</v>
      </c>
      <c r="G6496" s="69">
        <v>3000</v>
      </c>
      <c r="H6496" s="69">
        <v>90</v>
      </c>
      <c r="I6496" s="73">
        <v>80</v>
      </c>
      <c r="J6496" s="69" t="s">
        <v>227</v>
      </c>
      <c r="K6496" s="69" t="s">
        <v>257</v>
      </c>
      <c r="L6496" s="69" t="s">
        <v>7269</v>
      </c>
      <c r="M6496" s="42" t="s">
        <v>381</v>
      </c>
      <c r="N6496" s="42">
        <v>45.791970599999999</v>
      </c>
      <c r="O6496" s="42">
        <v>-64.893676600000006</v>
      </c>
      <c r="P6496" s="55" t="str">
        <f t="shared" si="208"/>
        <v>45.791971° , -64.893677°</v>
      </c>
      <c r="Q6496" s="44" t="str">
        <f t="shared" si="209"/>
        <v>Yes</v>
      </c>
      <c r="R6496" s="69" t="s">
        <v>356</v>
      </c>
    </row>
    <row r="6497" spans="1:18" x14ac:dyDescent="0.25">
      <c r="A6497" s="69" t="s">
        <v>7266</v>
      </c>
      <c r="B6497" s="53" t="s">
        <v>7302</v>
      </c>
      <c r="C6497" s="69">
        <v>4</v>
      </c>
      <c r="D6497" s="54" t="s">
        <v>7306</v>
      </c>
      <c r="E6497" s="69" t="s">
        <v>7301</v>
      </c>
      <c r="F6497" s="66">
        <f>VALUE(RIGHT(Table2[[#This Row],[Commissioned]],4))</f>
        <v>2011</v>
      </c>
      <c r="G6497" s="69">
        <v>3000</v>
      </c>
      <c r="H6497" s="69">
        <v>90</v>
      </c>
      <c r="I6497" s="73">
        <v>80</v>
      </c>
      <c r="J6497" s="69" t="s">
        <v>227</v>
      </c>
      <c r="K6497" s="69" t="s">
        <v>257</v>
      </c>
      <c r="L6497" s="69" t="s">
        <v>7269</v>
      </c>
      <c r="M6497" s="42" t="s">
        <v>381</v>
      </c>
      <c r="N6497" s="42">
        <v>45.784721300000001</v>
      </c>
      <c r="O6497" s="42">
        <v>-64.887585700000002</v>
      </c>
      <c r="P6497" s="55" t="str">
        <f t="shared" si="208"/>
        <v>45.784721° , -64.887586°</v>
      </c>
      <c r="Q6497" s="44" t="str">
        <f t="shared" si="209"/>
        <v>Yes</v>
      </c>
      <c r="R6497" s="69" t="s">
        <v>356</v>
      </c>
    </row>
    <row r="6498" spans="1:18" x14ac:dyDescent="0.25">
      <c r="A6498" s="69" t="s">
        <v>7266</v>
      </c>
      <c r="B6498" s="53" t="s">
        <v>7302</v>
      </c>
      <c r="C6498" s="69">
        <v>5</v>
      </c>
      <c r="D6498" s="54" t="s">
        <v>7307</v>
      </c>
      <c r="E6498" s="69" t="s">
        <v>7301</v>
      </c>
      <c r="F6498" s="66">
        <f>VALUE(RIGHT(Table2[[#This Row],[Commissioned]],4))</f>
        <v>2011</v>
      </c>
      <c r="G6498" s="69">
        <v>3000</v>
      </c>
      <c r="H6498" s="69">
        <v>90</v>
      </c>
      <c r="I6498" s="73">
        <v>80</v>
      </c>
      <c r="J6498" s="69" t="s">
        <v>227</v>
      </c>
      <c r="K6498" s="69" t="s">
        <v>257</v>
      </c>
      <c r="L6498" s="69" t="s">
        <v>7269</v>
      </c>
      <c r="M6498" s="42" t="s">
        <v>381</v>
      </c>
      <c r="N6498" s="42">
        <v>45.782038100000001</v>
      </c>
      <c r="O6498" s="42">
        <v>-64.8858137</v>
      </c>
      <c r="P6498" s="55" t="str">
        <f t="shared" si="208"/>
        <v>45.782038° , -64.885814°</v>
      </c>
      <c r="Q6498" s="44" t="str">
        <f t="shared" si="209"/>
        <v>Yes</v>
      </c>
      <c r="R6498" s="69" t="s">
        <v>356</v>
      </c>
    </row>
    <row r="6499" spans="1:18" x14ac:dyDescent="0.25">
      <c r="A6499" s="69" t="s">
        <v>7266</v>
      </c>
      <c r="B6499" s="53" t="s">
        <v>7302</v>
      </c>
      <c r="C6499" s="69">
        <v>6</v>
      </c>
      <c r="D6499" s="54" t="s">
        <v>7308</v>
      </c>
      <c r="E6499" s="69" t="s">
        <v>7301</v>
      </c>
      <c r="F6499" s="66">
        <f>VALUE(RIGHT(Table2[[#This Row],[Commissioned]],4))</f>
        <v>2011</v>
      </c>
      <c r="G6499" s="69">
        <v>3000</v>
      </c>
      <c r="H6499" s="69">
        <v>90</v>
      </c>
      <c r="I6499" s="73">
        <v>80</v>
      </c>
      <c r="J6499" s="69" t="s">
        <v>227</v>
      </c>
      <c r="K6499" s="69" t="s">
        <v>257</v>
      </c>
      <c r="L6499" s="69" t="s">
        <v>7269</v>
      </c>
      <c r="M6499" s="42" t="s">
        <v>381</v>
      </c>
      <c r="N6499" s="42">
        <v>45.779105800000004</v>
      </c>
      <c r="O6499" s="42">
        <v>-64.880234400000006</v>
      </c>
      <c r="P6499" s="55" t="str">
        <f t="shared" si="208"/>
        <v>45.779106° , -64.880234°</v>
      </c>
      <c r="Q6499" s="44" t="str">
        <f t="shared" si="209"/>
        <v>Yes</v>
      </c>
      <c r="R6499" s="69" t="s">
        <v>356</v>
      </c>
    </row>
    <row r="6500" spans="1:18" x14ac:dyDescent="0.25">
      <c r="A6500" s="69" t="s">
        <v>7266</v>
      </c>
      <c r="B6500" s="53" t="s">
        <v>7302</v>
      </c>
      <c r="C6500" s="69">
        <v>7</v>
      </c>
      <c r="D6500" s="54" t="s">
        <v>7309</v>
      </c>
      <c r="E6500" s="69" t="s">
        <v>7301</v>
      </c>
      <c r="F6500" s="66">
        <f>VALUE(RIGHT(Table2[[#This Row],[Commissioned]],4))</f>
        <v>2011</v>
      </c>
      <c r="G6500" s="69">
        <v>3000</v>
      </c>
      <c r="H6500" s="69">
        <v>90</v>
      </c>
      <c r="I6500" s="73">
        <v>80</v>
      </c>
      <c r="J6500" s="69" t="s">
        <v>227</v>
      </c>
      <c r="K6500" s="69" t="s">
        <v>257</v>
      </c>
      <c r="L6500" s="69" t="s">
        <v>7269</v>
      </c>
      <c r="M6500" s="42" t="s">
        <v>381</v>
      </c>
      <c r="N6500" s="42">
        <v>45.776433099999998</v>
      </c>
      <c r="O6500" s="42">
        <v>-64.878376399999993</v>
      </c>
      <c r="P6500" s="55" t="str">
        <f t="shared" si="208"/>
        <v>45.776433° , -64.878376°</v>
      </c>
      <c r="Q6500" s="44" t="str">
        <f t="shared" si="209"/>
        <v>Yes</v>
      </c>
      <c r="R6500" s="69" t="s">
        <v>356</v>
      </c>
    </row>
    <row r="6501" spans="1:18" x14ac:dyDescent="0.25">
      <c r="A6501" s="69" t="s">
        <v>7266</v>
      </c>
      <c r="B6501" s="53" t="s">
        <v>7302</v>
      </c>
      <c r="C6501" s="69">
        <v>8</v>
      </c>
      <c r="D6501" s="54" t="s">
        <v>7310</v>
      </c>
      <c r="E6501" s="69" t="s">
        <v>7301</v>
      </c>
      <c r="F6501" s="66">
        <f>VALUE(RIGHT(Table2[[#This Row],[Commissioned]],4))</f>
        <v>2011</v>
      </c>
      <c r="G6501" s="69">
        <v>3000</v>
      </c>
      <c r="H6501" s="69">
        <v>90</v>
      </c>
      <c r="I6501" s="73">
        <v>80</v>
      </c>
      <c r="J6501" s="69" t="s">
        <v>227</v>
      </c>
      <c r="K6501" s="69" t="s">
        <v>257</v>
      </c>
      <c r="L6501" s="69" t="s">
        <v>7269</v>
      </c>
      <c r="M6501" s="42" t="s">
        <v>381</v>
      </c>
      <c r="N6501" s="42">
        <v>45.773595299999897</v>
      </c>
      <c r="O6501" s="42">
        <v>-64.876497799999996</v>
      </c>
      <c r="P6501" s="55" t="str">
        <f t="shared" si="208"/>
        <v>45.773595° , -64.876498°</v>
      </c>
      <c r="Q6501" s="44" t="str">
        <f t="shared" si="209"/>
        <v>Yes</v>
      </c>
      <c r="R6501" s="69" t="s">
        <v>356</v>
      </c>
    </row>
    <row r="6502" spans="1:18" x14ac:dyDescent="0.25">
      <c r="A6502" s="69" t="s">
        <v>7266</v>
      </c>
      <c r="B6502" s="53" t="s">
        <v>7302</v>
      </c>
      <c r="C6502" s="69">
        <v>9</v>
      </c>
      <c r="D6502" s="54" t="s">
        <v>7311</v>
      </c>
      <c r="E6502" s="69" t="s">
        <v>7301</v>
      </c>
      <c r="F6502" s="66">
        <f>VALUE(RIGHT(Table2[[#This Row],[Commissioned]],4))</f>
        <v>2011</v>
      </c>
      <c r="G6502" s="69">
        <v>3000</v>
      </c>
      <c r="H6502" s="69">
        <v>90</v>
      </c>
      <c r="I6502" s="73">
        <v>80</v>
      </c>
      <c r="J6502" s="69" t="s">
        <v>227</v>
      </c>
      <c r="K6502" s="69" t="s">
        <v>257</v>
      </c>
      <c r="L6502" s="69" t="s">
        <v>7269</v>
      </c>
      <c r="M6502" s="42" t="s">
        <v>381</v>
      </c>
      <c r="N6502" s="42">
        <v>45.788002300000002</v>
      </c>
      <c r="O6502" s="42">
        <v>-64.947623300000004</v>
      </c>
      <c r="P6502" s="55" t="str">
        <f t="shared" si="208"/>
        <v>45.788002° , -64.947623°</v>
      </c>
      <c r="Q6502" s="44" t="str">
        <f t="shared" si="209"/>
        <v>Yes</v>
      </c>
      <c r="R6502" s="69" t="s">
        <v>356</v>
      </c>
    </row>
    <row r="6503" spans="1:18" x14ac:dyDescent="0.25">
      <c r="A6503" s="69" t="s">
        <v>7266</v>
      </c>
      <c r="B6503" s="53" t="s">
        <v>7302</v>
      </c>
      <c r="C6503" s="69">
        <v>10</v>
      </c>
      <c r="D6503" s="54" t="s">
        <v>7312</v>
      </c>
      <c r="E6503" s="69" t="s">
        <v>7301</v>
      </c>
      <c r="F6503" s="66">
        <f>VALUE(RIGHT(Table2[[#This Row],[Commissioned]],4))</f>
        <v>2011</v>
      </c>
      <c r="G6503" s="69">
        <v>3000</v>
      </c>
      <c r="H6503" s="69">
        <v>90</v>
      </c>
      <c r="I6503" s="73">
        <v>80</v>
      </c>
      <c r="J6503" s="69" t="s">
        <v>227</v>
      </c>
      <c r="K6503" s="69" t="s">
        <v>257</v>
      </c>
      <c r="L6503" s="69" t="s">
        <v>7269</v>
      </c>
      <c r="M6503" s="42" t="s">
        <v>381</v>
      </c>
      <c r="N6503" s="42">
        <v>45.7839338</v>
      </c>
      <c r="O6503" s="42">
        <v>-64.947354700000005</v>
      </c>
      <c r="P6503" s="55" t="str">
        <f t="shared" si="208"/>
        <v>45.783934° , -64.947355°</v>
      </c>
      <c r="Q6503" s="44" t="str">
        <f t="shared" si="209"/>
        <v>Yes</v>
      </c>
      <c r="R6503" s="69" t="s">
        <v>356</v>
      </c>
    </row>
    <row r="6504" spans="1:18" x14ac:dyDescent="0.25">
      <c r="A6504" s="69" t="s">
        <v>7266</v>
      </c>
      <c r="B6504" s="53" t="s">
        <v>7302</v>
      </c>
      <c r="C6504" s="69">
        <v>11</v>
      </c>
      <c r="D6504" s="54" t="s">
        <v>7313</v>
      </c>
      <c r="E6504" s="69" t="s">
        <v>7301</v>
      </c>
      <c r="F6504" s="66">
        <f>VALUE(RIGHT(Table2[[#This Row],[Commissioned]],4))</f>
        <v>2011</v>
      </c>
      <c r="G6504" s="69">
        <v>3000</v>
      </c>
      <c r="H6504" s="69">
        <v>90</v>
      </c>
      <c r="I6504" s="73">
        <v>80</v>
      </c>
      <c r="J6504" s="69" t="s">
        <v>227</v>
      </c>
      <c r="K6504" s="69" t="s">
        <v>257</v>
      </c>
      <c r="L6504" s="69" t="s">
        <v>7269</v>
      </c>
      <c r="M6504" s="42" t="s">
        <v>381</v>
      </c>
      <c r="N6504" s="42">
        <v>45.779727200000004</v>
      </c>
      <c r="O6504" s="42">
        <v>-64.947131900000002</v>
      </c>
      <c r="P6504" s="55" t="str">
        <f t="shared" si="208"/>
        <v>45.779727° , -64.947132°</v>
      </c>
      <c r="Q6504" s="44" t="str">
        <f t="shared" si="209"/>
        <v>Yes</v>
      </c>
      <c r="R6504" s="69" t="s">
        <v>356</v>
      </c>
    </row>
    <row r="6505" spans="1:18" x14ac:dyDescent="0.25">
      <c r="A6505" s="69" t="s">
        <v>7266</v>
      </c>
      <c r="B6505" s="53" t="s">
        <v>7302</v>
      </c>
      <c r="C6505" s="69">
        <v>12</v>
      </c>
      <c r="D6505" s="54" t="s">
        <v>7314</v>
      </c>
      <c r="E6505" s="69" t="s">
        <v>7301</v>
      </c>
      <c r="F6505" s="66">
        <f>VALUE(RIGHT(Table2[[#This Row],[Commissioned]],4))</f>
        <v>2011</v>
      </c>
      <c r="G6505" s="69">
        <v>3000</v>
      </c>
      <c r="H6505" s="69">
        <v>90</v>
      </c>
      <c r="I6505" s="73">
        <v>80</v>
      </c>
      <c r="J6505" s="69" t="s">
        <v>227</v>
      </c>
      <c r="K6505" s="69" t="s">
        <v>257</v>
      </c>
      <c r="L6505" s="69" t="s">
        <v>7269</v>
      </c>
      <c r="M6505" s="42" t="s">
        <v>381</v>
      </c>
      <c r="N6505" s="42">
        <v>45.774331399999902</v>
      </c>
      <c r="O6505" s="42">
        <v>-64.948860699999997</v>
      </c>
      <c r="P6505" s="55" t="str">
        <f t="shared" si="208"/>
        <v>45.774331° , -64.948861°</v>
      </c>
      <c r="Q6505" s="44" t="str">
        <f t="shared" si="209"/>
        <v>Yes</v>
      </c>
      <c r="R6505" s="69" t="s">
        <v>356</v>
      </c>
    </row>
    <row r="6506" spans="1:18" x14ac:dyDescent="0.25">
      <c r="A6506" s="69" t="s">
        <v>7266</v>
      </c>
      <c r="B6506" s="53" t="s">
        <v>7302</v>
      </c>
      <c r="C6506" s="69">
        <v>13</v>
      </c>
      <c r="D6506" s="54" t="s">
        <v>7315</v>
      </c>
      <c r="E6506" s="69" t="s">
        <v>7301</v>
      </c>
      <c r="F6506" s="66">
        <f>VALUE(RIGHT(Table2[[#This Row],[Commissioned]],4))</f>
        <v>2011</v>
      </c>
      <c r="G6506" s="69">
        <v>3000</v>
      </c>
      <c r="H6506" s="69">
        <v>90</v>
      </c>
      <c r="I6506" s="73">
        <v>80</v>
      </c>
      <c r="J6506" s="69" t="s">
        <v>227</v>
      </c>
      <c r="K6506" s="69" t="s">
        <v>257</v>
      </c>
      <c r="L6506" s="69" t="s">
        <v>7269</v>
      </c>
      <c r="M6506" s="42" t="s">
        <v>381</v>
      </c>
      <c r="N6506" s="42">
        <v>45.7688019</v>
      </c>
      <c r="O6506" s="42">
        <v>-64.950948699999998</v>
      </c>
      <c r="P6506" s="55" t="str">
        <f t="shared" si="208"/>
        <v>45.768802° , -64.950949°</v>
      </c>
      <c r="Q6506" s="44" t="str">
        <f t="shared" si="209"/>
        <v>Yes</v>
      </c>
      <c r="R6506" s="69" t="s">
        <v>356</v>
      </c>
    </row>
    <row r="6507" spans="1:18" x14ac:dyDescent="0.25">
      <c r="A6507" s="69" t="s">
        <v>7266</v>
      </c>
      <c r="B6507" s="53" t="s">
        <v>7302</v>
      </c>
      <c r="C6507" s="69">
        <v>14</v>
      </c>
      <c r="D6507" s="54" t="s">
        <v>7316</v>
      </c>
      <c r="E6507" s="69" t="s">
        <v>7301</v>
      </c>
      <c r="F6507" s="66">
        <f>VALUE(RIGHT(Table2[[#This Row],[Commissioned]],4))</f>
        <v>2011</v>
      </c>
      <c r="G6507" s="69">
        <v>3000</v>
      </c>
      <c r="H6507" s="69">
        <v>90</v>
      </c>
      <c r="I6507" s="73">
        <v>80</v>
      </c>
      <c r="J6507" s="69" t="s">
        <v>227</v>
      </c>
      <c r="K6507" s="69" t="s">
        <v>257</v>
      </c>
      <c r="L6507" s="69" t="s">
        <v>7269</v>
      </c>
      <c r="M6507" s="42" t="s">
        <v>381</v>
      </c>
      <c r="N6507" s="42">
        <v>45.7648747</v>
      </c>
      <c r="O6507" s="42">
        <v>-64.950360000000003</v>
      </c>
      <c r="P6507" s="55" t="str">
        <f t="shared" si="208"/>
        <v>45.764875° , -64.950360°</v>
      </c>
      <c r="Q6507" s="44" t="str">
        <f t="shared" si="209"/>
        <v>Yes</v>
      </c>
      <c r="R6507" s="69" t="s">
        <v>356</v>
      </c>
    </row>
    <row r="6508" spans="1:18" x14ac:dyDescent="0.25">
      <c r="A6508" s="69" t="s">
        <v>7266</v>
      </c>
      <c r="B6508" s="53" t="s">
        <v>7302</v>
      </c>
      <c r="C6508" s="69">
        <v>15</v>
      </c>
      <c r="D6508" s="54" t="s">
        <v>7317</v>
      </c>
      <c r="E6508" s="69" t="s">
        <v>7301</v>
      </c>
      <c r="F6508" s="66">
        <f>VALUE(RIGHT(Table2[[#This Row],[Commissioned]],4))</f>
        <v>2011</v>
      </c>
      <c r="G6508" s="69">
        <v>3000</v>
      </c>
      <c r="H6508" s="69">
        <v>90</v>
      </c>
      <c r="I6508" s="73">
        <v>80</v>
      </c>
      <c r="J6508" s="69" t="s">
        <v>227</v>
      </c>
      <c r="K6508" s="69" t="s">
        <v>257</v>
      </c>
      <c r="L6508" s="69" t="s">
        <v>7269</v>
      </c>
      <c r="M6508" s="42" t="s">
        <v>381</v>
      </c>
      <c r="N6508" s="42">
        <v>45.771846699999998</v>
      </c>
      <c r="O6508" s="42">
        <v>-64.930099299999995</v>
      </c>
      <c r="P6508" s="55" t="str">
        <f t="shared" si="208"/>
        <v>45.771847° , -64.930099°</v>
      </c>
      <c r="Q6508" s="44" t="str">
        <f t="shared" si="209"/>
        <v>Yes</v>
      </c>
      <c r="R6508" s="69" t="s">
        <v>356</v>
      </c>
    </row>
    <row r="6509" spans="1:18" x14ac:dyDescent="0.25">
      <c r="A6509" s="69" t="s">
        <v>7266</v>
      </c>
      <c r="B6509" s="53" t="s">
        <v>7302</v>
      </c>
      <c r="C6509" s="69">
        <v>16</v>
      </c>
      <c r="D6509" s="54" t="s">
        <v>7318</v>
      </c>
      <c r="E6509" s="69" t="s">
        <v>7301</v>
      </c>
      <c r="F6509" s="66">
        <f>VALUE(RIGHT(Table2[[#This Row],[Commissioned]],4))</f>
        <v>2011</v>
      </c>
      <c r="G6509" s="69">
        <v>3000</v>
      </c>
      <c r="H6509" s="69">
        <v>90</v>
      </c>
      <c r="I6509" s="73">
        <v>80</v>
      </c>
      <c r="J6509" s="69" t="s">
        <v>227</v>
      </c>
      <c r="K6509" s="69" t="s">
        <v>257</v>
      </c>
      <c r="L6509" s="69" t="s">
        <v>7269</v>
      </c>
      <c r="M6509" s="42" t="s">
        <v>381</v>
      </c>
      <c r="N6509" s="42">
        <v>45.768671099999999</v>
      </c>
      <c r="O6509" s="42">
        <v>-64.928038999999998</v>
      </c>
      <c r="P6509" s="55" t="str">
        <f t="shared" si="208"/>
        <v>45.768671° , -64.928039°</v>
      </c>
      <c r="Q6509" s="44" t="str">
        <f t="shared" si="209"/>
        <v>Yes</v>
      </c>
      <c r="R6509" s="69" t="s">
        <v>356</v>
      </c>
    </row>
    <row r="6510" spans="1:18" x14ac:dyDescent="0.25">
      <c r="A6510" s="69" t="s">
        <v>7266</v>
      </c>
      <c r="B6510" s="53" t="s">
        <v>7302</v>
      </c>
      <c r="C6510" s="69">
        <v>17</v>
      </c>
      <c r="D6510" s="54" t="s">
        <v>7319</v>
      </c>
      <c r="E6510" s="69" t="s">
        <v>7301</v>
      </c>
      <c r="F6510" s="66">
        <f>VALUE(RIGHT(Table2[[#This Row],[Commissioned]],4))</f>
        <v>2011</v>
      </c>
      <c r="G6510" s="69">
        <v>3000</v>
      </c>
      <c r="H6510" s="69">
        <v>90</v>
      </c>
      <c r="I6510" s="73">
        <v>80</v>
      </c>
      <c r="J6510" s="69" t="s">
        <v>227</v>
      </c>
      <c r="K6510" s="69" t="s">
        <v>257</v>
      </c>
      <c r="L6510" s="69" t="s">
        <v>7269</v>
      </c>
      <c r="M6510" s="42" t="s">
        <v>381</v>
      </c>
      <c r="N6510" s="42">
        <v>45.756475000000002</v>
      </c>
      <c r="O6510" s="42">
        <v>-64.939156199999999</v>
      </c>
      <c r="P6510" s="55" t="str">
        <f t="shared" si="208"/>
        <v>45.756475° , -64.939156°</v>
      </c>
      <c r="Q6510" s="44" t="str">
        <f t="shared" si="209"/>
        <v>Yes</v>
      </c>
      <c r="R6510" s="69" t="s">
        <v>356</v>
      </c>
    </row>
    <row r="6511" spans="1:18" x14ac:dyDescent="0.25">
      <c r="A6511" s="69" t="s">
        <v>7266</v>
      </c>
      <c r="B6511" s="53" t="s">
        <v>7302</v>
      </c>
      <c r="C6511" s="69">
        <v>18</v>
      </c>
      <c r="D6511" s="54" t="s">
        <v>7320</v>
      </c>
      <c r="E6511" s="69" t="s">
        <v>7301</v>
      </c>
      <c r="F6511" s="66">
        <f>VALUE(RIGHT(Table2[[#This Row],[Commissioned]],4))</f>
        <v>2011</v>
      </c>
      <c r="G6511" s="69">
        <v>3000</v>
      </c>
      <c r="H6511" s="69">
        <v>90</v>
      </c>
      <c r="I6511" s="73">
        <v>80</v>
      </c>
      <c r="J6511" s="69" t="s">
        <v>227</v>
      </c>
      <c r="K6511" s="69" t="s">
        <v>257</v>
      </c>
      <c r="L6511" s="69" t="s">
        <v>7269</v>
      </c>
      <c r="M6511" s="42" t="s">
        <v>381</v>
      </c>
      <c r="N6511" s="42">
        <v>45.7539978</v>
      </c>
      <c r="O6511" s="42">
        <v>-64.937218000000001</v>
      </c>
      <c r="P6511" s="55" t="str">
        <f t="shared" si="208"/>
        <v>45.753998° , -64.937218°</v>
      </c>
      <c r="Q6511" s="44" t="str">
        <f t="shared" si="209"/>
        <v>Yes</v>
      </c>
      <c r="R6511" s="69" t="s">
        <v>356</v>
      </c>
    </row>
    <row r="6512" spans="1:18" x14ac:dyDescent="0.25">
      <c r="A6512" s="69" t="s">
        <v>7266</v>
      </c>
      <c r="B6512" s="53" t="s">
        <v>7331</v>
      </c>
      <c r="C6512" s="69">
        <v>1</v>
      </c>
      <c r="D6512" s="54" t="s">
        <v>7322</v>
      </c>
      <c r="E6512" s="69">
        <v>2018</v>
      </c>
      <c r="F6512" s="66">
        <f>VALUE(RIGHT(Table2[[#This Row],[Commissioned]],4))</f>
        <v>2018</v>
      </c>
      <c r="G6512" s="69">
        <v>3300</v>
      </c>
      <c r="H6512" s="69">
        <v>126</v>
      </c>
      <c r="I6512" s="69">
        <v>117</v>
      </c>
      <c r="J6512" s="69" t="s">
        <v>227</v>
      </c>
      <c r="K6512" s="69" t="s">
        <v>7321</v>
      </c>
      <c r="L6512" s="69" t="s">
        <v>7269</v>
      </c>
      <c r="M6512" s="42" t="s">
        <v>381</v>
      </c>
      <c r="N6512" s="42">
        <v>45.8003973</v>
      </c>
      <c r="O6512" s="42">
        <v>-64.834532400000001</v>
      </c>
      <c r="P6512" s="55" t="str">
        <f t="shared" ref="P6512:P6520" si="210">TEXT(N6512,"##0.000000")&amp;CHAR(176)&amp;" , "&amp;TEXT(O6512,"##0.000000")&amp;CHAR(176)</f>
        <v>45.800397° , -64.834532°</v>
      </c>
      <c r="Q6512" s="44" t="str">
        <f t="shared" ref="Q6512:Q6520" si="211">IF(OR(ISBLANK(N6512),ISBLANK(O6512)),"No","Yes")</f>
        <v>Yes</v>
      </c>
      <c r="R6512" s="69" t="s">
        <v>356</v>
      </c>
    </row>
    <row r="6513" spans="1:18" x14ac:dyDescent="0.25">
      <c r="A6513" s="69" t="s">
        <v>7266</v>
      </c>
      <c r="B6513" s="53" t="s">
        <v>7331</v>
      </c>
      <c r="C6513" s="69">
        <v>2</v>
      </c>
      <c r="D6513" s="54" t="s">
        <v>7323</v>
      </c>
      <c r="E6513" s="69">
        <v>2018</v>
      </c>
      <c r="F6513" s="66">
        <f>VALUE(RIGHT(Table2[[#This Row],[Commissioned]],4))</f>
        <v>2018</v>
      </c>
      <c r="G6513" s="69">
        <v>3300</v>
      </c>
      <c r="H6513" s="69">
        <v>126</v>
      </c>
      <c r="I6513" s="73">
        <v>117</v>
      </c>
      <c r="J6513" s="69" t="s">
        <v>227</v>
      </c>
      <c r="K6513" s="69" t="s">
        <v>7321</v>
      </c>
      <c r="L6513" s="69" t="s">
        <v>7269</v>
      </c>
      <c r="M6513" s="42" t="s">
        <v>381</v>
      </c>
      <c r="N6513" s="42">
        <v>45.796555900000001</v>
      </c>
      <c r="O6513" s="42">
        <v>-64.835499600000006</v>
      </c>
      <c r="P6513" s="55" t="str">
        <f t="shared" si="210"/>
        <v>45.796556° , -64.835500°</v>
      </c>
      <c r="Q6513" s="44" t="str">
        <f t="shared" si="211"/>
        <v>Yes</v>
      </c>
      <c r="R6513" s="69" t="s">
        <v>356</v>
      </c>
    </row>
    <row r="6514" spans="1:18" x14ac:dyDescent="0.25">
      <c r="A6514" s="69" t="s">
        <v>7266</v>
      </c>
      <c r="B6514" s="53" t="s">
        <v>7331</v>
      </c>
      <c r="C6514" s="69">
        <v>3</v>
      </c>
      <c r="D6514" s="54" t="s">
        <v>7324</v>
      </c>
      <c r="E6514" s="69">
        <v>2018</v>
      </c>
      <c r="F6514" s="66">
        <f>VALUE(RIGHT(Table2[[#This Row],[Commissioned]],4))</f>
        <v>2018</v>
      </c>
      <c r="G6514" s="69">
        <v>3300</v>
      </c>
      <c r="H6514" s="69">
        <v>126</v>
      </c>
      <c r="I6514" s="73">
        <v>117</v>
      </c>
      <c r="J6514" s="69" t="s">
        <v>227</v>
      </c>
      <c r="K6514" s="69" t="s">
        <v>7321</v>
      </c>
      <c r="L6514" s="69" t="s">
        <v>7269</v>
      </c>
      <c r="M6514" s="42" t="s">
        <v>381</v>
      </c>
      <c r="N6514" s="42">
        <v>45.817858100000002</v>
      </c>
      <c r="O6514" s="42">
        <v>-64.923089300000001</v>
      </c>
      <c r="P6514" s="55" t="str">
        <f t="shared" si="210"/>
        <v>45.817858° , -64.923089°</v>
      </c>
      <c r="Q6514" s="44" t="str">
        <f t="shared" si="211"/>
        <v>Yes</v>
      </c>
      <c r="R6514" s="69" t="s">
        <v>356</v>
      </c>
    </row>
    <row r="6515" spans="1:18" x14ac:dyDescent="0.25">
      <c r="A6515" s="69" t="s">
        <v>7266</v>
      </c>
      <c r="B6515" s="53" t="s">
        <v>7331</v>
      </c>
      <c r="C6515" s="69">
        <v>4</v>
      </c>
      <c r="D6515" s="54" t="s">
        <v>7325</v>
      </c>
      <c r="E6515" s="69">
        <v>2018</v>
      </c>
      <c r="F6515" s="66">
        <f>VALUE(RIGHT(Table2[[#This Row],[Commissioned]],4))</f>
        <v>2018</v>
      </c>
      <c r="G6515" s="69">
        <v>3300</v>
      </c>
      <c r="H6515" s="69">
        <v>126</v>
      </c>
      <c r="I6515" s="73">
        <v>117</v>
      </c>
      <c r="J6515" s="69" t="s">
        <v>227</v>
      </c>
      <c r="K6515" s="69" t="s">
        <v>7321</v>
      </c>
      <c r="L6515" s="69" t="s">
        <v>7269</v>
      </c>
      <c r="M6515" s="42" t="s">
        <v>381</v>
      </c>
      <c r="N6515" s="42">
        <v>45.823318299999997</v>
      </c>
      <c r="O6515" s="42">
        <v>-64.921365800000004</v>
      </c>
      <c r="P6515" s="55" t="str">
        <f t="shared" si="210"/>
        <v>45.823318° , -64.921366°</v>
      </c>
      <c r="Q6515" s="44" t="str">
        <f t="shared" si="211"/>
        <v>Yes</v>
      </c>
      <c r="R6515" s="69" t="s">
        <v>356</v>
      </c>
    </row>
    <row r="6516" spans="1:18" x14ac:dyDescent="0.25">
      <c r="A6516" s="69" t="s">
        <v>7266</v>
      </c>
      <c r="B6516" s="53" t="s">
        <v>7331</v>
      </c>
      <c r="C6516" s="69">
        <v>5</v>
      </c>
      <c r="D6516" s="54" t="s">
        <v>7326</v>
      </c>
      <c r="E6516" s="69">
        <v>2018</v>
      </c>
      <c r="F6516" s="66">
        <f>VALUE(RIGHT(Table2[[#This Row],[Commissioned]],4))</f>
        <v>2018</v>
      </c>
      <c r="G6516" s="69">
        <v>3300</v>
      </c>
      <c r="H6516" s="69">
        <v>126</v>
      </c>
      <c r="I6516" s="73">
        <v>117</v>
      </c>
      <c r="J6516" s="69" t="s">
        <v>227</v>
      </c>
      <c r="K6516" s="69" t="s">
        <v>7321</v>
      </c>
      <c r="L6516" s="69" t="s">
        <v>7269</v>
      </c>
      <c r="M6516" s="42" t="s">
        <v>381</v>
      </c>
      <c r="N6516" s="42">
        <v>45.822953300000002</v>
      </c>
      <c r="O6516" s="42">
        <v>-64.913971700000005</v>
      </c>
      <c r="P6516" s="55" t="str">
        <f t="shared" si="210"/>
        <v>45.822953° , -64.913972°</v>
      </c>
      <c r="Q6516" s="44" t="str">
        <f t="shared" si="211"/>
        <v>Yes</v>
      </c>
      <c r="R6516" s="69" t="s">
        <v>356</v>
      </c>
    </row>
    <row r="6517" spans="1:18" x14ac:dyDescent="0.25">
      <c r="A6517" s="69" t="s">
        <v>7266</v>
      </c>
      <c r="B6517" s="53" t="s">
        <v>7331</v>
      </c>
      <c r="C6517" s="69">
        <v>6</v>
      </c>
      <c r="D6517" s="54" t="s">
        <v>7327</v>
      </c>
      <c r="E6517" s="69">
        <v>2018</v>
      </c>
      <c r="F6517" s="66">
        <f>VALUE(RIGHT(Table2[[#This Row],[Commissioned]],4))</f>
        <v>2018</v>
      </c>
      <c r="G6517" s="69">
        <v>3300</v>
      </c>
      <c r="H6517" s="69">
        <v>126</v>
      </c>
      <c r="I6517" s="73">
        <v>117</v>
      </c>
      <c r="J6517" s="69" t="s">
        <v>227</v>
      </c>
      <c r="K6517" s="69" t="s">
        <v>7321</v>
      </c>
      <c r="L6517" s="69" t="s">
        <v>7269</v>
      </c>
      <c r="M6517" s="42" t="s">
        <v>381</v>
      </c>
      <c r="N6517" s="42">
        <v>45.817376199999998</v>
      </c>
      <c r="O6517" s="42">
        <v>-64.887216899999999</v>
      </c>
      <c r="P6517" s="55" t="str">
        <f t="shared" si="210"/>
        <v>45.817376° , -64.887217°</v>
      </c>
      <c r="Q6517" s="44" t="str">
        <f t="shared" si="211"/>
        <v>Yes</v>
      </c>
      <c r="R6517" s="69" t="s">
        <v>356</v>
      </c>
    </row>
    <row r="6518" spans="1:18" x14ac:dyDescent="0.25">
      <c r="A6518" s="69" t="s">
        <v>7266</v>
      </c>
      <c r="B6518" s="53" t="s">
        <v>7331</v>
      </c>
      <c r="C6518" s="69">
        <v>7</v>
      </c>
      <c r="D6518" s="54" t="s">
        <v>7328</v>
      </c>
      <c r="E6518" s="69">
        <v>2018</v>
      </c>
      <c r="F6518" s="66">
        <f>VALUE(RIGHT(Table2[[#This Row],[Commissioned]],4))</f>
        <v>2018</v>
      </c>
      <c r="G6518" s="69">
        <v>3300</v>
      </c>
      <c r="H6518" s="69">
        <v>126</v>
      </c>
      <c r="I6518" s="73">
        <v>117</v>
      </c>
      <c r="J6518" s="69" t="s">
        <v>227</v>
      </c>
      <c r="K6518" s="69" t="s">
        <v>7321</v>
      </c>
      <c r="L6518" s="69" t="s">
        <v>7269</v>
      </c>
      <c r="M6518" s="42" t="s">
        <v>381</v>
      </c>
      <c r="N6518" s="42">
        <v>45.757585599999899</v>
      </c>
      <c r="O6518" s="42">
        <v>-64.964085499999996</v>
      </c>
      <c r="P6518" s="55" t="str">
        <f t="shared" si="210"/>
        <v>45.757586° , -64.964086°</v>
      </c>
      <c r="Q6518" s="44" t="str">
        <f t="shared" si="211"/>
        <v>Yes</v>
      </c>
      <c r="R6518" s="69" t="s">
        <v>356</v>
      </c>
    </row>
    <row r="6519" spans="1:18" x14ac:dyDescent="0.25">
      <c r="A6519" s="69" t="s">
        <v>7266</v>
      </c>
      <c r="B6519" s="53" t="s">
        <v>7331</v>
      </c>
      <c r="C6519" s="69">
        <v>8</v>
      </c>
      <c r="D6519" s="54" t="s">
        <v>7329</v>
      </c>
      <c r="E6519" s="69">
        <v>2018</v>
      </c>
      <c r="F6519" s="66">
        <f>VALUE(RIGHT(Table2[[#This Row],[Commissioned]],4))</f>
        <v>2018</v>
      </c>
      <c r="G6519" s="69">
        <v>3300</v>
      </c>
      <c r="H6519" s="69">
        <v>126</v>
      </c>
      <c r="I6519" s="73">
        <v>117</v>
      </c>
      <c r="J6519" s="69" t="s">
        <v>227</v>
      </c>
      <c r="K6519" s="69" t="s">
        <v>7321</v>
      </c>
      <c r="L6519" s="69" t="s">
        <v>7269</v>
      </c>
      <c r="M6519" s="42" t="s">
        <v>381</v>
      </c>
      <c r="N6519" s="42">
        <v>45.751544799999998</v>
      </c>
      <c r="O6519" s="42">
        <v>-64.959466899999995</v>
      </c>
      <c r="P6519" s="55" t="str">
        <f t="shared" si="210"/>
        <v>45.751545° , -64.959467°</v>
      </c>
      <c r="Q6519" s="44" t="str">
        <f t="shared" si="211"/>
        <v>Yes</v>
      </c>
      <c r="R6519" s="69" t="s">
        <v>356</v>
      </c>
    </row>
    <row r="6520" spans="1:18" x14ac:dyDescent="0.25">
      <c r="A6520" s="69" t="s">
        <v>7266</v>
      </c>
      <c r="B6520" s="53" t="s">
        <v>7331</v>
      </c>
      <c r="C6520" s="69">
        <v>9</v>
      </c>
      <c r="D6520" s="54" t="s">
        <v>7330</v>
      </c>
      <c r="E6520" s="69">
        <v>2018</v>
      </c>
      <c r="F6520" s="66">
        <f>VALUE(RIGHT(Table2[[#This Row],[Commissioned]],4))</f>
        <v>2018</v>
      </c>
      <c r="G6520" s="69">
        <v>3300</v>
      </c>
      <c r="H6520" s="69">
        <v>126</v>
      </c>
      <c r="I6520" s="73">
        <v>117</v>
      </c>
      <c r="J6520" s="69" t="s">
        <v>227</v>
      </c>
      <c r="K6520" s="69" t="s">
        <v>7321</v>
      </c>
      <c r="L6520" s="69" t="s">
        <v>7269</v>
      </c>
      <c r="M6520" s="42" t="s">
        <v>381</v>
      </c>
      <c r="N6520" s="42">
        <v>45.744931000000001</v>
      </c>
      <c r="O6520" s="42">
        <v>-64.949278399999997</v>
      </c>
      <c r="P6520" s="55" t="str">
        <f t="shared" si="210"/>
        <v>45.744931° , -64.949278°</v>
      </c>
      <c r="Q6520" s="44" t="str">
        <f t="shared" si="211"/>
        <v>Yes</v>
      </c>
      <c r="R6520" s="69" t="s">
        <v>356</v>
      </c>
    </row>
    <row r="6521" spans="1:18" x14ac:dyDescent="0.25">
      <c r="A6521" s="69" t="s">
        <v>7266</v>
      </c>
      <c r="B6521" s="53" t="s">
        <v>7332</v>
      </c>
      <c r="C6521" s="69">
        <v>1</v>
      </c>
      <c r="D6521" s="54" t="s">
        <v>7333</v>
      </c>
      <c r="E6521" s="69">
        <v>2011</v>
      </c>
      <c r="F6521" s="66">
        <f>VALUE(RIGHT(Table2[[#This Row],[Commissioned]],4))</f>
        <v>2011</v>
      </c>
      <c r="G6521" s="69">
        <v>1500</v>
      </c>
      <c r="H6521" s="69">
        <v>77</v>
      </c>
      <c r="I6521" s="69">
        <v>80</v>
      </c>
      <c r="J6521" s="69" t="s">
        <v>4469</v>
      </c>
      <c r="K6521" s="69" t="s">
        <v>7363</v>
      </c>
      <c r="L6521" s="69" t="s">
        <v>4469</v>
      </c>
      <c r="M6521" s="42" t="s">
        <v>4469</v>
      </c>
      <c r="N6521" s="42">
        <v>47.875879699999899</v>
      </c>
      <c r="O6521" s="42">
        <v>-64.615229400000004</v>
      </c>
      <c r="P6521" s="55" t="str">
        <f t="shared" ref="P6521:P6550" si="212">TEXT(N6521,"##0.000000")&amp;CHAR(176)&amp;" , "&amp;TEXT(O6521,"##0.000000")&amp;CHAR(176)</f>
        <v>47.875880° , -64.615229°</v>
      </c>
      <c r="Q6521" s="44" t="str">
        <f t="shared" ref="Q6521:Q6550" si="213">IF(OR(ISBLANK(N6521),ISBLANK(O6521)),"No","Yes")</f>
        <v>Yes</v>
      </c>
      <c r="R6521" s="69" t="s">
        <v>356</v>
      </c>
    </row>
    <row r="6522" spans="1:18" x14ac:dyDescent="0.25">
      <c r="A6522" s="69" t="s">
        <v>7266</v>
      </c>
      <c r="B6522" s="53" t="s">
        <v>7332</v>
      </c>
      <c r="C6522" s="69">
        <v>2</v>
      </c>
      <c r="D6522" s="54" t="s">
        <v>7334</v>
      </c>
      <c r="E6522" s="69">
        <v>2011</v>
      </c>
      <c r="F6522" s="66">
        <f>VALUE(RIGHT(Table2[[#This Row],[Commissioned]],4))</f>
        <v>2011</v>
      </c>
      <c r="G6522" s="69">
        <v>1500</v>
      </c>
      <c r="H6522" s="69">
        <v>77</v>
      </c>
      <c r="I6522" s="69">
        <v>80</v>
      </c>
      <c r="J6522" s="69" t="s">
        <v>4469</v>
      </c>
      <c r="K6522" s="69" t="s">
        <v>7363</v>
      </c>
      <c r="L6522" s="69" t="s">
        <v>4469</v>
      </c>
      <c r="M6522" s="42" t="s">
        <v>4469</v>
      </c>
      <c r="N6522" s="42">
        <v>47.8731989999999</v>
      </c>
      <c r="O6522" s="42">
        <v>-64.612010799999993</v>
      </c>
      <c r="P6522" s="55" t="str">
        <f t="shared" si="212"/>
        <v>47.873199° , -64.612011°</v>
      </c>
      <c r="Q6522" s="44" t="str">
        <f t="shared" si="213"/>
        <v>Yes</v>
      </c>
      <c r="R6522" s="69" t="s">
        <v>356</v>
      </c>
    </row>
    <row r="6523" spans="1:18" x14ac:dyDescent="0.25">
      <c r="A6523" s="69" t="s">
        <v>7266</v>
      </c>
      <c r="B6523" s="53" t="s">
        <v>7332</v>
      </c>
      <c r="C6523" s="69">
        <v>3</v>
      </c>
      <c r="D6523" s="54" t="s">
        <v>7335</v>
      </c>
      <c r="E6523" s="69">
        <v>2011</v>
      </c>
      <c r="F6523" s="66">
        <f>VALUE(RIGHT(Table2[[#This Row],[Commissioned]],4))</f>
        <v>2011</v>
      </c>
      <c r="G6523" s="69">
        <v>1500</v>
      </c>
      <c r="H6523" s="69">
        <v>77</v>
      </c>
      <c r="I6523" s="69">
        <v>80</v>
      </c>
      <c r="J6523" s="69" t="s">
        <v>4469</v>
      </c>
      <c r="K6523" s="69" t="s">
        <v>7363</v>
      </c>
      <c r="L6523" s="69" t="s">
        <v>4469</v>
      </c>
      <c r="M6523" s="42" t="s">
        <v>4469</v>
      </c>
      <c r="N6523" s="42">
        <v>47.869903999999998</v>
      </c>
      <c r="O6523" s="42">
        <v>-64.6114587</v>
      </c>
      <c r="P6523" s="55" t="str">
        <f t="shared" si="212"/>
        <v>47.869904° , -64.611459°</v>
      </c>
      <c r="Q6523" s="44" t="str">
        <f t="shared" si="213"/>
        <v>Yes</v>
      </c>
      <c r="R6523" s="69" t="s">
        <v>356</v>
      </c>
    </row>
    <row r="6524" spans="1:18" x14ac:dyDescent="0.25">
      <c r="A6524" s="69" t="s">
        <v>7266</v>
      </c>
      <c r="B6524" s="53" t="s">
        <v>7332</v>
      </c>
      <c r="C6524" s="69">
        <v>4</v>
      </c>
      <c r="D6524" s="54" t="s">
        <v>7336</v>
      </c>
      <c r="E6524" s="69">
        <v>2011</v>
      </c>
      <c r="F6524" s="66">
        <f>VALUE(RIGHT(Table2[[#This Row],[Commissioned]],4))</f>
        <v>2011</v>
      </c>
      <c r="G6524" s="69">
        <v>1500</v>
      </c>
      <c r="H6524" s="69">
        <v>77</v>
      </c>
      <c r="I6524" s="73">
        <v>80</v>
      </c>
      <c r="J6524" s="69" t="s">
        <v>4469</v>
      </c>
      <c r="K6524" s="69" t="s">
        <v>7363</v>
      </c>
      <c r="L6524" s="69" t="s">
        <v>4469</v>
      </c>
      <c r="M6524" s="42" t="s">
        <v>4469</v>
      </c>
      <c r="N6524" s="42">
        <v>47.8666117</v>
      </c>
      <c r="O6524" s="42">
        <v>-64.610926599999999</v>
      </c>
      <c r="P6524" s="55" t="str">
        <f t="shared" si="212"/>
        <v>47.866612° , -64.610927°</v>
      </c>
      <c r="Q6524" s="44" t="str">
        <f t="shared" si="213"/>
        <v>Yes</v>
      </c>
      <c r="R6524" s="69" t="s">
        <v>356</v>
      </c>
    </row>
    <row r="6525" spans="1:18" x14ac:dyDescent="0.25">
      <c r="A6525" s="69" t="s">
        <v>7266</v>
      </c>
      <c r="B6525" s="53" t="s">
        <v>7332</v>
      </c>
      <c r="C6525" s="69">
        <v>5</v>
      </c>
      <c r="D6525" s="54" t="s">
        <v>7337</v>
      </c>
      <c r="E6525" s="69">
        <v>2011</v>
      </c>
      <c r="F6525" s="66">
        <f>VALUE(RIGHT(Table2[[#This Row],[Commissioned]],4))</f>
        <v>2011</v>
      </c>
      <c r="G6525" s="69">
        <v>1500</v>
      </c>
      <c r="H6525" s="69">
        <v>77</v>
      </c>
      <c r="I6525" s="73">
        <v>80</v>
      </c>
      <c r="J6525" s="69" t="s">
        <v>4469</v>
      </c>
      <c r="K6525" s="69" t="s">
        <v>7363</v>
      </c>
      <c r="L6525" s="69" t="s">
        <v>4469</v>
      </c>
      <c r="M6525" s="42" t="s">
        <v>4469</v>
      </c>
      <c r="N6525" s="42">
        <v>47.869758900000001</v>
      </c>
      <c r="O6525" s="42">
        <v>-64.623774499999996</v>
      </c>
      <c r="P6525" s="55" t="str">
        <f t="shared" si="212"/>
        <v>47.869759° , -64.623775°</v>
      </c>
      <c r="Q6525" s="44" t="str">
        <f t="shared" si="213"/>
        <v>Yes</v>
      </c>
      <c r="R6525" s="69" t="s">
        <v>356</v>
      </c>
    </row>
    <row r="6526" spans="1:18" x14ac:dyDescent="0.25">
      <c r="A6526" s="69" t="s">
        <v>7266</v>
      </c>
      <c r="B6526" s="53" t="s">
        <v>7332</v>
      </c>
      <c r="C6526" s="69">
        <v>6</v>
      </c>
      <c r="D6526" s="54" t="s">
        <v>7338</v>
      </c>
      <c r="E6526" s="69">
        <v>2011</v>
      </c>
      <c r="F6526" s="66">
        <f>VALUE(RIGHT(Table2[[#This Row],[Commissioned]],4))</f>
        <v>2011</v>
      </c>
      <c r="G6526" s="69">
        <v>1500</v>
      </c>
      <c r="H6526" s="69">
        <v>77</v>
      </c>
      <c r="I6526" s="73">
        <v>80</v>
      </c>
      <c r="J6526" s="69" t="s">
        <v>4469</v>
      </c>
      <c r="K6526" s="69" t="s">
        <v>7363</v>
      </c>
      <c r="L6526" s="69" t="s">
        <v>4469</v>
      </c>
      <c r="M6526" s="42" t="s">
        <v>4469</v>
      </c>
      <c r="N6526" s="42">
        <v>47.866883899999898</v>
      </c>
      <c r="O6526" s="42">
        <v>-64.623022899999995</v>
      </c>
      <c r="P6526" s="55" t="str">
        <f t="shared" si="212"/>
        <v>47.866884° , -64.623023°</v>
      </c>
      <c r="Q6526" s="44" t="str">
        <f t="shared" si="213"/>
        <v>Yes</v>
      </c>
      <c r="R6526" s="69" t="s">
        <v>356</v>
      </c>
    </row>
    <row r="6527" spans="1:18" x14ac:dyDescent="0.25">
      <c r="A6527" s="69" t="s">
        <v>7266</v>
      </c>
      <c r="B6527" s="53" t="s">
        <v>7332</v>
      </c>
      <c r="C6527" s="69">
        <v>7</v>
      </c>
      <c r="D6527" s="54" t="s">
        <v>7339</v>
      </c>
      <c r="E6527" s="69">
        <v>2011</v>
      </c>
      <c r="F6527" s="66">
        <f>VALUE(RIGHT(Table2[[#This Row],[Commissioned]],4))</f>
        <v>2011</v>
      </c>
      <c r="G6527" s="69">
        <v>1500</v>
      </c>
      <c r="H6527" s="69">
        <v>77</v>
      </c>
      <c r="I6527" s="73">
        <v>80</v>
      </c>
      <c r="J6527" s="69" t="s">
        <v>4469</v>
      </c>
      <c r="K6527" s="69" t="s">
        <v>7363</v>
      </c>
      <c r="L6527" s="69" t="s">
        <v>4469</v>
      </c>
      <c r="M6527" s="42" t="s">
        <v>4469</v>
      </c>
      <c r="N6527" s="42">
        <v>47.864140799999902</v>
      </c>
      <c r="O6527" s="42">
        <v>-64.620344000000003</v>
      </c>
      <c r="P6527" s="55" t="str">
        <f t="shared" si="212"/>
        <v>47.864141° , -64.620344°</v>
      </c>
      <c r="Q6527" s="44" t="str">
        <f t="shared" si="213"/>
        <v>Yes</v>
      </c>
      <c r="R6527" s="69" t="s">
        <v>356</v>
      </c>
    </row>
    <row r="6528" spans="1:18" x14ac:dyDescent="0.25">
      <c r="A6528" s="69" t="s">
        <v>7266</v>
      </c>
      <c r="B6528" s="53" t="s">
        <v>7332</v>
      </c>
      <c r="C6528" s="69">
        <v>8</v>
      </c>
      <c r="D6528" s="54" t="s">
        <v>7340</v>
      </c>
      <c r="E6528" s="69">
        <v>2011</v>
      </c>
      <c r="F6528" s="66">
        <f>VALUE(RIGHT(Table2[[#This Row],[Commissioned]],4))</f>
        <v>2011</v>
      </c>
      <c r="G6528" s="69">
        <v>1500</v>
      </c>
      <c r="H6528" s="69">
        <v>77</v>
      </c>
      <c r="I6528" s="73">
        <v>80</v>
      </c>
      <c r="J6528" s="69" t="s">
        <v>4469</v>
      </c>
      <c r="K6528" s="69" t="s">
        <v>7363</v>
      </c>
      <c r="L6528" s="69" t="s">
        <v>4469</v>
      </c>
      <c r="M6528" s="42" t="s">
        <v>4469</v>
      </c>
      <c r="N6528" s="42">
        <v>47.861500799999902</v>
      </c>
      <c r="O6528" s="42">
        <v>-64.619711800000005</v>
      </c>
      <c r="P6528" s="55" t="str">
        <f t="shared" si="212"/>
        <v>47.861501° , -64.619712°</v>
      </c>
      <c r="Q6528" s="44" t="str">
        <f t="shared" si="213"/>
        <v>Yes</v>
      </c>
      <c r="R6528" s="69" t="s">
        <v>356</v>
      </c>
    </row>
    <row r="6529" spans="1:18" x14ac:dyDescent="0.25">
      <c r="A6529" s="69" t="s">
        <v>7266</v>
      </c>
      <c r="B6529" s="53" t="s">
        <v>7332</v>
      </c>
      <c r="C6529" s="69">
        <v>9</v>
      </c>
      <c r="D6529" s="54" t="s">
        <v>7341</v>
      </c>
      <c r="E6529" s="69">
        <v>2011</v>
      </c>
      <c r="F6529" s="66">
        <f>VALUE(RIGHT(Table2[[#This Row],[Commissioned]],4))</f>
        <v>2011</v>
      </c>
      <c r="G6529" s="69">
        <v>1500</v>
      </c>
      <c r="H6529" s="69">
        <v>77</v>
      </c>
      <c r="I6529" s="73">
        <v>80</v>
      </c>
      <c r="J6529" s="69" t="s">
        <v>4469</v>
      </c>
      <c r="K6529" s="69" t="s">
        <v>7363</v>
      </c>
      <c r="L6529" s="69" t="s">
        <v>4469</v>
      </c>
      <c r="M6529" s="42" t="s">
        <v>4469</v>
      </c>
      <c r="N6529" s="42">
        <v>47.864390499999999</v>
      </c>
      <c r="O6529" s="42">
        <v>-64.600576599999997</v>
      </c>
      <c r="P6529" s="55" t="str">
        <f t="shared" si="212"/>
        <v>47.864391° , -64.600577°</v>
      </c>
      <c r="Q6529" s="44" t="str">
        <f t="shared" si="213"/>
        <v>Yes</v>
      </c>
      <c r="R6529" s="69" t="s">
        <v>356</v>
      </c>
    </row>
    <row r="6530" spans="1:18" x14ac:dyDescent="0.25">
      <c r="A6530" s="69" t="s">
        <v>7266</v>
      </c>
      <c r="B6530" s="53" t="s">
        <v>7332</v>
      </c>
      <c r="C6530" s="69">
        <v>10</v>
      </c>
      <c r="D6530" s="54" t="s">
        <v>7342</v>
      </c>
      <c r="E6530" s="69">
        <v>2011</v>
      </c>
      <c r="F6530" s="66">
        <f>VALUE(RIGHT(Table2[[#This Row],[Commissioned]],4))</f>
        <v>2011</v>
      </c>
      <c r="G6530" s="69">
        <v>1500</v>
      </c>
      <c r="H6530" s="69">
        <v>77</v>
      </c>
      <c r="I6530" s="73">
        <v>80</v>
      </c>
      <c r="J6530" s="69" t="s">
        <v>4469</v>
      </c>
      <c r="K6530" s="69" t="s">
        <v>7363</v>
      </c>
      <c r="L6530" s="69" t="s">
        <v>4469</v>
      </c>
      <c r="M6530" s="42" t="s">
        <v>4469</v>
      </c>
      <c r="N6530" s="42">
        <v>47.856019199999899</v>
      </c>
      <c r="O6530" s="42">
        <v>-64.5991772</v>
      </c>
      <c r="P6530" s="55" t="str">
        <f t="shared" si="212"/>
        <v>47.856019° , -64.599177°</v>
      </c>
      <c r="Q6530" s="44" t="str">
        <f t="shared" si="213"/>
        <v>Yes</v>
      </c>
      <c r="R6530" s="69" t="s">
        <v>356</v>
      </c>
    </row>
    <row r="6531" spans="1:18" x14ac:dyDescent="0.25">
      <c r="A6531" s="69" t="s">
        <v>7266</v>
      </c>
      <c r="B6531" s="53" t="s">
        <v>7332</v>
      </c>
      <c r="C6531" s="69">
        <v>11</v>
      </c>
      <c r="D6531" s="54" t="s">
        <v>7343</v>
      </c>
      <c r="E6531" s="69">
        <v>2011</v>
      </c>
      <c r="F6531" s="66">
        <f>VALUE(RIGHT(Table2[[#This Row],[Commissioned]],4))</f>
        <v>2011</v>
      </c>
      <c r="G6531" s="69">
        <v>1500</v>
      </c>
      <c r="H6531" s="69">
        <v>77</v>
      </c>
      <c r="I6531" s="73">
        <v>80</v>
      </c>
      <c r="J6531" s="69" t="s">
        <v>4469</v>
      </c>
      <c r="K6531" s="69" t="s">
        <v>7363</v>
      </c>
      <c r="L6531" s="69" t="s">
        <v>4469</v>
      </c>
      <c r="M6531" s="42" t="s">
        <v>4469</v>
      </c>
      <c r="N6531" s="42">
        <v>47.851447399999998</v>
      </c>
      <c r="O6531" s="42">
        <v>-64.619941900000001</v>
      </c>
      <c r="P6531" s="55" t="str">
        <f t="shared" si="212"/>
        <v>47.851447° , -64.619942°</v>
      </c>
      <c r="Q6531" s="44" t="str">
        <f t="shared" si="213"/>
        <v>Yes</v>
      </c>
      <c r="R6531" s="69" t="s">
        <v>356</v>
      </c>
    </row>
    <row r="6532" spans="1:18" x14ac:dyDescent="0.25">
      <c r="A6532" s="69" t="s">
        <v>7266</v>
      </c>
      <c r="B6532" s="53" t="s">
        <v>7332</v>
      </c>
      <c r="C6532" s="69">
        <v>12</v>
      </c>
      <c r="D6532" s="54" t="s">
        <v>7344</v>
      </c>
      <c r="E6532" s="69">
        <v>2011</v>
      </c>
      <c r="F6532" s="66">
        <f>VALUE(RIGHT(Table2[[#This Row],[Commissioned]],4))</f>
        <v>2011</v>
      </c>
      <c r="G6532" s="69">
        <v>1500</v>
      </c>
      <c r="H6532" s="69">
        <v>77</v>
      </c>
      <c r="I6532" s="73">
        <v>80</v>
      </c>
      <c r="J6532" s="69" t="s">
        <v>4469</v>
      </c>
      <c r="K6532" s="69" t="s">
        <v>7363</v>
      </c>
      <c r="L6532" s="69" t="s">
        <v>4469</v>
      </c>
      <c r="M6532" s="42" t="s">
        <v>4469</v>
      </c>
      <c r="N6532" s="42">
        <v>47.849307500000002</v>
      </c>
      <c r="O6532" s="42">
        <v>-64.618638500000003</v>
      </c>
      <c r="P6532" s="55" t="str">
        <f t="shared" si="212"/>
        <v>47.849308° , -64.618639°</v>
      </c>
      <c r="Q6532" s="44" t="str">
        <f t="shared" si="213"/>
        <v>Yes</v>
      </c>
      <c r="R6532" s="69" t="s">
        <v>356</v>
      </c>
    </row>
    <row r="6533" spans="1:18" x14ac:dyDescent="0.25">
      <c r="A6533" s="69" t="s">
        <v>7266</v>
      </c>
      <c r="B6533" s="53" t="s">
        <v>7332</v>
      </c>
      <c r="C6533" s="69">
        <v>13</v>
      </c>
      <c r="D6533" s="54" t="s">
        <v>7345</v>
      </c>
      <c r="E6533" s="69">
        <v>2011</v>
      </c>
      <c r="F6533" s="66">
        <f>VALUE(RIGHT(Table2[[#This Row],[Commissioned]],4))</f>
        <v>2011</v>
      </c>
      <c r="G6533" s="69">
        <v>1500</v>
      </c>
      <c r="H6533" s="69">
        <v>77</v>
      </c>
      <c r="I6533" s="73">
        <v>80</v>
      </c>
      <c r="J6533" s="69" t="s">
        <v>4469</v>
      </c>
      <c r="K6533" s="69" t="s">
        <v>7363</v>
      </c>
      <c r="L6533" s="69" t="s">
        <v>4469</v>
      </c>
      <c r="M6533" s="42" t="s">
        <v>4469</v>
      </c>
      <c r="N6533" s="42">
        <v>47.846331300000003</v>
      </c>
      <c r="O6533" s="42">
        <v>-64.615328399999996</v>
      </c>
      <c r="P6533" s="55" t="str">
        <f t="shared" si="212"/>
        <v>47.846331° , -64.615328°</v>
      </c>
      <c r="Q6533" s="44" t="str">
        <f t="shared" si="213"/>
        <v>Yes</v>
      </c>
      <c r="R6533" s="69" t="s">
        <v>356</v>
      </c>
    </row>
    <row r="6534" spans="1:18" x14ac:dyDescent="0.25">
      <c r="A6534" s="69" t="s">
        <v>7266</v>
      </c>
      <c r="B6534" s="53" t="s">
        <v>7332</v>
      </c>
      <c r="C6534" s="69">
        <v>14</v>
      </c>
      <c r="D6534" s="54" t="s">
        <v>7346</v>
      </c>
      <c r="E6534" s="69">
        <v>2011</v>
      </c>
      <c r="F6534" s="66">
        <f>VALUE(RIGHT(Table2[[#This Row],[Commissioned]],4))</f>
        <v>2011</v>
      </c>
      <c r="G6534" s="69">
        <v>1500</v>
      </c>
      <c r="H6534" s="69">
        <v>77</v>
      </c>
      <c r="I6534" s="73">
        <v>80</v>
      </c>
      <c r="J6534" s="69" t="s">
        <v>4469</v>
      </c>
      <c r="K6534" s="69" t="s">
        <v>7363</v>
      </c>
      <c r="L6534" s="69" t="s">
        <v>4469</v>
      </c>
      <c r="M6534" s="42" t="s">
        <v>4469</v>
      </c>
      <c r="N6534" s="42">
        <v>47.8438667</v>
      </c>
      <c r="O6534" s="42">
        <v>-64.624292299999993</v>
      </c>
      <c r="P6534" s="55" t="str">
        <f t="shared" si="212"/>
        <v>47.843867° , -64.624292°</v>
      </c>
      <c r="Q6534" s="44" t="str">
        <f t="shared" si="213"/>
        <v>Yes</v>
      </c>
      <c r="R6534" s="69" t="s">
        <v>356</v>
      </c>
    </row>
    <row r="6535" spans="1:18" x14ac:dyDescent="0.25">
      <c r="A6535" s="69" t="s">
        <v>7266</v>
      </c>
      <c r="B6535" s="53" t="s">
        <v>7332</v>
      </c>
      <c r="C6535" s="69">
        <v>15</v>
      </c>
      <c r="D6535" s="54" t="s">
        <v>7347</v>
      </c>
      <c r="E6535" s="69">
        <v>2011</v>
      </c>
      <c r="F6535" s="66">
        <f>VALUE(RIGHT(Table2[[#This Row],[Commissioned]],4))</f>
        <v>2011</v>
      </c>
      <c r="G6535" s="69">
        <v>1500</v>
      </c>
      <c r="H6535" s="69">
        <v>77</v>
      </c>
      <c r="I6535" s="73">
        <v>80</v>
      </c>
      <c r="J6535" s="69" t="s">
        <v>4469</v>
      </c>
      <c r="K6535" s="69" t="s">
        <v>7363</v>
      </c>
      <c r="L6535" s="69" t="s">
        <v>4469</v>
      </c>
      <c r="M6535" s="42" t="s">
        <v>4469</v>
      </c>
      <c r="N6535" s="42">
        <v>47.8409087</v>
      </c>
      <c r="O6535" s="42">
        <v>-64.623511899999997</v>
      </c>
      <c r="P6535" s="55" t="str">
        <f t="shared" si="212"/>
        <v>47.840909° , -64.623512°</v>
      </c>
      <c r="Q6535" s="44" t="str">
        <f t="shared" si="213"/>
        <v>Yes</v>
      </c>
      <c r="R6535" s="69" t="s">
        <v>356</v>
      </c>
    </row>
    <row r="6536" spans="1:18" x14ac:dyDescent="0.25">
      <c r="A6536" s="69" t="s">
        <v>7266</v>
      </c>
      <c r="B6536" s="53" t="s">
        <v>7332</v>
      </c>
      <c r="C6536" s="69">
        <v>16</v>
      </c>
      <c r="D6536" s="54" t="s">
        <v>7348</v>
      </c>
      <c r="E6536" s="69">
        <v>2011</v>
      </c>
      <c r="F6536" s="66">
        <f>VALUE(RIGHT(Table2[[#This Row],[Commissioned]],4))</f>
        <v>2011</v>
      </c>
      <c r="G6536" s="69">
        <v>1500</v>
      </c>
      <c r="H6536" s="69">
        <v>77</v>
      </c>
      <c r="I6536" s="73">
        <v>80</v>
      </c>
      <c r="J6536" s="69" t="s">
        <v>4469</v>
      </c>
      <c r="K6536" s="69" t="s">
        <v>7363</v>
      </c>
      <c r="L6536" s="69" t="s">
        <v>4469</v>
      </c>
      <c r="M6536" s="42" t="s">
        <v>4469</v>
      </c>
      <c r="N6536" s="42">
        <v>47.837844099999998</v>
      </c>
      <c r="O6536" s="42">
        <v>-64.618926099999996</v>
      </c>
      <c r="P6536" s="55" t="str">
        <f t="shared" si="212"/>
        <v>47.837844° , -64.618926°</v>
      </c>
      <c r="Q6536" s="44" t="str">
        <f t="shared" si="213"/>
        <v>Yes</v>
      </c>
      <c r="R6536" s="69" t="s">
        <v>356</v>
      </c>
    </row>
    <row r="6537" spans="1:18" x14ac:dyDescent="0.25">
      <c r="A6537" s="69" t="s">
        <v>7266</v>
      </c>
      <c r="B6537" s="53" t="s">
        <v>7332</v>
      </c>
      <c r="C6537" s="69">
        <v>17</v>
      </c>
      <c r="D6537" s="54" t="s">
        <v>7349</v>
      </c>
      <c r="E6537" s="69">
        <v>2011</v>
      </c>
      <c r="F6537" s="66">
        <f>VALUE(RIGHT(Table2[[#This Row],[Commissioned]],4))</f>
        <v>2011</v>
      </c>
      <c r="G6537" s="69">
        <v>1500</v>
      </c>
      <c r="H6537" s="69">
        <v>77</v>
      </c>
      <c r="I6537" s="73">
        <v>80</v>
      </c>
      <c r="J6537" s="69" t="s">
        <v>4469</v>
      </c>
      <c r="K6537" s="69" t="s">
        <v>7363</v>
      </c>
      <c r="L6537" s="69" t="s">
        <v>4469</v>
      </c>
      <c r="M6537" s="42" t="s">
        <v>4469</v>
      </c>
      <c r="N6537" s="42">
        <v>47.833967600000001</v>
      </c>
      <c r="O6537" s="42">
        <v>-64.653227000000001</v>
      </c>
      <c r="P6537" s="55" t="str">
        <f t="shared" si="212"/>
        <v>47.833968° , -64.653227°</v>
      </c>
      <c r="Q6537" s="44" t="str">
        <f t="shared" si="213"/>
        <v>Yes</v>
      </c>
      <c r="R6537" s="69" t="s">
        <v>356</v>
      </c>
    </row>
    <row r="6538" spans="1:18" x14ac:dyDescent="0.25">
      <c r="A6538" s="69" t="s">
        <v>7266</v>
      </c>
      <c r="B6538" s="53" t="s">
        <v>7332</v>
      </c>
      <c r="C6538" s="69">
        <v>18</v>
      </c>
      <c r="D6538" s="54" t="s">
        <v>7350</v>
      </c>
      <c r="E6538" s="69">
        <v>2011</v>
      </c>
      <c r="F6538" s="66">
        <f>VALUE(RIGHT(Table2[[#This Row],[Commissioned]],4))</f>
        <v>2011</v>
      </c>
      <c r="G6538" s="69">
        <v>1500</v>
      </c>
      <c r="H6538" s="69">
        <v>77</v>
      </c>
      <c r="I6538" s="73">
        <v>80</v>
      </c>
      <c r="J6538" s="69" t="s">
        <v>4469</v>
      </c>
      <c r="K6538" s="69" t="s">
        <v>7363</v>
      </c>
      <c r="L6538" s="69" t="s">
        <v>4469</v>
      </c>
      <c r="M6538" s="42" t="s">
        <v>4469</v>
      </c>
      <c r="N6538" s="42">
        <v>47.838299399999997</v>
      </c>
      <c r="O6538" s="42">
        <v>-64.654331299999996</v>
      </c>
      <c r="P6538" s="55" t="str">
        <f t="shared" si="212"/>
        <v>47.838299° , -64.654331°</v>
      </c>
      <c r="Q6538" s="44" t="str">
        <f t="shared" si="213"/>
        <v>Yes</v>
      </c>
      <c r="R6538" s="69" t="s">
        <v>356</v>
      </c>
    </row>
    <row r="6539" spans="1:18" x14ac:dyDescent="0.25">
      <c r="A6539" s="69" t="s">
        <v>7266</v>
      </c>
      <c r="B6539" s="53" t="s">
        <v>7332</v>
      </c>
      <c r="C6539" s="69">
        <v>19</v>
      </c>
      <c r="D6539" s="54" t="s">
        <v>7351</v>
      </c>
      <c r="E6539" s="69">
        <v>2011</v>
      </c>
      <c r="F6539" s="66">
        <f>VALUE(RIGHT(Table2[[#This Row],[Commissioned]],4))</f>
        <v>2011</v>
      </c>
      <c r="G6539" s="69">
        <v>1500</v>
      </c>
      <c r="H6539" s="69">
        <v>77</v>
      </c>
      <c r="I6539" s="73">
        <v>80</v>
      </c>
      <c r="J6539" s="69" t="s">
        <v>4469</v>
      </c>
      <c r="K6539" s="69" t="s">
        <v>7363</v>
      </c>
      <c r="L6539" s="69" t="s">
        <v>4469</v>
      </c>
      <c r="M6539" s="42" t="s">
        <v>4469</v>
      </c>
      <c r="N6539" s="42">
        <v>47.8421824999999</v>
      </c>
      <c r="O6539" s="42">
        <v>-64.646129000000002</v>
      </c>
      <c r="P6539" s="55" t="str">
        <f t="shared" si="212"/>
        <v>47.842182° , -64.646129°</v>
      </c>
      <c r="Q6539" s="44" t="str">
        <f t="shared" si="213"/>
        <v>Yes</v>
      </c>
      <c r="R6539" s="69" t="s">
        <v>356</v>
      </c>
    </row>
    <row r="6540" spans="1:18" x14ac:dyDescent="0.25">
      <c r="A6540" s="69" t="s">
        <v>7266</v>
      </c>
      <c r="B6540" s="53" t="s">
        <v>7332</v>
      </c>
      <c r="C6540" s="69">
        <v>20</v>
      </c>
      <c r="D6540" s="54" t="s">
        <v>7352</v>
      </c>
      <c r="E6540" s="69">
        <v>2011</v>
      </c>
      <c r="F6540" s="66">
        <f>VALUE(RIGHT(Table2[[#This Row],[Commissioned]],4))</f>
        <v>2011</v>
      </c>
      <c r="G6540" s="69">
        <v>1500</v>
      </c>
      <c r="H6540" s="69">
        <v>77</v>
      </c>
      <c r="I6540" s="73">
        <v>80</v>
      </c>
      <c r="J6540" s="69" t="s">
        <v>4469</v>
      </c>
      <c r="K6540" s="69" t="s">
        <v>7363</v>
      </c>
      <c r="L6540" s="69" t="s">
        <v>4469</v>
      </c>
      <c r="M6540" s="42" t="s">
        <v>4469</v>
      </c>
      <c r="N6540" s="42">
        <v>47.838234999999997</v>
      </c>
      <c r="O6540" s="42">
        <v>-64.632753600000001</v>
      </c>
      <c r="P6540" s="55" t="str">
        <f t="shared" si="212"/>
        <v>47.838235° , -64.632754°</v>
      </c>
      <c r="Q6540" s="44" t="str">
        <f t="shared" si="213"/>
        <v>Yes</v>
      </c>
      <c r="R6540" s="69" t="s">
        <v>356</v>
      </c>
    </row>
    <row r="6541" spans="1:18" x14ac:dyDescent="0.25">
      <c r="A6541" s="69" t="s">
        <v>7266</v>
      </c>
      <c r="B6541" s="53" t="s">
        <v>7332</v>
      </c>
      <c r="C6541" s="69">
        <v>21</v>
      </c>
      <c r="D6541" s="54" t="s">
        <v>7353</v>
      </c>
      <c r="E6541" s="69">
        <v>2011</v>
      </c>
      <c r="F6541" s="66">
        <f>VALUE(RIGHT(Table2[[#This Row],[Commissioned]],4))</f>
        <v>2011</v>
      </c>
      <c r="G6541" s="69">
        <v>1500</v>
      </c>
      <c r="H6541" s="69">
        <v>77</v>
      </c>
      <c r="I6541" s="73">
        <v>80</v>
      </c>
      <c r="J6541" s="69" t="s">
        <v>4469</v>
      </c>
      <c r="K6541" s="69" t="s">
        <v>7363</v>
      </c>
      <c r="L6541" s="69" t="s">
        <v>4469</v>
      </c>
      <c r="M6541" s="42" t="s">
        <v>4469</v>
      </c>
      <c r="N6541" s="42">
        <v>47.836037099999999</v>
      </c>
      <c r="O6541" s="42">
        <v>-64.630700700000006</v>
      </c>
      <c r="P6541" s="55" t="str">
        <f t="shared" si="212"/>
        <v>47.836037° , -64.630701°</v>
      </c>
      <c r="Q6541" s="44" t="str">
        <f t="shared" si="213"/>
        <v>Yes</v>
      </c>
      <c r="R6541" s="69" t="s">
        <v>356</v>
      </c>
    </row>
    <row r="6542" spans="1:18" x14ac:dyDescent="0.25">
      <c r="A6542" s="69" t="s">
        <v>7266</v>
      </c>
      <c r="B6542" s="53" t="s">
        <v>7332</v>
      </c>
      <c r="C6542" s="69">
        <v>22</v>
      </c>
      <c r="D6542" s="54" t="s">
        <v>7354</v>
      </c>
      <c r="E6542" s="69">
        <v>2011</v>
      </c>
      <c r="F6542" s="66">
        <f>VALUE(RIGHT(Table2[[#This Row],[Commissioned]],4))</f>
        <v>2011</v>
      </c>
      <c r="G6542" s="69">
        <v>1500</v>
      </c>
      <c r="H6542" s="69">
        <v>77</v>
      </c>
      <c r="I6542" s="73">
        <v>80</v>
      </c>
      <c r="J6542" s="69" t="s">
        <v>4469</v>
      </c>
      <c r="K6542" s="69" t="s">
        <v>7363</v>
      </c>
      <c r="L6542" s="69" t="s">
        <v>4469</v>
      </c>
      <c r="M6542" s="42" t="s">
        <v>4469</v>
      </c>
      <c r="N6542" s="42">
        <v>47.833829700000003</v>
      </c>
      <c r="O6542" s="42">
        <v>-64.628660400000001</v>
      </c>
      <c r="P6542" s="55" t="str">
        <f t="shared" si="212"/>
        <v>47.833830° , -64.628660°</v>
      </c>
      <c r="Q6542" s="44" t="str">
        <f t="shared" si="213"/>
        <v>Yes</v>
      </c>
      <c r="R6542" s="69" t="s">
        <v>356</v>
      </c>
    </row>
    <row r="6543" spans="1:18" x14ac:dyDescent="0.25">
      <c r="A6543" s="69" t="s">
        <v>7266</v>
      </c>
      <c r="B6543" s="53" t="s">
        <v>7332</v>
      </c>
      <c r="C6543" s="69">
        <v>23</v>
      </c>
      <c r="D6543" s="54" t="s">
        <v>7355</v>
      </c>
      <c r="E6543" s="69">
        <v>2011</v>
      </c>
      <c r="F6543" s="66">
        <f>VALUE(RIGHT(Table2[[#This Row],[Commissioned]],4))</f>
        <v>2011</v>
      </c>
      <c r="G6543" s="69">
        <v>1500</v>
      </c>
      <c r="H6543" s="69">
        <v>77</v>
      </c>
      <c r="I6543" s="73">
        <v>80</v>
      </c>
      <c r="J6543" s="69" t="s">
        <v>4469</v>
      </c>
      <c r="K6543" s="69" t="s">
        <v>7363</v>
      </c>
      <c r="L6543" s="69" t="s">
        <v>4469</v>
      </c>
      <c r="M6543" s="42" t="s">
        <v>4469</v>
      </c>
      <c r="N6543" s="42">
        <v>47.832886000000002</v>
      </c>
      <c r="O6543" s="42">
        <v>-64.638791600000005</v>
      </c>
      <c r="P6543" s="55" t="str">
        <f t="shared" si="212"/>
        <v>47.832886° , -64.638792°</v>
      </c>
      <c r="Q6543" s="44" t="str">
        <f t="shared" si="213"/>
        <v>Yes</v>
      </c>
      <c r="R6543" s="69" t="s">
        <v>356</v>
      </c>
    </row>
    <row r="6544" spans="1:18" x14ac:dyDescent="0.25">
      <c r="A6544" s="69" t="s">
        <v>7266</v>
      </c>
      <c r="B6544" s="53" t="s">
        <v>7332</v>
      </c>
      <c r="C6544" s="69">
        <v>24</v>
      </c>
      <c r="D6544" s="54" t="s">
        <v>7356</v>
      </c>
      <c r="E6544" s="69">
        <v>2011</v>
      </c>
      <c r="F6544" s="66">
        <f>VALUE(RIGHT(Table2[[#This Row],[Commissioned]],4))</f>
        <v>2011</v>
      </c>
      <c r="G6544" s="69">
        <v>1500</v>
      </c>
      <c r="H6544" s="69">
        <v>77</v>
      </c>
      <c r="I6544" s="73">
        <v>80</v>
      </c>
      <c r="J6544" s="69" t="s">
        <v>4469</v>
      </c>
      <c r="K6544" s="69" t="s">
        <v>7363</v>
      </c>
      <c r="L6544" s="69" t="s">
        <v>4469</v>
      </c>
      <c r="M6544" s="42" t="s">
        <v>4469</v>
      </c>
      <c r="N6544" s="42">
        <v>47.829816700000002</v>
      </c>
      <c r="O6544" s="42">
        <v>-64.637290699999994</v>
      </c>
      <c r="P6544" s="55" t="str">
        <f t="shared" si="212"/>
        <v>47.829817° , -64.637291°</v>
      </c>
      <c r="Q6544" s="44" t="str">
        <f t="shared" si="213"/>
        <v>Yes</v>
      </c>
      <c r="R6544" s="69" t="s">
        <v>356</v>
      </c>
    </row>
    <row r="6545" spans="1:18" x14ac:dyDescent="0.25">
      <c r="A6545" s="69" t="s">
        <v>7266</v>
      </c>
      <c r="B6545" s="53" t="s">
        <v>7332</v>
      </c>
      <c r="C6545" s="69">
        <v>25</v>
      </c>
      <c r="D6545" s="54" t="s">
        <v>7357</v>
      </c>
      <c r="E6545" s="69">
        <v>2011</v>
      </c>
      <c r="F6545" s="66">
        <f>VALUE(RIGHT(Table2[[#This Row],[Commissioned]],4))</f>
        <v>2011</v>
      </c>
      <c r="G6545" s="69">
        <v>1500</v>
      </c>
      <c r="H6545" s="69">
        <v>77</v>
      </c>
      <c r="I6545" s="73">
        <v>80</v>
      </c>
      <c r="J6545" s="69" t="s">
        <v>4469</v>
      </c>
      <c r="K6545" s="69" t="s">
        <v>7363</v>
      </c>
      <c r="L6545" s="69" t="s">
        <v>4469</v>
      </c>
      <c r="M6545" s="42" t="s">
        <v>4469</v>
      </c>
      <c r="N6545" s="42">
        <v>47.827008300000003</v>
      </c>
      <c r="O6545" s="42">
        <v>-64.636183900000006</v>
      </c>
      <c r="P6545" s="55" t="str">
        <f t="shared" si="212"/>
        <v>47.827008° , -64.636184°</v>
      </c>
      <c r="Q6545" s="44" t="str">
        <f t="shared" si="213"/>
        <v>Yes</v>
      </c>
      <c r="R6545" s="69" t="s">
        <v>356</v>
      </c>
    </row>
    <row r="6546" spans="1:18" x14ac:dyDescent="0.25">
      <c r="A6546" s="69" t="s">
        <v>7266</v>
      </c>
      <c r="B6546" s="53" t="s">
        <v>7332</v>
      </c>
      <c r="C6546" s="69">
        <v>26</v>
      </c>
      <c r="D6546" s="54" t="s">
        <v>7358</v>
      </c>
      <c r="E6546" s="69">
        <v>2011</v>
      </c>
      <c r="F6546" s="66">
        <f>VALUE(RIGHT(Table2[[#This Row],[Commissioned]],4))</f>
        <v>2011</v>
      </c>
      <c r="G6546" s="69">
        <v>1500</v>
      </c>
      <c r="H6546" s="69">
        <v>77</v>
      </c>
      <c r="I6546" s="73">
        <v>80</v>
      </c>
      <c r="J6546" s="69" t="s">
        <v>4469</v>
      </c>
      <c r="K6546" s="69" t="s">
        <v>7363</v>
      </c>
      <c r="L6546" s="69" t="s">
        <v>4469</v>
      </c>
      <c r="M6546" s="42" t="s">
        <v>4469</v>
      </c>
      <c r="N6546" s="42">
        <v>47.824568499999998</v>
      </c>
      <c r="O6546" s="42">
        <v>-64.650971799999994</v>
      </c>
      <c r="P6546" s="55" t="str">
        <f t="shared" si="212"/>
        <v>47.824569° , -64.650972°</v>
      </c>
      <c r="Q6546" s="44" t="str">
        <f t="shared" si="213"/>
        <v>Yes</v>
      </c>
      <c r="R6546" s="69" t="s">
        <v>356</v>
      </c>
    </row>
    <row r="6547" spans="1:18" x14ac:dyDescent="0.25">
      <c r="A6547" s="69" t="s">
        <v>7266</v>
      </c>
      <c r="B6547" s="53" t="s">
        <v>7332</v>
      </c>
      <c r="C6547" s="69">
        <v>27</v>
      </c>
      <c r="D6547" s="54" t="s">
        <v>7359</v>
      </c>
      <c r="E6547" s="69">
        <v>2011</v>
      </c>
      <c r="F6547" s="66">
        <f>VALUE(RIGHT(Table2[[#This Row],[Commissioned]],4))</f>
        <v>2011</v>
      </c>
      <c r="G6547" s="69">
        <v>1500</v>
      </c>
      <c r="H6547" s="69">
        <v>77</v>
      </c>
      <c r="I6547" s="73">
        <v>80</v>
      </c>
      <c r="J6547" s="69" t="s">
        <v>4469</v>
      </c>
      <c r="K6547" s="69" t="s">
        <v>7363</v>
      </c>
      <c r="L6547" s="69" t="s">
        <v>4469</v>
      </c>
      <c r="M6547" s="42" t="s">
        <v>4469</v>
      </c>
      <c r="N6547" s="42">
        <v>47.822045899999999</v>
      </c>
      <c r="O6547" s="42">
        <v>-64.649539200000007</v>
      </c>
      <c r="P6547" s="55" t="str">
        <f t="shared" si="212"/>
        <v>47.822046° , -64.649539°</v>
      </c>
      <c r="Q6547" s="44" t="str">
        <f t="shared" si="213"/>
        <v>Yes</v>
      </c>
      <c r="R6547" s="69" t="s">
        <v>356</v>
      </c>
    </row>
    <row r="6548" spans="1:18" x14ac:dyDescent="0.25">
      <c r="A6548" s="69" t="s">
        <v>7266</v>
      </c>
      <c r="B6548" s="53" t="s">
        <v>7332</v>
      </c>
      <c r="C6548" s="69">
        <v>28</v>
      </c>
      <c r="D6548" s="54" t="s">
        <v>7360</v>
      </c>
      <c r="E6548" s="69">
        <v>2011</v>
      </c>
      <c r="F6548" s="66">
        <f>VALUE(RIGHT(Table2[[#This Row],[Commissioned]],4))</f>
        <v>2011</v>
      </c>
      <c r="G6548" s="69">
        <v>1500</v>
      </c>
      <c r="H6548" s="69">
        <v>77</v>
      </c>
      <c r="I6548" s="73">
        <v>80</v>
      </c>
      <c r="J6548" s="69" t="s">
        <v>4469</v>
      </c>
      <c r="K6548" s="69" t="s">
        <v>7363</v>
      </c>
      <c r="L6548" s="69" t="s">
        <v>4469</v>
      </c>
      <c r="M6548" s="42" t="s">
        <v>4469</v>
      </c>
      <c r="N6548" s="42">
        <v>47.819203700000003</v>
      </c>
      <c r="O6548" s="42">
        <v>-64.6479736</v>
      </c>
      <c r="P6548" s="55" t="str">
        <f t="shared" si="212"/>
        <v>47.819204° , -64.647974°</v>
      </c>
      <c r="Q6548" s="44" t="str">
        <f t="shared" si="213"/>
        <v>Yes</v>
      </c>
      <c r="R6548" s="69" t="s">
        <v>356</v>
      </c>
    </row>
    <row r="6549" spans="1:18" x14ac:dyDescent="0.25">
      <c r="A6549" s="69" t="s">
        <v>7266</v>
      </c>
      <c r="B6549" s="53" t="s">
        <v>7332</v>
      </c>
      <c r="C6549" s="69">
        <v>29</v>
      </c>
      <c r="D6549" s="54" t="s">
        <v>7361</v>
      </c>
      <c r="E6549" s="69">
        <v>2011</v>
      </c>
      <c r="F6549" s="66">
        <f>VALUE(RIGHT(Table2[[#This Row],[Commissioned]],4))</f>
        <v>2011</v>
      </c>
      <c r="G6549" s="69">
        <v>1500</v>
      </c>
      <c r="H6549" s="69">
        <v>77</v>
      </c>
      <c r="I6549" s="73">
        <v>80</v>
      </c>
      <c r="J6549" s="69" t="s">
        <v>4469</v>
      </c>
      <c r="K6549" s="69" t="s">
        <v>7363</v>
      </c>
      <c r="L6549" s="69" t="s">
        <v>4469</v>
      </c>
      <c r="M6549" s="42" t="s">
        <v>4469</v>
      </c>
      <c r="N6549" s="42">
        <v>47.816812599999999</v>
      </c>
      <c r="O6549" s="42">
        <v>-64.647120400000006</v>
      </c>
      <c r="P6549" s="55" t="str">
        <f t="shared" si="212"/>
        <v>47.816813° , -64.647120°</v>
      </c>
      <c r="Q6549" s="44" t="str">
        <f t="shared" si="213"/>
        <v>Yes</v>
      </c>
      <c r="R6549" s="69" t="s">
        <v>356</v>
      </c>
    </row>
    <row r="6550" spans="1:18" x14ac:dyDescent="0.25">
      <c r="A6550" s="69" t="s">
        <v>7266</v>
      </c>
      <c r="B6550" s="53" t="s">
        <v>7332</v>
      </c>
      <c r="C6550" s="69">
        <v>30</v>
      </c>
      <c r="D6550" s="54" t="s">
        <v>7362</v>
      </c>
      <c r="E6550" s="69">
        <v>2011</v>
      </c>
      <c r="F6550" s="66">
        <f>VALUE(RIGHT(Table2[[#This Row],[Commissioned]],4))</f>
        <v>2011</v>
      </c>
      <c r="G6550" s="69">
        <v>1500</v>
      </c>
      <c r="H6550" s="69">
        <v>77</v>
      </c>
      <c r="I6550" s="73">
        <v>80</v>
      </c>
      <c r="J6550" s="69" t="s">
        <v>4469</v>
      </c>
      <c r="K6550" s="69" t="s">
        <v>7363</v>
      </c>
      <c r="L6550" s="69" t="s">
        <v>4469</v>
      </c>
      <c r="M6550" s="42" t="s">
        <v>4469</v>
      </c>
      <c r="N6550" s="42">
        <v>47.814413799999997</v>
      </c>
      <c r="O6550" s="42">
        <v>-64.646263700000006</v>
      </c>
      <c r="P6550" s="55" t="str">
        <f t="shared" si="212"/>
        <v>47.814414° , -64.646264°</v>
      </c>
      <c r="Q6550" s="44" t="str">
        <f t="shared" si="213"/>
        <v>Yes</v>
      </c>
      <c r="R6550" s="69" t="s">
        <v>356</v>
      </c>
    </row>
    <row r="6551" spans="1:18" x14ac:dyDescent="0.25">
      <c r="A6551" s="69" t="s">
        <v>7266</v>
      </c>
      <c r="B6551" s="53" t="s">
        <v>7364</v>
      </c>
      <c r="C6551" s="69">
        <v>1</v>
      </c>
      <c r="D6551" s="54" t="s">
        <v>7365</v>
      </c>
      <c r="E6551" s="69">
        <v>2018</v>
      </c>
      <c r="F6551" s="66">
        <f>VALUE(RIGHT(Table2[[#This Row],[Commissioned]],4))</f>
        <v>2018</v>
      </c>
      <c r="G6551" s="69">
        <v>2350</v>
      </c>
      <c r="H6551" s="69">
        <v>92</v>
      </c>
      <c r="I6551" s="69">
        <v>98</v>
      </c>
      <c r="J6551" s="69" t="s">
        <v>233</v>
      </c>
      <c r="K6551" s="69" t="s">
        <v>310</v>
      </c>
      <c r="L6551" s="69" t="s">
        <v>7366</v>
      </c>
      <c r="M6551" s="42" t="s">
        <v>7366</v>
      </c>
      <c r="N6551" s="42">
        <v>46.179621400000002</v>
      </c>
      <c r="O6551" s="42">
        <v>-64.238532399999997</v>
      </c>
      <c r="P6551" s="55" t="str">
        <f>TEXT(N6551,"##0.000000")&amp;CHAR(176)&amp;" , "&amp;TEXT(O6551,"##0.000000")&amp;CHAR(176)</f>
        <v>46.179621° , -64.238532°</v>
      </c>
      <c r="Q6551" s="44" t="str">
        <f>IF(OR(ISBLANK(N6551),ISBLANK(O6551)),"No","Yes")</f>
        <v>Yes</v>
      </c>
      <c r="R6551" s="69" t="s">
        <v>356</v>
      </c>
    </row>
    <row r="6552" spans="1:18" x14ac:dyDescent="0.25">
      <c r="A6552" s="69" t="s">
        <v>7266</v>
      </c>
      <c r="B6552" s="53" t="s">
        <v>7370</v>
      </c>
      <c r="C6552" s="69">
        <v>1</v>
      </c>
      <c r="D6552" s="54" t="s">
        <v>7371</v>
      </c>
      <c r="E6552" s="69" t="s">
        <v>7369</v>
      </c>
      <c r="F6552" s="66">
        <f>VALUE(RIGHT(Table2[[#This Row],[Commissioned]],4))</f>
        <v>2011</v>
      </c>
      <c r="G6552" s="69">
        <v>3000</v>
      </c>
      <c r="H6552" s="69">
        <v>90</v>
      </c>
      <c r="I6552" s="69">
        <v>80</v>
      </c>
      <c r="J6552" s="69" t="s">
        <v>227</v>
      </c>
      <c r="K6552" s="69" t="s">
        <v>257</v>
      </c>
      <c r="L6552" s="69" t="s">
        <v>7368</v>
      </c>
      <c r="M6552" s="69" t="s">
        <v>7367</v>
      </c>
      <c r="N6552" s="42">
        <v>47.511000000000003</v>
      </c>
      <c r="O6552" s="42">
        <v>-66.418000000000006</v>
      </c>
      <c r="P6552" s="55" t="str">
        <f t="shared" ref="P6552:P6584" si="214">TEXT(N6552,"##0.000000")&amp;CHAR(176)&amp;" , "&amp;TEXT(O6552,"##0.000000")&amp;CHAR(176)</f>
        <v>47.511000° , -66.418000°</v>
      </c>
      <c r="Q6552" s="44" t="str">
        <f t="shared" ref="Q6552:Q6584" si="215">IF(OR(ISBLANK(N6552),ISBLANK(O6552)),"No","Yes")</f>
        <v>Yes</v>
      </c>
      <c r="R6552" s="69" t="s">
        <v>356</v>
      </c>
    </row>
    <row r="6553" spans="1:18" x14ac:dyDescent="0.25">
      <c r="A6553" s="69" t="s">
        <v>7266</v>
      </c>
      <c r="B6553" s="53" t="s">
        <v>7370</v>
      </c>
      <c r="C6553" s="69">
        <v>2</v>
      </c>
      <c r="D6553" s="54" t="s">
        <v>7372</v>
      </c>
      <c r="E6553" s="69" t="s">
        <v>7369</v>
      </c>
      <c r="F6553" s="66">
        <f>VALUE(RIGHT(Table2[[#This Row],[Commissioned]],4))</f>
        <v>2011</v>
      </c>
      <c r="G6553" s="69">
        <v>3000</v>
      </c>
      <c r="H6553" s="69">
        <v>90</v>
      </c>
      <c r="I6553" s="73">
        <v>80</v>
      </c>
      <c r="J6553" s="69" t="s">
        <v>227</v>
      </c>
      <c r="K6553" s="69" t="s">
        <v>257</v>
      </c>
      <c r="L6553" s="69" t="s">
        <v>7368</v>
      </c>
      <c r="M6553" s="69" t="s">
        <v>7367</v>
      </c>
      <c r="N6553" s="42">
        <v>47.508000000000003</v>
      </c>
      <c r="O6553" s="42">
        <v>-66.4161395</v>
      </c>
      <c r="P6553" s="55" t="str">
        <f t="shared" si="214"/>
        <v>47.508000° , -66.416140°</v>
      </c>
      <c r="Q6553" s="44" t="str">
        <f t="shared" si="215"/>
        <v>Yes</v>
      </c>
      <c r="R6553" s="69" t="s">
        <v>356</v>
      </c>
    </row>
    <row r="6554" spans="1:18" x14ac:dyDescent="0.25">
      <c r="A6554" s="69" t="s">
        <v>7266</v>
      </c>
      <c r="B6554" s="53" t="s">
        <v>7370</v>
      </c>
      <c r="C6554" s="69">
        <v>3</v>
      </c>
      <c r="D6554" s="54" t="s">
        <v>7373</v>
      </c>
      <c r="E6554" s="69" t="s">
        <v>7369</v>
      </c>
      <c r="F6554" s="66">
        <f>VALUE(RIGHT(Table2[[#This Row],[Commissioned]],4))</f>
        <v>2011</v>
      </c>
      <c r="G6554" s="69">
        <v>3000</v>
      </c>
      <c r="H6554" s="69">
        <v>90</v>
      </c>
      <c r="I6554" s="73">
        <v>80</v>
      </c>
      <c r="J6554" s="69" t="s">
        <v>227</v>
      </c>
      <c r="K6554" s="69" t="s">
        <v>257</v>
      </c>
      <c r="L6554" s="69" t="s">
        <v>7368</v>
      </c>
      <c r="M6554" s="69" t="s">
        <v>7367</v>
      </c>
      <c r="N6554" s="42">
        <v>47.505000000000003</v>
      </c>
      <c r="O6554" s="42">
        <v>-66.415000000000006</v>
      </c>
      <c r="P6554" s="55" t="str">
        <f t="shared" si="214"/>
        <v>47.505000° , -66.415000°</v>
      </c>
      <c r="Q6554" s="44" t="str">
        <f t="shared" si="215"/>
        <v>Yes</v>
      </c>
      <c r="R6554" s="69" t="s">
        <v>356</v>
      </c>
    </row>
    <row r="6555" spans="1:18" x14ac:dyDescent="0.25">
      <c r="A6555" s="69" t="s">
        <v>7266</v>
      </c>
      <c r="B6555" s="53" t="s">
        <v>7370</v>
      </c>
      <c r="C6555" s="69">
        <v>4</v>
      </c>
      <c r="D6555" s="54" t="s">
        <v>7374</v>
      </c>
      <c r="E6555" s="69" t="s">
        <v>7369</v>
      </c>
      <c r="F6555" s="66">
        <f>VALUE(RIGHT(Table2[[#This Row],[Commissioned]],4))</f>
        <v>2011</v>
      </c>
      <c r="G6555" s="69">
        <v>3000</v>
      </c>
      <c r="H6555" s="69">
        <v>90</v>
      </c>
      <c r="I6555" s="73">
        <v>80</v>
      </c>
      <c r="J6555" s="69" t="s">
        <v>227</v>
      </c>
      <c r="K6555" s="69" t="s">
        <v>257</v>
      </c>
      <c r="L6555" s="69" t="s">
        <v>7368</v>
      </c>
      <c r="M6555" s="69" t="s">
        <v>7367</v>
      </c>
      <c r="N6555" s="42">
        <v>47.500999999999998</v>
      </c>
      <c r="O6555" s="42">
        <v>-66.415000000000006</v>
      </c>
      <c r="P6555" s="55" t="str">
        <f t="shared" si="214"/>
        <v>47.501000° , -66.415000°</v>
      </c>
      <c r="Q6555" s="44" t="str">
        <f t="shared" si="215"/>
        <v>Yes</v>
      </c>
      <c r="R6555" s="69" t="s">
        <v>356</v>
      </c>
    </row>
    <row r="6556" spans="1:18" x14ac:dyDescent="0.25">
      <c r="A6556" s="69" t="s">
        <v>7266</v>
      </c>
      <c r="B6556" s="53" t="s">
        <v>7370</v>
      </c>
      <c r="C6556" s="69">
        <v>5</v>
      </c>
      <c r="D6556" s="54" t="s">
        <v>7375</v>
      </c>
      <c r="E6556" s="69" t="s">
        <v>7369</v>
      </c>
      <c r="F6556" s="66">
        <f>VALUE(RIGHT(Table2[[#This Row],[Commissioned]],4))</f>
        <v>2011</v>
      </c>
      <c r="G6556" s="69">
        <v>3000</v>
      </c>
      <c r="H6556" s="69">
        <v>90</v>
      </c>
      <c r="I6556" s="73">
        <v>80</v>
      </c>
      <c r="J6556" s="69" t="s">
        <v>227</v>
      </c>
      <c r="K6556" s="69" t="s">
        <v>257</v>
      </c>
      <c r="L6556" s="69" t="s">
        <v>7368</v>
      </c>
      <c r="M6556" s="69" t="s">
        <v>7367</v>
      </c>
      <c r="N6556" s="42">
        <v>47.497999999999998</v>
      </c>
      <c r="O6556" s="42">
        <v>-66.414000000000001</v>
      </c>
      <c r="P6556" s="55" t="str">
        <f t="shared" si="214"/>
        <v>47.498000° , -66.414000°</v>
      </c>
      <c r="Q6556" s="44" t="str">
        <f t="shared" si="215"/>
        <v>Yes</v>
      </c>
      <c r="R6556" s="69" t="s">
        <v>356</v>
      </c>
    </row>
    <row r="6557" spans="1:18" x14ac:dyDescent="0.25">
      <c r="A6557" s="69" t="s">
        <v>7266</v>
      </c>
      <c r="B6557" s="53" t="s">
        <v>7370</v>
      </c>
      <c r="C6557" s="69">
        <v>6</v>
      </c>
      <c r="D6557" s="54" t="s">
        <v>7376</v>
      </c>
      <c r="E6557" s="69" t="s">
        <v>7369</v>
      </c>
      <c r="F6557" s="66">
        <f>VALUE(RIGHT(Table2[[#This Row],[Commissioned]],4))</f>
        <v>2011</v>
      </c>
      <c r="G6557" s="69">
        <v>3000</v>
      </c>
      <c r="H6557" s="69">
        <v>90</v>
      </c>
      <c r="I6557" s="73">
        <v>80</v>
      </c>
      <c r="J6557" s="69" t="s">
        <v>227</v>
      </c>
      <c r="K6557" s="69" t="s">
        <v>257</v>
      </c>
      <c r="L6557" s="69" t="s">
        <v>7368</v>
      </c>
      <c r="M6557" s="69" t="s">
        <v>7367</v>
      </c>
      <c r="N6557" s="42">
        <v>47.493000000000002</v>
      </c>
      <c r="O6557" s="42">
        <v>-66.432000000000002</v>
      </c>
      <c r="P6557" s="55" t="str">
        <f t="shared" si="214"/>
        <v>47.493000° , -66.432000°</v>
      </c>
      <c r="Q6557" s="44" t="str">
        <f t="shared" si="215"/>
        <v>Yes</v>
      </c>
      <c r="R6557" s="69" t="s">
        <v>356</v>
      </c>
    </row>
    <row r="6558" spans="1:18" x14ac:dyDescent="0.25">
      <c r="A6558" s="69" t="s">
        <v>7266</v>
      </c>
      <c r="B6558" s="53" t="s">
        <v>7370</v>
      </c>
      <c r="C6558" s="69">
        <v>7</v>
      </c>
      <c r="D6558" s="54" t="s">
        <v>7377</v>
      </c>
      <c r="E6558" s="69" t="s">
        <v>7369</v>
      </c>
      <c r="F6558" s="66">
        <f>VALUE(RIGHT(Table2[[#This Row],[Commissioned]],4))</f>
        <v>2011</v>
      </c>
      <c r="G6558" s="69">
        <v>3000</v>
      </c>
      <c r="H6558" s="69">
        <v>90</v>
      </c>
      <c r="I6558" s="73">
        <v>80</v>
      </c>
      <c r="J6558" s="69" t="s">
        <v>227</v>
      </c>
      <c r="K6558" s="69" t="s">
        <v>257</v>
      </c>
      <c r="L6558" s="69" t="s">
        <v>7368</v>
      </c>
      <c r="M6558" s="69" t="s">
        <v>7367</v>
      </c>
      <c r="N6558" s="42">
        <v>47.487000000000002</v>
      </c>
      <c r="O6558" s="42">
        <v>-66.427999999999997</v>
      </c>
      <c r="P6558" s="55" t="str">
        <f t="shared" si="214"/>
        <v>47.487000° , -66.428000°</v>
      </c>
      <c r="Q6558" s="44" t="str">
        <f t="shared" si="215"/>
        <v>Yes</v>
      </c>
      <c r="R6558" s="69" t="s">
        <v>356</v>
      </c>
    </row>
    <row r="6559" spans="1:18" x14ac:dyDescent="0.25">
      <c r="A6559" s="69" t="s">
        <v>7266</v>
      </c>
      <c r="B6559" s="53" t="s">
        <v>7370</v>
      </c>
      <c r="C6559" s="69">
        <v>8</v>
      </c>
      <c r="D6559" s="54" t="s">
        <v>7378</v>
      </c>
      <c r="E6559" s="69" t="s">
        <v>7369</v>
      </c>
      <c r="F6559" s="66">
        <f>VALUE(RIGHT(Table2[[#This Row],[Commissioned]],4))</f>
        <v>2011</v>
      </c>
      <c r="G6559" s="69">
        <v>3000</v>
      </c>
      <c r="H6559" s="69">
        <v>90</v>
      </c>
      <c r="I6559" s="73">
        <v>80</v>
      </c>
      <c r="J6559" s="69" t="s">
        <v>227</v>
      </c>
      <c r="K6559" s="69" t="s">
        <v>257</v>
      </c>
      <c r="L6559" s="69" t="s">
        <v>7368</v>
      </c>
      <c r="M6559" s="69" t="s">
        <v>7367</v>
      </c>
      <c r="N6559" s="42">
        <v>47.484000000000002</v>
      </c>
      <c r="O6559" s="42">
        <v>-66.430000000000007</v>
      </c>
      <c r="P6559" s="55" t="str">
        <f t="shared" si="214"/>
        <v>47.484000° , -66.430000°</v>
      </c>
      <c r="Q6559" s="44" t="str">
        <f t="shared" si="215"/>
        <v>Yes</v>
      </c>
      <c r="R6559" s="69" t="s">
        <v>356</v>
      </c>
    </row>
    <row r="6560" spans="1:18" x14ac:dyDescent="0.25">
      <c r="A6560" s="69" t="s">
        <v>7266</v>
      </c>
      <c r="B6560" s="53" t="s">
        <v>7370</v>
      </c>
      <c r="C6560" s="69">
        <v>9</v>
      </c>
      <c r="D6560" s="54" t="s">
        <v>7379</v>
      </c>
      <c r="E6560" s="69" t="s">
        <v>7369</v>
      </c>
      <c r="F6560" s="66">
        <f>VALUE(RIGHT(Table2[[#This Row],[Commissioned]],4))</f>
        <v>2011</v>
      </c>
      <c r="G6560" s="69">
        <v>3000</v>
      </c>
      <c r="H6560" s="69">
        <v>90</v>
      </c>
      <c r="I6560" s="73">
        <v>80</v>
      </c>
      <c r="J6560" s="69" t="s">
        <v>227</v>
      </c>
      <c r="K6560" s="69" t="s">
        <v>257</v>
      </c>
      <c r="L6560" s="69" t="s">
        <v>7368</v>
      </c>
      <c r="M6560" s="69" t="s">
        <v>7367</v>
      </c>
      <c r="N6560" s="42">
        <v>47.481000000000002</v>
      </c>
      <c r="O6560" s="42">
        <v>-66.421000000000006</v>
      </c>
      <c r="P6560" s="55" t="str">
        <f t="shared" si="214"/>
        <v>47.481000° , -66.421000°</v>
      </c>
      <c r="Q6560" s="44" t="str">
        <f t="shared" si="215"/>
        <v>Yes</v>
      </c>
      <c r="R6560" s="69" t="s">
        <v>356</v>
      </c>
    </row>
    <row r="6561" spans="1:18" x14ac:dyDescent="0.25">
      <c r="A6561" s="69" t="s">
        <v>7266</v>
      </c>
      <c r="B6561" s="53" t="s">
        <v>7370</v>
      </c>
      <c r="C6561" s="69">
        <v>10</v>
      </c>
      <c r="D6561" s="54" t="s">
        <v>7380</v>
      </c>
      <c r="E6561" s="69" t="s">
        <v>7369</v>
      </c>
      <c r="F6561" s="66">
        <f>VALUE(RIGHT(Table2[[#This Row],[Commissioned]],4))</f>
        <v>2011</v>
      </c>
      <c r="G6561" s="69">
        <v>3000</v>
      </c>
      <c r="H6561" s="69">
        <v>90</v>
      </c>
      <c r="I6561" s="73">
        <v>80</v>
      </c>
      <c r="J6561" s="69" t="s">
        <v>227</v>
      </c>
      <c r="K6561" s="69" t="s">
        <v>257</v>
      </c>
      <c r="L6561" s="69" t="s">
        <v>7368</v>
      </c>
      <c r="M6561" s="69" t="s">
        <v>7367</v>
      </c>
      <c r="N6561" s="42">
        <v>47.477999999999902</v>
      </c>
      <c r="O6561" s="42">
        <v>-66.424999999999997</v>
      </c>
      <c r="P6561" s="55" t="str">
        <f t="shared" si="214"/>
        <v>47.478000° , -66.425000°</v>
      </c>
      <c r="Q6561" s="44" t="str">
        <f t="shared" si="215"/>
        <v>Yes</v>
      </c>
      <c r="R6561" s="69" t="s">
        <v>356</v>
      </c>
    </row>
    <row r="6562" spans="1:18" x14ac:dyDescent="0.25">
      <c r="A6562" s="69" t="s">
        <v>7266</v>
      </c>
      <c r="B6562" s="53" t="s">
        <v>7370</v>
      </c>
      <c r="C6562" s="69">
        <v>11</v>
      </c>
      <c r="D6562" s="54" t="s">
        <v>7381</v>
      </c>
      <c r="E6562" s="69" t="s">
        <v>7369</v>
      </c>
      <c r="F6562" s="66">
        <f>VALUE(RIGHT(Table2[[#This Row],[Commissioned]],4))</f>
        <v>2011</v>
      </c>
      <c r="G6562" s="69">
        <v>3000</v>
      </c>
      <c r="H6562" s="69">
        <v>90</v>
      </c>
      <c r="I6562" s="73">
        <v>80</v>
      </c>
      <c r="J6562" s="69" t="s">
        <v>227</v>
      </c>
      <c r="K6562" s="69" t="s">
        <v>257</v>
      </c>
      <c r="L6562" s="69" t="s">
        <v>7368</v>
      </c>
      <c r="M6562" s="69" t="s">
        <v>7367</v>
      </c>
      <c r="N6562" s="42">
        <v>47.473999999999997</v>
      </c>
      <c r="O6562" s="42">
        <v>-66.424000000000007</v>
      </c>
      <c r="P6562" s="55" t="str">
        <f t="shared" si="214"/>
        <v>47.474000° , -66.424000°</v>
      </c>
      <c r="Q6562" s="44" t="str">
        <f t="shared" si="215"/>
        <v>Yes</v>
      </c>
      <c r="R6562" s="69" t="s">
        <v>356</v>
      </c>
    </row>
    <row r="6563" spans="1:18" x14ac:dyDescent="0.25">
      <c r="A6563" s="69" t="s">
        <v>7266</v>
      </c>
      <c r="B6563" s="53" t="s">
        <v>7370</v>
      </c>
      <c r="C6563" s="69">
        <v>12</v>
      </c>
      <c r="D6563" s="54" t="s">
        <v>7382</v>
      </c>
      <c r="E6563" s="69" t="s">
        <v>7369</v>
      </c>
      <c r="F6563" s="66">
        <f>VALUE(RIGHT(Table2[[#This Row],[Commissioned]],4))</f>
        <v>2011</v>
      </c>
      <c r="G6563" s="69">
        <v>3000</v>
      </c>
      <c r="H6563" s="69">
        <v>90</v>
      </c>
      <c r="I6563" s="73">
        <v>80</v>
      </c>
      <c r="J6563" s="69" t="s">
        <v>227</v>
      </c>
      <c r="K6563" s="69" t="s">
        <v>257</v>
      </c>
      <c r="L6563" s="69" t="s">
        <v>7368</v>
      </c>
      <c r="M6563" s="69" t="s">
        <v>7367</v>
      </c>
      <c r="N6563" s="42">
        <v>47.470999999999997</v>
      </c>
      <c r="O6563" s="42">
        <v>-66.423000000000002</v>
      </c>
      <c r="P6563" s="55" t="str">
        <f t="shared" si="214"/>
        <v>47.471000° , -66.423000°</v>
      </c>
      <c r="Q6563" s="44" t="str">
        <f t="shared" si="215"/>
        <v>Yes</v>
      </c>
      <c r="R6563" s="69" t="s">
        <v>356</v>
      </c>
    </row>
    <row r="6564" spans="1:18" x14ac:dyDescent="0.25">
      <c r="A6564" s="69" t="s">
        <v>7266</v>
      </c>
      <c r="B6564" s="53" t="s">
        <v>7370</v>
      </c>
      <c r="C6564" s="69">
        <v>13</v>
      </c>
      <c r="D6564" s="54" t="s">
        <v>7383</v>
      </c>
      <c r="E6564" s="69" t="s">
        <v>7369</v>
      </c>
      <c r="F6564" s="66">
        <f>VALUE(RIGHT(Table2[[#This Row],[Commissioned]],4))</f>
        <v>2011</v>
      </c>
      <c r="G6564" s="69">
        <v>3000</v>
      </c>
      <c r="H6564" s="69">
        <v>90</v>
      </c>
      <c r="I6564" s="73">
        <v>80</v>
      </c>
      <c r="J6564" s="69" t="s">
        <v>227</v>
      </c>
      <c r="K6564" s="69" t="s">
        <v>257</v>
      </c>
      <c r="L6564" s="69" t="s">
        <v>7368</v>
      </c>
      <c r="M6564" s="69" t="s">
        <v>7367</v>
      </c>
      <c r="N6564" s="42">
        <v>47.468000000000004</v>
      </c>
      <c r="O6564" s="42">
        <v>-66.424000000000007</v>
      </c>
      <c r="P6564" s="55" t="str">
        <f t="shared" si="214"/>
        <v>47.468000° , -66.424000°</v>
      </c>
      <c r="Q6564" s="44" t="str">
        <f t="shared" si="215"/>
        <v>Yes</v>
      </c>
      <c r="R6564" s="69" t="s">
        <v>356</v>
      </c>
    </row>
    <row r="6565" spans="1:18" x14ac:dyDescent="0.25">
      <c r="A6565" s="69" t="s">
        <v>7266</v>
      </c>
      <c r="B6565" s="53" t="s">
        <v>7370</v>
      </c>
      <c r="C6565" s="69">
        <v>14</v>
      </c>
      <c r="D6565" s="54" t="s">
        <v>7384</v>
      </c>
      <c r="E6565" s="69" t="s">
        <v>7369</v>
      </c>
      <c r="F6565" s="66">
        <f>VALUE(RIGHT(Table2[[#This Row],[Commissioned]],4))</f>
        <v>2011</v>
      </c>
      <c r="G6565" s="69">
        <v>3000</v>
      </c>
      <c r="H6565" s="69">
        <v>90</v>
      </c>
      <c r="I6565" s="73">
        <v>80</v>
      </c>
      <c r="J6565" s="69" t="s">
        <v>227</v>
      </c>
      <c r="K6565" s="69" t="s">
        <v>257</v>
      </c>
      <c r="L6565" s="69" t="s">
        <v>7368</v>
      </c>
      <c r="M6565" s="69" t="s">
        <v>7367</v>
      </c>
      <c r="N6565" s="42">
        <v>47.460999999999999</v>
      </c>
      <c r="O6565" s="42">
        <v>-66.429000000000002</v>
      </c>
      <c r="P6565" s="55" t="str">
        <f t="shared" si="214"/>
        <v>47.461000° , -66.429000°</v>
      </c>
      <c r="Q6565" s="44" t="str">
        <f t="shared" si="215"/>
        <v>Yes</v>
      </c>
      <c r="R6565" s="69" t="s">
        <v>356</v>
      </c>
    </row>
    <row r="6566" spans="1:18" x14ac:dyDescent="0.25">
      <c r="A6566" s="69" t="s">
        <v>7266</v>
      </c>
      <c r="B6566" s="53" t="s">
        <v>7370</v>
      </c>
      <c r="C6566" s="69">
        <v>15</v>
      </c>
      <c r="D6566" s="54" t="s">
        <v>7385</v>
      </c>
      <c r="E6566" s="69" t="s">
        <v>7369</v>
      </c>
      <c r="F6566" s="66">
        <f>VALUE(RIGHT(Table2[[#This Row],[Commissioned]],4))</f>
        <v>2011</v>
      </c>
      <c r="G6566" s="69">
        <v>3000</v>
      </c>
      <c r="H6566" s="69">
        <v>90</v>
      </c>
      <c r="I6566" s="73">
        <v>80</v>
      </c>
      <c r="J6566" s="69" t="s">
        <v>227</v>
      </c>
      <c r="K6566" s="69" t="s">
        <v>257</v>
      </c>
      <c r="L6566" s="69" t="s">
        <v>7368</v>
      </c>
      <c r="M6566" s="69" t="s">
        <v>7367</v>
      </c>
      <c r="N6566" s="42">
        <v>47.454000000000001</v>
      </c>
      <c r="O6566" s="42">
        <v>-66.423000000000002</v>
      </c>
      <c r="P6566" s="55" t="str">
        <f t="shared" si="214"/>
        <v>47.454000° , -66.423000°</v>
      </c>
      <c r="Q6566" s="44" t="str">
        <f t="shared" si="215"/>
        <v>Yes</v>
      </c>
      <c r="R6566" s="69" t="s">
        <v>356</v>
      </c>
    </row>
    <row r="6567" spans="1:18" x14ac:dyDescent="0.25">
      <c r="A6567" s="69" t="s">
        <v>7266</v>
      </c>
      <c r="B6567" s="53" t="s">
        <v>7370</v>
      </c>
      <c r="C6567" s="69">
        <v>16</v>
      </c>
      <c r="D6567" s="54" t="s">
        <v>7386</v>
      </c>
      <c r="E6567" s="69" t="s">
        <v>7369</v>
      </c>
      <c r="F6567" s="66">
        <f>VALUE(RIGHT(Table2[[#This Row],[Commissioned]],4))</f>
        <v>2011</v>
      </c>
      <c r="G6567" s="69">
        <v>3000</v>
      </c>
      <c r="H6567" s="69">
        <v>90</v>
      </c>
      <c r="I6567" s="73">
        <v>80</v>
      </c>
      <c r="J6567" s="69" t="s">
        <v>227</v>
      </c>
      <c r="K6567" s="69" t="s">
        <v>257</v>
      </c>
      <c r="L6567" s="69" t="s">
        <v>7368</v>
      </c>
      <c r="M6567" s="69" t="s">
        <v>7367</v>
      </c>
      <c r="N6567" s="42">
        <v>47.451999999999998</v>
      </c>
      <c r="O6567" s="42">
        <v>-66.432000000000002</v>
      </c>
      <c r="P6567" s="55" t="str">
        <f t="shared" si="214"/>
        <v>47.452000° , -66.432000°</v>
      </c>
      <c r="Q6567" s="44" t="str">
        <f t="shared" si="215"/>
        <v>Yes</v>
      </c>
      <c r="R6567" s="69" t="s">
        <v>356</v>
      </c>
    </row>
    <row r="6568" spans="1:18" x14ac:dyDescent="0.25">
      <c r="A6568" s="69" t="s">
        <v>7266</v>
      </c>
      <c r="B6568" s="53" t="s">
        <v>7370</v>
      </c>
      <c r="C6568" s="69">
        <v>17</v>
      </c>
      <c r="D6568" s="54" t="s">
        <v>7387</v>
      </c>
      <c r="E6568" s="69" t="s">
        <v>7369</v>
      </c>
      <c r="F6568" s="66">
        <f>VALUE(RIGHT(Table2[[#This Row],[Commissioned]],4))</f>
        <v>2011</v>
      </c>
      <c r="G6568" s="69">
        <v>3000</v>
      </c>
      <c r="H6568" s="69">
        <v>90</v>
      </c>
      <c r="I6568" s="73">
        <v>80</v>
      </c>
      <c r="J6568" s="69" t="s">
        <v>227</v>
      </c>
      <c r="K6568" s="69" t="s">
        <v>257</v>
      </c>
      <c r="L6568" s="69" t="s">
        <v>7368</v>
      </c>
      <c r="M6568" s="69" t="s">
        <v>7367</v>
      </c>
      <c r="N6568" s="42">
        <v>47.451000000000001</v>
      </c>
      <c r="O6568" s="42">
        <v>-66.424000000000007</v>
      </c>
      <c r="P6568" s="55" t="str">
        <f t="shared" si="214"/>
        <v>47.451000° , -66.424000°</v>
      </c>
      <c r="Q6568" s="44" t="str">
        <f t="shared" si="215"/>
        <v>Yes</v>
      </c>
      <c r="R6568" s="69" t="s">
        <v>356</v>
      </c>
    </row>
    <row r="6569" spans="1:18" x14ac:dyDescent="0.25">
      <c r="A6569" s="69" t="s">
        <v>7266</v>
      </c>
      <c r="B6569" s="53" t="s">
        <v>7370</v>
      </c>
      <c r="C6569" s="69">
        <v>18</v>
      </c>
      <c r="D6569" s="54" t="s">
        <v>7388</v>
      </c>
      <c r="E6569" s="69" t="s">
        <v>7369</v>
      </c>
      <c r="F6569" s="66">
        <f>VALUE(RIGHT(Table2[[#This Row],[Commissioned]],4))</f>
        <v>2011</v>
      </c>
      <c r="G6569" s="69">
        <v>3000</v>
      </c>
      <c r="H6569" s="69">
        <v>90</v>
      </c>
      <c r="I6569" s="73">
        <v>80</v>
      </c>
      <c r="J6569" s="69" t="s">
        <v>227</v>
      </c>
      <c r="K6569" s="69" t="s">
        <v>257</v>
      </c>
      <c r="L6569" s="69" t="s">
        <v>7368</v>
      </c>
      <c r="M6569" s="69" t="s">
        <v>7367</v>
      </c>
      <c r="N6569" s="42">
        <v>47.465000000000003</v>
      </c>
      <c r="O6569" s="42">
        <v>-66.486999999999995</v>
      </c>
      <c r="P6569" s="55" t="str">
        <f t="shared" si="214"/>
        <v>47.465000° , -66.487000°</v>
      </c>
      <c r="Q6569" s="44" t="str">
        <f t="shared" si="215"/>
        <v>Yes</v>
      </c>
      <c r="R6569" s="69" t="s">
        <v>356</v>
      </c>
    </row>
    <row r="6570" spans="1:18" x14ac:dyDescent="0.25">
      <c r="A6570" s="69" t="s">
        <v>7266</v>
      </c>
      <c r="B6570" s="53" t="s">
        <v>7370</v>
      </c>
      <c r="C6570" s="69">
        <v>19</v>
      </c>
      <c r="D6570" s="54" t="s">
        <v>7389</v>
      </c>
      <c r="E6570" s="69" t="s">
        <v>7369</v>
      </c>
      <c r="F6570" s="66">
        <f>VALUE(RIGHT(Table2[[#This Row],[Commissioned]],4))</f>
        <v>2011</v>
      </c>
      <c r="G6570" s="69">
        <v>3000</v>
      </c>
      <c r="H6570" s="69">
        <v>90</v>
      </c>
      <c r="I6570" s="73">
        <v>80</v>
      </c>
      <c r="J6570" s="69" t="s">
        <v>227</v>
      </c>
      <c r="K6570" s="69" t="s">
        <v>257</v>
      </c>
      <c r="L6570" s="69" t="s">
        <v>7368</v>
      </c>
      <c r="M6570" s="69" t="s">
        <v>7367</v>
      </c>
      <c r="N6570" s="42">
        <v>47.46</v>
      </c>
      <c r="O6570" s="42">
        <v>-66.466999999999999</v>
      </c>
      <c r="P6570" s="55" t="str">
        <f t="shared" si="214"/>
        <v>47.460000° , -66.467000°</v>
      </c>
      <c r="Q6570" s="44" t="str">
        <f t="shared" si="215"/>
        <v>Yes</v>
      </c>
      <c r="R6570" s="69" t="s">
        <v>356</v>
      </c>
    </row>
    <row r="6571" spans="1:18" x14ac:dyDescent="0.25">
      <c r="A6571" s="69" t="s">
        <v>7266</v>
      </c>
      <c r="B6571" s="53" t="s">
        <v>7370</v>
      </c>
      <c r="C6571" s="69">
        <v>20</v>
      </c>
      <c r="D6571" s="54" t="s">
        <v>7390</v>
      </c>
      <c r="E6571" s="69" t="s">
        <v>7369</v>
      </c>
      <c r="F6571" s="66">
        <f>VALUE(RIGHT(Table2[[#This Row],[Commissioned]],4))</f>
        <v>2011</v>
      </c>
      <c r="G6571" s="69">
        <v>3000</v>
      </c>
      <c r="H6571" s="69">
        <v>90</v>
      </c>
      <c r="I6571" s="73">
        <v>80</v>
      </c>
      <c r="J6571" s="69" t="s">
        <v>227</v>
      </c>
      <c r="K6571" s="69" t="s">
        <v>257</v>
      </c>
      <c r="L6571" s="69" t="s">
        <v>7368</v>
      </c>
      <c r="M6571" s="69" t="s">
        <v>7367</v>
      </c>
      <c r="N6571" s="42">
        <v>47.442</v>
      </c>
      <c r="O6571" s="42">
        <v>-66.486000000000004</v>
      </c>
      <c r="P6571" s="55" t="str">
        <f t="shared" si="214"/>
        <v>47.442000° , -66.486000°</v>
      </c>
      <c r="Q6571" s="44" t="str">
        <f t="shared" si="215"/>
        <v>Yes</v>
      </c>
      <c r="R6571" s="69" t="s">
        <v>356</v>
      </c>
    </row>
    <row r="6572" spans="1:18" x14ac:dyDescent="0.25">
      <c r="A6572" s="69" t="s">
        <v>7266</v>
      </c>
      <c r="B6572" s="53" t="s">
        <v>7370</v>
      </c>
      <c r="C6572" s="69">
        <v>21</v>
      </c>
      <c r="D6572" s="54" t="s">
        <v>7391</v>
      </c>
      <c r="E6572" s="69" t="s">
        <v>7369</v>
      </c>
      <c r="F6572" s="66">
        <f>VALUE(RIGHT(Table2[[#This Row],[Commissioned]],4))</f>
        <v>2011</v>
      </c>
      <c r="G6572" s="69">
        <v>3000</v>
      </c>
      <c r="H6572" s="69">
        <v>90</v>
      </c>
      <c r="I6572" s="73">
        <v>80</v>
      </c>
      <c r="J6572" s="69" t="s">
        <v>227</v>
      </c>
      <c r="K6572" s="69" t="s">
        <v>257</v>
      </c>
      <c r="L6572" s="69" t="s">
        <v>7368</v>
      </c>
      <c r="M6572" s="69" t="s">
        <v>7367</v>
      </c>
      <c r="N6572" s="42">
        <v>47.444000000000003</v>
      </c>
      <c r="O6572" s="42">
        <v>-66.483000000000004</v>
      </c>
      <c r="P6572" s="55" t="str">
        <f t="shared" si="214"/>
        <v>47.444000° , -66.483000°</v>
      </c>
      <c r="Q6572" s="44" t="str">
        <f t="shared" si="215"/>
        <v>Yes</v>
      </c>
      <c r="R6572" s="69" t="s">
        <v>356</v>
      </c>
    </row>
    <row r="6573" spans="1:18" x14ac:dyDescent="0.25">
      <c r="A6573" s="69" t="s">
        <v>7266</v>
      </c>
      <c r="B6573" s="53" t="s">
        <v>7370</v>
      </c>
      <c r="C6573" s="69">
        <v>22</v>
      </c>
      <c r="D6573" s="54" t="s">
        <v>7392</v>
      </c>
      <c r="E6573" s="69" t="s">
        <v>7369</v>
      </c>
      <c r="F6573" s="66">
        <f>VALUE(RIGHT(Table2[[#This Row],[Commissioned]],4))</f>
        <v>2011</v>
      </c>
      <c r="G6573" s="69">
        <v>3000</v>
      </c>
      <c r="H6573" s="69">
        <v>90</v>
      </c>
      <c r="I6573" s="73">
        <v>80</v>
      </c>
      <c r="J6573" s="69" t="s">
        <v>227</v>
      </c>
      <c r="K6573" s="69" t="s">
        <v>257</v>
      </c>
      <c r="L6573" s="69" t="s">
        <v>7368</v>
      </c>
      <c r="M6573" s="69" t="s">
        <v>7367</v>
      </c>
      <c r="N6573" s="42">
        <v>47.447000000000003</v>
      </c>
      <c r="O6573" s="42">
        <v>-66.48</v>
      </c>
      <c r="P6573" s="55" t="str">
        <f t="shared" si="214"/>
        <v>47.447000° , -66.480000°</v>
      </c>
      <c r="Q6573" s="44" t="str">
        <f t="shared" si="215"/>
        <v>Yes</v>
      </c>
      <c r="R6573" s="69" t="s">
        <v>356</v>
      </c>
    </row>
    <row r="6574" spans="1:18" x14ac:dyDescent="0.25">
      <c r="A6574" s="69" t="s">
        <v>7266</v>
      </c>
      <c r="B6574" s="53" t="s">
        <v>7370</v>
      </c>
      <c r="C6574" s="69">
        <v>23</v>
      </c>
      <c r="D6574" s="54" t="s">
        <v>7393</v>
      </c>
      <c r="E6574" s="69" t="s">
        <v>7369</v>
      </c>
      <c r="F6574" s="66">
        <f>VALUE(RIGHT(Table2[[#This Row],[Commissioned]],4))</f>
        <v>2011</v>
      </c>
      <c r="G6574" s="69">
        <v>3000</v>
      </c>
      <c r="H6574" s="69">
        <v>90</v>
      </c>
      <c r="I6574" s="73">
        <v>80</v>
      </c>
      <c r="J6574" s="69" t="s">
        <v>227</v>
      </c>
      <c r="K6574" s="69" t="s">
        <v>257</v>
      </c>
      <c r="L6574" s="69" t="s">
        <v>7368</v>
      </c>
      <c r="M6574" s="69" t="s">
        <v>7367</v>
      </c>
      <c r="N6574" s="42">
        <v>47.45</v>
      </c>
      <c r="O6574" s="42">
        <v>-66.474000000000004</v>
      </c>
      <c r="P6574" s="55" t="str">
        <f t="shared" si="214"/>
        <v>47.450000° , -66.474000°</v>
      </c>
      <c r="Q6574" s="44" t="str">
        <f t="shared" si="215"/>
        <v>Yes</v>
      </c>
      <c r="R6574" s="69" t="s">
        <v>356</v>
      </c>
    </row>
    <row r="6575" spans="1:18" x14ac:dyDescent="0.25">
      <c r="A6575" s="69" t="s">
        <v>7266</v>
      </c>
      <c r="B6575" s="53" t="s">
        <v>7370</v>
      </c>
      <c r="C6575" s="69">
        <v>24</v>
      </c>
      <c r="D6575" s="54" t="s">
        <v>7394</v>
      </c>
      <c r="E6575" s="69" t="s">
        <v>7369</v>
      </c>
      <c r="F6575" s="66">
        <f>VALUE(RIGHT(Table2[[#This Row],[Commissioned]],4))</f>
        <v>2011</v>
      </c>
      <c r="G6575" s="69">
        <v>3000</v>
      </c>
      <c r="H6575" s="69">
        <v>90</v>
      </c>
      <c r="I6575" s="73">
        <v>80</v>
      </c>
      <c r="J6575" s="69" t="s">
        <v>227</v>
      </c>
      <c r="K6575" s="69" t="s">
        <v>257</v>
      </c>
      <c r="L6575" s="69" t="s">
        <v>7368</v>
      </c>
      <c r="M6575" s="69" t="s">
        <v>7367</v>
      </c>
      <c r="N6575" s="42">
        <v>47.451999999999998</v>
      </c>
      <c r="O6575" s="42">
        <v>-66.47</v>
      </c>
      <c r="P6575" s="55" t="str">
        <f t="shared" si="214"/>
        <v>47.452000° , -66.470000°</v>
      </c>
      <c r="Q6575" s="44" t="str">
        <f t="shared" si="215"/>
        <v>Yes</v>
      </c>
      <c r="R6575" s="69" t="s">
        <v>356</v>
      </c>
    </row>
    <row r="6576" spans="1:18" x14ac:dyDescent="0.25">
      <c r="A6576" s="69" t="s">
        <v>7266</v>
      </c>
      <c r="B6576" s="53" t="s">
        <v>7370</v>
      </c>
      <c r="C6576" s="69">
        <v>25</v>
      </c>
      <c r="D6576" s="54" t="s">
        <v>7395</v>
      </c>
      <c r="E6576" s="69" t="s">
        <v>7369</v>
      </c>
      <c r="F6576" s="66">
        <f>VALUE(RIGHT(Table2[[#This Row],[Commissioned]],4))</f>
        <v>2011</v>
      </c>
      <c r="G6576" s="69">
        <v>3000</v>
      </c>
      <c r="H6576" s="69">
        <v>90</v>
      </c>
      <c r="I6576" s="73">
        <v>80</v>
      </c>
      <c r="J6576" s="69" t="s">
        <v>227</v>
      </c>
      <c r="K6576" s="69" t="s">
        <v>257</v>
      </c>
      <c r="L6576" s="69" t="s">
        <v>7368</v>
      </c>
      <c r="M6576" s="69" t="s">
        <v>7367</v>
      </c>
      <c r="N6576" s="42">
        <v>47.454000000000001</v>
      </c>
      <c r="O6576" s="42">
        <v>-66.465000000000003</v>
      </c>
      <c r="P6576" s="55" t="str">
        <f t="shared" si="214"/>
        <v>47.454000° , -66.465000°</v>
      </c>
      <c r="Q6576" s="44" t="str">
        <f t="shared" si="215"/>
        <v>Yes</v>
      </c>
      <c r="R6576" s="69" t="s">
        <v>356</v>
      </c>
    </row>
    <row r="6577" spans="1:18" x14ac:dyDescent="0.25">
      <c r="A6577" s="69" t="s">
        <v>7266</v>
      </c>
      <c r="B6577" s="53" t="s">
        <v>7370</v>
      </c>
      <c r="C6577" s="69">
        <v>26</v>
      </c>
      <c r="D6577" s="54" t="s">
        <v>7396</v>
      </c>
      <c r="E6577" s="69" t="s">
        <v>7369</v>
      </c>
      <c r="F6577" s="66">
        <f>VALUE(RIGHT(Table2[[#This Row],[Commissioned]],4))</f>
        <v>2011</v>
      </c>
      <c r="G6577" s="69">
        <v>3000</v>
      </c>
      <c r="H6577" s="69">
        <v>90</v>
      </c>
      <c r="I6577" s="73">
        <v>80</v>
      </c>
      <c r="J6577" s="69" t="s">
        <v>227</v>
      </c>
      <c r="K6577" s="69" t="s">
        <v>257</v>
      </c>
      <c r="L6577" s="69" t="s">
        <v>7368</v>
      </c>
      <c r="M6577" s="69" t="s">
        <v>7367</v>
      </c>
      <c r="N6577" s="42">
        <v>47.448999999999998</v>
      </c>
      <c r="O6577" s="42">
        <v>-66.456999999999994</v>
      </c>
      <c r="P6577" s="55" t="str">
        <f t="shared" si="214"/>
        <v>47.449000° , -66.457000°</v>
      </c>
      <c r="Q6577" s="44" t="str">
        <f t="shared" si="215"/>
        <v>Yes</v>
      </c>
      <c r="R6577" s="69" t="s">
        <v>356</v>
      </c>
    </row>
    <row r="6578" spans="1:18" x14ac:dyDescent="0.25">
      <c r="A6578" s="69" t="s">
        <v>7266</v>
      </c>
      <c r="B6578" s="53" t="s">
        <v>7370</v>
      </c>
      <c r="C6578" s="69">
        <v>27</v>
      </c>
      <c r="D6578" s="54" t="s">
        <v>7397</v>
      </c>
      <c r="E6578" s="69" t="s">
        <v>7369</v>
      </c>
      <c r="F6578" s="66">
        <f>VALUE(RIGHT(Table2[[#This Row],[Commissioned]],4))</f>
        <v>2011</v>
      </c>
      <c r="G6578" s="69">
        <v>3000</v>
      </c>
      <c r="H6578" s="69">
        <v>90</v>
      </c>
      <c r="I6578" s="73">
        <v>80</v>
      </c>
      <c r="J6578" s="69" t="s">
        <v>227</v>
      </c>
      <c r="K6578" s="69" t="s">
        <v>257</v>
      </c>
      <c r="L6578" s="69" t="s">
        <v>7368</v>
      </c>
      <c r="M6578" s="69" t="s">
        <v>7367</v>
      </c>
      <c r="N6578" s="42">
        <v>47.451000000000001</v>
      </c>
      <c r="O6578" s="42">
        <v>-66.450999999999993</v>
      </c>
      <c r="P6578" s="55" t="str">
        <f t="shared" si="214"/>
        <v>47.451000° , -66.451000°</v>
      </c>
      <c r="Q6578" s="44" t="str">
        <f t="shared" si="215"/>
        <v>Yes</v>
      </c>
      <c r="R6578" s="69" t="s">
        <v>356</v>
      </c>
    </row>
    <row r="6579" spans="1:18" x14ac:dyDescent="0.25">
      <c r="A6579" s="69" t="s">
        <v>7266</v>
      </c>
      <c r="B6579" s="53" t="s">
        <v>7370</v>
      </c>
      <c r="C6579" s="69">
        <v>28</v>
      </c>
      <c r="D6579" s="54" t="s">
        <v>7398</v>
      </c>
      <c r="E6579" s="69" t="s">
        <v>7369</v>
      </c>
      <c r="F6579" s="66">
        <f>VALUE(RIGHT(Table2[[#This Row],[Commissioned]],4))</f>
        <v>2011</v>
      </c>
      <c r="G6579" s="69">
        <v>3000</v>
      </c>
      <c r="H6579" s="69">
        <v>90</v>
      </c>
      <c r="I6579" s="73">
        <v>80</v>
      </c>
      <c r="J6579" s="69" t="s">
        <v>227</v>
      </c>
      <c r="K6579" s="69" t="s">
        <v>257</v>
      </c>
      <c r="L6579" s="69" t="s">
        <v>7368</v>
      </c>
      <c r="M6579" s="69" t="s">
        <v>7367</v>
      </c>
      <c r="N6579" s="42">
        <v>47.442</v>
      </c>
      <c r="O6579" s="42">
        <v>-66.445999999999998</v>
      </c>
      <c r="P6579" s="55" t="str">
        <f t="shared" si="214"/>
        <v>47.442000° , -66.446000°</v>
      </c>
      <c r="Q6579" s="44" t="str">
        <f t="shared" si="215"/>
        <v>Yes</v>
      </c>
      <c r="R6579" s="69" t="s">
        <v>356</v>
      </c>
    </row>
    <row r="6580" spans="1:18" x14ac:dyDescent="0.25">
      <c r="A6580" s="69" t="s">
        <v>7266</v>
      </c>
      <c r="B6580" s="53" t="s">
        <v>7370</v>
      </c>
      <c r="C6580" s="69">
        <v>29</v>
      </c>
      <c r="D6580" s="54" t="s">
        <v>7399</v>
      </c>
      <c r="E6580" s="69" t="s">
        <v>7369</v>
      </c>
      <c r="F6580" s="66">
        <f>VALUE(RIGHT(Table2[[#This Row],[Commissioned]],4))</f>
        <v>2011</v>
      </c>
      <c r="G6580" s="69">
        <v>3000</v>
      </c>
      <c r="H6580" s="69">
        <v>90</v>
      </c>
      <c r="I6580" s="73">
        <v>80</v>
      </c>
      <c r="J6580" s="69" t="s">
        <v>227</v>
      </c>
      <c r="K6580" s="69" t="s">
        <v>257</v>
      </c>
      <c r="L6580" s="69" t="s">
        <v>7368</v>
      </c>
      <c r="M6580" s="69" t="s">
        <v>7367</v>
      </c>
      <c r="N6580" s="42">
        <v>47.433</v>
      </c>
      <c r="O6580" s="42">
        <v>-66.468000000000004</v>
      </c>
      <c r="P6580" s="55" t="str">
        <f t="shared" si="214"/>
        <v>47.433000° , -66.468000°</v>
      </c>
      <c r="Q6580" s="44" t="str">
        <f t="shared" si="215"/>
        <v>Yes</v>
      </c>
      <c r="R6580" s="69" t="s">
        <v>356</v>
      </c>
    </row>
    <row r="6581" spans="1:18" x14ac:dyDescent="0.25">
      <c r="A6581" s="69" t="s">
        <v>7266</v>
      </c>
      <c r="B6581" s="53" t="s">
        <v>7370</v>
      </c>
      <c r="C6581" s="69">
        <v>30</v>
      </c>
      <c r="D6581" s="54" t="s">
        <v>7400</v>
      </c>
      <c r="E6581" s="69" t="s">
        <v>7369</v>
      </c>
      <c r="F6581" s="66">
        <f>VALUE(RIGHT(Table2[[#This Row],[Commissioned]],4))</f>
        <v>2011</v>
      </c>
      <c r="G6581" s="69">
        <v>3000</v>
      </c>
      <c r="H6581" s="69">
        <v>90</v>
      </c>
      <c r="I6581" s="73">
        <v>80</v>
      </c>
      <c r="J6581" s="69" t="s">
        <v>227</v>
      </c>
      <c r="K6581" s="69" t="s">
        <v>257</v>
      </c>
      <c r="L6581" s="69" t="s">
        <v>7368</v>
      </c>
      <c r="M6581" s="69" t="s">
        <v>7367</v>
      </c>
      <c r="N6581" s="42">
        <v>47.424999999999997</v>
      </c>
      <c r="O6581" s="42">
        <v>-66.478999999999999</v>
      </c>
      <c r="P6581" s="55" t="str">
        <f t="shared" si="214"/>
        <v>47.425000° , -66.479000°</v>
      </c>
      <c r="Q6581" s="44" t="str">
        <f t="shared" si="215"/>
        <v>Yes</v>
      </c>
      <c r="R6581" s="69" t="s">
        <v>356</v>
      </c>
    </row>
    <row r="6582" spans="1:18" x14ac:dyDescent="0.25">
      <c r="A6582" s="69" t="s">
        <v>7266</v>
      </c>
      <c r="B6582" s="53" t="s">
        <v>7370</v>
      </c>
      <c r="C6582" s="69">
        <v>31</v>
      </c>
      <c r="D6582" s="54" t="s">
        <v>7401</v>
      </c>
      <c r="E6582" s="69" t="s">
        <v>7369</v>
      </c>
      <c r="F6582" s="66">
        <f>VALUE(RIGHT(Table2[[#This Row],[Commissioned]],4))</f>
        <v>2011</v>
      </c>
      <c r="G6582" s="69">
        <v>3000</v>
      </c>
      <c r="H6582" s="69">
        <v>90</v>
      </c>
      <c r="I6582" s="73">
        <v>80</v>
      </c>
      <c r="J6582" s="69" t="s">
        <v>227</v>
      </c>
      <c r="K6582" s="69" t="s">
        <v>257</v>
      </c>
      <c r="L6582" s="69" t="s">
        <v>7368</v>
      </c>
      <c r="M6582" s="69" t="s">
        <v>7367</v>
      </c>
      <c r="N6582" s="42">
        <v>47.427</v>
      </c>
      <c r="O6582" s="42">
        <v>-66.47</v>
      </c>
      <c r="P6582" s="55" t="str">
        <f t="shared" si="214"/>
        <v>47.427000° , -66.470000°</v>
      </c>
      <c r="Q6582" s="44" t="str">
        <f t="shared" si="215"/>
        <v>Yes</v>
      </c>
      <c r="R6582" s="69" t="s">
        <v>356</v>
      </c>
    </row>
    <row r="6583" spans="1:18" x14ac:dyDescent="0.25">
      <c r="A6583" s="69" t="s">
        <v>7266</v>
      </c>
      <c r="B6583" s="53" t="s">
        <v>7370</v>
      </c>
      <c r="C6583" s="69">
        <v>32</v>
      </c>
      <c r="D6583" s="54" t="s">
        <v>7402</v>
      </c>
      <c r="E6583" s="69" t="s">
        <v>7369</v>
      </c>
      <c r="F6583" s="66">
        <f>VALUE(RIGHT(Table2[[#This Row],[Commissioned]],4))</f>
        <v>2011</v>
      </c>
      <c r="G6583" s="69">
        <v>3000</v>
      </c>
      <c r="H6583" s="69">
        <v>90</v>
      </c>
      <c r="I6583" s="73">
        <v>80</v>
      </c>
      <c r="J6583" s="69" t="s">
        <v>227</v>
      </c>
      <c r="K6583" s="69" t="s">
        <v>257</v>
      </c>
      <c r="L6583" s="69" t="s">
        <v>7368</v>
      </c>
      <c r="M6583" s="69" t="s">
        <v>7367</v>
      </c>
      <c r="N6583" s="42">
        <v>47.429000000000002</v>
      </c>
      <c r="O6583" s="42">
        <v>-66.456000000000003</v>
      </c>
      <c r="P6583" s="55" t="str">
        <f t="shared" si="214"/>
        <v>47.429000° , -66.456000°</v>
      </c>
      <c r="Q6583" s="44" t="str">
        <f t="shared" si="215"/>
        <v>Yes</v>
      </c>
      <c r="R6583" s="69" t="s">
        <v>356</v>
      </c>
    </row>
    <row r="6584" spans="1:18" x14ac:dyDescent="0.25">
      <c r="A6584" s="69" t="s">
        <v>7266</v>
      </c>
      <c r="B6584" s="53" t="s">
        <v>7370</v>
      </c>
      <c r="C6584" s="69">
        <v>33</v>
      </c>
      <c r="D6584" s="54" t="s">
        <v>7403</v>
      </c>
      <c r="E6584" s="69" t="s">
        <v>7369</v>
      </c>
      <c r="F6584" s="66">
        <f>VALUE(RIGHT(Table2[[#This Row],[Commissioned]],4))</f>
        <v>2011</v>
      </c>
      <c r="G6584" s="69">
        <v>3000</v>
      </c>
      <c r="H6584" s="69">
        <v>90</v>
      </c>
      <c r="I6584" s="73">
        <v>80</v>
      </c>
      <c r="J6584" s="69" t="s">
        <v>227</v>
      </c>
      <c r="K6584" s="69" t="s">
        <v>257</v>
      </c>
      <c r="L6584" s="69" t="s">
        <v>7368</v>
      </c>
      <c r="M6584" s="69" t="s">
        <v>7367</v>
      </c>
      <c r="N6584" s="42">
        <v>47.427999999999997</v>
      </c>
      <c r="O6584" s="42">
        <v>-66.45</v>
      </c>
      <c r="P6584" s="55" t="str">
        <f t="shared" si="214"/>
        <v>47.428000° , -66.450000°</v>
      </c>
      <c r="Q6584" s="44" t="str">
        <f t="shared" si="215"/>
        <v>Yes</v>
      </c>
      <c r="R6584" s="69" t="s">
        <v>356</v>
      </c>
    </row>
    <row r="6585" spans="1:18" x14ac:dyDescent="0.25">
      <c r="A6585" s="69" t="s">
        <v>7404</v>
      </c>
      <c r="B6585" s="53" t="s">
        <v>7405</v>
      </c>
      <c r="C6585" s="69">
        <v>1</v>
      </c>
      <c r="D6585" s="54" t="s">
        <v>7406</v>
      </c>
      <c r="E6585" s="69">
        <v>2008</v>
      </c>
      <c r="F6585" s="66">
        <f>VALUE(RIGHT(Table2[[#This Row],[Commissioned]],4))</f>
        <v>2008</v>
      </c>
      <c r="G6585" s="69">
        <v>3000</v>
      </c>
      <c r="H6585" s="69">
        <v>90</v>
      </c>
      <c r="I6585" s="69">
        <v>80</v>
      </c>
      <c r="J6585" s="69" t="s">
        <v>227</v>
      </c>
      <c r="K6585" s="69" t="s">
        <v>257</v>
      </c>
      <c r="L6585" s="69" t="s">
        <v>7407</v>
      </c>
      <c r="M6585" s="42" t="s">
        <v>227</v>
      </c>
      <c r="N6585" s="42">
        <v>47.036834300000002</v>
      </c>
      <c r="O6585" s="42">
        <v>-64.005067400000001</v>
      </c>
      <c r="P6585" s="55" t="str">
        <f>TEXT(N6585,"##0.000000")&amp;CHAR(176)&amp;" , "&amp;TEXT(O6585,"##0.000000")&amp;CHAR(176)</f>
        <v>47.036834° , -64.005067°</v>
      </c>
      <c r="Q6585" s="44" t="str">
        <f>IF(OR(ISBLANK(N6585),ISBLANK(O6585)),"No","Yes")</f>
        <v>Yes</v>
      </c>
      <c r="R6585" s="69" t="s">
        <v>356</v>
      </c>
    </row>
    <row r="6586" spans="1:18" x14ac:dyDescent="0.25">
      <c r="A6586" s="69" t="s">
        <v>7404</v>
      </c>
      <c r="B6586" s="53" t="s">
        <v>7409</v>
      </c>
      <c r="C6586" s="69">
        <v>1</v>
      </c>
      <c r="D6586" s="54" t="s">
        <v>7410</v>
      </c>
      <c r="E6586" s="69">
        <v>2007</v>
      </c>
      <c r="F6586" s="66">
        <f>VALUE(RIGHT(Table2[[#This Row],[Commissioned]],4))</f>
        <v>2007</v>
      </c>
      <c r="G6586" s="69">
        <v>3000</v>
      </c>
      <c r="H6586" s="69">
        <v>90</v>
      </c>
      <c r="I6586" s="69">
        <v>81</v>
      </c>
      <c r="J6586" s="69" t="s">
        <v>227</v>
      </c>
      <c r="K6586" s="69" t="s">
        <v>257</v>
      </c>
      <c r="L6586" s="69" t="s">
        <v>7408</v>
      </c>
      <c r="M6586" s="42" t="s">
        <v>7408</v>
      </c>
      <c r="N6586" s="42">
        <v>46.453427300000001</v>
      </c>
      <c r="O6586" s="42">
        <v>-62.064440400000002</v>
      </c>
      <c r="P6586" s="55" t="str">
        <f t="shared" ref="P6586:P6595" si="216">TEXT(N6586,"##0.000000")&amp;CHAR(176)&amp;" , "&amp;TEXT(O6586,"##0.000000")&amp;CHAR(176)</f>
        <v>46.453427° , -62.064440°</v>
      </c>
      <c r="Q6586" s="44" t="str">
        <f t="shared" ref="Q6586:Q6595" si="217">IF(OR(ISBLANK(N6586),ISBLANK(O6586)),"No","Yes")</f>
        <v>Yes</v>
      </c>
      <c r="R6586" s="69" t="s">
        <v>356</v>
      </c>
    </row>
    <row r="6587" spans="1:18" x14ac:dyDescent="0.25">
      <c r="A6587" s="69" t="s">
        <v>7404</v>
      </c>
      <c r="B6587" s="53" t="s">
        <v>7409</v>
      </c>
      <c r="C6587" s="69">
        <v>2</v>
      </c>
      <c r="D6587" s="54" t="s">
        <v>7411</v>
      </c>
      <c r="E6587" s="69">
        <v>2007</v>
      </c>
      <c r="F6587" s="66">
        <f>VALUE(RIGHT(Table2[[#This Row],[Commissioned]],4))</f>
        <v>2007</v>
      </c>
      <c r="G6587" s="69">
        <v>3000</v>
      </c>
      <c r="H6587" s="69">
        <v>90</v>
      </c>
      <c r="I6587" s="73">
        <v>81</v>
      </c>
      <c r="J6587" s="69" t="s">
        <v>227</v>
      </c>
      <c r="K6587" s="69" t="s">
        <v>257</v>
      </c>
      <c r="L6587" s="69" t="s">
        <v>7408</v>
      </c>
      <c r="M6587" s="42" t="s">
        <v>7408</v>
      </c>
      <c r="N6587" s="42">
        <v>46.453114499999998</v>
      </c>
      <c r="O6587" s="42">
        <v>-62.060892600000003</v>
      </c>
      <c r="P6587" s="55" t="str">
        <f t="shared" si="216"/>
        <v>46.453115° , -62.060893°</v>
      </c>
      <c r="Q6587" s="44" t="str">
        <f t="shared" si="217"/>
        <v>Yes</v>
      </c>
      <c r="R6587" s="69" t="s">
        <v>356</v>
      </c>
    </row>
    <row r="6588" spans="1:18" x14ac:dyDescent="0.25">
      <c r="A6588" s="69" t="s">
        <v>7404</v>
      </c>
      <c r="B6588" s="53" t="s">
        <v>7409</v>
      </c>
      <c r="C6588" s="69">
        <v>3</v>
      </c>
      <c r="D6588" s="54" t="s">
        <v>7412</v>
      </c>
      <c r="E6588" s="69">
        <v>2007</v>
      </c>
      <c r="F6588" s="66">
        <f>VALUE(RIGHT(Table2[[#This Row],[Commissioned]],4))</f>
        <v>2007</v>
      </c>
      <c r="G6588" s="69">
        <v>3000</v>
      </c>
      <c r="H6588" s="69">
        <v>90</v>
      </c>
      <c r="I6588" s="73">
        <v>81</v>
      </c>
      <c r="J6588" s="69" t="s">
        <v>227</v>
      </c>
      <c r="K6588" s="69" t="s">
        <v>257</v>
      </c>
      <c r="L6588" s="69" t="s">
        <v>7408</v>
      </c>
      <c r="M6588" s="42" t="s">
        <v>7408</v>
      </c>
      <c r="N6588" s="42">
        <v>46.453222199999999</v>
      </c>
      <c r="O6588" s="42">
        <v>-62.057236699999898</v>
      </c>
      <c r="P6588" s="55" t="str">
        <f t="shared" si="216"/>
        <v>46.453222° , -62.057237°</v>
      </c>
      <c r="Q6588" s="44" t="str">
        <f t="shared" si="217"/>
        <v>Yes</v>
      </c>
      <c r="R6588" s="69" t="s">
        <v>356</v>
      </c>
    </row>
    <row r="6589" spans="1:18" x14ac:dyDescent="0.25">
      <c r="A6589" s="69" t="s">
        <v>7404</v>
      </c>
      <c r="B6589" s="53" t="s">
        <v>7409</v>
      </c>
      <c r="C6589" s="69">
        <v>4</v>
      </c>
      <c r="D6589" s="54" t="s">
        <v>7413</v>
      </c>
      <c r="E6589" s="69">
        <v>2007</v>
      </c>
      <c r="F6589" s="66">
        <f>VALUE(RIGHT(Table2[[#This Row],[Commissioned]],4))</f>
        <v>2007</v>
      </c>
      <c r="G6589" s="69">
        <v>3000</v>
      </c>
      <c r="H6589" s="69">
        <v>90</v>
      </c>
      <c r="I6589" s="73">
        <v>81</v>
      </c>
      <c r="J6589" s="69" t="s">
        <v>227</v>
      </c>
      <c r="K6589" s="69" t="s">
        <v>257</v>
      </c>
      <c r="L6589" s="69" t="s">
        <v>7408</v>
      </c>
      <c r="M6589" s="42" t="s">
        <v>7408</v>
      </c>
      <c r="N6589" s="42">
        <v>46.453637200000003</v>
      </c>
      <c r="O6589" s="42">
        <v>-62.053659799999998</v>
      </c>
      <c r="P6589" s="55" t="str">
        <f t="shared" si="216"/>
        <v>46.453637° , -62.053660°</v>
      </c>
      <c r="Q6589" s="44" t="str">
        <f t="shared" si="217"/>
        <v>Yes</v>
      </c>
      <c r="R6589" s="69" t="s">
        <v>356</v>
      </c>
    </row>
    <row r="6590" spans="1:18" x14ac:dyDescent="0.25">
      <c r="A6590" s="69" t="s">
        <v>7404</v>
      </c>
      <c r="B6590" s="53" t="s">
        <v>7409</v>
      </c>
      <c r="C6590" s="69">
        <v>5</v>
      </c>
      <c r="D6590" s="54" t="s">
        <v>7414</v>
      </c>
      <c r="E6590" s="69">
        <v>2007</v>
      </c>
      <c r="F6590" s="66">
        <f>VALUE(RIGHT(Table2[[#This Row],[Commissioned]],4))</f>
        <v>2007</v>
      </c>
      <c r="G6590" s="69">
        <v>3000</v>
      </c>
      <c r="H6590" s="69">
        <v>90</v>
      </c>
      <c r="I6590" s="73">
        <v>81</v>
      </c>
      <c r="J6590" s="69" t="s">
        <v>227</v>
      </c>
      <c r="K6590" s="69" t="s">
        <v>257</v>
      </c>
      <c r="L6590" s="69" t="s">
        <v>7408</v>
      </c>
      <c r="M6590" s="42" t="s">
        <v>7408</v>
      </c>
      <c r="N6590" s="42">
        <v>46.454779500000001</v>
      </c>
      <c r="O6590" s="42">
        <v>-62.0504411</v>
      </c>
      <c r="P6590" s="55" t="str">
        <f t="shared" si="216"/>
        <v>46.454780° , -62.050441°</v>
      </c>
      <c r="Q6590" s="44" t="str">
        <f t="shared" si="217"/>
        <v>Yes</v>
      </c>
      <c r="R6590" s="69" t="s">
        <v>356</v>
      </c>
    </row>
    <row r="6591" spans="1:18" x14ac:dyDescent="0.25">
      <c r="A6591" s="69" t="s">
        <v>7404</v>
      </c>
      <c r="B6591" s="53" t="s">
        <v>7409</v>
      </c>
      <c r="C6591" s="69">
        <v>6</v>
      </c>
      <c r="D6591" s="54" t="s">
        <v>7415</v>
      </c>
      <c r="E6591" s="69">
        <v>2007</v>
      </c>
      <c r="F6591" s="66">
        <f>VALUE(RIGHT(Table2[[#This Row],[Commissioned]],4))</f>
        <v>2007</v>
      </c>
      <c r="G6591" s="69">
        <v>3000</v>
      </c>
      <c r="H6591" s="69">
        <v>90</v>
      </c>
      <c r="I6591" s="73">
        <v>81</v>
      </c>
      <c r="J6591" s="69" t="s">
        <v>227</v>
      </c>
      <c r="K6591" s="69" t="s">
        <v>257</v>
      </c>
      <c r="L6591" s="69" t="s">
        <v>7408</v>
      </c>
      <c r="M6591" s="42" t="s">
        <v>7408</v>
      </c>
      <c r="N6591" s="42">
        <v>46.455858599999999</v>
      </c>
      <c r="O6591" s="42">
        <v>-62.046079900000002</v>
      </c>
      <c r="P6591" s="55" t="str">
        <f t="shared" si="216"/>
        <v>46.455859° , -62.046080°</v>
      </c>
      <c r="Q6591" s="44" t="str">
        <f t="shared" si="217"/>
        <v>Yes</v>
      </c>
      <c r="R6591" s="69" t="s">
        <v>356</v>
      </c>
    </row>
    <row r="6592" spans="1:18" x14ac:dyDescent="0.25">
      <c r="A6592" s="69" t="s">
        <v>7404</v>
      </c>
      <c r="B6592" s="53" t="s">
        <v>7409</v>
      </c>
      <c r="C6592" s="69">
        <v>7</v>
      </c>
      <c r="D6592" s="54" t="s">
        <v>7416</v>
      </c>
      <c r="E6592" s="69">
        <v>2007</v>
      </c>
      <c r="F6592" s="66">
        <f>VALUE(RIGHT(Table2[[#This Row],[Commissioned]],4))</f>
        <v>2007</v>
      </c>
      <c r="G6592" s="69">
        <v>3000</v>
      </c>
      <c r="H6592" s="69">
        <v>90</v>
      </c>
      <c r="I6592" s="73">
        <v>81</v>
      </c>
      <c r="J6592" s="69" t="s">
        <v>227</v>
      </c>
      <c r="K6592" s="69" t="s">
        <v>257</v>
      </c>
      <c r="L6592" s="69" t="s">
        <v>7408</v>
      </c>
      <c r="M6592" s="42" t="s">
        <v>7408</v>
      </c>
      <c r="N6592" s="42">
        <v>46.456472099999999</v>
      </c>
      <c r="O6592" s="42">
        <v>-62.042510800000002</v>
      </c>
      <c r="P6592" s="55" t="str">
        <f t="shared" si="216"/>
        <v>46.456472° , -62.042511°</v>
      </c>
      <c r="Q6592" s="44" t="str">
        <f t="shared" si="217"/>
        <v>Yes</v>
      </c>
      <c r="R6592" s="69" t="s">
        <v>356</v>
      </c>
    </row>
    <row r="6593" spans="1:18" x14ac:dyDescent="0.25">
      <c r="A6593" s="69" t="s">
        <v>7404</v>
      </c>
      <c r="B6593" s="53" t="s">
        <v>7409</v>
      </c>
      <c r="C6593" s="69">
        <v>8</v>
      </c>
      <c r="D6593" s="54" t="s">
        <v>7417</v>
      </c>
      <c r="E6593" s="69">
        <v>2007</v>
      </c>
      <c r="F6593" s="66">
        <f>VALUE(RIGHT(Table2[[#This Row],[Commissioned]],4))</f>
        <v>2007</v>
      </c>
      <c r="G6593" s="69">
        <v>3000</v>
      </c>
      <c r="H6593" s="69">
        <v>90</v>
      </c>
      <c r="I6593" s="73">
        <v>81</v>
      </c>
      <c r="J6593" s="69" t="s">
        <v>227</v>
      </c>
      <c r="K6593" s="69" t="s">
        <v>257</v>
      </c>
      <c r="L6593" s="69" t="s">
        <v>7408</v>
      </c>
      <c r="M6593" s="42" t="s">
        <v>7408</v>
      </c>
      <c r="N6593" s="42">
        <v>46.457765500000001</v>
      </c>
      <c r="O6593" s="42">
        <v>-62.037426500000002</v>
      </c>
      <c r="P6593" s="55" t="str">
        <f t="shared" si="216"/>
        <v>46.457766° , -62.037427°</v>
      </c>
      <c r="Q6593" s="44" t="str">
        <f t="shared" si="217"/>
        <v>Yes</v>
      </c>
      <c r="R6593" s="69" t="s">
        <v>356</v>
      </c>
    </row>
    <row r="6594" spans="1:18" x14ac:dyDescent="0.25">
      <c r="A6594" s="69" t="s">
        <v>7404</v>
      </c>
      <c r="B6594" s="53" t="s">
        <v>7409</v>
      </c>
      <c r="C6594" s="69">
        <v>9</v>
      </c>
      <c r="D6594" s="54" t="s">
        <v>7418</v>
      </c>
      <c r="E6594" s="69">
        <v>2007</v>
      </c>
      <c r="F6594" s="66">
        <f>VALUE(RIGHT(Table2[[#This Row],[Commissioned]],4))</f>
        <v>2007</v>
      </c>
      <c r="G6594" s="69">
        <v>3000</v>
      </c>
      <c r="H6594" s="69">
        <v>90</v>
      </c>
      <c r="I6594" s="73">
        <v>81</v>
      </c>
      <c r="J6594" s="69" t="s">
        <v>227</v>
      </c>
      <c r="K6594" s="69" t="s">
        <v>257</v>
      </c>
      <c r="L6594" s="69" t="s">
        <v>7408</v>
      </c>
      <c r="M6594" s="42" t="s">
        <v>7408</v>
      </c>
      <c r="N6594" s="42">
        <v>46.458899000000002</v>
      </c>
      <c r="O6594" s="42">
        <v>-62.033478500000001</v>
      </c>
      <c r="P6594" s="55" t="str">
        <f t="shared" si="216"/>
        <v>46.458899° , -62.033479°</v>
      </c>
      <c r="Q6594" s="44" t="str">
        <f t="shared" si="217"/>
        <v>Yes</v>
      </c>
      <c r="R6594" s="69" t="s">
        <v>356</v>
      </c>
    </row>
    <row r="6595" spans="1:18" x14ac:dyDescent="0.25">
      <c r="A6595" s="69" t="s">
        <v>7404</v>
      </c>
      <c r="B6595" s="53" t="s">
        <v>7409</v>
      </c>
      <c r="C6595" s="69">
        <v>10</v>
      </c>
      <c r="D6595" s="54" t="s">
        <v>7419</v>
      </c>
      <c r="E6595" s="69">
        <v>2007</v>
      </c>
      <c r="F6595" s="66">
        <f>VALUE(RIGHT(Table2[[#This Row],[Commissioned]],4))</f>
        <v>2007</v>
      </c>
      <c r="G6595" s="69">
        <v>3000</v>
      </c>
      <c r="H6595" s="69">
        <v>90</v>
      </c>
      <c r="I6595" s="73">
        <v>81</v>
      </c>
      <c r="J6595" s="69" t="s">
        <v>227</v>
      </c>
      <c r="K6595" s="69" t="s">
        <v>257</v>
      </c>
      <c r="L6595" s="69" t="s">
        <v>7408</v>
      </c>
      <c r="M6595" s="42" t="s">
        <v>7408</v>
      </c>
      <c r="N6595" s="42">
        <v>46.458663899999998</v>
      </c>
      <c r="O6595" s="42">
        <v>-62.028179299999998</v>
      </c>
      <c r="P6595" s="55" t="str">
        <f t="shared" si="216"/>
        <v>46.458664° , -62.028179°</v>
      </c>
      <c r="Q6595" s="44" t="str">
        <f t="shared" si="217"/>
        <v>Yes</v>
      </c>
      <c r="R6595" s="69" t="s">
        <v>356</v>
      </c>
    </row>
    <row r="6596" spans="1:18" x14ac:dyDescent="0.25">
      <c r="A6596" s="69" t="s">
        <v>7404</v>
      </c>
      <c r="B6596" s="53" t="s">
        <v>7421</v>
      </c>
      <c r="C6596" s="69">
        <v>1</v>
      </c>
      <c r="D6596" s="54" t="s">
        <v>7422</v>
      </c>
      <c r="E6596" s="69">
        <v>2009</v>
      </c>
      <c r="F6596" s="66">
        <f>VALUE(RIGHT(Table2[[#This Row],[Commissioned]],4))</f>
        <v>2009</v>
      </c>
      <c r="G6596" s="69">
        <v>3000</v>
      </c>
      <c r="H6596" s="69">
        <v>90</v>
      </c>
      <c r="I6596" s="69">
        <v>80</v>
      </c>
      <c r="J6596" s="69" t="s">
        <v>227</v>
      </c>
      <c r="K6596" s="69" t="s">
        <v>257</v>
      </c>
      <c r="L6596" s="69" t="s">
        <v>7420</v>
      </c>
      <c r="M6596" s="42" t="s">
        <v>7420</v>
      </c>
      <c r="N6596" s="42">
        <v>46.440788299999902</v>
      </c>
      <c r="O6596" s="42">
        <v>-63.796089499999901</v>
      </c>
      <c r="P6596" s="55" t="str">
        <f t="shared" ref="P6596:P6599" si="218">TEXT(N6596,"##0.000000")&amp;CHAR(176)&amp;" , "&amp;TEXT(O6596,"##0.000000")&amp;CHAR(176)</f>
        <v>46.440788° , -63.796089°</v>
      </c>
      <c r="Q6596" s="44" t="str">
        <f t="shared" ref="Q6596:Q6599" si="219">IF(OR(ISBLANK(N6596),ISBLANK(O6596)),"No","Yes")</f>
        <v>Yes</v>
      </c>
      <c r="R6596" s="69" t="s">
        <v>356</v>
      </c>
    </row>
    <row r="6597" spans="1:18" x14ac:dyDescent="0.25">
      <c r="A6597" s="69" t="s">
        <v>7404</v>
      </c>
      <c r="B6597" s="53" t="s">
        <v>7421</v>
      </c>
      <c r="C6597" s="69">
        <v>2</v>
      </c>
      <c r="D6597" s="54" t="s">
        <v>7425</v>
      </c>
      <c r="E6597" s="69">
        <v>2009</v>
      </c>
      <c r="F6597" s="66">
        <f>VALUE(RIGHT(Table2[[#This Row],[Commissioned]],4))</f>
        <v>2009</v>
      </c>
      <c r="G6597" s="69">
        <v>3000</v>
      </c>
      <c r="H6597" s="69">
        <v>90</v>
      </c>
      <c r="I6597" s="69">
        <v>80</v>
      </c>
      <c r="J6597" s="69" t="s">
        <v>227</v>
      </c>
      <c r="K6597" s="69" t="s">
        <v>257</v>
      </c>
      <c r="L6597" s="69" t="s">
        <v>7420</v>
      </c>
      <c r="M6597" s="42" t="s">
        <v>7420</v>
      </c>
      <c r="N6597" s="42">
        <v>46.434334999999997</v>
      </c>
      <c r="O6597" s="42">
        <v>-63.803515500000003</v>
      </c>
      <c r="P6597" s="55" t="str">
        <f t="shared" si="218"/>
        <v>46.434335° , -63.803516°</v>
      </c>
      <c r="Q6597" s="44" t="str">
        <f t="shared" si="219"/>
        <v>Yes</v>
      </c>
      <c r="R6597" s="69" t="s">
        <v>356</v>
      </c>
    </row>
    <row r="6598" spans="1:18" x14ac:dyDescent="0.25">
      <c r="A6598" s="69" t="s">
        <v>7404</v>
      </c>
      <c r="B6598" s="53" t="s">
        <v>7421</v>
      </c>
      <c r="C6598" s="69">
        <v>3</v>
      </c>
      <c r="D6598" s="54" t="s">
        <v>7423</v>
      </c>
      <c r="E6598" s="69">
        <v>2009</v>
      </c>
      <c r="F6598" s="66">
        <f>VALUE(RIGHT(Table2[[#This Row],[Commissioned]],4))</f>
        <v>2009</v>
      </c>
      <c r="G6598" s="69">
        <v>3000</v>
      </c>
      <c r="H6598" s="69">
        <v>90</v>
      </c>
      <c r="I6598" s="69">
        <v>80</v>
      </c>
      <c r="J6598" s="69" t="s">
        <v>227</v>
      </c>
      <c r="K6598" s="69" t="s">
        <v>257</v>
      </c>
      <c r="L6598" s="69" t="s">
        <v>7420</v>
      </c>
      <c r="M6598" s="42" t="s">
        <v>7420</v>
      </c>
      <c r="N6598" s="42">
        <v>46.435111399999997</v>
      </c>
      <c r="O6598" s="42">
        <v>-63.8002003</v>
      </c>
      <c r="P6598" s="55" t="str">
        <f t="shared" si="218"/>
        <v>46.435111° , -63.800200°</v>
      </c>
      <c r="Q6598" s="44" t="str">
        <f t="shared" si="219"/>
        <v>Yes</v>
      </c>
      <c r="R6598" s="69" t="s">
        <v>356</v>
      </c>
    </row>
    <row r="6599" spans="1:18" x14ac:dyDescent="0.25">
      <c r="A6599" s="69" t="s">
        <v>7404</v>
      </c>
      <c r="B6599" s="53" t="s">
        <v>7421</v>
      </c>
      <c r="C6599" s="69">
        <v>4</v>
      </c>
      <c r="D6599" s="54" t="s">
        <v>7424</v>
      </c>
      <c r="E6599" s="69">
        <v>2009</v>
      </c>
      <c r="F6599" s="66">
        <f>VALUE(RIGHT(Table2[[#This Row],[Commissioned]],4))</f>
        <v>2009</v>
      </c>
      <c r="G6599" s="69">
        <v>3000</v>
      </c>
      <c r="H6599" s="69">
        <v>90</v>
      </c>
      <c r="I6599" s="69">
        <v>80</v>
      </c>
      <c r="J6599" s="69" t="s">
        <v>227</v>
      </c>
      <c r="K6599" s="69" t="s">
        <v>257</v>
      </c>
      <c r="L6599" s="69" t="s">
        <v>7420</v>
      </c>
      <c r="M6599" s="42" t="s">
        <v>7420</v>
      </c>
      <c r="N6599" s="42">
        <v>46.434039200000001</v>
      </c>
      <c r="O6599" s="42">
        <v>-63.797013800000002</v>
      </c>
      <c r="P6599" s="55" t="str">
        <f t="shared" si="218"/>
        <v>46.434039° , -63.797014°</v>
      </c>
      <c r="Q6599" s="44" t="str">
        <f t="shared" si="219"/>
        <v>Yes</v>
      </c>
      <c r="R6599" s="69" t="s">
        <v>356</v>
      </c>
    </row>
    <row r="6600" spans="1:18" x14ac:dyDescent="0.25">
      <c r="A6600" s="69" t="s">
        <v>7404</v>
      </c>
      <c r="B6600" s="53" t="s">
        <v>7426</v>
      </c>
      <c r="C6600" s="69">
        <v>1</v>
      </c>
      <c r="D6600" s="54" t="s">
        <v>7427</v>
      </c>
      <c r="E6600" s="69">
        <v>2001</v>
      </c>
      <c r="F6600" s="66">
        <f>VALUE(RIGHT(Table2[[#This Row],[Commissioned]],4))</f>
        <v>2001</v>
      </c>
      <c r="G6600" s="69">
        <v>660</v>
      </c>
      <c r="H6600" s="69">
        <v>47</v>
      </c>
      <c r="I6600" s="69">
        <v>50</v>
      </c>
      <c r="J6600" s="69" t="s">
        <v>227</v>
      </c>
      <c r="K6600" s="69" t="s">
        <v>251</v>
      </c>
      <c r="L6600" s="69" t="s">
        <v>7408</v>
      </c>
      <c r="M6600" s="42" t="s">
        <v>7408</v>
      </c>
      <c r="N6600" s="42">
        <v>47.054342599999998</v>
      </c>
      <c r="O6600" s="42">
        <v>-63.994547500000003</v>
      </c>
      <c r="P6600" s="55" t="str">
        <f t="shared" ref="P6600:P6607" si="220">TEXT(N6600,"##0.000000")&amp;CHAR(176)&amp;" , "&amp;TEXT(O6600,"##0.000000")&amp;CHAR(176)</f>
        <v>47.054343° , -63.994548°</v>
      </c>
      <c r="Q6600" s="44" t="str">
        <f t="shared" ref="Q6600:Q6607" si="221">IF(OR(ISBLANK(N6600),ISBLANK(O6600)),"No","Yes")</f>
        <v>Yes</v>
      </c>
      <c r="R6600" s="69" t="s">
        <v>356</v>
      </c>
    </row>
    <row r="6601" spans="1:18" x14ac:dyDescent="0.25">
      <c r="A6601" s="69" t="s">
        <v>7404</v>
      </c>
      <c r="B6601" s="53" t="s">
        <v>7426</v>
      </c>
      <c r="C6601" s="69">
        <v>2</v>
      </c>
      <c r="D6601" s="54" t="s">
        <v>7428</v>
      </c>
      <c r="E6601" s="69">
        <v>2001</v>
      </c>
      <c r="F6601" s="66">
        <f>VALUE(RIGHT(Table2[[#This Row],[Commissioned]],4))</f>
        <v>2001</v>
      </c>
      <c r="G6601" s="69">
        <v>660</v>
      </c>
      <c r="H6601" s="69">
        <v>47</v>
      </c>
      <c r="I6601" s="73">
        <v>50</v>
      </c>
      <c r="J6601" s="69" t="s">
        <v>227</v>
      </c>
      <c r="K6601" s="69" t="s">
        <v>251</v>
      </c>
      <c r="L6601" s="69" t="s">
        <v>7408</v>
      </c>
      <c r="M6601" s="42" t="s">
        <v>7408</v>
      </c>
      <c r="N6601" s="42">
        <v>47.053267199999901</v>
      </c>
      <c r="O6601" s="42">
        <v>-63.996687799999997</v>
      </c>
      <c r="P6601" s="55" t="str">
        <f t="shared" si="220"/>
        <v>47.053267° , -63.996688°</v>
      </c>
      <c r="Q6601" s="44" t="str">
        <f t="shared" si="221"/>
        <v>Yes</v>
      </c>
      <c r="R6601" s="69" t="s">
        <v>356</v>
      </c>
    </row>
    <row r="6602" spans="1:18" x14ac:dyDescent="0.25">
      <c r="A6602" s="69" t="s">
        <v>7404</v>
      </c>
      <c r="B6602" s="53" t="s">
        <v>7426</v>
      </c>
      <c r="C6602" s="69">
        <v>3</v>
      </c>
      <c r="D6602" s="54" t="s">
        <v>7429</v>
      </c>
      <c r="E6602" s="69">
        <v>2001</v>
      </c>
      <c r="F6602" s="66">
        <f>VALUE(RIGHT(Table2[[#This Row],[Commissioned]],4))</f>
        <v>2001</v>
      </c>
      <c r="G6602" s="69">
        <v>660</v>
      </c>
      <c r="H6602" s="69">
        <v>47</v>
      </c>
      <c r="I6602" s="73">
        <v>50</v>
      </c>
      <c r="J6602" s="69" t="s">
        <v>227</v>
      </c>
      <c r="K6602" s="69" t="s">
        <v>251</v>
      </c>
      <c r="L6602" s="69" t="s">
        <v>7408</v>
      </c>
      <c r="M6602" s="42" t="s">
        <v>7408</v>
      </c>
      <c r="N6602" s="42">
        <v>47.052547699999998</v>
      </c>
      <c r="O6602" s="42">
        <v>-63.999086800000001</v>
      </c>
      <c r="P6602" s="55" t="str">
        <f t="shared" si="220"/>
        <v>47.052548° , -63.999087°</v>
      </c>
      <c r="Q6602" s="44" t="str">
        <f t="shared" si="221"/>
        <v>Yes</v>
      </c>
      <c r="R6602" s="69" t="s">
        <v>356</v>
      </c>
    </row>
    <row r="6603" spans="1:18" x14ac:dyDescent="0.25">
      <c r="A6603" s="69" t="s">
        <v>7404</v>
      </c>
      <c r="B6603" s="53" t="s">
        <v>7426</v>
      </c>
      <c r="C6603" s="69">
        <v>4</v>
      </c>
      <c r="D6603" s="54" t="s">
        <v>7430</v>
      </c>
      <c r="E6603" s="69">
        <v>2001</v>
      </c>
      <c r="F6603" s="66">
        <f>VALUE(RIGHT(Table2[[#This Row],[Commissioned]],4))</f>
        <v>2001</v>
      </c>
      <c r="G6603" s="69">
        <v>660</v>
      </c>
      <c r="H6603" s="69">
        <v>47</v>
      </c>
      <c r="I6603" s="73">
        <v>50</v>
      </c>
      <c r="J6603" s="69" t="s">
        <v>227</v>
      </c>
      <c r="K6603" s="69" t="s">
        <v>251</v>
      </c>
      <c r="L6603" s="69" t="s">
        <v>7408</v>
      </c>
      <c r="M6603" s="42" t="s">
        <v>7408</v>
      </c>
      <c r="N6603" s="42">
        <v>47.051304799999997</v>
      </c>
      <c r="O6603" s="42">
        <v>-64.000806999999995</v>
      </c>
      <c r="P6603" s="55" t="str">
        <f t="shared" si="220"/>
        <v>47.051305° , -64.000807°</v>
      </c>
      <c r="Q6603" s="44" t="str">
        <f t="shared" si="221"/>
        <v>Yes</v>
      </c>
      <c r="R6603" s="69" t="s">
        <v>356</v>
      </c>
    </row>
    <row r="6604" spans="1:18" x14ac:dyDescent="0.25">
      <c r="A6604" s="69" t="s">
        <v>7404</v>
      </c>
      <c r="B6604" s="53" t="s">
        <v>7426</v>
      </c>
      <c r="C6604" s="69">
        <v>5</v>
      </c>
      <c r="D6604" s="54" t="s">
        <v>7431</v>
      </c>
      <c r="E6604" s="69">
        <v>2001</v>
      </c>
      <c r="F6604" s="66">
        <f>VALUE(RIGHT(Table2[[#This Row],[Commissioned]],4))</f>
        <v>2001</v>
      </c>
      <c r="G6604" s="69">
        <v>660</v>
      </c>
      <c r="H6604" s="69">
        <v>47</v>
      </c>
      <c r="I6604" s="73">
        <v>50</v>
      </c>
      <c r="J6604" s="69" t="s">
        <v>227</v>
      </c>
      <c r="K6604" s="69" t="s">
        <v>251</v>
      </c>
      <c r="L6604" s="69" t="s">
        <v>7408</v>
      </c>
      <c r="M6604" s="42" t="s">
        <v>7408</v>
      </c>
      <c r="N6604" s="42">
        <v>47.050298300000001</v>
      </c>
      <c r="O6604" s="42">
        <v>-64.003974999999997</v>
      </c>
      <c r="P6604" s="55" t="str">
        <f t="shared" si="220"/>
        <v>47.050298° , -64.003975°</v>
      </c>
      <c r="Q6604" s="44" t="str">
        <f t="shared" si="221"/>
        <v>Yes</v>
      </c>
      <c r="R6604" s="69" t="s">
        <v>356</v>
      </c>
    </row>
    <row r="6605" spans="1:18" x14ac:dyDescent="0.25">
      <c r="A6605" s="69" t="s">
        <v>7404</v>
      </c>
      <c r="B6605" s="53" t="s">
        <v>7426</v>
      </c>
      <c r="C6605" s="69">
        <v>6</v>
      </c>
      <c r="D6605" s="54" t="s">
        <v>7432</v>
      </c>
      <c r="E6605" s="69">
        <v>2001</v>
      </c>
      <c r="F6605" s="66">
        <f>VALUE(RIGHT(Table2[[#This Row],[Commissioned]],4))</f>
        <v>2001</v>
      </c>
      <c r="G6605" s="69">
        <v>660</v>
      </c>
      <c r="H6605" s="69">
        <v>47</v>
      </c>
      <c r="I6605" s="73">
        <v>50</v>
      </c>
      <c r="J6605" s="69" t="s">
        <v>227</v>
      </c>
      <c r="K6605" s="69" t="s">
        <v>251</v>
      </c>
      <c r="L6605" s="69" t="s">
        <v>7408</v>
      </c>
      <c r="M6605" s="42" t="s">
        <v>7408</v>
      </c>
      <c r="N6605" s="42">
        <v>47.048529299999998</v>
      </c>
      <c r="O6605" s="42">
        <v>-64.005344800000003</v>
      </c>
      <c r="P6605" s="55" t="str">
        <f t="shared" si="220"/>
        <v>47.048529° , -64.005345°</v>
      </c>
      <c r="Q6605" s="44" t="str">
        <f t="shared" si="221"/>
        <v>Yes</v>
      </c>
      <c r="R6605" s="69" t="s">
        <v>356</v>
      </c>
    </row>
    <row r="6606" spans="1:18" x14ac:dyDescent="0.25">
      <c r="A6606" s="69" t="s">
        <v>7404</v>
      </c>
      <c r="B6606" s="53" t="s">
        <v>7426</v>
      </c>
      <c r="C6606" s="69">
        <v>7</v>
      </c>
      <c r="D6606" s="54" t="s">
        <v>7433</v>
      </c>
      <c r="E6606" s="69">
        <v>2001</v>
      </c>
      <c r="F6606" s="66">
        <f>VALUE(RIGHT(Table2[[#This Row],[Commissioned]],4))</f>
        <v>2001</v>
      </c>
      <c r="G6606" s="69">
        <v>660</v>
      </c>
      <c r="H6606" s="69">
        <v>47</v>
      </c>
      <c r="I6606" s="73">
        <v>50</v>
      </c>
      <c r="J6606" s="69" t="s">
        <v>227</v>
      </c>
      <c r="K6606" s="69" t="s">
        <v>251</v>
      </c>
      <c r="L6606" s="69" t="s">
        <v>7408</v>
      </c>
      <c r="M6606" s="42" t="s">
        <v>7408</v>
      </c>
      <c r="N6606" s="42">
        <v>47.048515799999997</v>
      </c>
      <c r="O6606" s="42">
        <v>-63.995014699999999</v>
      </c>
      <c r="P6606" s="55" t="str">
        <f t="shared" si="220"/>
        <v>47.048516° , -63.995015°</v>
      </c>
      <c r="Q6606" s="44" t="str">
        <f t="shared" si="221"/>
        <v>Yes</v>
      </c>
      <c r="R6606" s="69" t="s">
        <v>356</v>
      </c>
    </row>
    <row r="6607" spans="1:18" x14ac:dyDescent="0.25">
      <c r="A6607" s="69" t="s">
        <v>7404</v>
      </c>
      <c r="B6607" s="53" t="s">
        <v>7426</v>
      </c>
      <c r="C6607" s="69">
        <v>8</v>
      </c>
      <c r="D6607" s="54" t="s">
        <v>7434</v>
      </c>
      <c r="E6607" s="69">
        <v>2001</v>
      </c>
      <c r="F6607" s="66">
        <f>VALUE(RIGHT(Table2[[#This Row],[Commissioned]],4))</f>
        <v>2001</v>
      </c>
      <c r="G6607" s="69">
        <v>660</v>
      </c>
      <c r="H6607" s="69">
        <v>47</v>
      </c>
      <c r="I6607" s="73">
        <v>50</v>
      </c>
      <c r="J6607" s="69" t="s">
        <v>227</v>
      </c>
      <c r="K6607" s="69" t="s">
        <v>251</v>
      </c>
      <c r="L6607" s="69" t="s">
        <v>7408</v>
      </c>
      <c r="M6607" s="42" t="s">
        <v>7408</v>
      </c>
      <c r="N6607" s="42">
        <v>47.046847799999902</v>
      </c>
      <c r="O6607" s="42">
        <v>-63.994627399999999</v>
      </c>
      <c r="P6607" s="55" t="str">
        <f t="shared" si="220"/>
        <v>47.046848° , -63.994627°</v>
      </c>
      <c r="Q6607" s="44" t="str">
        <f t="shared" si="221"/>
        <v>Yes</v>
      </c>
      <c r="R6607" s="69" t="s">
        <v>356</v>
      </c>
    </row>
    <row r="6608" spans="1:18" x14ac:dyDescent="0.25">
      <c r="A6608" s="69" t="s">
        <v>7404</v>
      </c>
      <c r="B6608" s="53" t="s">
        <v>7435</v>
      </c>
      <c r="C6608" s="69">
        <v>9</v>
      </c>
      <c r="D6608" s="54" t="s">
        <v>7436</v>
      </c>
      <c r="E6608" s="69">
        <v>2004</v>
      </c>
      <c r="F6608" s="66">
        <f>VALUE(RIGHT(Table2[[#This Row],[Commissioned]],4))</f>
        <v>2004</v>
      </c>
      <c r="G6608" s="69">
        <v>660</v>
      </c>
      <c r="H6608" s="69">
        <v>47</v>
      </c>
      <c r="I6608" s="73">
        <v>50</v>
      </c>
      <c r="J6608" s="69" t="s">
        <v>227</v>
      </c>
      <c r="K6608" s="69" t="s">
        <v>251</v>
      </c>
      <c r="L6608" s="69" t="s">
        <v>7408</v>
      </c>
      <c r="M6608" s="42" t="s">
        <v>7408</v>
      </c>
      <c r="N6608" s="42">
        <v>47.050523800000001</v>
      </c>
      <c r="O6608" s="42">
        <v>-63.9974737</v>
      </c>
      <c r="P6608" s="55" t="str">
        <f t="shared" ref="P6608:P6615" si="222">TEXT(N6608,"##0.000000")&amp;CHAR(176)&amp;" , "&amp;TEXT(O6608,"##0.000000")&amp;CHAR(176)</f>
        <v>47.050524° , -63.997474°</v>
      </c>
      <c r="Q6608" s="44" t="str">
        <f t="shared" ref="Q6608:Q6615" si="223">IF(OR(ISBLANK(N6608),ISBLANK(O6608)),"No","Yes")</f>
        <v>Yes</v>
      </c>
      <c r="R6608" s="69" t="s">
        <v>356</v>
      </c>
    </row>
    <row r="6609" spans="1:18" x14ac:dyDescent="0.25">
      <c r="A6609" s="69" t="s">
        <v>7404</v>
      </c>
      <c r="B6609" s="53" t="s">
        <v>7435</v>
      </c>
      <c r="C6609" s="69">
        <v>10</v>
      </c>
      <c r="D6609" s="54" t="s">
        <v>7437</v>
      </c>
      <c r="E6609" s="69">
        <v>2004</v>
      </c>
      <c r="F6609" s="66">
        <f>VALUE(RIGHT(Table2[[#This Row],[Commissioned]],4))</f>
        <v>2004</v>
      </c>
      <c r="G6609" s="69">
        <v>660</v>
      </c>
      <c r="H6609" s="69">
        <v>47</v>
      </c>
      <c r="I6609" s="73">
        <v>50</v>
      </c>
      <c r="J6609" s="69" t="s">
        <v>227</v>
      </c>
      <c r="K6609" s="69" t="s">
        <v>251</v>
      </c>
      <c r="L6609" s="69" t="s">
        <v>7408</v>
      </c>
      <c r="M6609" s="42" t="s">
        <v>7408</v>
      </c>
      <c r="N6609" s="42">
        <v>47.049182899999998</v>
      </c>
      <c r="O6609" s="42">
        <v>-63.997854400000001</v>
      </c>
      <c r="P6609" s="55" t="str">
        <f t="shared" si="222"/>
        <v>47.049183° , -63.997854°</v>
      </c>
      <c r="Q6609" s="44" t="str">
        <f t="shared" si="223"/>
        <v>Yes</v>
      </c>
      <c r="R6609" s="69" t="s">
        <v>356</v>
      </c>
    </row>
    <row r="6610" spans="1:18" x14ac:dyDescent="0.25">
      <c r="A6610" s="69" t="s">
        <v>7404</v>
      </c>
      <c r="B6610" s="53" t="s">
        <v>7435</v>
      </c>
      <c r="C6610" s="69">
        <v>11</v>
      </c>
      <c r="D6610" s="54" t="s">
        <v>7438</v>
      </c>
      <c r="E6610" s="69">
        <v>2004</v>
      </c>
      <c r="F6610" s="66">
        <f>VALUE(RIGHT(Table2[[#This Row],[Commissioned]],4))</f>
        <v>2004</v>
      </c>
      <c r="G6610" s="69">
        <v>660</v>
      </c>
      <c r="H6610" s="69">
        <v>47</v>
      </c>
      <c r="I6610" s="73">
        <v>50</v>
      </c>
      <c r="J6610" s="69" t="s">
        <v>227</v>
      </c>
      <c r="K6610" s="69" t="s">
        <v>251</v>
      </c>
      <c r="L6610" s="69" t="s">
        <v>7408</v>
      </c>
      <c r="M6610" s="42" t="s">
        <v>7408</v>
      </c>
      <c r="N6610" s="42">
        <v>47.048280699999999</v>
      </c>
      <c r="O6610" s="42">
        <v>-63.999892699999997</v>
      </c>
      <c r="P6610" s="55" t="str">
        <f t="shared" si="222"/>
        <v>47.048281° , -63.999893°</v>
      </c>
      <c r="Q6610" s="44" t="str">
        <f t="shared" si="223"/>
        <v>Yes</v>
      </c>
      <c r="R6610" s="69" t="s">
        <v>356</v>
      </c>
    </row>
    <row r="6611" spans="1:18" x14ac:dyDescent="0.25">
      <c r="A6611" s="69" t="s">
        <v>7404</v>
      </c>
      <c r="B6611" s="53" t="s">
        <v>7435</v>
      </c>
      <c r="C6611" s="69">
        <v>12</v>
      </c>
      <c r="D6611" s="54" t="s">
        <v>7439</v>
      </c>
      <c r="E6611" s="69">
        <v>2004</v>
      </c>
      <c r="F6611" s="66">
        <f>VALUE(RIGHT(Table2[[#This Row],[Commissioned]],4))</f>
        <v>2004</v>
      </c>
      <c r="G6611" s="69">
        <v>660</v>
      </c>
      <c r="H6611" s="69">
        <v>47</v>
      </c>
      <c r="I6611" s="73">
        <v>50</v>
      </c>
      <c r="J6611" s="69" t="s">
        <v>227</v>
      </c>
      <c r="K6611" s="69" t="s">
        <v>251</v>
      </c>
      <c r="L6611" s="69" t="s">
        <v>7408</v>
      </c>
      <c r="M6611" s="42" t="s">
        <v>7408</v>
      </c>
      <c r="N6611" s="42">
        <v>47.046871500000002</v>
      </c>
      <c r="O6611" s="42">
        <v>-64.001391699999999</v>
      </c>
      <c r="P6611" s="55" t="str">
        <f t="shared" si="222"/>
        <v>47.046872° , -64.001392°</v>
      </c>
      <c r="Q6611" s="44" t="str">
        <f t="shared" si="223"/>
        <v>Yes</v>
      </c>
      <c r="R6611" s="69" t="s">
        <v>356</v>
      </c>
    </row>
    <row r="6612" spans="1:18" x14ac:dyDescent="0.25">
      <c r="A6612" s="69" t="s">
        <v>7404</v>
      </c>
      <c r="B6612" s="53" t="s">
        <v>7435</v>
      </c>
      <c r="C6612" s="69">
        <v>13</v>
      </c>
      <c r="D6612" s="54" t="s">
        <v>7440</v>
      </c>
      <c r="E6612" s="69">
        <v>2004</v>
      </c>
      <c r="F6612" s="66">
        <f>VALUE(RIGHT(Table2[[#This Row],[Commissioned]],4))</f>
        <v>2004</v>
      </c>
      <c r="G6612" s="69">
        <v>660</v>
      </c>
      <c r="H6612" s="69">
        <v>47</v>
      </c>
      <c r="I6612" s="73">
        <v>50</v>
      </c>
      <c r="J6612" s="69" t="s">
        <v>227</v>
      </c>
      <c r="K6612" s="69" t="s">
        <v>251</v>
      </c>
      <c r="L6612" s="69" t="s">
        <v>7408</v>
      </c>
      <c r="M6612" s="42" t="s">
        <v>7408</v>
      </c>
      <c r="N6612" s="42">
        <v>47.046427299999998</v>
      </c>
      <c r="O6612" s="42">
        <v>-63.997841800000003</v>
      </c>
      <c r="P6612" s="55" t="str">
        <f t="shared" si="222"/>
        <v>47.046427° , -63.997842°</v>
      </c>
      <c r="Q6612" s="44" t="str">
        <f t="shared" si="223"/>
        <v>Yes</v>
      </c>
      <c r="R6612" s="69" t="s">
        <v>356</v>
      </c>
    </row>
    <row r="6613" spans="1:18" x14ac:dyDescent="0.25">
      <c r="A6613" s="69" t="s">
        <v>7404</v>
      </c>
      <c r="B6613" s="53" t="s">
        <v>7435</v>
      </c>
      <c r="C6613" s="69">
        <v>14</v>
      </c>
      <c r="D6613" s="54" t="s">
        <v>7441</v>
      </c>
      <c r="E6613" s="69">
        <v>2004</v>
      </c>
      <c r="F6613" s="66">
        <f>VALUE(RIGHT(Table2[[#This Row],[Commissioned]],4))</f>
        <v>2004</v>
      </c>
      <c r="G6613" s="69">
        <v>660</v>
      </c>
      <c r="H6613" s="69">
        <v>47</v>
      </c>
      <c r="I6613" s="73">
        <v>50</v>
      </c>
      <c r="J6613" s="69" t="s">
        <v>227</v>
      </c>
      <c r="K6613" s="69" t="s">
        <v>251</v>
      </c>
      <c r="L6613" s="69" t="s">
        <v>7408</v>
      </c>
      <c r="M6613" s="42" t="s">
        <v>7408</v>
      </c>
      <c r="N6613" s="42">
        <v>47.044776300000002</v>
      </c>
      <c r="O6613" s="42">
        <v>-63.997385399999999</v>
      </c>
      <c r="P6613" s="55" t="str">
        <f t="shared" si="222"/>
        <v>47.044776° , -63.997385°</v>
      </c>
      <c r="Q6613" s="44" t="str">
        <f t="shared" si="223"/>
        <v>Yes</v>
      </c>
      <c r="R6613" s="69" t="s">
        <v>356</v>
      </c>
    </row>
    <row r="6614" spans="1:18" x14ac:dyDescent="0.25">
      <c r="A6614" s="69" t="s">
        <v>7404</v>
      </c>
      <c r="B6614" s="53" t="s">
        <v>7435</v>
      </c>
      <c r="C6614" s="69">
        <v>15</v>
      </c>
      <c r="D6614" s="54" t="s">
        <v>7442</v>
      </c>
      <c r="E6614" s="69">
        <v>2004</v>
      </c>
      <c r="F6614" s="66">
        <f>VALUE(RIGHT(Table2[[#This Row],[Commissioned]],4))</f>
        <v>2004</v>
      </c>
      <c r="G6614" s="69">
        <v>660</v>
      </c>
      <c r="H6614" s="69">
        <v>47</v>
      </c>
      <c r="I6614" s="73">
        <v>50</v>
      </c>
      <c r="J6614" s="69" t="s">
        <v>227</v>
      </c>
      <c r="K6614" s="69" t="s">
        <v>251</v>
      </c>
      <c r="L6614" s="69" t="s">
        <v>7408</v>
      </c>
      <c r="M6614" s="42" t="s">
        <v>7408</v>
      </c>
      <c r="N6614" s="42">
        <v>47.043150400000002</v>
      </c>
      <c r="O6614" s="42">
        <v>-63.9996723</v>
      </c>
      <c r="P6614" s="55" t="str">
        <f t="shared" si="222"/>
        <v>47.043150° , -63.999672°</v>
      </c>
      <c r="Q6614" s="44" t="str">
        <f t="shared" si="223"/>
        <v>Yes</v>
      </c>
      <c r="R6614" s="69" t="s">
        <v>356</v>
      </c>
    </row>
    <row r="6615" spans="1:18" x14ac:dyDescent="0.25">
      <c r="A6615" s="69" t="s">
        <v>7404</v>
      </c>
      <c r="B6615" s="53" t="s">
        <v>7435</v>
      </c>
      <c r="C6615" s="69">
        <v>16</v>
      </c>
      <c r="D6615" s="54" t="s">
        <v>7443</v>
      </c>
      <c r="E6615" s="69">
        <v>2004</v>
      </c>
      <c r="F6615" s="66">
        <f>VALUE(RIGHT(Table2[[#This Row],[Commissioned]],4))</f>
        <v>2004</v>
      </c>
      <c r="G6615" s="69">
        <v>660</v>
      </c>
      <c r="H6615" s="69">
        <v>47</v>
      </c>
      <c r="I6615" s="73">
        <v>50</v>
      </c>
      <c r="J6615" s="69" t="s">
        <v>227</v>
      </c>
      <c r="K6615" s="69" t="s">
        <v>251</v>
      </c>
      <c r="L6615" s="69" t="s">
        <v>7408</v>
      </c>
      <c r="M6615" s="42" t="s">
        <v>7408</v>
      </c>
      <c r="N6615" s="42">
        <v>47.0434178</v>
      </c>
      <c r="O6615" s="42">
        <v>-63.993111499999998</v>
      </c>
      <c r="P6615" s="55" t="str">
        <f t="shared" si="222"/>
        <v>47.043418° , -63.993112°</v>
      </c>
      <c r="Q6615" s="44" t="str">
        <f t="shared" si="223"/>
        <v>Yes</v>
      </c>
      <c r="R6615" s="69" t="s">
        <v>356</v>
      </c>
    </row>
    <row r="6616" spans="1:18" x14ac:dyDescent="0.25">
      <c r="A6616" s="69" t="s">
        <v>7404</v>
      </c>
      <c r="B6616" s="53" t="s">
        <v>7444</v>
      </c>
      <c r="C6616" s="69">
        <v>1</v>
      </c>
      <c r="D6616" s="54" t="s">
        <v>7446</v>
      </c>
      <c r="E6616" s="69">
        <v>2007</v>
      </c>
      <c r="F6616" s="66">
        <f>VALUE(RIGHT(Table2[[#This Row],[Commissioned]],4))</f>
        <v>2007</v>
      </c>
      <c r="G6616" s="69">
        <v>1800</v>
      </c>
      <c r="H6616" s="69">
        <v>80</v>
      </c>
      <c r="I6616" s="69">
        <v>78</v>
      </c>
      <c r="J6616" s="69" t="s">
        <v>227</v>
      </c>
      <c r="K6616" s="69" t="s">
        <v>254</v>
      </c>
      <c r="L6616" s="69" t="s">
        <v>7368</v>
      </c>
      <c r="M6616" s="42" t="s">
        <v>7367</v>
      </c>
      <c r="N6616" s="42">
        <v>46.733170000000001</v>
      </c>
      <c r="O6616" s="42">
        <v>-64.372388400000006</v>
      </c>
      <c r="P6616" s="55" t="str">
        <f t="shared" ref="P6616:P6626" si="224">TEXT(N6616,"##0.000000")&amp;CHAR(176)&amp;" , "&amp;TEXT(O6616,"##0.000000")&amp;CHAR(176)</f>
        <v>46.733170° , -64.372388°</v>
      </c>
      <c r="Q6616" s="44" t="str">
        <f t="shared" ref="Q6616:Q6626" si="225">IF(OR(ISBLANK(N6616),ISBLANK(O6616)),"No","Yes")</f>
        <v>Yes</v>
      </c>
      <c r="R6616" s="69" t="s">
        <v>356</v>
      </c>
    </row>
    <row r="6617" spans="1:18" x14ac:dyDescent="0.25">
      <c r="A6617" s="69" t="s">
        <v>7404</v>
      </c>
      <c r="B6617" s="53" t="s">
        <v>7444</v>
      </c>
      <c r="C6617" s="69">
        <v>2</v>
      </c>
      <c r="D6617" s="54" t="s">
        <v>7447</v>
      </c>
      <c r="E6617" s="69">
        <v>2007</v>
      </c>
      <c r="F6617" s="66">
        <f>VALUE(RIGHT(Table2[[#This Row],[Commissioned]],4))</f>
        <v>2007</v>
      </c>
      <c r="G6617" s="69">
        <v>1800</v>
      </c>
      <c r="H6617" s="69">
        <v>80</v>
      </c>
      <c r="I6617" s="69">
        <v>78</v>
      </c>
      <c r="J6617" s="69" t="s">
        <v>227</v>
      </c>
      <c r="K6617" s="69" t="s">
        <v>254</v>
      </c>
      <c r="L6617" s="69" t="s">
        <v>7368</v>
      </c>
      <c r="M6617" s="42" t="s">
        <v>7367</v>
      </c>
      <c r="N6617" s="42">
        <v>46.7331</v>
      </c>
      <c r="O6617" s="42">
        <v>-64.366477000000003</v>
      </c>
      <c r="P6617" s="55" t="str">
        <f t="shared" si="224"/>
        <v>46.733100° , -64.366477°</v>
      </c>
      <c r="Q6617" s="44" t="str">
        <f t="shared" si="225"/>
        <v>Yes</v>
      </c>
      <c r="R6617" s="69" t="s">
        <v>356</v>
      </c>
    </row>
    <row r="6618" spans="1:18" x14ac:dyDescent="0.25">
      <c r="A6618" s="69" t="s">
        <v>7404</v>
      </c>
      <c r="B6618" s="53" t="s">
        <v>7444</v>
      </c>
      <c r="C6618" s="69">
        <v>3</v>
      </c>
      <c r="D6618" s="54" t="s">
        <v>7448</v>
      </c>
      <c r="E6618" s="69">
        <v>2007</v>
      </c>
      <c r="F6618" s="66">
        <f>VALUE(RIGHT(Table2[[#This Row],[Commissioned]],4))</f>
        <v>2007</v>
      </c>
      <c r="G6618" s="69">
        <v>1800</v>
      </c>
      <c r="H6618" s="69">
        <v>80</v>
      </c>
      <c r="I6618" s="73">
        <v>78</v>
      </c>
      <c r="J6618" s="69" t="s">
        <v>227</v>
      </c>
      <c r="K6618" s="69" t="s">
        <v>254</v>
      </c>
      <c r="L6618" s="69" t="s">
        <v>7368</v>
      </c>
      <c r="M6618" s="42" t="s">
        <v>7367</v>
      </c>
      <c r="N6618" s="42">
        <v>46.730693700000003</v>
      </c>
      <c r="O6618" s="42">
        <v>-64.361359100000001</v>
      </c>
      <c r="P6618" s="55" t="str">
        <f t="shared" si="224"/>
        <v>46.730694° , -64.361359°</v>
      </c>
      <c r="Q6618" s="44" t="str">
        <f t="shared" si="225"/>
        <v>Yes</v>
      </c>
      <c r="R6618" s="69" t="s">
        <v>356</v>
      </c>
    </row>
    <row r="6619" spans="1:18" x14ac:dyDescent="0.25">
      <c r="A6619" s="69" t="s">
        <v>7404</v>
      </c>
      <c r="B6619" s="53" t="s">
        <v>7444</v>
      </c>
      <c r="C6619" s="69">
        <v>4</v>
      </c>
      <c r="D6619" s="54" t="s">
        <v>7449</v>
      </c>
      <c r="E6619" s="69">
        <v>2007</v>
      </c>
      <c r="F6619" s="66">
        <f>VALUE(RIGHT(Table2[[#This Row],[Commissioned]],4))</f>
        <v>2007</v>
      </c>
      <c r="G6619" s="69">
        <v>1800</v>
      </c>
      <c r="H6619" s="69">
        <v>80</v>
      </c>
      <c r="I6619" s="73">
        <v>78</v>
      </c>
      <c r="J6619" s="69" t="s">
        <v>227</v>
      </c>
      <c r="K6619" s="69" t="s">
        <v>254</v>
      </c>
      <c r="L6619" s="69" t="s">
        <v>7368</v>
      </c>
      <c r="M6619" s="42" t="s">
        <v>7367</v>
      </c>
      <c r="N6619" s="42">
        <v>46.7305834</v>
      </c>
      <c r="O6619" s="42">
        <v>-64.370390700000002</v>
      </c>
      <c r="P6619" s="55" t="str">
        <f t="shared" si="224"/>
        <v>46.730583° , -64.370391°</v>
      </c>
      <c r="Q6619" s="44" t="str">
        <f t="shared" si="225"/>
        <v>Yes</v>
      </c>
      <c r="R6619" s="69" t="s">
        <v>356</v>
      </c>
    </row>
    <row r="6620" spans="1:18" x14ac:dyDescent="0.25">
      <c r="A6620" s="69" t="s">
        <v>7404</v>
      </c>
      <c r="B6620" s="53" t="s">
        <v>7444</v>
      </c>
      <c r="C6620" s="69">
        <v>5</v>
      </c>
      <c r="D6620" s="54" t="s">
        <v>7450</v>
      </c>
      <c r="E6620" s="69">
        <v>2007</v>
      </c>
      <c r="F6620" s="66">
        <f>VALUE(RIGHT(Table2[[#This Row],[Commissioned]],4))</f>
        <v>2007</v>
      </c>
      <c r="G6620" s="69">
        <v>1800</v>
      </c>
      <c r="H6620" s="69">
        <v>80</v>
      </c>
      <c r="I6620" s="73">
        <v>78</v>
      </c>
      <c r="J6620" s="69" t="s">
        <v>227</v>
      </c>
      <c r="K6620" s="69" t="s">
        <v>254</v>
      </c>
      <c r="L6620" s="69" t="s">
        <v>7368</v>
      </c>
      <c r="M6620" s="42" t="s">
        <v>7367</v>
      </c>
      <c r="N6620" s="42">
        <v>46.729927099999998</v>
      </c>
      <c r="O6620" s="42">
        <v>-64.365424599999997</v>
      </c>
      <c r="P6620" s="55" t="str">
        <f t="shared" si="224"/>
        <v>46.729927° , -64.365425°</v>
      </c>
      <c r="Q6620" s="44" t="str">
        <f t="shared" si="225"/>
        <v>Yes</v>
      </c>
      <c r="R6620" s="69" t="s">
        <v>356</v>
      </c>
    </row>
    <row r="6621" spans="1:18" x14ac:dyDescent="0.25">
      <c r="A6621" s="69" t="s">
        <v>7404</v>
      </c>
      <c r="B6621" s="53" t="s">
        <v>7444</v>
      </c>
      <c r="C6621" s="69">
        <v>6</v>
      </c>
      <c r="D6621" s="54" t="s">
        <v>7451</v>
      </c>
      <c r="E6621" s="69">
        <v>2007</v>
      </c>
      <c r="F6621" s="66">
        <f>VALUE(RIGHT(Table2[[#This Row],[Commissioned]],4))</f>
        <v>2007</v>
      </c>
      <c r="G6621" s="69">
        <v>1800</v>
      </c>
      <c r="H6621" s="69">
        <v>80</v>
      </c>
      <c r="I6621" s="73">
        <v>78</v>
      </c>
      <c r="J6621" s="69" t="s">
        <v>227</v>
      </c>
      <c r="K6621" s="69" t="s">
        <v>254</v>
      </c>
      <c r="L6621" s="69" t="s">
        <v>7368</v>
      </c>
      <c r="M6621" s="42" t="s">
        <v>7367</v>
      </c>
      <c r="N6621" s="42">
        <v>46.719604599999997</v>
      </c>
      <c r="O6621" s="42">
        <v>-64.369337299999998</v>
      </c>
      <c r="P6621" s="55" t="str">
        <f t="shared" si="224"/>
        <v>46.719605° , -64.369337°</v>
      </c>
      <c r="Q6621" s="44" t="str">
        <f t="shared" si="225"/>
        <v>Yes</v>
      </c>
      <c r="R6621" s="69" t="s">
        <v>356</v>
      </c>
    </row>
    <row r="6622" spans="1:18" x14ac:dyDescent="0.25">
      <c r="A6622" s="69" t="s">
        <v>7404</v>
      </c>
      <c r="B6622" s="53" t="s">
        <v>7444</v>
      </c>
      <c r="C6622" s="69">
        <v>7</v>
      </c>
      <c r="D6622" s="54" t="s">
        <v>7452</v>
      </c>
      <c r="E6622" s="69">
        <v>2007</v>
      </c>
      <c r="F6622" s="66">
        <f>VALUE(RIGHT(Table2[[#This Row],[Commissioned]],4))</f>
        <v>2007</v>
      </c>
      <c r="G6622" s="69">
        <v>1800</v>
      </c>
      <c r="H6622" s="69">
        <v>80</v>
      </c>
      <c r="I6622" s="73">
        <v>78</v>
      </c>
      <c r="J6622" s="69" t="s">
        <v>227</v>
      </c>
      <c r="K6622" s="69" t="s">
        <v>254</v>
      </c>
      <c r="L6622" s="69" t="s">
        <v>7368</v>
      </c>
      <c r="M6622" s="42" t="s">
        <v>7367</v>
      </c>
      <c r="N6622" s="42">
        <v>46.711109999999998</v>
      </c>
      <c r="O6622" s="42">
        <v>-64.395304499999995</v>
      </c>
      <c r="P6622" s="55" t="str">
        <f t="shared" si="224"/>
        <v>46.711110° , -64.395305°</v>
      </c>
      <c r="Q6622" s="44" t="str">
        <f t="shared" si="225"/>
        <v>Yes</v>
      </c>
      <c r="R6622" s="69" t="s">
        <v>356</v>
      </c>
    </row>
    <row r="6623" spans="1:18" x14ac:dyDescent="0.25">
      <c r="A6623" s="69" t="s">
        <v>7404</v>
      </c>
      <c r="B6623" s="53" t="s">
        <v>7444</v>
      </c>
      <c r="C6623" s="69">
        <v>8</v>
      </c>
      <c r="D6623" s="54" t="s">
        <v>7453</v>
      </c>
      <c r="E6623" s="69">
        <v>2007</v>
      </c>
      <c r="F6623" s="66">
        <f>VALUE(RIGHT(Table2[[#This Row],[Commissioned]],4))</f>
        <v>2007</v>
      </c>
      <c r="G6623" s="69">
        <v>1800</v>
      </c>
      <c r="H6623" s="69">
        <v>80</v>
      </c>
      <c r="I6623" s="73">
        <v>78</v>
      </c>
      <c r="J6623" s="69" t="s">
        <v>227</v>
      </c>
      <c r="K6623" s="69" t="s">
        <v>254</v>
      </c>
      <c r="L6623" s="69" t="s">
        <v>7368</v>
      </c>
      <c r="M6623" s="42" t="s">
        <v>7367</v>
      </c>
      <c r="N6623" s="42">
        <v>46.710135299999997</v>
      </c>
      <c r="O6623" s="42">
        <v>-64.390304900000004</v>
      </c>
      <c r="P6623" s="55" t="str">
        <f t="shared" si="224"/>
        <v>46.710135° , -64.390305°</v>
      </c>
      <c r="Q6623" s="44" t="str">
        <f t="shared" si="225"/>
        <v>Yes</v>
      </c>
      <c r="R6623" s="69" t="s">
        <v>356</v>
      </c>
    </row>
    <row r="6624" spans="1:18" x14ac:dyDescent="0.25">
      <c r="A6624" s="69" t="s">
        <v>7404</v>
      </c>
      <c r="B6624" s="53" t="s">
        <v>7444</v>
      </c>
      <c r="C6624" s="69">
        <v>9</v>
      </c>
      <c r="D6624" s="54" t="s">
        <v>7454</v>
      </c>
      <c r="E6624" s="69">
        <v>2007</v>
      </c>
      <c r="F6624" s="66">
        <f>VALUE(RIGHT(Table2[[#This Row],[Commissioned]],4))</f>
        <v>2007</v>
      </c>
      <c r="G6624" s="69">
        <v>1800</v>
      </c>
      <c r="H6624" s="69">
        <v>80</v>
      </c>
      <c r="I6624" s="73">
        <v>78</v>
      </c>
      <c r="J6624" s="69" t="s">
        <v>227</v>
      </c>
      <c r="K6624" s="69" t="s">
        <v>254</v>
      </c>
      <c r="L6624" s="69" t="s">
        <v>7368</v>
      </c>
      <c r="M6624" s="42" t="s">
        <v>7367</v>
      </c>
      <c r="N6624" s="42">
        <v>46.710689199999997</v>
      </c>
      <c r="O6624" s="42">
        <v>-64.385939300000004</v>
      </c>
      <c r="P6624" s="55" t="str">
        <f t="shared" si="224"/>
        <v>46.710689° , -64.385939°</v>
      </c>
      <c r="Q6624" s="44" t="str">
        <f t="shared" si="225"/>
        <v>Yes</v>
      </c>
      <c r="R6624" s="69" t="s">
        <v>356</v>
      </c>
    </row>
    <row r="6625" spans="1:18" x14ac:dyDescent="0.25">
      <c r="A6625" s="69" t="s">
        <v>7404</v>
      </c>
      <c r="B6625" s="53" t="s">
        <v>7444</v>
      </c>
      <c r="C6625" s="69">
        <v>10</v>
      </c>
      <c r="D6625" s="54" t="s">
        <v>7455</v>
      </c>
      <c r="E6625" s="69">
        <v>2007</v>
      </c>
      <c r="F6625" s="66">
        <f>VALUE(RIGHT(Table2[[#This Row],[Commissioned]],4))</f>
        <v>2007</v>
      </c>
      <c r="G6625" s="69">
        <v>1800</v>
      </c>
      <c r="H6625" s="69">
        <v>80</v>
      </c>
      <c r="I6625" s="73">
        <v>78</v>
      </c>
      <c r="J6625" s="69" t="s">
        <v>227</v>
      </c>
      <c r="K6625" s="69" t="s">
        <v>254</v>
      </c>
      <c r="L6625" s="69" t="s">
        <v>7368</v>
      </c>
      <c r="M6625" s="42" t="s">
        <v>7367</v>
      </c>
      <c r="N6625" s="42">
        <v>46.7054732</v>
      </c>
      <c r="O6625" s="42">
        <v>-64.382190600000001</v>
      </c>
      <c r="P6625" s="55" t="str">
        <f t="shared" si="224"/>
        <v>46.705473° , -64.382191°</v>
      </c>
      <c r="Q6625" s="44" t="str">
        <f t="shared" si="225"/>
        <v>Yes</v>
      </c>
      <c r="R6625" s="69" t="s">
        <v>356</v>
      </c>
    </row>
    <row r="6626" spans="1:18" x14ac:dyDescent="0.25">
      <c r="A6626" s="69" t="s">
        <v>7404</v>
      </c>
      <c r="B6626" s="53" t="s">
        <v>7444</v>
      </c>
      <c r="C6626" s="69">
        <v>11</v>
      </c>
      <c r="D6626" s="54" t="s">
        <v>7456</v>
      </c>
      <c r="E6626" s="69">
        <v>2007</v>
      </c>
      <c r="F6626" s="66">
        <f>VALUE(RIGHT(Table2[[#This Row],[Commissioned]],4))</f>
        <v>2007</v>
      </c>
      <c r="G6626" s="69">
        <v>1800</v>
      </c>
      <c r="H6626" s="69">
        <v>80</v>
      </c>
      <c r="I6626" s="73">
        <v>78</v>
      </c>
      <c r="J6626" s="69" t="s">
        <v>227</v>
      </c>
      <c r="K6626" s="69" t="s">
        <v>254</v>
      </c>
      <c r="L6626" s="69" t="s">
        <v>7368</v>
      </c>
      <c r="M6626" s="42" t="s">
        <v>7367</v>
      </c>
      <c r="N6626" s="42">
        <v>46.705234500000003</v>
      </c>
      <c r="O6626" s="42">
        <v>-64.376234400000001</v>
      </c>
      <c r="P6626" s="55" t="str">
        <f t="shared" si="224"/>
        <v>46.705235° , -64.376234°</v>
      </c>
      <c r="Q6626" s="44" t="str">
        <f t="shared" si="225"/>
        <v>Yes</v>
      </c>
      <c r="R6626" s="69" t="s">
        <v>356</v>
      </c>
    </row>
    <row r="6627" spans="1:18" x14ac:dyDescent="0.25">
      <c r="A6627" s="69" t="s">
        <v>7404</v>
      </c>
      <c r="B6627" s="53" t="s">
        <v>7445</v>
      </c>
      <c r="C6627" s="69">
        <v>12</v>
      </c>
      <c r="D6627" s="54" t="s">
        <v>7457</v>
      </c>
      <c r="E6627" s="69">
        <v>2009</v>
      </c>
      <c r="F6627" s="66">
        <f>VALUE(RIGHT(Table2[[#This Row],[Commissioned]],4))</f>
        <v>2009</v>
      </c>
      <c r="G6627" s="69">
        <v>1800</v>
      </c>
      <c r="H6627" s="69">
        <v>80</v>
      </c>
      <c r="I6627" s="73">
        <v>78</v>
      </c>
      <c r="J6627" s="69" t="s">
        <v>227</v>
      </c>
      <c r="K6627" s="69" t="s">
        <v>254</v>
      </c>
      <c r="L6627" s="69" t="s">
        <v>7368</v>
      </c>
      <c r="M6627" s="42" t="s">
        <v>7367</v>
      </c>
      <c r="N6627" s="42">
        <v>46.700260999999998</v>
      </c>
      <c r="O6627" s="42">
        <v>-64.386038099999993</v>
      </c>
      <c r="P6627" s="55" t="str">
        <f t="shared" ref="P6627:P6670" si="226">TEXT(N6627,"##0.000000")&amp;CHAR(176)&amp;" , "&amp;TEXT(O6627,"##0.000000")&amp;CHAR(176)</f>
        <v>46.700261° , -64.386038°</v>
      </c>
      <c r="Q6627" s="44" t="str">
        <f t="shared" ref="Q6627:Q6670" si="227">IF(OR(ISBLANK(N6627),ISBLANK(O6627)),"No","Yes")</f>
        <v>Yes</v>
      </c>
      <c r="R6627" s="69" t="s">
        <v>356</v>
      </c>
    </row>
    <row r="6628" spans="1:18" x14ac:dyDescent="0.25">
      <c r="A6628" s="69" t="s">
        <v>7404</v>
      </c>
      <c r="B6628" s="53" t="s">
        <v>7445</v>
      </c>
      <c r="C6628" s="69">
        <v>13</v>
      </c>
      <c r="D6628" s="54" t="s">
        <v>7458</v>
      </c>
      <c r="E6628" s="69">
        <v>2009</v>
      </c>
      <c r="F6628" s="66">
        <f>VALUE(RIGHT(Table2[[#This Row],[Commissioned]],4))</f>
        <v>2009</v>
      </c>
      <c r="G6628" s="69">
        <v>1800</v>
      </c>
      <c r="H6628" s="69">
        <v>80</v>
      </c>
      <c r="I6628" s="73">
        <v>78</v>
      </c>
      <c r="J6628" s="69" t="s">
        <v>227</v>
      </c>
      <c r="K6628" s="69" t="s">
        <v>254</v>
      </c>
      <c r="L6628" s="69" t="s">
        <v>7368</v>
      </c>
      <c r="M6628" s="42" t="s">
        <v>7367</v>
      </c>
      <c r="N6628" s="42">
        <v>46.700146099999898</v>
      </c>
      <c r="O6628" s="42">
        <v>-64.378263000000004</v>
      </c>
      <c r="P6628" s="55" t="str">
        <f t="shared" si="226"/>
        <v>46.700146° , -64.378263°</v>
      </c>
      <c r="Q6628" s="44" t="str">
        <f t="shared" si="227"/>
        <v>Yes</v>
      </c>
      <c r="R6628" s="69" t="s">
        <v>356</v>
      </c>
    </row>
    <row r="6629" spans="1:18" x14ac:dyDescent="0.25">
      <c r="A6629" s="69" t="s">
        <v>7404</v>
      </c>
      <c r="B6629" s="53" t="s">
        <v>7445</v>
      </c>
      <c r="C6629" s="69">
        <v>14</v>
      </c>
      <c r="D6629" s="54" t="s">
        <v>7459</v>
      </c>
      <c r="E6629" s="69">
        <v>2009</v>
      </c>
      <c r="F6629" s="66">
        <f>VALUE(RIGHT(Table2[[#This Row],[Commissioned]],4))</f>
        <v>2009</v>
      </c>
      <c r="G6629" s="69">
        <v>1800</v>
      </c>
      <c r="H6629" s="69">
        <v>80</v>
      </c>
      <c r="I6629" s="73">
        <v>78</v>
      </c>
      <c r="J6629" s="69" t="s">
        <v>227</v>
      </c>
      <c r="K6629" s="69" t="s">
        <v>254</v>
      </c>
      <c r="L6629" s="69" t="s">
        <v>7368</v>
      </c>
      <c r="M6629" s="42" t="s">
        <v>7367</v>
      </c>
      <c r="N6629" s="42">
        <v>46.699996499999997</v>
      </c>
      <c r="O6629" s="42">
        <v>-64.369663000000003</v>
      </c>
      <c r="P6629" s="55" t="str">
        <f t="shared" si="226"/>
        <v>46.699997° , -64.369663°</v>
      </c>
      <c r="Q6629" s="44" t="str">
        <f t="shared" si="227"/>
        <v>Yes</v>
      </c>
      <c r="R6629" s="69" t="s">
        <v>356</v>
      </c>
    </row>
    <row r="6630" spans="1:18" x14ac:dyDescent="0.25">
      <c r="A6630" s="69" t="s">
        <v>7404</v>
      </c>
      <c r="B6630" s="53" t="s">
        <v>7445</v>
      </c>
      <c r="C6630" s="69">
        <v>15</v>
      </c>
      <c r="D6630" s="54" t="s">
        <v>7460</v>
      </c>
      <c r="E6630" s="69">
        <v>2009</v>
      </c>
      <c r="F6630" s="66">
        <f>VALUE(RIGHT(Table2[[#This Row],[Commissioned]],4))</f>
        <v>2009</v>
      </c>
      <c r="G6630" s="69">
        <v>1800</v>
      </c>
      <c r="H6630" s="69">
        <v>80</v>
      </c>
      <c r="I6630" s="73">
        <v>78</v>
      </c>
      <c r="J6630" s="69" t="s">
        <v>227</v>
      </c>
      <c r="K6630" s="69" t="s">
        <v>254</v>
      </c>
      <c r="L6630" s="69" t="s">
        <v>7368</v>
      </c>
      <c r="M6630" s="42" t="s">
        <v>7367</v>
      </c>
      <c r="N6630" s="42">
        <v>46.703067400000002</v>
      </c>
      <c r="O6630" s="42">
        <v>-64.365761399999997</v>
      </c>
      <c r="P6630" s="55" t="str">
        <f t="shared" si="226"/>
        <v>46.703067° , -64.365761°</v>
      </c>
      <c r="Q6630" s="44" t="str">
        <f t="shared" si="227"/>
        <v>Yes</v>
      </c>
      <c r="R6630" s="69" t="s">
        <v>356</v>
      </c>
    </row>
    <row r="6631" spans="1:18" x14ac:dyDescent="0.25">
      <c r="A6631" s="69" t="s">
        <v>7404</v>
      </c>
      <c r="B6631" s="53" t="s">
        <v>7445</v>
      </c>
      <c r="C6631" s="69">
        <v>16</v>
      </c>
      <c r="D6631" s="54" t="s">
        <v>7461</v>
      </c>
      <c r="E6631" s="69">
        <v>2009</v>
      </c>
      <c r="F6631" s="66">
        <f>VALUE(RIGHT(Table2[[#This Row],[Commissioned]],4))</f>
        <v>2009</v>
      </c>
      <c r="G6631" s="69">
        <v>1800</v>
      </c>
      <c r="H6631" s="69">
        <v>80</v>
      </c>
      <c r="I6631" s="73">
        <v>78</v>
      </c>
      <c r="J6631" s="69" t="s">
        <v>227</v>
      </c>
      <c r="K6631" s="69" t="s">
        <v>254</v>
      </c>
      <c r="L6631" s="69" t="s">
        <v>7368</v>
      </c>
      <c r="M6631" s="42" t="s">
        <v>7367</v>
      </c>
      <c r="N6631" s="42">
        <v>46.697644199999999</v>
      </c>
      <c r="O6631" s="42">
        <v>-64.397858299999996</v>
      </c>
      <c r="P6631" s="55" t="str">
        <f t="shared" si="226"/>
        <v>46.697644° , -64.397858°</v>
      </c>
      <c r="Q6631" s="44" t="str">
        <f t="shared" si="227"/>
        <v>Yes</v>
      </c>
      <c r="R6631" s="69" t="s">
        <v>356</v>
      </c>
    </row>
    <row r="6632" spans="1:18" x14ac:dyDescent="0.25">
      <c r="A6632" s="69" t="s">
        <v>7404</v>
      </c>
      <c r="B6632" s="53" t="s">
        <v>7445</v>
      </c>
      <c r="C6632" s="69">
        <v>17</v>
      </c>
      <c r="D6632" s="54" t="s">
        <v>7462</v>
      </c>
      <c r="E6632" s="69">
        <v>2009</v>
      </c>
      <c r="F6632" s="66">
        <f>VALUE(RIGHT(Table2[[#This Row],[Commissioned]],4))</f>
        <v>2009</v>
      </c>
      <c r="G6632" s="69">
        <v>1800</v>
      </c>
      <c r="H6632" s="69">
        <v>80</v>
      </c>
      <c r="I6632" s="73">
        <v>78</v>
      </c>
      <c r="J6632" s="69" t="s">
        <v>227</v>
      </c>
      <c r="K6632" s="69" t="s">
        <v>254</v>
      </c>
      <c r="L6632" s="69" t="s">
        <v>7368</v>
      </c>
      <c r="M6632" s="42" t="s">
        <v>7367</v>
      </c>
      <c r="N6632" s="42">
        <v>46.696490300000001</v>
      </c>
      <c r="O6632" s="42">
        <v>-64.393626299999994</v>
      </c>
      <c r="P6632" s="55" t="str">
        <f t="shared" si="226"/>
        <v>46.696490° , -64.393626°</v>
      </c>
      <c r="Q6632" s="44" t="str">
        <f t="shared" si="227"/>
        <v>Yes</v>
      </c>
      <c r="R6632" s="69" t="s">
        <v>356</v>
      </c>
    </row>
    <row r="6633" spans="1:18" x14ac:dyDescent="0.25">
      <c r="A6633" s="69" t="s">
        <v>7404</v>
      </c>
      <c r="B6633" s="53" t="s">
        <v>7445</v>
      </c>
      <c r="C6633" s="69">
        <v>18</v>
      </c>
      <c r="D6633" s="54" t="s">
        <v>7463</v>
      </c>
      <c r="E6633" s="69">
        <v>2009</v>
      </c>
      <c r="F6633" s="66">
        <f>VALUE(RIGHT(Table2[[#This Row],[Commissioned]],4))</f>
        <v>2009</v>
      </c>
      <c r="G6633" s="69">
        <v>1800</v>
      </c>
      <c r="H6633" s="69">
        <v>80</v>
      </c>
      <c r="I6633" s="73">
        <v>78</v>
      </c>
      <c r="J6633" s="69" t="s">
        <v>227</v>
      </c>
      <c r="K6633" s="69" t="s">
        <v>254</v>
      </c>
      <c r="L6633" s="69" t="s">
        <v>7368</v>
      </c>
      <c r="M6633" s="42" t="s">
        <v>7367</v>
      </c>
      <c r="N6633" s="42">
        <v>46.696487400000002</v>
      </c>
      <c r="O6633" s="42">
        <v>-64.387826000000004</v>
      </c>
      <c r="P6633" s="55" t="str">
        <f t="shared" si="226"/>
        <v>46.696487° , -64.387826°</v>
      </c>
      <c r="Q6633" s="44" t="str">
        <f t="shared" si="227"/>
        <v>Yes</v>
      </c>
      <c r="R6633" s="69" t="s">
        <v>356</v>
      </c>
    </row>
    <row r="6634" spans="1:18" x14ac:dyDescent="0.25">
      <c r="A6634" s="69" t="s">
        <v>7404</v>
      </c>
      <c r="B6634" s="53" t="s">
        <v>7445</v>
      </c>
      <c r="C6634" s="69">
        <v>19</v>
      </c>
      <c r="D6634" s="54" t="s">
        <v>7464</v>
      </c>
      <c r="E6634" s="69">
        <v>2009</v>
      </c>
      <c r="F6634" s="66">
        <f>VALUE(RIGHT(Table2[[#This Row],[Commissioned]],4))</f>
        <v>2009</v>
      </c>
      <c r="G6634" s="69">
        <v>1800</v>
      </c>
      <c r="H6634" s="69">
        <v>80</v>
      </c>
      <c r="I6634" s="73">
        <v>78</v>
      </c>
      <c r="J6634" s="69" t="s">
        <v>227</v>
      </c>
      <c r="K6634" s="69" t="s">
        <v>254</v>
      </c>
      <c r="L6634" s="69" t="s">
        <v>7368</v>
      </c>
      <c r="M6634" s="42" t="s">
        <v>7367</v>
      </c>
      <c r="N6634" s="42">
        <v>46.6954396</v>
      </c>
      <c r="O6634" s="42">
        <v>-64.372373699999997</v>
      </c>
      <c r="P6634" s="55" t="str">
        <f t="shared" si="226"/>
        <v>46.695440° , -64.372374°</v>
      </c>
      <c r="Q6634" s="44" t="str">
        <f t="shared" si="227"/>
        <v>Yes</v>
      </c>
      <c r="R6634" s="69" t="s">
        <v>356</v>
      </c>
    </row>
    <row r="6635" spans="1:18" x14ac:dyDescent="0.25">
      <c r="A6635" s="69" t="s">
        <v>7404</v>
      </c>
      <c r="B6635" s="53" t="s">
        <v>7445</v>
      </c>
      <c r="C6635" s="69">
        <v>20</v>
      </c>
      <c r="D6635" s="54" t="s">
        <v>7465</v>
      </c>
      <c r="E6635" s="69">
        <v>2009</v>
      </c>
      <c r="F6635" s="66">
        <f>VALUE(RIGHT(Table2[[#This Row],[Commissioned]],4))</f>
        <v>2009</v>
      </c>
      <c r="G6635" s="69">
        <v>1800</v>
      </c>
      <c r="H6635" s="69">
        <v>80</v>
      </c>
      <c r="I6635" s="73">
        <v>78</v>
      </c>
      <c r="J6635" s="69" t="s">
        <v>227</v>
      </c>
      <c r="K6635" s="69" t="s">
        <v>254</v>
      </c>
      <c r="L6635" s="69" t="s">
        <v>7368</v>
      </c>
      <c r="M6635" s="42" t="s">
        <v>7367</v>
      </c>
      <c r="N6635" s="42">
        <v>46.696386099999998</v>
      </c>
      <c r="O6635" s="42">
        <v>-64.367195899999999</v>
      </c>
      <c r="P6635" s="55" t="str">
        <f t="shared" si="226"/>
        <v>46.696386° , -64.367196°</v>
      </c>
      <c r="Q6635" s="44" t="str">
        <f t="shared" si="227"/>
        <v>Yes</v>
      </c>
      <c r="R6635" s="69" t="s">
        <v>356</v>
      </c>
    </row>
    <row r="6636" spans="1:18" x14ac:dyDescent="0.25">
      <c r="A6636" s="69" t="s">
        <v>7404</v>
      </c>
      <c r="B6636" s="53" t="s">
        <v>7445</v>
      </c>
      <c r="C6636" s="69">
        <v>21</v>
      </c>
      <c r="D6636" s="54" t="s">
        <v>7466</v>
      </c>
      <c r="E6636" s="69">
        <v>2009</v>
      </c>
      <c r="F6636" s="66">
        <f>VALUE(RIGHT(Table2[[#This Row],[Commissioned]],4))</f>
        <v>2009</v>
      </c>
      <c r="G6636" s="69">
        <v>1800</v>
      </c>
      <c r="H6636" s="69">
        <v>80</v>
      </c>
      <c r="I6636" s="73">
        <v>78</v>
      </c>
      <c r="J6636" s="69" t="s">
        <v>227</v>
      </c>
      <c r="K6636" s="69" t="s">
        <v>254</v>
      </c>
      <c r="L6636" s="69" t="s">
        <v>7368</v>
      </c>
      <c r="M6636" s="42" t="s">
        <v>7367</v>
      </c>
      <c r="N6636" s="42">
        <v>46.694167499999999</v>
      </c>
      <c r="O6636" s="42">
        <v>-64.400816199999994</v>
      </c>
      <c r="P6636" s="55" t="str">
        <f t="shared" si="226"/>
        <v>46.694168° , -64.400816°</v>
      </c>
      <c r="Q6636" s="44" t="str">
        <f t="shared" si="227"/>
        <v>Yes</v>
      </c>
      <c r="R6636" s="69" t="s">
        <v>356</v>
      </c>
    </row>
    <row r="6637" spans="1:18" x14ac:dyDescent="0.25">
      <c r="A6637" s="69" t="s">
        <v>7404</v>
      </c>
      <c r="B6637" s="53" t="s">
        <v>7445</v>
      </c>
      <c r="C6637" s="69">
        <v>22</v>
      </c>
      <c r="D6637" s="54" t="s">
        <v>7467</v>
      </c>
      <c r="E6637" s="69">
        <v>2009</v>
      </c>
      <c r="F6637" s="66">
        <f>VALUE(RIGHT(Table2[[#This Row],[Commissioned]],4))</f>
        <v>2009</v>
      </c>
      <c r="G6637" s="69">
        <v>1800</v>
      </c>
      <c r="H6637" s="69">
        <v>80</v>
      </c>
      <c r="I6637" s="73">
        <v>78</v>
      </c>
      <c r="J6637" s="69" t="s">
        <v>227</v>
      </c>
      <c r="K6637" s="69" t="s">
        <v>254</v>
      </c>
      <c r="L6637" s="69" t="s">
        <v>7368</v>
      </c>
      <c r="M6637" s="42" t="s">
        <v>7367</v>
      </c>
      <c r="N6637" s="42">
        <v>46.692181300000001</v>
      </c>
      <c r="O6637" s="42">
        <v>-64.364976499999997</v>
      </c>
      <c r="P6637" s="55" t="str">
        <f t="shared" si="226"/>
        <v>46.692181° , -64.364977°</v>
      </c>
      <c r="Q6637" s="44" t="str">
        <f t="shared" si="227"/>
        <v>Yes</v>
      </c>
      <c r="R6637" s="69" t="s">
        <v>356</v>
      </c>
    </row>
    <row r="6638" spans="1:18" x14ac:dyDescent="0.25">
      <c r="A6638" s="69" t="s">
        <v>7404</v>
      </c>
      <c r="B6638" s="53" t="s">
        <v>7445</v>
      </c>
      <c r="C6638" s="69">
        <v>23</v>
      </c>
      <c r="D6638" s="54" t="s">
        <v>7468</v>
      </c>
      <c r="E6638" s="69">
        <v>2009</v>
      </c>
      <c r="F6638" s="66">
        <f>VALUE(RIGHT(Table2[[#This Row],[Commissioned]],4))</f>
        <v>2009</v>
      </c>
      <c r="G6638" s="69">
        <v>1800</v>
      </c>
      <c r="H6638" s="69">
        <v>80</v>
      </c>
      <c r="I6638" s="73">
        <v>78</v>
      </c>
      <c r="J6638" s="69" t="s">
        <v>227</v>
      </c>
      <c r="K6638" s="69" t="s">
        <v>254</v>
      </c>
      <c r="L6638" s="69" t="s">
        <v>7368</v>
      </c>
      <c r="M6638" s="42" t="s">
        <v>7367</v>
      </c>
      <c r="N6638" s="42">
        <v>46.690721799999999</v>
      </c>
      <c r="O6638" s="42">
        <v>-64.399780100000001</v>
      </c>
      <c r="P6638" s="55" t="str">
        <f t="shared" si="226"/>
        <v>46.690722° , -64.399780°</v>
      </c>
      <c r="Q6638" s="44" t="str">
        <f t="shared" si="227"/>
        <v>Yes</v>
      </c>
      <c r="R6638" s="69" t="s">
        <v>356</v>
      </c>
    </row>
    <row r="6639" spans="1:18" x14ac:dyDescent="0.25">
      <c r="A6639" s="69" t="s">
        <v>7404</v>
      </c>
      <c r="B6639" s="53" t="s">
        <v>7445</v>
      </c>
      <c r="C6639" s="69">
        <v>24</v>
      </c>
      <c r="D6639" s="54" t="s">
        <v>7469</v>
      </c>
      <c r="E6639" s="69">
        <v>2009</v>
      </c>
      <c r="F6639" s="66">
        <f>VALUE(RIGHT(Table2[[#This Row],[Commissioned]],4))</f>
        <v>2009</v>
      </c>
      <c r="G6639" s="69">
        <v>1800</v>
      </c>
      <c r="H6639" s="69">
        <v>80</v>
      </c>
      <c r="I6639" s="73">
        <v>78</v>
      </c>
      <c r="J6639" s="69" t="s">
        <v>227</v>
      </c>
      <c r="K6639" s="69" t="s">
        <v>254</v>
      </c>
      <c r="L6639" s="69" t="s">
        <v>7368</v>
      </c>
      <c r="M6639" s="42" t="s">
        <v>7367</v>
      </c>
      <c r="N6639" s="42">
        <v>46.691184900000003</v>
      </c>
      <c r="O6639" s="42">
        <v>-64.389744399999998</v>
      </c>
      <c r="P6639" s="55" t="str">
        <f t="shared" si="226"/>
        <v>46.691185° , -64.389744°</v>
      </c>
      <c r="Q6639" s="44" t="str">
        <f t="shared" si="227"/>
        <v>Yes</v>
      </c>
      <c r="R6639" s="69" t="s">
        <v>356</v>
      </c>
    </row>
    <row r="6640" spans="1:18" x14ac:dyDescent="0.25">
      <c r="A6640" s="69" t="s">
        <v>7404</v>
      </c>
      <c r="B6640" s="53" t="s">
        <v>7445</v>
      </c>
      <c r="C6640" s="69">
        <v>25</v>
      </c>
      <c r="D6640" s="54" t="s">
        <v>7470</v>
      </c>
      <c r="E6640" s="69">
        <v>2009</v>
      </c>
      <c r="F6640" s="66">
        <f>VALUE(RIGHT(Table2[[#This Row],[Commissioned]],4))</f>
        <v>2009</v>
      </c>
      <c r="G6640" s="69">
        <v>1800</v>
      </c>
      <c r="H6640" s="69">
        <v>80</v>
      </c>
      <c r="I6640" s="73">
        <v>78</v>
      </c>
      <c r="J6640" s="69" t="s">
        <v>227</v>
      </c>
      <c r="K6640" s="69" t="s">
        <v>254</v>
      </c>
      <c r="L6640" s="69" t="s">
        <v>7368</v>
      </c>
      <c r="M6640" s="42" t="s">
        <v>7367</v>
      </c>
      <c r="N6640" s="42">
        <v>46.687731599999999</v>
      </c>
      <c r="O6640" s="42">
        <v>-64.400794899999994</v>
      </c>
      <c r="P6640" s="55" t="str">
        <f t="shared" si="226"/>
        <v>46.687732° , -64.400795°</v>
      </c>
      <c r="Q6640" s="44" t="str">
        <f t="shared" si="227"/>
        <v>Yes</v>
      </c>
      <c r="R6640" s="69" t="s">
        <v>356</v>
      </c>
    </row>
    <row r="6641" spans="1:18" x14ac:dyDescent="0.25">
      <c r="A6641" s="69" t="s">
        <v>7404</v>
      </c>
      <c r="B6641" s="53" t="s">
        <v>7445</v>
      </c>
      <c r="C6641" s="69">
        <v>26</v>
      </c>
      <c r="D6641" s="54" t="s">
        <v>7471</v>
      </c>
      <c r="E6641" s="69">
        <v>2009</v>
      </c>
      <c r="F6641" s="66">
        <f>VALUE(RIGHT(Table2[[#This Row],[Commissioned]],4))</f>
        <v>2009</v>
      </c>
      <c r="G6641" s="69">
        <v>1800</v>
      </c>
      <c r="H6641" s="69">
        <v>80</v>
      </c>
      <c r="I6641" s="73">
        <v>78</v>
      </c>
      <c r="J6641" s="69" t="s">
        <v>227</v>
      </c>
      <c r="K6641" s="69" t="s">
        <v>254</v>
      </c>
      <c r="L6641" s="69" t="s">
        <v>7368</v>
      </c>
      <c r="M6641" s="42" t="s">
        <v>7367</v>
      </c>
      <c r="N6641" s="42">
        <v>46.688886799999999</v>
      </c>
      <c r="O6641" s="42">
        <v>-64.3916234</v>
      </c>
      <c r="P6641" s="55" t="str">
        <f t="shared" si="226"/>
        <v>46.688887° , -64.391623°</v>
      </c>
      <c r="Q6641" s="44" t="str">
        <f t="shared" si="227"/>
        <v>Yes</v>
      </c>
      <c r="R6641" s="69" t="s">
        <v>356</v>
      </c>
    </row>
    <row r="6642" spans="1:18" x14ac:dyDescent="0.25">
      <c r="A6642" s="69" t="s">
        <v>7404</v>
      </c>
      <c r="B6642" s="53" t="s">
        <v>7445</v>
      </c>
      <c r="C6642" s="69">
        <v>27</v>
      </c>
      <c r="D6642" s="54" t="s">
        <v>7472</v>
      </c>
      <c r="E6642" s="69">
        <v>2009</v>
      </c>
      <c r="F6642" s="66">
        <f>VALUE(RIGHT(Table2[[#This Row],[Commissioned]],4))</f>
        <v>2009</v>
      </c>
      <c r="G6642" s="69">
        <v>1800</v>
      </c>
      <c r="H6642" s="69">
        <v>80</v>
      </c>
      <c r="I6642" s="73">
        <v>78</v>
      </c>
      <c r="J6642" s="69" t="s">
        <v>227</v>
      </c>
      <c r="K6642" s="69" t="s">
        <v>254</v>
      </c>
      <c r="L6642" s="69" t="s">
        <v>7368</v>
      </c>
      <c r="M6642" s="42" t="s">
        <v>7367</v>
      </c>
      <c r="N6642" s="42">
        <v>46.686476999999996</v>
      </c>
      <c r="O6642" s="42">
        <v>-64.385570799999996</v>
      </c>
      <c r="P6642" s="55" t="str">
        <f t="shared" si="226"/>
        <v>46.686477° , -64.385571°</v>
      </c>
      <c r="Q6642" s="44" t="str">
        <f t="shared" si="227"/>
        <v>Yes</v>
      </c>
      <c r="R6642" s="69" t="s">
        <v>356</v>
      </c>
    </row>
    <row r="6643" spans="1:18" x14ac:dyDescent="0.25">
      <c r="A6643" s="69" t="s">
        <v>7404</v>
      </c>
      <c r="B6643" s="53" t="s">
        <v>7445</v>
      </c>
      <c r="C6643" s="69">
        <v>28</v>
      </c>
      <c r="D6643" s="54" t="s">
        <v>7473</v>
      </c>
      <c r="E6643" s="69">
        <v>2009</v>
      </c>
      <c r="F6643" s="66">
        <f>VALUE(RIGHT(Table2[[#This Row],[Commissioned]],4))</f>
        <v>2009</v>
      </c>
      <c r="G6643" s="69">
        <v>1800</v>
      </c>
      <c r="H6643" s="69">
        <v>80</v>
      </c>
      <c r="I6643" s="73">
        <v>78</v>
      </c>
      <c r="J6643" s="69" t="s">
        <v>227</v>
      </c>
      <c r="K6643" s="69" t="s">
        <v>254</v>
      </c>
      <c r="L6643" s="69" t="s">
        <v>7368</v>
      </c>
      <c r="M6643" s="42" t="s">
        <v>7367</v>
      </c>
      <c r="N6643" s="42">
        <v>46.688131200000001</v>
      </c>
      <c r="O6643" s="42">
        <v>-64.380312500000002</v>
      </c>
      <c r="P6643" s="55" t="str">
        <f t="shared" si="226"/>
        <v>46.688131° , -64.380313°</v>
      </c>
      <c r="Q6643" s="44" t="str">
        <f t="shared" si="227"/>
        <v>Yes</v>
      </c>
      <c r="R6643" s="69" t="s">
        <v>356</v>
      </c>
    </row>
    <row r="6644" spans="1:18" x14ac:dyDescent="0.25">
      <c r="A6644" s="69" t="s">
        <v>7404</v>
      </c>
      <c r="B6644" s="53" t="s">
        <v>7445</v>
      </c>
      <c r="C6644" s="69">
        <v>29</v>
      </c>
      <c r="D6644" s="54" t="s">
        <v>7474</v>
      </c>
      <c r="E6644" s="69">
        <v>2009</v>
      </c>
      <c r="F6644" s="66">
        <f>VALUE(RIGHT(Table2[[#This Row],[Commissioned]],4))</f>
        <v>2009</v>
      </c>
      <c r="G6644" s="69">
        <v>1800</v>
      </c>
      <c r="H6644" s="69">
        <v>80</v>
      </c>
      <c r="I6644" s="73">
        <v>78</v>
      </c>
      <c r="J6644" s="69" t="s">
        <v>227</v>
      </c>
      <c r="K6644" s="69" t="s">
        <v>254</v>
      </c>
      <c r="L6644" s="69" t="s">
        <v>7368</v>
      </c>
      <c r="M6644" s="42" t="s">
        <v>7367</v>
      </c>
      <c r="N6644" s="42">
        <v>46.688701299999998</v>
      </c>
      <c r="O6644" s="42">
        <v>-64.363743099999994</v>
      </c>
      <c r="P6644" s="55" t="str">
        <f t="shared" si="226"/>
        <v>46.688701° , -64.363743°</v>
      </c>
      <c r="Q6644" s="44" t="str">
        <f t="shared" si="227"/>
        <v>Yes</v>
      </c>
      <c r="R6644" s="69" t="s">
        <v>356</v>
      </c>
    </row>
    <row r="6645" spans="1:18" x14ac:dyDescent="0.25">
      <c r="A6645" s="69" t="s">
        <v>7404</v>
      </c>
      <c r="B6645" s="53" t="s">
        <v>7445</v>
      </c>
      <c r="C6645" s="69">
        <v>30</v>
      </c>
      <c r="D6645" s="54" t="s">
        <v>7475</v>
      </c>
      <c r="E6645" s="69">
        <v>2009</v>
      </c>
      <c r="F6645" s="66">
        <f>VALUE(RIGHT(Table2[[#This Row],[Commissioned]],4))</f>
        <v>2009</v>
      </c>
      <c r="G6645" s="69">
        <v>1800</v>
      </c>
      <c r="H6645" s="69">
        <v>80</v>
      </c>
      <c r="I6645" s="73">
        <v>78</v>
      </c>
      <c r="J6645" s="69" t="s">
        <v>227</v>
      </c>
      <c r="K6645" s="69" t="s">
        <v>254</v>
      </c>
      <c r="L6645" s="69" t="s">
        <v>7368</v>
      </c>
      <c r="M6645" s="42" t="s">
        <v>7367</v>
      </c>
      <c r="N6645" s="42">
        <v>46.681073499999997</v>
      </c>
      <c r="O6645" s="42">
        <v>-64.402486100000004</v>
      </c>
      <c r="P6645" s="55" t="str">
        <f t="shared" si="226"/>
        <v>46.681074° , -64.402486°</v>
      </c>
      <c r="Q6645" s="44" t="str">
        <f t="shared" si="227"/>
        <v>Yes</v>
      </c>
      <c r="R6645" s="69" t="s">
        <v>356</v>
      </c>
    </row>
    <row r="6646" spans="1:18" x14ac:dyDescent="0.25">
      <c r="A6646" s="69" t="s">
        <v>7404</v>
      </c>
      <c r="B6646" s="53" t="s">
        <v>7445</v>
      </c>
      <c r="C6646" s="69">
        <v>31</v>
      </c>
      <c r="D6646" s="54" t="s">
        <v>7476</v>
      </c>
      <c r="E6646" s="69">
        <v>2009</v>
      </c>
      <c r="F6646" s="66">
        <f>VALUE(RIGHT(Table2[[#This Row],[Commissioned]],4))</f>
        <v>2009</v>
      </c>
      <c r="G6646" s="69">
        <v>1800</v>
      </c>
      <c r="H6646" s="69">
        <v>80</v>
      </c>
      <c r="I6646" s="73">
        <v>78</v>
      </c>
      <c r="J6646" s="69" t="s">
        <v>227</v>
      </c>
      <c r="K6646" s="69" t="s">
        <v>254</v>
      </c>
      <c r="L6646" s="69" t="s">
        <v>7368</v>
      </c>
      <c r="M6646" s="42" t="s">
        <v>7367</v>
      </c>
      <c r="N6646" s="42">
        <v>46.682253899999999</v>
      </c>
      <c r="O6646" s="42">
        <v>-64.395804900000002</v>
      </c>
      <c r="P6646" s="55" t="str">
        <f t="shared" si="226"/>
        <v>46.682254° , -64.395805°</v>
      </c>
      <c r="Q6646" s="44" t="str">
        <f t="shared" si="227"/>
        <v>Yes</v>
      </c>
      <c r="R6646" s="69" t="s">
        <v>356</v>
      </c>
    </row>
    <row r="6647" spans="1:18" x14ac:dyDescent="0.25">
      <c r="A6647" s="69" t="s">
        <v>7404</v>
      </c>
      <c r="B6647" s="53" t="s">
        <v>7445</v>
      </c>
      <c r="C6647" s="69">
        <v>32</v>
      </c>
      <c r="D6647" s="54" t="s">
        <v>7477</v>
      </c>
      <c r="E6647" s="69">
        <v>2009</v>
      </c>
      <c r="F6647" s="66">
        <f>VALUE(RIGHT(Table2[[#This Row],[Commissioned]],4))</f>
        <v>2009</v>
      </c>
      <c r="G6647" s="69">
        <v>1800</v>
      </c>
      <c r="H6647" s="69">
        <v>80</v>
      </c>
      <c r="I6647" s="73">
        <v>78</v>
      </c>
      <c r="J6647" s="69" t="s">
        <v>227</v>
      </c>
      <c r="K6647" s="69" t="s">
        <v>254</v>
      </c>
      <c r="L6647" s="69" t="s">
        <v>7368</v>
      </c>
      <c r="M6647" s="42" t="s">
        <v>7367</v>
      </c>
      <c r="N6647" s="42">
        <v>46.6740189</v>
      </c>
      <c r="O6647" s="42">
        <v>-64.401224499999998</v>
      </c>
      <c r="P6647" s="55" t="str">
        <f t="shared" si="226"/>
        <v>46.674019° , -64.401225°</v>
      </c>
      <c r="Q6647" s="44" t="str">
        <f t="shared" si="227"/>
        <v>Yes</v>
      </c>
      <c r="R6647" s="69" t="s">
        <v>356</v>
      </c>
    </row>
    <row r="6648" spans="1:18" x14ac:dyDescent="0.25">
      <c r="A6648" s="69" t="s">
        <v>7404</v>
      </c>
      <c r="B6648" s="53" t="s">
        <v>7445</v>
      </c>
      <c r="C6648" s="69">
        <v>33</v>
      </c>
      <c r="D6648" s="54" t="s">
        <v>7478</v>
      </c>
      <c r="E6648" s="69">
        <v>2009</v>
      </c>
      <c r="F6648" s="66">
        <f>VALUE(RIGHT(Table2[[#This Row],[Commissioned]],4))</f>
        <v>2009</v>
      </c>
      <c r="G6648" s="69">
        <v>1800</v>
      </c>
      <c r="H6648" s="69">
        <v>80</v>
      </c>
      <c r="I6648" s="73">
        <v>78</v>
      </c>
      <c r="J6648" s="69" t="s">
        <v>227</v>
      </c>
      <c r="K6648" s="69" t="s">
        <v>254</v>
      </c>
      <c r="L6648" s="69" t="s">
        <v>7368</v>
      </c>
      <c r="M6648" s="42" t="s">
        <v>7367</v>
      </c>
      <c r="N6648" s="42">
        <v>46.671771100000001</v>
      </c>
      <c r="O6648" s="42">
        <v>-64.4037747</v>
      </c>
      <c r="P6648" s="55" t="str">
        <f t="shared" si="226"/>
        <v>46.671771° , -64.403775°</v>
      </c>
      <c r="Q6648" s="44" t="str">
        <f t="shared" si="227"/>
        <v>Yes</v>
      </c>
      <c r="R6648" s="69" t="s">
        <v>356</v>
      </c>
    </row>
    <row r="6649" spans="1:18" x14ac:dyDescent="0.25">
      <c r="A6649" s="69" t="s">
        <v>7404</v>
      </c>
      <c r="B6649" s="53" t="s">
        <v>7445</v>
      </c>
      <c r="C6649" s="69">
        <v>34</v>
      </c>
      <c r="D6649" s="54" t="s">
        <v>7479</v>
      </c>
      <c r="E6649" s="69">
        <v>2009</v>
      </c>
      <c r="F6649" s="66">
        <f>VALUE(RIGHT(Table2[[#This Row],[Commissioned]],4))</f>
        <v>2009</v>
      </c>
      <c r="G6649" s="69">
        <v>1800</v>
      </c>
      <c r="H6649" s="69">
        <v>80</v>
      </c>
      <c r="I6649" s="73">
        <v>78</v>
      </c>
      <c r="J6649" s="69" t="s">
        <v>227</v>
      </c>
      <c r="K6649" s="69" t="s">
        <v>254</v>
      </c>
      <c r="L6649" s="69" t="s">
        <v>7368</v>
      </c>
      <c r="M6649" s="42" t="s">
        <v>7367</v>
      </c>
      <c r="N6649" s="42">
        <v>46.6720986999999</v>
      </c>
      <c r="O6649" s="42">
        <v>-64.398367399999998</v>
      </c>
      <c r="P6649" s="55" t="str">
        <f t="shared" si="226"/>
        <v>46.672099° , -64.398367°</v>
      </c>
      <c r="Q6649" s="44" t="str">
        <f t="shared" si="227"/>
        <v>Yes</v>
      </c>
      <c r="R6649" s="69" t="s">
        <v>356</v>
      </c>
    </row>
    <row r="6650" spans="1:18" x14ac:dyDescent="0.25">
      <c r="A6650" s="69" t="s">
        <v>7404</v>
      </c>
      <c r="B6650" s="53" t="s">
        <v>7445</v>
      </c>
      <c r="C6650" s="69">
        <v>35</v>
      </c>
      <c r="D6650" s="54" t="s">
        <v>7480</v>
      </c>
      <c r="E6650" s="69">
        <v>2009</v>
      </c>
      <c r="F6650" s="66">
        <f>VALUE(RIGHT(Table2[[#This Row],[Commissioned]],4))</f>
        <v>2009</v>
      </c>
      <c r="G6650" s="69">
        <v>1800</v>
      </c>
      <c r="H6650" s="69">
        <v>80</v>
      </c>
      <c r="I6650" s="73">
        <v>78</v>
      </c>
      <c r="J6650" s="69" t="s">
        <v>227</v>
      </c>
      <c r="K6650" s="69" t="s">
        <v>254</v>
      </c>
      <c r="L6650" s="69" t="s">
        <v>7368</v>
      </c>
      <c r="M6650" s="42" t="s">
        <v>7367</v>
      </c>
      <c r="N6650" s="42">
        <v>46.672796499999997</v>
      </c>
      <c r="O6650" s="42">
        <v>-64.3943175</v>
      </c>
      <c r="P6650" s="55" t="str">
        <f t="shared" si="226"/>
        <v>46.672797° , -64.394318°</v>
      </c>
      <c r="Q6650" s="44" t="str">
        <f t="shared" si="227"/>
        <v>Yes</v>
      </c>
      <c r="R6650" s="69" t="s">
        <v>356</v>
      </c>
    </row>
    <row r="6651" spans="1:18" x14ac:dyDescent="0.25">
      <c r="A6651" s="69" t="s">
        <v>7404</v>
      </c>
      <c r="B6651" s="53" t="s">
        <v>7445</v>
      </c>
      <c r="C6651" s="69">
        <v>36</v>
      </c>
      <c r="D6651" s="54" t="s">
        <v>7481</v>
      </c>
      <c r="E6651" s="69">
        <v>2009</v>
      </c>
      <c r="F6651" s="66">
        <f>VALUE(RIGHT(Table2[[#This Row],[Commissioned]],4))</f>
        <v>2009</v>
      </c>
      <c r="G6651" s="69">
        <v>1800</v>
      </c>
      <c r="H6651" s="69">
        <v>80</v>
      </c>
      <c r="I6651" s="73">
        <v>78</v>
      </c>
      <c r="J6651" s="69" t="s">
        <v>227</v>
      </c>
      <c r="K6651" s="69" t="s">
        <v>254</v>
      </c>
      <c r="L6651" s="69" t="s">
        <v>7368</v>
      </c>
      <c r="M6651" s="42" t="s">
        <v>7367</v>
      </c>
      <c r="N6651" s="42">
        <v>46.674077799999999</v>
      </c>
      <c r="O6651" s="42">
        <v>-64.387928799999997</v>
      </c>
      <c r="P6651" s="55" t="str">
        <f t="shared" si="226"/>
        <v>46.674078° , -64.387929°</v>
      </c>
      <c r="Q6651" s="44" t="str">
        <f t="shared" si="227"/>
        <v>Yes</v>
      </c>
      <c r="R6651" s="69" t="s">
        <v>356</v>
      </c>
    </row>
    <row r="6652" spans="1:18" x14ac:dyDescent="0.25">
      <c r="A6652" s="69" t="s">
        <v>7404</v>
      </c>
      <c r="B6652" s="53" t="s">
        <v>7445</v>
      </c>
      <c r="C6652" s="69">
        <v>37</v>
      </c>
      <c r="D6652" s="54" t="s">
        <v>7482</v>
      </c>
      <c r="E6652" s="69">
        <v>2009</v>
      </c>
      <c r="F6652" s="66">
        <f>VALUE(RIGHT(Table2[[#This Row],[Commissioned]],4))</f>
        <v>2009</v>
      </c>
      <c r="G6652" s="69">
        <v>1800</v>
      </c>
      <c r="H6652" s="69">
        <v>80</v>
      </c>
      <c r="I6652" s="73">
        <v>78</v>
      </c>
      <c r="J6652" s="69" t="s">
        <v>227</v>
      </c>
      <c r="K6652" s="69" t="s">
        <v>254</v>
      </c>
      <c r="L6652" s="69" t="s">
        <v>7368</v>
      </c>
      <c r="M6652" s="42" t="s">
        <v>7367</v>
      </c>
      <c r="N6652" s="42">
        <v>46.6686385</v>
      </c>
      <c r="O6652" s="42">
        <v>-64.403190899999998</v>
      </c>
      <c r="P6652" s="55" t="str">
        <f t="shared" si="226"/>
        <v>46.668639° , -64.403191°</v>
      </c>
      <c r="Q6652" s="44" t="str">
        <f t="shared" si="227"/>
        <v>Yes</v>
      </c>
      <c r="R6652" s="69" t="s">
        <v>356</v>
      </c>
    </row>
    <row r="6653" spans="1:18" x14ac:dyDescent="0.25">
      <c r="A6653" s="69" t="s">
        <v>7404</v>
      </c>
      <c r="B6653" s="53" t="s">
        <v>7445</v>
      </c>
      <c r="C6653" s="69">
        <v>38</v>
      </c>
      <c r="D6653" s="54" t="s">
        <v>7483</v>
      </c>
      <c r="E6653" s="69">
        <v>2009</v>
      </c>
      <c r="F6653" s="66">
        <f>VALUE(RIGHT(Table2[[#This Row],[Commissioned]],4))</f>
        <v>2009</v>
      </c>
      <c r="G6653" s="69">
        <v>1800</v>
      </c>
      <c r="H6653" s="69">
        <v>80</v>
      </c>
      <c r="I6653" s="73">
        <v>78</v>
      </c>
      <c r="J6653" s="69" t="s">
        <v>227</v>
      </c>
      <c r="K6653" s="69" t="s">
        <v>254</v>
      </c>
      <c r="L6653" s="69" t="s">
        <v>7368</v>
      </c>
      <c r="M6653" s="42" t="s">
        <v>7367</v>
      </c>
      <c r="N6653" s="42">
        <v>46.669349699999998</v>
      </c>
      <c r="O6653" s="42">
        <v>-64.399190099999998</v>
      </c>
      <c r="P6653" s="55" t="str">
        <f t="shared" si="226"/>
        <v>46.669350° , -64.399190°</v>
      </c>
      <c r="Q6653" s="44" t="str">
        <f t="shared" si="227"/>
        <v>Yes</v>
      </c>
      <c r="R6653" s="69" t="s">
        <v>356</v>
      </c>
    </row>
    <row r="6654" spans="1:18" x14ac:dyDescent="0.25">
      <c r="A6654" s="69" t="s">
        <v>7404</v>
      </c>
      <c r="B6654" s="53" t="s">
        <v>7445</v>
      </c>
      <c r="C6654" s="69">
        <v>39</v>
      </c>
      <c r="D6654" s="54" t="s">
        <v>7484</v>
      </c>
      <c r="E6654" s="69">
        <v>2009</v>
      </c>
      <c r="F6654" s="66">
        <f>VALUE(RIGHT(Table2[[#This Row],[Commissioned]],4))</f>
        <v>2009</v>
      </c>
      <c r="G6654" s="69">
        <v>1800</v>
      </c>
      <c r="H6654" s="69">
        <v>80</v>
      </c>
      <c r="I6654" s="73">
        <v>78</v>
      </c>
      <c r="J6654" s="69" t="s">
        <v>227</v>
      </c>
      <c r="K6654" s="69" t="s">
        <v>254</v>
      </c>
      <c r="L6654" s="69" t="s">
        <v>7368</v>
      </c>
      <c r="M6654" s="42" t="s">
        <v>7367</v>
      </c>
      <c r="N6654" s="42">
        <v>46.671465900000001</v>
      </c>
      <c r="O6654" s="42">
        <v>-64.384103100000004</v>
      </c>
      <c r="P6654" s="55" t="str">
        <f t="shared" si="226"/>
        <v>46.671466° , -64.384103°</v>
      </c>
      <c r="Q6654" s="44" t="str">
        <f t="shared" si="227"/>
        <v>Yes</v>
      </c>
      <c r="R6654" s="69" t="s">
        <v>356</v>
      </c>
    </row>
    <row r="6655" spans="1:18" x14ac:dyDescent="0.25">
      <c r="A6655" s="69" t="s">
        <v>7404</v>
      </c>
      <c r="B6655" s="53" t="s">
        <v>7445</v>
      </c>
      <c r="C6655" s="69">
        <v>40</v>
      </c>
      <c r="D6655" s="54" t="s">
        <v>7485</v>
      </c>
      <c r="E6655" s="69">
        <v>2009</v>
      </c>
      <c r="F6655" s="66">
        <f>VALUE(RIGHT(Table2[[#This Row],[Commissioned]],4))</f>
        <v>2009</v>
      </c>
      <c r="G6655" s="69">
        <v>1800</v>
      </c>
      <c r="H6655" s="69">
        <v>80</v>
      </c>
      <c r="I6655" s="73">
        <v>78</v>
      </c>
      <c r="J6655" s="69" t="s">
        <v>227</v>
      </c>
      <c r="K6655" s="69" t="s">
        <v>254</v>
      </c>
      <c r="L6655" s="69" t="s">
        <v>7368</v>
      </c>
      <c r="M6655" s="42" t="s">
        <v>7367</v>
      </c>
      <c r="N6655" s="42">
        <v>46.665768700000001</v>
      </c>
      <c r="O6655" s="42">
        <v>-64.400897000000001</v>
      </c>
      <c r="P6655" s="55" t="str">
        <f t="shared" si="226"/>
        <v>46.665769° , -64.400897°</v>
      </c>
      <c r="Q6655" s="44" t="str">
        <f t="shared" si="227"/>
        <v>Yes</v>
      </c>
      <c r="R6655" s="69" t="s">
        <v>356</v>
      </c>
    </row>
    <row r="6656" spans="1:18" x14ac:dyDescent="0.25">
      <c r="A6656" s="69" t="s">
        <v>7404</v>
      </c>
      <c r="B6656" s="53" t="s">
        <v>7445</v>
      </c>
      <c r="C6656" s="69">
        <v>41</v>
      </c>
      <c r="D6656" s="54" t="s">
        <v>7486</v>
      </c>
      <c r="E6656" s="69">
        <v>2009</v>
      </c>
      <c r="F6656" s="66">
        <f>VALUE(RIGHT(Table2[[#This Row],[Commissioned]],4))</f>
        <v>2009</v>
      </c>
      <c r="G6656" s="69">
        <v>1800</v>
      </c>
      <c r="H6656" s="69">
        <v>80</v>
      </c>
      <c r="I6656" s="73">
        <v>78</v>
      </c>
      <c r="J6656" s="69" t="s">
        <v>227</v>
      </c>
      <c r="K6656" s="69" t="s">
        <v>254</v>
      </c>
      <c r="L6656" s="69" t="s">
        <v>7368</v>
      </c>
      <c r="M6656" s="42" t="s">
        <v>7367</v>
      </c>
      <c r="N6656" s="42">
        <v>46.6665323</v>
      </c>
      <c r="O6656" s="42">
        <v>-64.396910399999996</v>
      </c>
      <c r="P6656" s="55" t="str">
        <f t="shared" si="226"/>
        <v>46.666532° , -64.396910°</v>
      </c>
      <c r="Q6656" s="44" t="str">
        <f t="shared" si="227"/>
        <v>Yes</v>
      </c>
      <c r="R6656" s="69" t="s">
        <v>356</v>
      </c>
    </row>
    <row r="6657" spans="1:18" x14ac:dyDescent="0.25">
      <c r="A6657" s="69" t="s">
        <v>7404</v>
      </c>
      <c r="B6657" s="53" t="s">
        <v>7445</v>
      </c>
      <c r="C6657" s="69">
        <v>42</v>
      </c>
      <c r="D6657" s="54" t="s">
        <v>7487</v>
      </c>
      <c r="E6657" s="69">
        <v>2009</v>
      </c>
      <c r="F6657" s="66">
        <f>VALUE(RIGHT(Table2[[#This Row],[Commissioned]],4))</f>
        <v>2009</v>
      </c>
      <c r="G6657" s="69">
        <v>1800</v>
      </c>
      <c r="H6657" s="69">
        <v>80</v>
      </c>
      <c r="I6657" s="73">
        <v>78</v>
      </c>
      <c r="J6657" s="69" t="s">
        <v>227</v>
      </c>
      <c r="K6657" s="69" t="s">
        <v>254</v>
      </c>
      <c r="L6657" s="69" t="s">
        <v>7368</v>
      </c>
      <c r="M6657" s="42" t="s">
        <v>7367</v>
      </c>
      <c r="N6657" s="42">
        <v>46.6628398</v>
      </c>
      <c r="O6657" s="42">
        <v>-64.398806399999998</v>
      </c>
      <c r="P6657" s="55" t="str">
        <f t="shared" si="226"/>
        <v>46.662840° , -64.398806°</v>
      </c>
      <c r="Q6657" s="44" t="str">
        <f t="shared" si="227"/>
        <v>Yes</v>
      </c>
      <c r="R6657" s="69" t="s">
        <v>356</v>
      </c>
    </row>
    <row r="6658" spans="1:18" x14ac:dyDescent="0.25">
      <c r="A6658" s="69" t="s">
        <v>7404</v>
      </c>
      <c r="B6658" s="53" t="s">
        <v>7445</v>
      </c>
      <c r="C6658" s="69">
        <v>43</v>
      </c>
      <c r="D6658" s="54" t="s">
        <v>7488</v>
      </c>
      <c r="E6658" s="69">
        <v>2009</v>
      </c>
      <c r="F6658" s="66">
        <f>VALUE(RIGHT(Table2[[#This Row],[Commissioned]],4))</f>
        <v>2009</v>
      </c>
      <c r="G6658" s="69">
        <v>1800</v>
      </c>
      <c r="H6658" s="69">
        <v>80</v>
      </c>
      <c r="I6658" s="73">
        <v>78</v>
      </c>
      <c r="J6658" s="69" t="s">
        <v>227</v>
      </c>
      <c r="K6658" s="69" t="s">
        <v>254</v>
      </c>
      <c r="L6658" s="69" t="s">
        <v>7368</v>
      </c>
      <c r="M6658" s="42" t="s">
        <v>7367</v>
      </c>
      <c r="N6658" s="42">
        <v>46.663672099999999</v>
      </c>
      <c r="O6658" s="42">
        <v>-64.394264699999994</v>
      </c>
      <c r="P6658" s="55" t="str">
        <f t="shared" si="226"/>
        <v>46.663672° , -64.394265°</v>
      </c>
      <c r="Q6658" s="44" t="str">
        <f t="shared" si="227"/>
        <v>Yes</v>
      </c>
      <c r="R6658" s="69" t="s">
        <v>356</v>
      </c>
    </row>
    <row r="6659" spans="1:18" x14ac:dyDescent="0.25">
      <c r="A6659" s="69" t="s">
        <v>7404</v>
      </c>
      <c r="B6659" s="53" t="s">
        <v>7445</v>
      </c>
      <c r="C6659" s="69">
        <v>44</v>
      </c>
      <c r="D6659" s="54" t="s">
        <v>7489</v>
      </c>
      <c r="E6659" s="69">
        <v>2009</v>
      </c>
      <c r="F6659" s="66">
        <f>VALUE(RIGHT(Table2[[#This Row],[Commissioned]],4))</f>
        <v>2009</v>
      </c>
      <c r="G6659" s="69">
        <v>1800</v>
      </c>
      <c r="H6659" s="69">
        <v>80</v>
      </c>
      <c r="I6659" s="73">
        <v>78</v>
      </c>
      <c r="J6659" s="69" t="s">
        <v>227</v>
      </c>
      <c r="K6659" s="69" t="s">
        <v>254</v>
      </c>
      <c r="L6659" s="69" t="s">
        <v>7368</v>
      </c>
      <c r="M6659" s="42" t="s">
        <v>7367</v>
      </c>
      <c r="N6659" s="42">
        <v>46.660808400000001</v>
      </c>
      <c r="O6659" s="42">
        <v>-64.396722100000005</v>
      </c>
      <c r="P6659" s="55" t="str">
        <f t="shared" si="226"/>
        <v>46.660808° , -64.396722°</v>
      </c>
      <c r="Q6659" s="44" t="str">
        <f t="shared" si="227"/>
        <v>Yes</v>
      </c>
      <c r="R6659" s="69" t="s">
        <v>356</v>
      </c>
    </row>
    <row r="6660" spans="1:18" x14ac:dyDescent="0.25">
      <c r="A6660" s="69" t="s">
        <v>7404</v>
      </c>
      <c r="B6660" s="53" t="s">
        <v>7445</v>
      </c>
      <c r="C6660" s="69">
        <v>45</v>
      </c>
      <c r="D6660" s="54" t="s">
        <v>7490</v>
      </c>
      <c r="E6660" s="69">
        <v>2009</v>
      </c>
      <c r="F6660" s="66">
        <f>VALUE(RIGHT(Table2[[#This Row],[Commissioned]],4))</f>
        <v>2009</v>
      </c>
      <c r="G6660" s="69">
        <v>1800</v>
      </c>
      <c r="H6660" s="69">
        <v>80</v>
      </c>
      <c r="I6660" s="73">
        <v>78</v>
      </c>
      <c r="J6660" s="69" t="s">
        <v>227</v>
      </c>
      <c r="K6660" s="69" t="s">
        <v>254</v>
      </c>
      <c r="L6660" s="69" t="s">
        <v>7368</v>
      </c>
      <c r="M6660" s="42" t="s">
        <v>7367</v>
      </c>
      <c r="N6660" s="42">
        <v>46.661835199999999</v>
      </c>
      <c r="O6660" s="42">
        <v>-64.390955000000005</v>
      </c>
      <c r="P6660" s="55" t="str">
        <f t="shared" si="226"/>
        <v>46.661835° , -64.390955°</v>
      </c>
      <c r="Q6660" s="44" t="str">
        <f t="shared" si="227"/>
        <v>Yes</v>
      </c>
      <c r="R6660" s="69" t="s">
        <v>356</v>
      </c>
    </row>
    <row r="6661" spans="1:18" x14ac:dyDescent="0.25">
      <c r="A6661" s="69" t="s">
        <v>7404</v>
      </c>
      <c r="B6661" s="53" t="s">
        <v>7445</v>
      </c>
      <c r="C6661" s="69">
        <v>46</v>
      </c>
      <c r="D6661" s="54" t="s">
        <v>7491</v>
      </c>
      <c r="E6661" s="69">
        <v>2009</v>
      </c>
      <c r="F6661" s="66">
        <f>VALUE(RIGHT(Table2[[#This Row],[Commissioned]],4))</f>
        <v>2009</v>
      </c>
      <c r="G6661" s="69">
        <v>1800</v>
      </c>
      <c r="H6661" s="69">
        <v>80</v>
      </c>
      <c r="I6661" s="73">
        <v>78</v>
      </c>
      <c r="J6661" s="69" t="s">
        <v>227</v>
      </c>
      <c r="K6661" s="69" t="s">
        <v>254</v>
      </c>
      <c r="L6661" s="69" t="s">
        <v>7368</v>
      </c>
      <c r="M6661" s="42" t="s">
        <v>7367</v>
      </c>
      <c r="N6661" s="42">
        <v>46.657338899999999</v>
      </c>
      <c r="O6661" s="42">
        <v>-64.3989452</v>
      </c>
      <c r="P6661" s="55" t="str">
        <f t="shared" si="226"/>
        <v>46.657339° , -64.398945°</v>
      </c>
      <c r="Q6661" s="44" t="str">
        <f t="shared" si="227"/>
        <v>Yes</v>
      </c>
      <c r="R6661" s="69" t="s">
        <v>356</v>
      </c>
    </row>
    <row r="6662" spans="1:18" x14ac:dyDescent="0.25">
      <c r="A6662" s="69" t="s">
        <v>7404</v>
      </c>
      <c r="B6662" s="53" t="s">
        <v>7445</v>
      </c>
      <c r="C6662" s="69">
        <v>47</v>
      </c>
      <c r="D6662" s="54" t="s">
        <v>7492</v>
      </c>
      <c r="E6662" s="69">
        <v>2009</v>
      </c>
      <c r="F6662" s="66">
        <f>VALUE(RIGHT(Table2[[#This Row],[Commissioned]],4))</f>
        <v>2009</v>
      </c>
      <c r="G6662" s="69">
        <v>1800</v>
      </c>
      <c r="H6662" s="69">
        <v>80</v>
      </c>
      <c r="I6662" s="73">
        <v>78</v>
      </c>
      <c r="J6662" s="69" t="s">
        <v>227</v>
      </c>
      <c r="K6662" s="69" t="s">
        <v>254</v>
      </c>
      <c r="L6662" s="69" t="s">
        <v>7368</v>
      </c>
      <c r="M6662" s="42" t="s">
        <v>7367</v>
      </c>
      <c r="N6662" s="42">
        <v>46.658982600000002</v>
      </c>
      <c r="O6662" s="42">
        <v>-64.393289300000006</v>
      </c>
      <c r="P6662" s="55" t="str">
        <f t="shared" si="226"/>
        <v>46.658983° , -64.393289°</v>
      </c>
      <c r="Q6662" s="44" t="str">
        <f t="shared" si="227"/>
        <v>Yes</v>
      </c>
      <c r="R6662" s="69" t="s">
        <v>356</v>
      </c>
    </row>
    <row r="6663" spans="1:18" x14ac:dyDescent="0.25">
      <c r="A6663" s="69" t="s">
        <v>7404</v>
      </c>
      <c r="B6663" s="53" t="s">
        <v>7445</v>
      </c>
      <c r="C6663" s="69">
        <v>48</v>
      </c>
      <c r="D6663" s="54" t="s">
        <v>7493</v>
      </c>
      <c r="E6663" s="69">
        <v>2009</v>
      </c>
      <c r="F6663" s="66">
        <f>VALUE(RIGHT(Table2[[#This Row],[Commissioned]],4))</f>
        <v>2009</v>
      </c>
      <c r="G6663" s="69">
        <v>1800</v>
      </c>
      <c r="H6663" s="69">
        <v>80</v>
      </c>
      <c r="I6663" s="73">
        <v>78</v>
      </c>
      <c r="J6663" s="69" t="s">
        <v>227</v>
      </c>
      <c r="K6663" s="69" t="s">
        <v>254</v>
      </c>
      <c r="L6663" s="69" t="s">
        <v>7368</v>
      </c>
      <c r="M6663" s="42" t="s">
        <v>7367</v>
      </c>
      <c r="N6663" s="42">
        <v>46.660055099999902</v>
      </c>
      <c r="O6663" s="42">
        <v>-64.387791199999995</v>
      </c>
      <c r="P6663" s="55" t="str">
        <f t="shared" si="226"/>
        <v>46.660055° , -64.387791°</v>
      </c>
      <c r="Q6663" s="44" t="str">
        <f t="shared" si="227"/>
        <v>Yes</v>
      </c>
      <c r="R6663" s="69" t="s">
        <v>356</v>
      </c>
    </row>
    <row r="6664" spans="1:18" x14ac:dyDescent="0.25">
      <c r="A6664" s="69" t="s">
        <v>7404</v>
      </c>
      <c r="B6664" s="53" t="s">
        <v>7445</v>
      </c>
      <c r="C6664" s="69">
        <v>49</v>
      </c>
      <c r="D6664" s="54" t="s">
        <v>7494</v>
      </c>
      <c r="E6664" s="69">
        <v>2009</v>
      </c>
      <c r="F6664" s="66">
        <f>VALUE(RIGHT(Table2[[#This Row],[Commissioned]],4))</f>
        <v>2009</v>
      </c>
      <c r="G6664" s="69">
        <v>1800</v>
      </c>
      <c r="H6664" s="69">
        <v>80</v>
      </c>
      <c r="I6664" s="73">
        <v>78</v>
      </c>
      <c r="J6664" s="69" t="s">
        <v>227</v>
      </c>
      <c r="K6664" s="69" t="s">
        <v>254</v>
      </c>
      <c r="L6664" s="69" t="s">
        <v>7368</v>
      </c>
      <c r="M6664" s="42" t="s">
        <v>7367</v>
      </c>
      <c r="N6664" s="42">
        <v>46.648781100000001</v>
      </c>
      <c r="O6664" s="42">
        <v>-64.390918200000002</v>
      </c>
      <c r="P6664" s="55" t="str">
        <f t="shared" si="226"/>
        <v>46.648781° , -64.390918°</v>
      </c>
      <c r="Q6664" s="44" t="str">
        <f t="shared" si="227"/>
        <v>Yes</v>
      </c>
      <c r="R6664" s="69" t="s">
        <v>356</v>
      </c>
    </row>
    <row r="6665" spans="1:18" x14ac:dyDescent="0.25">
      <c r="A6665" s="69" t="s">
        <v>7404</v>
      </c>
      <c r="B6665" s="53" t="s">
        <v>7445</v>
      </c>
      <c r="C6665" s="69">
        <v>50</v>
      </c>
      <c r="D6665" s="54" t="s">
        <v>7495</v>
      </c>
      <c r="E6665" s="69">
        <v>2009</v>
      </c>
      <c r="F6665" s="66">
        <f>VALUE(RIGHT(Table2[[#This Row],[Commissioned]],4))</f>
        <v>2009</v>
      </c>
      <c r="G6665" s="69">
        <v>1800</v>
      </c>
      <c r="H6665" s="69">
        <v>80</v>
      </c>
      <c r="I6665" s="73">
        <v>78</v>
      </c>
      <c r="J6665" s="69" t="s">
        <v>227</v>
      </c>
      <c r="K6665" s="69" t="s">
        <v>254</v>
      </c>
      <c r="L6665" s="69" t="s">
        <v>7368</v>
      </c>
      <c r="M6665" s="42" t="s">
        <v>7367</v>
      </c>
      <c r="N6665" s="42">
        <v>46.644654199999998</v>
      </c>
      <c r="O6665" s="42">
        <v>-64.387736200000006</v>
      </c>
      <c r="P6665" s="55" t="str">
        <f t="shared" si="226"/>
        <v>46.644654° , -64.387736°</v>
      </c>
      <c r="Q6665" s="44" t="str">
        <f t="shared" si="227"/>
        <v>Yes</v>
      </c>
      <c r="R6665" s="69" t="s">
        <v>356</v>
      </c>
    </row>
    <row r="6666" spans="1:18" x14ac:dyDescent="0.25">
      <c r="A6666" s="69" t="s">
        <v>7404</v>
      </c>
      <c r="B6666" s="53" t="s">
        <v>7445</v>
      </c>
      <c r="C6666" s="69">
        <v>51</v>
      </c>
      <c r="D6666" s="54" t="s">
        <v>7496</v>
      </c>
      <c r="E6666" s="69">
        <v>2009</v>
      </c>
      <c r="F6666" s="66">
        <f>VALUE(RIGHT(Table2[[#This Row],[Commissioned]],4))</f>
        <v>2009</v>
      </c>
      <c r="G6666" s="69">
        <v>1800</v>
      </c>
      <c r="H6666" s="69">
        <v>80</v>
      </c>
      <c r="I6666" s="73">
        <v>78</v>
      </c>
      <c r="J6666" s="69" t="s">
        <v>227</v>
      </c>
      <c r="K6666" s="69" t="s">
        <v>254</v>
      </c>
      <c r="L6666" s="69" t="s">
        <v>7368</v>
      </c>
      <c r="M6666" s="42" t="s">
        <v>7367</v>
      </c>
      <c r="N6666" s="42">
        <v>46.640935599999999</v>
      </c>
      <c r="O6666" s="42">
        <v>-64.378511799999998</v>
      </c>
      <c r="P6666" s="55" t="str">
        <f t="shared" si="226"/>
        <v>46.640936° , -64.378512°</v>
      </c>
      <c r="Q6666" s="44" t="str">
        <f t="shared" si="227"/>
        <v>Yes</v>
      </c>
      <c r="R6666" s="69" t="s">
        <v>356</v>
      </c>
    </row>
    <row r="6667" spans="1:18" x14ac:dyDescent="0.25">
      <c r="A6667" s="69" t="s">
        <v>7404</v>
      </c>
      <c r="B6667" s="53" t="s">
        <v>7445</v>
      </c>
      <c r="C6667" s="69">
        <v>52</v>
      </c>
      <c r="D6667" s="54" t="s">
        <v>7497</v>
      </c>
      <c r="E6667" s="69">
        <v>2009</v>
      </c>
      <c r="F6667" s="66">
        <f>VALUE(RIGHT(Table2[[#This Row],[Commissioned]],4))</f>
        <v>2009</v>
      </c>
      <c r="G6667" s="69">
        <v>1800</v>
      </c>
      <c r="H6667" s="69">
        <v>80</v>
      </c>
      <c r="I6667" s="73">
        <v>78</v>
      </c>
      <c r="J6667" s="69" t="s">
        <v>227</v>
      </c>
      <c r="K6667" s="69" t="s">
        <v>254</v>
      </c>
      <c r="L6667" s="69" t="s">
        <v>7368</v>
      </c>
      <c r="M6667" s="42" t="s">
        <v>7367</v>
      </c>
      <c r="N6667" s="42">
        <v>46.636875500000002</v>
      </c>
      <c r="O6667" s="42">
        <v>-64.387142499999996</v>
      </c>
      <c r="P6667" s="55" t="str">
        <f t="shared" si="226"/>
        <v>46.636876° , -64.387143°</v>
      </c>
      <c r="Q6667" s="44" t="str">
        <f t="shared" si="227"/>
        <v>Yes</v>
      </c>
      <c r="R6667" s="69" t="s">
        <v>356</v>
      </c>
    </row>
    <row r="6668" spans="1:18" x14ac:dyDescent="0.25">
      <c r="A6668" s="69" t="s">
        <v>7404</v>
      </c>
      <c r="B6668" s="53" t="s">
        <v>7445</v>
      </c>
      <c r="C6668" s="69">
        <v>53</v>
      </c>
      <c r="D6668" s="54" t="s">
        <v>7498</v>
      </c>
      <c r="E6668" s="69">
        <v>2009</v>
      </c>
      <c r="F6668" s="66">
        <f>VALUE(RIGHT(Table2[[#This Row],[Commissioned]],4))</f>
        <v>2009</v>
      </c>
      <c r="G6668" s="69">
        <v>1800</v>
      </c>
      <c r="H6668" s="69">
        <v>80</v>
      </c>
      <c r="I6668" s="73">
        <v>78</v>
      </c>
      <c r="J6668" s="69" t="s">
        <v>227</v>
      </c>
      <c r="K6668" s="69" t="s">
        <v>254</v>
      </c>
      <c r="L6668" s="69" t="s">
        <v>7368</v>
      </c>
      <c r="M6668" s="42" t="s">
        <v>7367</v>
      </c>
      <c r="N6668" s="42">
        <v>46.634294400000002</v>
      </c>
      <c r="O6668" s="42">
        <v>-64.385771500000004</v>
      </c>
      <c r="P6668" s="55" t="str">
        <f t="shared" si="226"/>
        <v>46.634294° , -64.385772°</v>
      </c>
      <c r="Q6668" s="44" t="str">
        <f t="shared" si="227"/>
        <v>Yes</v>
      </c>
      <c r="R6668" s="69" t="s">
        <v>356</v>
      </c>
    </row>
    <row r="6669" spans="1:18" x14ac:dyDescent="0.25">
      <c r="A6669" s="69" t="s">
        <v>7404</v>
      </c>
      <c r="B6669" s="53" t="s">
        <v>7445</v>
      </c>
      <c r="C6669" s="69">
        <v>54</v>
      </c>
      <c r="D6669" s="54" t="s">
        <v>7499</v>
      </c>
      <c r="E6669" s="69">
        <v>2009</v>
      </c>
      <c r="F6669" s="66">
        <f>VALUE(RIGHT(Table2[[#This Row],[Commissioned]],4))</f>
        <v>2009</v>
      </c>
      <c r="G6669" s="69">
        <v>1800</v>
      </c>
      <c r="H6669" s="69">
        <v>80</v>
      </c>
      <c r="I6669" s="73">
        <v>78</v>
      </c>
      <c r="J6669" s="69" t="s">
        <v>227</v>
      </c>
      <c r="K6669" s="69" t="s">
        <v>254</v>
      </c>
      <c r="L6669" s="69" t="s">
        <v>7368</v>
      </c>
      <c r="M6669" s="42" t="s">
        <v>7367</v>
      </c>
      <c r="N6669" s="42">
        <v>46.635319799999998</v>
      </c>
      <c r="O6669" s="42">
        <v>-64.377079800000004</v>
      </c>
      <c r="P6669" s="55" t="str">
        <f t="shared" si="226"/>
        <v>46.635320° , -64.377080°</v>
      </c>
      <c r="Q6669" s="44" t="str">
        <f t="shared" si="227"/>
        <v>Yes</v>
      </c>
      <c r="R6669" s="69" t="s">
        <v>356</v>
      </c>
    </row>
    <row r="6670" spans="1:18" x14ac:dyDescent="0.25">
      <c r="A6670" s="69" t="s">
        <v>7404</v>
      </c>
      <c r="B6670" s="53" t="s">
        <v>7445</v>
      </c>
      <c r="C6670" s="69">
        <v>55</v>
      </c>
      <c r="D6670" s="54" t="s">
        <v>7500</v>
      </c>
      <c r="E6670" s="69">
        <v>2009</v>
      </c>
      <c r="F6670" s="66">
        <f>VALUE(RIGHT(Table2[[#This Row],[Commissioned]],4))</f>
        <v>2009</v>
      </c>
      <c r="G6670" s="69">
        <v>1800</v>
      </c>
      <c r="H6670" s="69">
        <v>80</v>
      </c>
      <c r="I6670" s="73">
        <v>78</v>
      </c>
      <c r="J6670" s="69" t="s">
        <v>227</v>
      </c>
      <c r="K6670" s="69" t="s">
        <v>254</v>
      </c>
      <c r="L6670" s="69" t="s">
        <v>7368</v>
      </c>
      <c r="M6670" s="42" t="s">
        <v>7367</v>
      </c>
      <c r="N6670" s="42">
        <v>46.636692600000003</v>
      </c>
      <c r="O6670" s="42">
        <v>-64.367532199999999</v>
      </c>
      <c r="P6670" s="55" t="str">
        <f t="shared" si="226"/>
        <v>46.636693° , -64.367532°</v>
      </c>
      <c r="Q6670" s="44" t="str">
        <f t="shared" si="227"/>
        <v>Yes</v>
      </c>
      <c r="R6670" s="69" t="s">
        <v>356</v>
      </c>
    </row>
    <row r="6671" spans="1:18" x14ac:dyDescent="0.25">
      <c r="A6671" s="69" t="s">
        <v>7404</v>
      </c>
      <c r="B6671" s="53" t="s">
        <v>7501</v>
      </c>
      <c r="C6671" s="69">
        <v>1</v>
      </c>
      <c r="D6671" s="54" t="s">
        <v>7502</v>
      </c>
      <c r="E6671" s="69">
        <v>2013</v>
      </c>
      <c r="F6671" s="66">
        <f>VALUE(RIGHT(Table2[[#This Row],[Commissioned]],4))</f>
        <v>2013</v>
      </c>
      <c r="G6671" s="69">
        <v>2000</v>
      </c>
      <c r="H6671" s="69">
        <v>93</v>
      </c>
      <c r="I6671" s="69">
        <v>80</v>
      </c>
      <c r="J6671" s="69" t="s">
        <v>7507</v>
      </c>
      <c r="K6671" s="69" t="s">
        <v>7508</v>
      </c>
      <c r="L6671" s="69" t="s">
        <v>7509</v>
      </c>
      <c r="M6671" s="42" t="s">
        <v>7509</v>
      </c>
      <c r="N6671" s="42">
        <v>47.041661699999899</v>
      </c>
      <c r="O6671" s="42">
        <v>-64.011797799999997</v>
      </c>
      <c r="P6671" s="55" t="str">
        <f t="shared" ref="P6671:P6675" si="228">TEXT(N6671,"##0.000000")&amp;CHAR(176)&amp;" , "&amp;TEXT(O6671,"##0.000000")&amp;CHAR(176)</f>
        <v>47.041662° , -64.011798°</v>
      </c>
      <c r="Q6671" s="44" t="str">
        <f t="shared" ref="Q6671:Q6675" si="229">IF(OR(ISBLANK(N6671),ISBLANK(O6671)),"No","Yes")</f>
        <v>Yes</v>
      </c>
      <c r="R6671" s="69" t="s">
        <v>356</v>
      </c>
    </row>
    <row r="6672" spans="1:18" x14ac:dyDescent="0.25">
      <c r="A6672" s="69" t="s">
        <v>7404</v>
      </c>
      <c r="B6672" s="53" t="s">
        <v>7501</v>
      </c>
      <c r="C6672" s="69">
        <v>2</v>
      </c>
      <c r="D6672" s="54" t="s">
        <v>7503</v>
      </c>
      <c r="E6672" s="69">
        <v>2013</v>
      </c>
      <c r="F6672" s="66">
        <f>VALUE(RIGHT(Table2[[#This Row],[Commissioned]],4))</f>
        <v>2013</v>
      </c>
      <c r="G6672" s="69">
        <v>2000</v>
      </c>
      <c r="H6672" s="69">
        <v>93</v>
      </c>
      <c r="I6672" s="73">
        <v>80</v>
      </c>
      <c r="J6672" s="69" t="s">
        <v>7507</v>
      </c>
      <c r="K6672" s="69" t="s">
        <v>7508</v>
      </c>
      <c r="L6672" s="69" t="s">
        <v>7509</v>
      </c>
      <c r="M6672" s="42" t="s">
        <v>7509</v>
      </c>
      <c r="N6672" s="42">
        <v>47.038129300000001</v>
      </c>
      <c r="O6672" s="42">
        <v>-64.013723200000001</v>
      </c>
      <c r="P6672" s="55" t="str">
        <f t="shared" si="228"/>
        <v>47.038129° , -64.013723°</v>
      </c>
      <c r="Q6672" s="44" t="str">
        <f t="shared" si="229"/>
        <v>Yes</v>
      </c>
      <c r="R6672" s="69" t="s">
        <v>356</v>
      </c>
    </row>
    <row r="6673" spans="1:18" x14ac:dyDescent="0.25">
      <c r="A6673" s="69" t="s">
        <v>7404</v>
      </c>
      <c r="B6673" s="53" t="s">
        <v>7501</v>
      </c>
      <c r="C6673" s="69">
        <v>3</v>
      </c>
      <c r="D6673" s="54" t="s">
        <v>7504</v>
      </c>
      <c r="E6673" s="69">
        <v>2013</v>
      </c>
      <c r="F6673" s="66">
        <f>VALUE(RIGHT(Table2[[#This Row],[Commissioned]],4))</f>
        <v>2013</v>
      </c>
      <c r="G6673" s="69">
        <v>2000</v>
      </c>
      <c r="H6673" s="69">
        <v>93</v>
      </c>
      <c r="I6673" s="73">
        <v>80</v>
      </c>
      <c r="J6673" s="69" t="s">
        <v>7507</v>
      </c>
      <c r="K6673" s="69" t="s">
        <v>7508</v>
      </c>
      <c r="L6673" s="69" t="s">
        <v>7509</v>
      </c>
      <c r="M6673" s="42" t="s">
        <v>7509</v>
      </c>
      <c r="N6673" s="42">
        <v>47.035900699999999</v>
      </c>
      <c r="O6673" s="42">
        <v>-64.015734800000004</v>
      </c>
      <c r="P6673" s="55" t="str">
        <f t="shared" si="228"/>
        <v>47.035901° , -64.015735°</v>
      </c>
      <c r="Q6673" s="44" t="str">
        <f t="shared" si="229"/>
        <v>Yes</v>
      </c>
      <c r="R6673" s="69" t="s">
        <v>356</v>
      </c>
    </row>
    <row r="6674" spans="1:18" x14ac:dyDescent="0.25">
      <c r="A6674" s="69" t="s">
        <v>7404</v>
      </c>
      <c r="B6674" s="53" t="s">
        <v>7501</v>
      </c>
      <c r="C6674" s="69">
        <v>4</v>
      </c>
      <c r="D6674" s="54" t="s">
        <v>7505</v>
      </c>
      <c r="E6674" s="69">
        <v>2013</v>
      </c>
      <c r="F6674" s="66">
        <f>VALUE(RIGHT(Table2[[#This Row],[Commissioned]],4))</f>
        <v>2013</v>
      </c>
      <c r="G6674" s="69">
        <v>2000</v>
      </c>
      <c r="H6674" s="69">
        <v>93</v>
      </c>
      <c r="I6674" s="73">
        <v>80</v>
      </c>
      <c r="J6674" s="69" t="s">
        <v>7507</v>
      </c>
      <c r="K6674" s="69" t="s">
        <v>7508</v>
      </c>
      <c r="L6674" s="69" t="s">
        <v>7509</v>
      </c>
      <c r="M6674" s="42" t="s">
        <v>7509</v>
      </c>
      <c r="N6674" s="42">
        <v>47.033577800000003</v>
      </c>
      <c r="O6674" s="42">
        <v>-64.018692900000005</v>
      </c>
      <c r="P6674" s="55" t="str">
        <f t="shared" si="228"/>
        <v>47.033578° , -64.018693°</v>
      </c>
      <c r="Q6674" s="44" t="str">
        <f t="shared" si="229"/>
        <v>Yes</v>
      </c>
      <c r="R6674" s="69" t="s">
        <v>356</v>
      </c>
    </row>
    <row r="6675" spans="1:18" x14ac:dyDescent="0.25">
      <c r="A6675" s="69" t="s">
        <v>7404</v>
      </c>
      <c r="B6675" s="53" t="s">
        <v>7501</v>
      </c>
      <c r="C6675" s="69">
        <v>5</v>
      </c>
      <c r="D6675" s="54" t="s">
        <v>7506</v>
      </c>
      <c r="E6675" s="69">
        <v>2013</v>
      </c>
      <c r="F6675" s="66">
        <f>VALUE(RIGHT(Table2[[#This Row],[Commissioned]],4))</f>
        <v>2013</v>
      </c>
      <c r="G6675" s="69">
        <v>2000</v>
      </c>
      <c r="H6675" s="69">
        <v>93</v>
      </c>
      <c r="I6675" s="73">
        <v>80</v>
      </c>
      <c r="J6675" s="69" t="s">
        <v>7507</v>
      </c>
      <c r="K6675" s="69" t="s">
        <v>7508</v>
      </c>
      <c r="L6675" s="69" t="s">
        <v>7509</v>
      </c>
      <c r="M6675" s="42" t="s">
        <v>7509</v>
      </c>
      <c r="N6675" s="42">
        <v>47.027821000000003</v>
      </c>
      <c r="O6675" s="42">
        <v>-64.014482299999997</v>
      </c>
      <c r="P6675" s="55" t="str">
        <f t="shared" si="228"/>
        <v>47.027821° , -64.014482°</v>
      </c>
      <c r="Q6675" s="44" t="str">
        <f t="shared" si="229"/>
        <v>Yes</v>
      </c>
      <c r="R6675" s="69" t="s">
        <v>356</v>
      </c>
    </row>
    <row r="6676" spans="1:18" x14ac:dyDescent="0.25">
      <c r="A6676" s="69" t="s">
        <v>7404</v>
      </c>
      <c r="B6676" s="53" t="s">
        <v>7510</v>
      </c>
      <c r="C6676" s="69">
        <v>1</v>
      </c>
      <c r="D6676" s="54" t="s">
        <v>7511</v>
      </c>
      <c r="E6676" s="69">
        <v>2007</v>
      </c>
      <c r="F6676" s="66">
        <f>VALUE(RIGHT(Table2[[#This Row],[Commissioned]],4))</f>
        <v>2007</v>
      </c>
      <c r="G6676" s="69">
        <v>3000</v>
      </c>
      <c r="H6676" s="69">
        <v>90</v>
      </c>
      <c r="I6676" s="69">
        <v>80</v>
      </c>
      <c r="J6676" s="69" t="s">
        <v>227</v>
      </c>
      <c r="K6676" s="69" t="s">
        <v>257</v>
      </c>
      <c r="L6676" s="69" t="s">
        <v>7368</v>
      </c>
      <c r="M6676" s="42" t="s">
        <v>2696</v>
      </c>
      <c r="N6676" s="42">
        <v>47.015624600000002</v>
      </c>
      <c r="O6676" s="42">
        <v>-64.037025400000005</v>
      </c>
      <c r="P6676" s="55" t="str">
        <f t="shared" ref="P6676:P6678" si="230">TEXT(N6676,"##0.000000")&amp;CHAR(176)&amp;" , "&amp;TEXT(O6676,"##0.000000")&amp;CHAR(176)</f>
        <v>47.015625° , -64.037025°</v>
      </c>
      <c r="Q6676" s="44" t="str">
        <f t="shared" ref="Q6676:Q6678" si="231">IF(OR(ISBLANK(N6676),ISBLANK(O6676)),"No","Yes")</f>
        <v>Yes</v>
      </c>
      <c r="R6676" s="69" t="s">
        <v>356</v>
      </c>
    </row>
    <row r="6677" spans="1:18" x14ac:dyDescent="0.25">
      <c r="A6677" s="69" t="s">
        <v>7404</v>
      </c>
      <c r="B6677" s="53" t="s">
        <v>7510</v>
      </c>
      <c r="C6677" s="69">
        <v>2</v>
      </c>
      <c r="D6677" s="54" t="s">
        <v>7512</v>
      </c>
      <c r="E6677" s="69">
        <v>2007</v>
      </c>
      <c r="F6677" s="66">
        <f>VALUE(RIGHT(Table2[[#This Row],[Commissioned]],4))</f>
        <v>2007</v>
      </c>
      <c r="G6677" s="69">
        <v>3000</v>
      </c>
      <c r="H6677" s="69">
        <v>90</v>
      </c>
      <c r="I6677" s="69">
        <v>80</v>
      </c>
      <c r="J6677" s="69" t="s">
        <v>227</v>
      </c>
      <c r="K6677" s="69" t="s">
        <v>257</v>
      </c>
      <c r="L6677" s="69" t="s">
        <v>7368</v>
      </c>
      <c r="M6677" s="42" t="s">
        <v>2696</v>
      </c>
      <c r="N6677" s="42">
        <v>47.007672700000001</v>
      </c>
      <c r="O6677" s="42">
        <v>-64.020661200000006</v>
      </c>
      <c r="P6677" s="55" t="str">
        <f t="shared" si="230"/>
        <v>47.007673° , -64.020661°</v>
      </c>
      <c r="Q6677" s="44" t="str">
        <f t="shared" si="231"/>
        <v>Yes</v>
      </c>
      <c r="R6677" s="69" t="s">
        <v>356</v>
      </c>
    </row>
    <row r="6678" spans="1:18" x14ac:dyDescent="0.25">
      <c r="A6678" s="69" t="s">
        <v>7404</v>
      </c>
      <c r="B6678" s="53" t="s">
        <v>7510</v>
      </c>
      <c r="C6678" s="69">
        <v>3</v>
      </c>
      <c r="D6678" s="54" t="s">
        <v>7513</v>
      </c>
      <c r="E6678" s="69">
        <v>2007</v>
      </c>
      <c r="F6678" s="66">
        <f>VALUE(RIGHT(Table2[[#This Row],[Commissioned]],4))</f>
        <v>2007</v>
      </c>
      <c r="G6678" s="69">
        <v>3000</v>
      </c>
      <c r="H6678" s="69">
        <v>90</v>
      </c>
      <c r="I6678" s="69">
        <v>80</v>
      </c>
      <c r="J6678" s="69" t="s">
        <v>227</v>
      </c>
      <c r="K6678" s="69" t="s">
        <v>257</v>
      </c>
      <c r="L6678" s="69" t="s">
        <v>7368</v>
      </c>
      <c r="M6678" s="42" t="s">
        <v>2696</v>
      </c>
      <c r="N6678" s="42">
        <v>47.008100499999998</v>
      </c>
      <c r="O6678" s="42">
        <v>-64.015842000000006</v>
      </c>
      <c r="P6678" s="55" t="str">
        <f t="shared" si="230"/>
        <v>47.008101° , -64.015842°</v>
      </c>
      <c r="Q6678" s="44" t="str">
        <f t="shared" si="231"/>
        <v>Yes</v>
      </c>
      <c r="R6678" s="69" t="s">
        <v>356</v>
      </c>
    </row>
    <row r="6679" spans="1:18" x14ac:dyDescent="0.25">
      <c r="A6679" s="69" t="s">
        <v>7404</v>
      </c>
      <c r="B6679" s="53" t="s">
        <v>7514</v>
      </c>
      <c r="C6679" s="69">
        <v>1</v>
      </c>
      <c r="D6679" s="54" t="s">
        <v>7515</v>
      </c>
      <c r="E6679" s="69">
        <v>2014</v>
      </c>
      <c r="F6679" s="66">
        <f>VALUE(RIGHT(Table2[[#This Row],[Commissioned]],4))</f>
        <v>2014</v>
      </c>
      <c r="G6679" s="69">
        <v>3000</v>
      </c>
      <c r="H6679" s="69">
        <v>116</v>
      </c>
      <c r="I6679" s="69">
        <v>80</v>
      </c>
      <c r="J6679" s="69" t="s">
        <v>4469</v>
      </c>
      <c r="K6679" s="69" t="s">
        <v>308</v>
      </c>
      <c r="L6679" s="69" t="s">
        <v>7408</v>
      </c>
      <c r="M6679" s="42" t="s">
        <v>7408</v>
      </c>
      <c r="N6679" s="42">
        <v>46.455565100000001</v>
      </c>
      <c r="O6679" s="42">
        <v>-62.325190800000001</v>
      </c>
      <c r="P6679" s="55" t="str">
        <f t="shared" ref="P6679:P6688" si="232">TEXT(N6679,"##0.000000")&amp;CHAR(176)&amp;" , "&amp;TEXT(O6679,"##0.000000")&amp;CHAR(176)</f>
        <v>46.455565° , -62.325191°</v>
      </c>
      <c r="Q6679" s="44" t="str">
        <f t="shared" ref="Q6679:Q6688" si="233">IF(OR(ISBLANK(N6679),ISBLANK(O6679)),"No","Yes")</f>
        <v>Yes</v>
      </c>
      <c r="R6679" s="69" t="s">
        <v>356</v>
      </c>
    </row>
    <row r="6680" spans="1:18" x14ac:dyDescent="0.25">
      <c r="A6680" s="69" t="s">
        <v>7404</v>
      </c>
      <c r="B6680" s="53" t="s">
        <v>7514</v>
      </c>
      <c r="C6680" s="69">
        <v>2</v>
      </c>
      <c r="D6680" s="54" t="s">
        <v>7516</v>
      </c>
      <c r="E6680" s="69">
        <v>2014</v>
      </c>
      <c r="F6680" s="66">
        <f>VALUE(RIGHT(Table2[[#This Row],[Commissioned]],4))</f>
        <v>2014</v>
      </c>
      <c r="G6680" s="69">
        <v>3000</v>
      </c>
      <c r="H6680" s="69">
        <v>116</v>
      </c>
      <c r="I6680" s="73">
        <v>80</v>
      </c>
      <c r="J6680" s="69" t="s">
        <v>4469</v>
      </c>
      <c r="K6680" s="69" t="s">
        <v>308</v>
      </c>
      <c r="L6680" s="69" t="s">
        <v>7408</v>
      </c>
      <c r="M6680" s="42" t="s">
        <v>7408</v>
      </c>
      <c r="N6680" s="42">
        <v>46.455175500000003</v>
      </c>
      <c r="O6680" s="42">
        <v>-62.3174043</v>
      </c>
      <c r="P6680" s="55" t="str">
        <f t="shared" si="232"/>
        <v>46.455176° , -62.317404°</v>
      </c>
      <c r="Q6680" s="44" t="str">
        <f t="shared" si="233"/>
        <v>Yes</v>
      </c>
      <c r="R6680" s="69" t="s">
        <v>356</v>
      </c>
    </row>
    <row r="6681" spans="1:18" x14ac:dyDescent="0.25">
      <c r="A6681" s="69" t="s">
        <v>7404</v>
      </c>
      <c r="B6681" s="53" t="s">
        <v>7514</v>
      </c>
      <c r="C6681" s="69">
        <v>3</v>
      </c>
      <c r="D6681" s="54" t="s">
        <v>7517</v>
      </c>
      <c r="E6681" s="69">
        <v>2014</v>
      </c>
      <c r="F6681" s="66">
        <f>VALUE(RIGHT(Table2[[#This Row],[Commissioned]],4))</f>
        <v>2014</v>
      </c>
      <c r="G6681" s="69">
        <v>3000</v>
      </c>
      <c r="H6681" s="69">
        <v>116</v>
      </c>
      <c r="I6681" s="73">
        <v>80</v>
      </c>
      <c r="J6681" s="69" t="s">
        <v>4469</v>
      </c>
      <c r="K6681" s="69" t="s">
        <v>308</v>
      </c>
      <c r="L6681" s="69" t="s">
        <v>7408</v>
      </c>
      <c r="M6681" s="42" t="s">
        <v>7408</v>
      </c>
      <c r="N6681" s="42">
        <v>46.456021300000003</v>
      </c>
      <c r="O6681" s="42">
        <v>-62.308121099999902</v>
      </c>
      <c r="P6681" s="55" t="str">
        <f t="shared" si="232"/>
        <v>46.456021° , -62.308121°</v>
      </c>
      <c r="Q6681" s="44" t="str">
        <f t="shared" si="233"/>
        <v>Yes</v>
      </c>
      <c r="R6681" s="69" t="s">
        <v>356</v>
      </c>
    </row>
    <row r="6682" spans="1:18" x14ac:dyDescent="0.25">
      <c r="A6682" s="69" t="s">
        <v>7404</v>
      </c>
      <c r="B6682" s="53" t="s">
        <v>7514</v>
      </c>
      <c r="C6682" s="69">
        <v>4</v>
      </c>
      <c r="D6682" s="54" t="s">
        <v>7518</v>
      </c>
      <c r="E6682" s="69">
        <v>2014</v>
      </c>
      <c r="F6682" s="66">
        <f>VALUE(RIGHT(Table2[[#This Row],[Commissioned]],4))</f>
        <v>2014</v>
      </c>
      <c r="G6682" s="69">
        <v>3000</v>
      </c>
      <c r="H6682" s="69">
        <v>116</v>
      </c>
      <c r="I6682" s="73">
        <v>80</v>
      </c>
      <c r="J6682" s="69" t="s">
        <v>4469</v>
      </c>
      <c r="K6682" s="69" t="s">
        <v>308</v>
      </c>
      <c r="L6682" s="69" t="s">
        <v>7408</v>
      </c>
      <c r="M6682" s="42" t="s">
        <v>7408</v>
      </c>
      <c r="N6682" s="42">
        <v>46.455549699999999</v>
      </c>
      <c r="O6682" s="42">
        <v>-62.2981044</v>
      </c>
      <c r="P6682" s="55" t="str">
        <f t="shared" si="232"/>
        <v>46.455550° , -62.298104°</v>
      </c>
      <c r="Q6682" s="44" t="str">
        <f t="shared" si="233"/>
        <v>Yes</v>
      </c>
      <c r="R6682" s="69" t="s">
        <v>356</v>
      </c>
    </row>
    <row r="6683" spans="1:18" x14ac:dyDescent="0.25">
      <c r="A6683" s="69" t="s">
        <v>7404</v>
      </c>
      <c r="B6683" s="53" t="s">
        <v>7514</v>
      </c>
      <c r="C6683" s="69">
        <v>5</v>
      </c>
      <c r="D6683" s="54" t="s">
        <v>7519</v>
      </c>
      <c r="E6683" s="69">
        <v>2014</v>
      </c>
      <c r="F6683" s="66">
        <f>VALUE(RIGHT(Table2[[#This Row],[Commissioned]],4))</f>
        <v>2014</v>
      </c>
      <c r="G6683" s="69">
        <v>3000</v>
      </c>
      <c r="H6683" s="69">
        <v>116</v>
      </c>
      <c r="I6683" s="73">
        <v>80</v>
      </c>
      <c r="J6683" s="69" t="s">
        <v>4469</v>
      </c>
      <c r="K6683" s="69" t="s">
        <v>308</v>
      </c>
      <c r="L6683" s="69" t="s">
        <v>7408</v>
      </c>
      <c r="M6683" s="42" t="s">
        <v>7408</v>
      </c>
      <c r="N6683" s="42">
        <v>46.455834699999997</v>
      </c>
      <c r="O6683" s="42">
        <v>-62.285901899999999</v>
      </c>
      <c r="P6683" s="55" t="str">
        <f t="shared" si="232"/>
        <v>46.455835° , -62.285902°</v>
      </c>
      <c r="Q6683" s="44" t="str">
        <f t="shared" si="233"/>
        <v>Yes</v>
      </c>
      <c r="R6683" s="69" t="s">
        <v>356</v>
      </c>
    </row>
    <row r="6684" spans="1:18" x14ac:dyDescent="0.25">
      <c r="A6684" s="69" t="s">
        <v>7404</v>
      </c>
      <c r="B6684" s="53" t="s">
        <v>7514</v>
      </c>
      <c r="C6684" s="69">
        <v>6</v>
      </c>
      <c r="D6684" s="54" t="s">
        <v>7520</v>
      </c>
      <c r="E6684" s="69">
        <v>2014</v>
      </c>
      <c r="F6684" s="66">
        <f>VALUE(RIGHT(Table2[[#This Row],[Commissioned]],4))</f>
        <v>2014</v>
      </c>
      <c r="G6684" s="69">
        <v>3000</v>
      </c>
      <c r="H6684" s="69">
        <v>116</v>
      </c>
      <c r="I6684" s="73">
        <v>80</v>
      </c>
      <c r="J6684" s="69" t="s">
        <v>4469</v>
      </c>
      <c r="K6684" s="69" t="s">
        <v>308</v>
      </c>
      <c r="L6684" s="69" t="s">
        <v>7408</v>
      </c>
      <c r="M6684" s="42" t="s">
        <v>7408</v>
      </c>
      <c r="N6684" s="42">
        <v>46.459469300000002</v>
      </c>
      <c r="O6684" s="42">
        <v>-62.278313500000003</v>
      </c>
      <c r="P6684" s="55" t="str">
        <f t="shared" si="232"/>
        <v>46.459469° , -62.278314°</v>
      </c>
      <c r="Q6684" s="44" t="str">
        <f t="shared" si="233"/>
        <v>Yes</v>
      </c>
      <c r="R6684" s="69" t="s">
        <v>356</v>
      </c>
    </row>
    <row r="6685" spans="1:18" x14ac:dyDescent="0.25">
      <c r="A6685" s="69" t="s">
        <v>7404</v>
      </c>
      <c r="B6685" s="53" t="s">
        <v>7514</v>
      </c>
      <c r="C6685" s="69">
        <v>7</v>
      </c>
      <c r="D6685" s="54" t="s">
        <v>7521</v>
      </c>
      <c r="E6685" s="69">
        <v>2014</v>
      </c>
      <c r="F6685" s="66">
        <f>VALUE(RIGHT(Table2[[#This Row],[Commissioned]],4))</f>
        <v>2014</v>
      </c>
      <c r="G6685" s="69">
        <v>3000</v>
      </c>
      <c r="H6685" s="69">
        <v>116</v>
      </c>
      <c r="I6685" s="73">
        <v>80</v>
      </c>
      <c r="J6685" s="69" t="s">
        <v>4469</v>
      </c>
      <c r="K6685" s="69" t="s">
        <v>308</v>
      </c>
      <c r="L6685" s="69" t="s">
        <v>7408</v>
      </c>
      <c r="M6685" s="42" t="s">
        <v>7408</v>
      </c>
      <c r="N6685" s="42">
        <v>46.448807599999903</v>
      </c>
      <c r="O6685" s="42">
        <v>-62.318483800000003</v>
      </c>
      <c r="P6685" s="55" t="str">
        <f t="shared" si="232"/>
        <v>46.448808° , -62.318484°</v>
      </c>
      <c r="Q6685" s="44" t="str">
        <f t="shared" si="233"/>
        <v>Yes</v>
      </c>
      <c r="R6685" s="69" t="s">
        <v>356</v>
      </c>
    </row>
    <row r="6686" spans="1:18" x14ac:dyDescent="0.25">
      <c r="A6686" s="69" t="s">
        <v>7404</v>
      </c>
      <c r="B6686" s="53" t="s">
        <v>7514</v>
      </c>
      <c r="C6686" s="69">
        <v>8</v>
      </c>
      <c r="D6686" s="54" t="s">
        <v>7522</v>
      </c>
      <c r="E6686" s="69">
        <v>2014</v>
      </c>
      <c r="F6686" s="66">
        <f>VALUE(RIGHT(Table2[[#This Row],[Commissioned]],4))</f>
        <v>2014</v>
      </c>
      <c r="G6686" s="69">
        <v>3000</v>
      </c>
      <c r="H6686" s="69">
        <v>116</v>
      </c>
      <c r="I6686" s="73">
        <v>80</v>
      </c>
      <c r="J6686" s="69" t="s">
        <v>4469</v>
      </c>
      <c r="K6686" s="69" t="s">
        <v>308</v>
      </c>
      <c r="L6686" s="69" t="s">
        <v>7408</v>
      </c>
      <c r="M6686" s="42" t="s">
        <v>7408</v>
      </c>
      <c r="N6686" s="42">
        <v>46.448470299999997</v>
      </c>
      <c r="O6686" s="42">
        <v>-62.311938099999999</v>
      </c>
      <c r="P6686" s="55" t="str">
        <f t="shared" si="232"/>
        <v>46.448470° , -62.311938°</v>
      </c>
      <c r="Q6686" s="44" t="str">
        <f t="shared" si="233"/>
        <v>Yes</v>
      </c>
      <c r="R6686" s="69" t="s">
        <v>356</v>
      </c>
    </row>
    <row r="6687" spans="1:18" x14ac:dyDescent="0.25">
      <c r="A6687" s="69" t="s">
        <v>7404</v>
      </c>
      <c r="B6687" s="53" t="s">
        <v>7514</v>
      </c>
      <c r="C6687" s="69">
        <v>9</v>
      </c>
      <c r="D6687" s="54" t="s">
        <v>7523</v>
      </c>
      <c r="E6687" s="69">
        <v>2014</v>
      </c>
      <c r="F6687" s="66">
        <f>VALUE(RIGHT(Table2[[#This Row],[Commissioned]],4))</f>
        <v>2014</v>
      </c>
      <c r="G6687" s="69">
        <v>3000</v>
      </c>
      <c r="H6687" s="69">
        <v>116</v>
      </c>
      <c r="I6687" s="73">
        <v>80</v>
      </c>
      <c r="J6687" s="69" t="s">
        <v>4469</v>
      </c>
      <c r="K6687" s="69" t="s">
        <v>308</v>
      </c>
      <c r="L6687" s="69" t="s">
        <v>7408</v>
      </c>
      <c r="M6687" s="42" t="s">
        <v>7408</v>
      </c>
      <c r="N6687" s="42">
        <v>46.445732</v>
      </c>
      <c r="O6687" s="42">
        <v>-62.303327299999999</v>
      </c>
      <c r="P6687" s="55" t="str">
        <f t="shared" si="232"/>
        <v>46.445732° , -62.303327°</v>
      </c>
      <c r="Q6687" s="44" t="str">
        <f t="shared" si="233"/>
        <v>Yes</v>
      </c>
      <c r="R6687" s="69" t="s">
        <v>356</v>
      </c>
    </row>
    <row r="6688" spans="1:18" x14ac:dyDescent="0.25">
      <c r="A6688" s="69" t="s">
        <v>7404</v>
      </c>
      <c r="B6688" s="53" t="s">
        <v>7514</v>
      </c>
      <c r="C6688" s="69">
        <v>10</v>
      </c>
      <c r="D6688" s="54" t="s">
        <v>7524</v>
      </c>
      <c r="E6688" s="69">
        <v>2014</v>
      </c>
      <c r="F6688" s="66">
        <f>VALUE(RIGHT(Table2[[#This Row],[Commissioned]],4))</f>
        <v>2014</v>
      </c>
      <c r="G6688" s="69">
        <v>3000</v>
      </c>
      <c r="H6688" s="69">
        <v>116</v>
      </c>
      <c r="I6688" s="73">
        <v>80</v>
      </c>
      <c r="J6688" s="69" t="s">
        <v>4469</v>
      </c>
      <c r="K6688" s="69" t="s">
        <v>308</v>
      </c>
      <c r="L6688" s="69" t="s">
        <v>7408</v>
      </c>
      <c r="M6688" s="42" t="s">
        <v>7408</v>
      </c>
      <c r="N6688" s="42">
        <v>46.445141700000001</v>
      </c>
      <c r="O6688" s="42">
        <v>-62.291949899999999</v>
      </c>
      <c r="P6688" s="55" t="str">
        <f t="shared" si="232"/>
        <v>46.445142° , -62.291950°</v>
      </c>
      <c r="Q6688" s="44" t="str">
        <f t="shared" si="233"/>
        <v>Yes</v>
      </c>
      <c r="R6688" s="69" t="s">
        <v>356</v>
      </c>
    </row>
    <row r="6689" spans="1:18" x14ac:dyDescent="0.25">
      <c r="A6689" s="69" t="s">
        <v>7525</v>
      </c>
      <c r="B6689" s="53" t="s">
        <v>7526</v>
      </c>
      <c r="C6689" s="69">
        <v>1</v>
      </c>
      <c r="D6689" s="54" t="s">
        <v>7527</v>
      </c>
      <c r="E6689" s="69">
        <v>2012</v>
      </c>
      <c r="F6689" s="66">
        <f>VALUE(RIGHT(Table2[[#This Row],[Commissioned]],4))</f>
        <v>2012</v>
      </c>
      <c r="G6689" s="69">
        <v>2300</v>
      </c>
      <c r="H6689" s="69">
        <v>70</v>
      </c>
      <c r="I6689" s="69">
        <v>98</v>
      </c>
      <c r="J6689" s="69" t="s">
        <v>233</v>
      </c>
      <c r="K6689" s="69" t="s">
        <v>266</v>
      </c>
      <c r="L6689" s="69" t="s">
        <v>7531</v>
      </c>
      <c r="M6689" s="69" t="s">
        <v>7531</v>
      </c>
      <c r="N6689" s="42">
        <v>64.494119999999995</v>
      </c>
      <c r="O6689" s="42">
        <v>-110.334604</v>
      </c>
      <c r="P6689" s="55" t="str">
        <f t="shared" ref="P6689:P6692" si="234">TEXT(N6689,"##0.000000")&amp;CHAR(176)&amp;" , "&amp;TEXT(O6689,"##0.000000")&amp;CHAR(176)</f>
        <v>64.494120° , -110.334604°</v>
      </c>
      <c r="Q6689" s="44" t="str">
        <f t="shared" ref="Q6689:Q6692" si="235">IF(OR(ISBLANK(N6689),ISBLANK(O6689)),"No","Yes")</f>
        <v>Yes</v>
      </c>
      <c r="R6689" s="69" t="s">
        <v>356</v>
      </c>
    </row>
    <row r="6690" spans="1:18" x14ac:dyDescent="0.25">
      <c r="A6690" s="69" t="s">
        <v>7525</v>
      </c>
      <c r="B6690" s="53" t="s">
        <v>7526</v>
      </c>
      <c r="C6690" s="69">
        <v>2</v>
      </c>
      <c r="D6690" s="54" t="s">
        <v>7528</v>
      </c>
      <c r="E6690" s="69">
        <v>2012</v>
      </c>
      <c r="F6690" s="66">
        <f>VALUE(RIGHT(Table2[[#This Row],[Commissioned]],4))</f>
        <v>2012</v>
      </c>
      <c r="G6690" s="69">
        <v>2300</v>
      </c>
      <c r="H6690" s="69">
        <v>70</v>
      </c>
      <c r="I6690" s="73">
        <v>98</v>
      </c>
      <c r="J6690" s="69" t="s">
        <v>233</v>
      </c>
      <c r="K6690" s="69" t="s">
        <v>266</v>
      </c>
      <c r="L6690" s="69" t="s">
        <v>7531</v>
      </c>
      <c r="M6690" s="69" t="s">
        <v>7531</v>
      </c>
      <c r="N6690" s="42">
        <v>64.493746000000002</v>
      </c>
      <c r="O6690" s="42">
        <v>-110.34204</v>
      </c>
      <c r="P6690" s="55" t="str">
        <f t="shared" si="234"/>
        <v>64.493746° , -110.342040°</v>
      </c>
      <c r="Q6690" s="44" t="str">
        <f t="shared" si="235"/>
        <v>Yes</v>
      </c>
      <c r="R6690" s="69" t="s">
        <v>356</v>
      </c>
    </row>
    <row r="6691" spans="1:18" x14ac:dyDescent="0.25">
      <c r="A6691" s="69" t="s">
        <v>7525</v>
      </c>
      <c r="B6691" s="53" t="s">
        <v>7526</v>
      </c>
      <c r="C6691" s="69">
        <v>3</v>
      </c>
      <c r="D6691" s="54" t="s">
        <v>7529</v>
      </c>
      <c r="E6691" s="69">
        <v>2012</v>
      </c>
      <c r="F6691" s="66">
        <f>VALUE(RIGHT(Table2[[#This Row],[Commissioned]],4))</f>
        <v>2012</v>
      </c>
      <c r="G6691" s="69">
        <v>2300</v>
      </c>
      <c r="H6691" s="69">
        <v>70</v>
      </c>
      <c r="I6691" s="73">
        <v>98</v>
      </c>
      <c r="J6691" s="69" t="s">
        <v>233</v>
      </c>
      <c r="K6691" s="69" t="s">
        <v>266</v>
      </c>
      <c r="L6691" s="69" t="s">
        <v>7531</v>
      </c>
      <c r="M6691" s="69" t="s">
        <v>7531</v>
      </c>
      <c r="N6691" s="42">
        <v>64.489958000000001</v>
      </c>
      <c r="O6691" s="42">
        <v>-110.342319</v>
      </c>
      <c r="P6691" s="55" t="str">
        <f t="shared" si="234"/>
        <v>64.489958° , -110.342319°</v>
      </c>
      <c r="Q6691" s="44" t="str">
        <f t="shared" si="235"/>
        <v>Yes</v>
      </c>
      <c r="R6691" s="69" t="s">
        <v>356</v>
      </c>
    </row>
    <row r="6692" spans="1:18" x14ac:dyDescent="0.25">
      <c r="A6692" s="69" t="s">
        <v>7525</v>
      </c>
      <c r="B6692" s="53" t="s">
        <v>7526</v>
      </c>
      <c r="C6692" s="69">
        <v>4</v>
      </c>
      <c r="D6692" s="54" t="s">
        <v>7530</v>
      </c>
      <c r="E6692" s="69">
        <v>2012</v>
      </c>
      <c r="F6692" s="66">
        <f>VALUE(RIGHT(Table2[[#This Row],[Commissioned]],4))</f>
        <v>2012</v>
      </c>
      <c r="G6692" s="69">
        <v>2300</v>
      </c>
      <c r="H6692" s="69">
        <v>70</v>
      </c>
      <c r="I6692" s="73">
        <v>98</v>
      </c>
      <c r="J6692" s="69" t="s">
        <v>233</v>
      </c>
      <c r="K6692" s="69" t="s">
        <v>266</v>
      </c>
      <c r="L6692" s="69" t="s">
        <v>7531</v>
      </c>
      <c r="M6692" s="69" t="s">
        <v>7531</v>
      </c>
      <c r="N6692" s="42">
        <v>64.484568999999993</v>
      </c>
      <c r="O6692" s="42">
        <v>-110.33456</v>
      </c>
      <c r="P6692" s="55" t="str">
        <f t="shared" si="234"/>
        <v>64.484569° , -110.334560°</v>
      </c>
      <c r="Q6692" s="44" t="str">
        <f t="shared" si="235"/>
        <v>Yes</v>
      </c>
      <c r="R6692" s="69" t="s">
        <v>356</v>
      </c>
    </row>
    <row r="6693" spans="1:18" x14ac:dyDescent="0.25">
      <c r="A6693" s="69" t="s">
        <v>7532</v>
      </c>
      <c r="B6693" s="53" t="s">
        <v>7533</v>
      </c>
      <c r="C6693" s="69">
        <v>1</v>
      </c>
      <c r="D6693" s="54" t="s">
        <v>7534</v>
      </c>
      <c r="E6693" s="69">
        <v>2000</v>
      </c>
      <c r="F6693" s="66">
        <f>VALUE(RIGHT(Table2[[#This Row],[Commissioned]],4))</f>
        <v>2000</v>
      </c>
      <c r="G6693" s="69">
        <v>660</v>
      </c>
      <c r="H6693" s="69">
        <v>47</v>
      </c>
      <c r="I6693" s="69">
        <v>50</v>
      </c>
      <c r="J6693" s="69" t="s">
        <v>227</v>
      </c>
      <c r="K6693" s="69" t="s">
        <v>251</v>
      </c>
      <c r="L6693" s="69" t="s">
        <v>7536</v>
      </c>
      <c r="M6693" s="42" t="s">
        <v>7536</v>
      </c>
      <c r="N6693" s="42">
        <v>60.748677999999899</v>
      </c>
      <c r="O6693" s="42">
        <v>-135.23174800000001</v>
      </c>
      <c r="P6693" s="55" t="str">
        <f t="shared" ref="P6693:P6694" si="236">TEXT(N6693,"##0.000000")&amp;CHAR(176)&amp;" , "&amp;TEXT(O6693,"##0.000000")&amp;CHAR(176)</f>
        <v>60.748678° , -135.231748°</v>
      </c>
      <c r="Q6693" s="44" t="str">
        <f t="shared" ref="Q6693:Q6694" si="237">IF(OR(ISBLANK(N6693),ISBLANK(O6693)),"No","Yes")</f>
        <v>Yes</v>
      </c>
      <c r="R6693" s="69" t="s">
        <v>356</v>
      </c>
    </row>
    <row r="6694" spans="1:18" x14ac:dyDescent="0.25">
      <c r="A6694" s="69" t="s">
        <v>7532</v>
      </c>
      <c r="B6694" s="53" t="s">
        <v>7533</v>
      </c>
      <c r="C6694" s="69">
        <v>2</v>
      </c>
      <c r="D6694" s="54" t="s">
        <v>7535</v>
      </c>
      <c r="E6694" s="69">
        <v>2000</v>
      </c>
      <c r="F6694" s="66">
        <f>VALUE(RIGHT(Table2[[#This Row],[Commissioned]],4))</f>
        <v>2000</v>
      </c>
      <c r="G6694" s="69">
        <v>660</v>
      </c>
      <c r="H6694" s="69">
        <v>47</v>
      </c>
      <c r="I6694" s="69">
        <v>50</v>
      </c>
      <c r="J6694" s="69" t="s">
        <v>227</v>
      </c>
      <c r="K6694" s="69" t="s">
        <v>251</v>
      </c>
      <c r="L6694" s="69" t="s">
        <v>7536</v>
      </c>
      <c r="M6694" s="42" t="s">
        <v>7536</v>
      </c>
      <c r="N6694" s="42">
        <v>60.748818</v>
      </c>
      <c r="O6694" s="42">
        <v>-135.229274</v>
      </c>
      <c r="P6694" s="55" t="str">
        <f t="shared" si="236"/>
        <v>60.748818° , -135.229274°</v>
      </c>
      <c r="Q6694" s="44" t="str">
        <f t="shared" si="237"/>
        <v>Yes</v>
      </c>
      <c r="R6694" s="69" t="s">
        <v>356</v>
      </c>
    </row>
    <row r="6695" spans="1:18" x14ac:dyDescent="0.25">
      <c r="A6695" s="69" t="s">
        <v>7537</v>
      </c>
      <c r="B6695" s="53" t="s">
        <v>7538</v>
      </c>
      <c r="C6695" s="69">
        <v>1</v>
      </c>
      <c r="D6695" s="54" t="s">
        <v>7539</v>
      </c>
      <c r="E6695" s="69">
        <v>2008</v>
      </c>
      <c r="F6695" s="66">
        <f>VALUE(RIGHT(Table2[[#This Row],[Commissioned]],4))</f>
        <v>2008</v>
      </c>
      <c r="G6695" s="69">
        <v>3000</v>
      </c>
      <c r="H6695" s="69">
        <v>90</v>
      </c>
      <c r="I6695" s="69">
        <v>80</v>
      </c>
      <c r="J6695" s="69" t="s">
        <v>227</v>
      </c>
      <c r="K6695" s="69" t="s">
        <v>257</v>
      </c>
      <c r="L6695" s="69" t="s">
        <v>7548</v>
      </c>
      <c r="M6695" s="69" t="s">
        <v>7548</v>
      </c>
      <c r="N6695" s="42">
        <v>46.968007</v>
      </c>
      <c r="O6695" s="42">
        <v>-55.428682999999999</v>
      </c>
      <c r="P6695" s="55" t="str">
        <f t="shared" ref="P6695:P6703" si="238">TEXT(N6695,"##0.000000")&amp;CHAR(176)&amp;" , "&amp;TEXT(O6695,"##0.000000")&amp;CHAR(176)</f>
        <v>46.968007° , -55.428683°</v>
      </c>
      <c r="Q6695" s="44" t="str">
        <f t="shared" ref="Q6695:Q6703" si="239">IF(OR(ISBLANK(N6695),ISBLANK(O6695)),"No","Yes")</f>
        <v>Yes</v>
      </c>
      <c r="R6695" s="69" t="s">
        <v>356</v>
      </c>
    </row>
    <row r="6696" spans="1:18" x14ac:dyDescent="0.25">
      <c r="A6696" s="69" t="s">
        <v>7537</v>
      </c>
      <c r="B6696" s="53" t="s">
        <v>7538</v>
      </c>
      <c r="C6696" s="69">
        <v>2</v>
      </c>
      <c r="D6696" s="54" t="s">
        <v>7540</v>
      </c>
      <c r="E6696" s="69">
        <v>2008</v>
      </c>
      <c r="F6696" s="66">
        <f>VALUE(RIGHT(Table2[[#This Row],[Commissioned]],4))</f>
        <v>2008</v>
      </c>
      <c r="G6696" s="69">
        <v>3000</v>
      </c>
      <c r="H6696" s="69">
        <v>90</v>
      </c>
      <c r="I6696" s="73">
        <v>80</v>
      </c>
      <c r="J6696" s="69" t="s">
        <v>227</v>
      </c>
      <c r="K6696" s="69" t="s">
        <v>257</v>
      </c>
      <c r="L6696" s="69" t="s">
        <v>7548</v>
      </c>
      <c r="M6696" s="69" t="s">
        <v>7548</v>
      </c>
      <c r="N6696" s="42">
        <v>46.965958000000001</v>
      </c>
      <c r="O6696" s="42">
        <v>-55.426824000000003</v>
      </c>
      <c r="P6696" s="55" t="str">
        <f t="shared" si="238"/>
        <v>46.965958° , -55.426824°</v>
      </c>
      <c r="Q6696" s="44" t="str">
        <f t="shared" si="239"/>
        <v>Yes</v>
      </c>
      <c r="R6696" s="69" t="s">
        <v>356</v>
      </c>
    </row>
    <row r="6697" spans="1:18" x14ac:dyDescent="0.25">
      <c r="A6697" s="69" t="s">
        <v>7537</v>
      </c>
      <c r="B6697" s="53" t="s">
        <v>7538</v>
      </c>
      <c r="C6697" s="69">
        <v>3</v>
      </c>
      <c r="D6697" s="54" t="s">
        <v>7541</v>
      </c>
      <c r="E6697" s="69">
        <v>2008</v>
      </c>
      <c r="F6697" s="66">
        <f>VALUE(RIGHT(Table2[[#This Row],[Commissioned]],4))</f>
        <v>2008</v>
      </c>
      <c r="G6697" s="69">
        <v>3000</v>
      </c>
      <c r="H6697" s="69">
        <v>90</v>
      </c>
      <c r="I6697" s="73">
        <v>80</v>
      </c>
      <c r="J6697" s="69" t="s">
        <v>227</v>
      </c>
      <c r="K6697" s="69" t="s">
        <v>257</v>
      </c>
      <c r="L6697" s="69" t="s">
        <v>7548</v>
      </c>
      <c r="M6697" s="69" t="s">
        <v>7548</v>
      </c>
      <c r="N6697" s="42">
        <v>46.963797</v>
      </c>
      <c r="O6697" s="42">
        <v>-55.425297999999998</v>
      </c>
      <c r="P6697" s="55" t="str">
        <f t="shared" si="238"/>
        <v>46.963797° , -55.425298°</v>
      </c>
      <c r="Q6697" s="44" t="str">
        <f t="shared" si="239"/>
        <v>Yes</v>
      </c>
      <c r="R6697" s="69" t="s">
        <v>356</v>
      </c>
    </row>
    <row r="6698" spans="1:18" x14ac:dyDescent="0.25">
      <c r="A6698" s="69" t="s">
        <v>7537</v>
      </c>
      <c r="B6698" s="53" t="s">
        <v>7538</v>
      </c>
      <c r="C6698" s="69">
        <v>4</v>
      </c>
      <c r="D6698" s="54" t="s">
        <v>7542</v>
      </c>
      <c r="E6698" s="69">
        <v>2008</v>
      </c>
      <c r="F6698" s="66">
        <f>VALUE(RIGHT(Table2[[#This Row],[Commissioned]],4))</f>
        <v>2008</v>
      </c>
      <c r="G6698" s="69">
        <v>3000</v>
      </c>
      <c r="H6698" s="69">
        <v>90</v>
      </c>
      <c r="I6698" s="73">
        <v>80</v>
      </c>
      <c r="J6698" s="69" t="s">
        <v>227</v>
      </c>
      <c r="K6698" s="69" t="s">
        <v>257</v>
      </c>
      <c r="L6698" s="69" t="s">
        <v>7548</v>
      </c>
      <c r="M6698" s="69" t="s">
        <v>7548</v>
      </c>
      <c r="N6698" s="42">
        <v>46.961292</v>
      </c>
      <c r="O6698" s="42">
        <v>-55.426575</v>
      </c>
      <c r="P6698" s="55" t="str">
        <f t="shared" si="238"/>
        <v>46.961292° , -55.426575°</v>
      </c>
      <c r="Q6698" s="44" t="str">
        <f t="shared" si="239"/>
        <v>Yes</v>
      </c>
      <c r="R6698" s="69" t="s">
        <v>356</v>
      </c>
    </row>
    <row r="6699" spans="1:18" x14ac:dyDescent="0.25">
      <c r="A6699" s="69" t="s">
        <v>7537</v>
      </c>
      <c r="B6699" s="53" t="s">
        <v>7538</v>
      </c>
      <c r="C6699" s="69">
        <v>5</v>
      </c>
      <c r="D6699" s="54" t="s">
        <v>7543</v>
      </c>
      <c r="E6699" s="69">
        <v>2008</v>
      </c>
      <c r="F6699" s="66">
        <f>VALUE(RIGHT(Table2[[#This Row],[Commissioned]],4))</f>
        <v>2008</v>
      </c>
      <c r="G6699" s="69">
        <v>3000</v>
      </c>
      <c r="H6699" s="69">
        <v>90</v>
      </c>
      <c r="I6699" s="73">
        <v>80</v>
      </c>
      <c r="J6699" s="69" t="s">
        <v>227</v>
      </c>
      <c r="K6699" s="69" t="s">
        <v>257</v>
      </c>
      <c r="L6699" s="69" t="s">
        <v>7548</v>
      </c>
      <c r="M6699" s="69" t="s">
        <v>7548</v>
      </c>
      <c r="N6699" s="42">
        <v>46.958973999999998</v>
      </c>
      <c r="O6699" s="42">
        <v>-55.422809000000001</v>
      </c>
      <c r="P6699" s="55" t="str">
        <f t="shared" si="238"/>
        <v>46.958974° , -55.422809°</v>
      </c>
      <c r="Q6699" s="44" t="str">
        <f t="shared" si="239"/>
        <v>Yes</v>
      </c>
      <c r="R6699" s="69" t="s">
        <v>356</v>
      </c>
    </row>
    <row r="6700" spans="1:18" x14ac:dyDescent="0.25">
      <c r="A6700" s="69" t="s">
        <v>7537</v>
      </c>
      <c r="B6700" s="53" t="s">
        <v>7538</v>
      </c>
      <c r="C6700" s="69">
        <v>6</v>
      </c>
      <c r="D6700" s="54" t="s">
        <v>7544</v>
      </c>
      <c r="E6700" s="69">
        <v>2008</v>
      </c>
      <c r="F6700" s="66">
        <f>VALUE(RIGHT(Table2[[#This Row],[Commissioned]],4))</f>
        <v>2008</v>
      </c>
      <c r="G6700" s="69">
        <v>3000</v>
      </c>
      <c r="H6700" s="69">
        <v>90</v>
      </c>
      <c r="I6700" s="73">
        <v>80</v>
      </c>
      <c r="J6700" s="69" t="s">
        <v>227</v>
      </c>
      <c r="K6700" s="69" t="s">
        <v>257</v>
      </c>
      <c r="L6700" s="69" t="s">
        <v>7548</v>
      </c>
      <c r="M6700" s="69" t="s">
        <v>7548</v>
      </c>
      <c r="N6700" s="42">
        <v>46.956083</v>
      </c>
      <c r="O6700" s="42">
        <v>-55.432136</v>
      </c>
      <c r="P6700" s="55" t="str">
        <f t="shared" si="238"/>
        <v>46.956083° , -55.432136°</v>
      </c>
      <c r="Q6700" s="44" t="str">
        <f t="shared" si="239"/>
        <v>Yes</v>
      </c>
      <c r="R6700" s="69" t="s">
        <v>356</v>
      </c>
    </row>
    <row r="6701" spans="1:18" x14ac:dyDescent="0.25">
      <c r="A6701" s="69" t="s">
        <v>7537</v>
      </c>
      <c r="B6701" s="53" t="s">
        <v>7538</v>
      </c>
      <c r="C6701" s="69">
        <v>7</v>
      </c>
      <c r="D6701" s="54" t="s">
        <v>7545</v>
      </c>
      <c r="E6701" s="69">
        <v>2008</v>
      </c>
      <c r="F6701" s="66">
        <f>VALUE(RIGHT(Table2[[#This Row],[Commissioned]],4))</f>
        <v>2008</v>
      </c>
      <c r="G6701" s="69">
        <v>3000</v>
      </c>
      <c r="H6701" s="69">
        <v>90</v>
      </c>
      <c r="I6701" s="73">
        <v>80</v>
      </c>
      <c r="J6701" s="69" t="s">
        <v>227</v>
      </c>
      <c r="K6701" s="69" t="s">
        <v>257</v>
      </c>
      <c r="L6701" s="69" t="s">
        <v>7548</v>
      </c>
      <c r="M6701" s="69" t="s">
        <v>7548</v>
      </c>
      <c r="N6701" s="42">
        <v>46.953709000000003</v>
      </c>
      <c r="O6701" s="42">
        <v>-55.431984999999997</v>
      </c>
      <c r="P6701" s="55" t="str">
        <f t="shared" si="238"/>
        <v>46.953709° , -55.431985°</v>
      </c>
      <c r="Q6701" s="44" t="str">
        <f t="shared" si="239"/>
        <v>Yes</v>
      </c>
      <c r="R6701" s="69" t="s">
        <v>356</v>
      </c>
    </row>
    <row r="6702" spans="1:18" x14ac:dyDescent="0.25">
      <c r="A6702" s="69" t="s">
        <v>7537</v>
      </c>
      <c r="B6702" s="53" t="s">
        <v>7538</v>
      </c>
      <c r="C6702" s="69">
        <v>8</v>
      </c>
      <c r="D6702" s="54" t="s">
        <v>7546</v>
      </c>
      <c r="E6702" s="69">
        <v>2008</v>
      </c>
      <c r="F6702" s="66">
        <f>VALUE(RIGHT(Table2[[#This Row],[Commissioned]],4))</f>
        <v>2008</v>
      </c>
      <c r="G6702" s="69">
        <v>3000</v>
      </c>
      <c r="H6702" s="69">
        <v>90</v>
      </c>
      <c r="I6702" s="73">
        <v>80</v>
      </c>
      <c r="J6702" s="69" t="s">
        <v>227</v>
      </c>
      <c r="K6702" s="69" t="s">
        <v>257</v>
      </c>
      <c r="L6702" s="69" t="s">
        <v>7548</v>
      </c>
      <c r="M6702" s="69" t="s">
        <v>7548</v>
      </c>
      <c r="N6702" s="42">
        <v>46.951245999999998</v>
      </c>
      <c r="O6702" s="42">
        <v>-55.430777999999997</v>
      </c>
      <c r="P6702" s="55" t="str">
        <f t="shared" si="238"/>
        <v>46.951246° , -55.430778°</v>
      </c>
      <c r="Q6702" s="44" t="str">
        <f t="shared" si="239"/>
        <v>Yes</v>
      </c>
      <c r="R6702" s="69" t="s">
        <v>356</v>
      </c>
    </row>
    <row r="6703" spans="1:18" x14ac:dyDescent="0.25">
      <c r="A6703" s="69" t="s">
        <v>7537</v>
      </c>
      <c r="B6703" s="53" t="s">
        <v>7538</v>
      </c>
      <c r="C6703" s="69">
        <v>9</v>
      </c>
      <c r="D6703" s="54" t="s">
        <v>7547</v>
      </c>
      <c r="E6703" s="69">
        <v>2008</v>
      </c>
      <c r="F6703" s="66">
        <f>VALUE(RIGHT(Table2[[#This Row],[Commissioned]],4))</f>
        <v>2008</v>
      </c>
      <c r="G6703" s="69">
        <v>3000</v>
      </c>
      <c r="H6703" s="69">
        <v>90</v>
      </c>
      <c r="I6703" s="73">
        <v>80</v>
      </c>
      <c r="J6703" s="69" t="s">
        <v>227</v>
      </c>
      <c r="K6703" s="69" t="s">
        <v>257</v>
      </c>
      <c r="L6703" s="69" t="s">
        <v>7548</v>
      </c>
      <c r="M6703" s="69" t="s">
        <v>7548</v>
      </c>
      <c r="N6703" s="42">
        <v>46.972828</v>
      </c>
      <c r="O6703" s="42">
        <v>-55.427590000000002</v>
      </c>
      <c r="P6703" s="55" t="str">
        <f t="shared" si="238"/>
        <v>46.972828° , -55.427590°</v>
      </c>
      <c r="Q6703" s="44" t="str">
        <f t="shared" si="239"/>
        <v>Yes</v>
      </c>
      <c r="R6703" s="69" t="s">
        <v>356</v>
      </c>
    </row>
    <row r="6704" spans="1:18" x14ac:dyDescent="0.25">
      <c r="A6704" s="69" t="s">
        <v>7537</v>
      </c>
      <c r="B6704" s="53" t="s">
        <v>7549</v>
      </c>
      <c r="C6704" s="69">
        <v>1</v>
      </c>
      <c r="D6704" s="54" t="s">
        <v>7138</v>
      </c>
      <c r="E6704" s="69">
        <v>2009</v>
      </c>
      <c r="F6704" s="66">
        <f>VALUE(RIGHT(Table2[[#This Row],[Commissioned]],4))</f>
        <v>2009</v>
      </c>
      <c r="G6704" s="69">
        <v>3000</v>
      </c>
      <c r="H6704" s="69">
        <v>90</v>
      </c>
      <c r="I6704" s="73">
        <v>80</v>
      </c>
      <c r="J6704" s="69" t="s">
        <v>227</v>
      </c>
      <c r="K6704" s="69" t="s">
        <v>257</v>
      </c>
      <c r="L6704" s="69" t="s">
        <v>7550</v>
      </c>
      <c r="M6704" s="42" t="s">
        <v>7550</v>
      </c>
      <c r="N6704" s="42">
        <v>46.989586000000003</v>
      </c>
      <c r="O6704" s="42">
        <v>-53.017912999999901</v>
      </c>
      <c r="P6704" s="55" t="str">
        <f t="shared" ref="P6704:P6712" si="240">TEXT(N6704,"##0.000000")&amp;CHAR(176)&amp;" , "&amp;TEXT(O6704,"##0.000000")&amp;CHAR(176)</f>
        <v>46.989586° , -53.017913°</v>
      </c>
      <c r="Q6704" s="44" t="str">
        <f t="shared" ref="Q6704:Q6712" si="241">IF(OR(ISBLANK(N6704),ISBLANK(O6704)),"No","Yes")</f>
        <v>Yes</v>
      </c>
      <c r="R6704" s="69" t="s">
        <v>356</v>
      </c>
    </row>
    <row r="6705" spans="1:18" x14ac:dyDescent="0.25">
      <c r="A6705" s="69" t="s">
        <v>7537</v>
      </c>
      <c r="B6705" s="53" t="s">
        <v>7549</v>
      </c>
      <c r="C6705" s="69">
        <v>2</v>
      </c>
      <c r="D6705" s="54" t="s">
        <v>7139</v>
      </c>
      <c r="E6705" s="69">
        <v>2009</v>
      </c>
      <c r="F6705" s="66">
        <f>VALUE(RIGHT(Table2[[#This Row],[Commissioned]],4))</f>
        <v>2009</v>
      </c>
      <c r="G6705" s="69">
        <v>3000</v>
      </c>
      <c r="H6705" s="69">
        <v>90</v>
      </c>
      <c r="I6705" s="73">
        <v>80</v>
      </c>
      <c r="J6705" s="69" t="s">
        <v>227</v>
      </c>
      <c r="K6705" s="69" t="s">
        <v>257</v>
      </c>
      <c r="L6705" s="69" t="s">
        <v>7550</v>
      </c>
      <c r="M6705" s="42" t="s">
        <v>7550</v>
      </c>
      <c r="N6705" s="42">
        <v>46.988595999999902</v>
      </c>
      <c r="O6705" s="42">
        <v>-53.013314999999999</v>
      </c>
      <c r="P6705" s="55" t="str">
        <f t="shared" si="240"/>
        <v>46.988596° , -53.013315°</v>
      </c>
      <c r="Q6705" s="44" t="str">
        <f t="shared" si="241"/>
        <v>Yes</v>
      </c>
      <c r="R6705" s="69" t="s">
        <v>356</v>
      </c>
    </row>
    <row r="6706" spans="1:18" x14ac:dyDescent="0.25">
      <c r="A6706" s="69" t="s">
        <v>7537</v>
      </c>
      <c r="B6706" s="53" t="s">
        <v>7549</v>
      </c>
      <c r="C6706" s="69">
        <v>3</v>
      </c>
      <c r="D6706" s="54" t="s">
        <v>7140</v>
      </c>
      <c r="E6706" s="69">
        <v>2009</v>
      </c>
      <c r="F6706" s="66">
        <f>VALUE(RIGHT(Table2[[#This Row],[Commissioned]],4))</f>
        <v>2009</v>
      </c>
      <c r="G6706" s="69">
        <v>3000</v>
      </c>
      <c r="H6706" s="69">
        <v>90</v>
      </c>
      <c r="I6706" s="73">
        <v>80</v>
      </c>
      <c r="J6706" s="69" t="s">
        <v>227</v>
      </c>
      <c r="K6706" s="69" t="s">
        <v>257</v>
      </c>
      <c r="L6706" s="69" t="s">
        <v>7550</v>
      </c>
      <c r="M6706" s="42" t="s">
        <v>7550</v>
      </c>
      <c r="N6706" s="42">
        <v>46.986463000000001</v>
      </c>
      <c r="O6706" s="42">
        <v>-53.010742</v>
      </c>
      <c r="P6706" s="55" t="str">
        <f t="shared" si="240"/>
        <v>46.986463° , -53.010742°</v>
      </c>
      <c r="Q6706" s="44" t="str">
        <f t="shared" si="241"/>
        <v>Yes</v>
      </c>
      <c r="R6706" s="69" t="s">
        <v>356</v>
      </c>
    </row>
    <row r="6707" spans="1:18" x14ac:dyDescent="0.25">
      <c r="A6707" s="69" t="s">
        <v>7537</v>
      </c>
      <c r="B6707" s="53" t="s">
        <v>7549</v>
      </c>
      <c r="C6707" s="69">
        <v>4</v>
      </c>
      <c r="D6707" s="54" t="s">
        <v>7141</v>
      </c>
      <c r="E6707" s="69">
        <v>2009</v>
      </c>
      <c r="F6707" s="66">
        <f>VALUE(RIGHT(Table2[[#This Row],[Commissioned]],4))</f>
        <v>2009</v>
      </c>
      <c r="G6707" s="69">
        <v>3000</v>
      </c>
      <c r="H6707" s="69">
        <v>90</v>
      </c>
      <c r="I6707" s="73">
        <v>80</v>
      </c>
      <c r="J6707" s="69" t="s">
        <v>227</v>
      </c>
      <c r="K6707" s="69" t="s">
        <v>257</v>
      </c>
      <c r="L6707" s="69" t="s">
        <v>7550</v>
      </c>
      <c r="M6707" s="42" t="s">
        <v>7550</v>
      </c>
      <c r="N6707" s="42">
        <v>46.984551999999901</v>
      </c>
      <c r="O6707" s="42">
        <v>-53.007956</v>
      </c>
      <c r="P6707" s="55" t="str">
        <f t="shared" si="240"/>
        <v>46.984552° , -53.007956°</v>
      </c>
      <c r="Q6707" s="44" t="str">
        <f t="shared" si="241"/>
        <v>Yes</v>
      </c>
      <c r="R6707" s="69" t="s">
        <v>356</v>
      </c>
    </row>
    <row r="6708" spans="1:18" x14ac:dyDescent="0.25">
      <c r="A6708" s="69" t="s">
        <v>7537</v>
      </c>
      <c r="B6708" s="53" t="s">
        <v>7549</v>
      </c>
      <c r="C6708" s="69">
        <v>5</v>
      </c>
      <c r="D6708" s="54" t="s">
        <v>7142</v>
      </c>
      <c r="E6708" s="69">
        <v>2009</v>
      </c>
      <c r="F6708" s="66">
        <f>VALUE(RIGHT(Table2[[#This Row],[Commissioned]],4))</f>
        <v>2009</v>
      </c>
      <c r="G6708" s="69">
        <v>3000</v>
      </c>
      <c r="H6708" s="69">
        <v>90</v>
      </c>
      <c r="I6708" s="73">
        <v>80</v>
      </c>
      <c r="J6708" s="69" t="s">
        <v>227</v>
      </c>
      <c r="K6708" s="69" t="s">
        <v>257</v>
      </c>
      <c r="L6708" s="69" t="s">
        <v>7550</v>
      </c>
      <c r="M6708" s="42" t="s">
        <v>7550</v>
      </c>
      <c r="N6708" s="42">
        <v>46.983373</v>
      </c>
      <c r="O6708" s="42">
        <v>-53.004918000000004</v>
      </c>
      <c r="P6708" s="55" t="str">
        <f t="shared" si="240"/>
        <v>46.983373° , -53.004918°</v>
      </c>
      <c r="Q6708" s="44" t="str">
        <f t="shared" si="241"/>
        <v>Yes</v>
      </c>
      <c r="R6708" s="69" t="s">
        <v>356</v>
      </c>
    </row>
    <row r="6709" spans="1:18" x14ac:dyDescent="0.25">
      <c r="A6709" s="69" t="s">
        <v>7537</v>
      </c>
      <c r="B6709" s="53" t="s">
        <v>7549</v>
      </c>
      <c r="C6709" s="69">
        <v>6</v>
      </c>
      <c r="D6709" s="54" t="s">
        <v>7143</v>
      </c>
      <c r="E6709" s="69">
        <v>2009</v>
      </c>
      <c r="F6709" s="66">
        <f>VALUE(RIGHT(Table2[[#This Row],[Commissioned]],4))</f>
        <v>2009</v>
      </c>
      <c r="G6709" s="69">
        <v>3000</v>
      </c>
      <c r="H6709" s="69">
        <v>90</v>
      </c>
      <c r="I6709" s="73">
        <v>80</v>
      </c>
      <c r="J6709" s="69" t="s">
        <v>227</v>
      </c>
      <c r="K6709" s="69" t="s">
        <v>257</v>
      </c>
      <c r="L6709" s="69" t="s">
        <v>7550</v>
      </c>
      <c r="M6709" s="42" t="s">
        <v>7550</v>
      </c>
      <c r="N6709" s="42">
        <v>46.981144</v>
      </c>
      <c r="O6709" s="42">
        <v>-53.002097999999997</v>
      </c>
      <c r="P6709" s="55" t="str">
        <f t="shared" si="240"/>
        <v>46.981144° , -53.002098°</v>
      </c>
      <c r="Q6709" s="44" t="str">
        <f t="shared" si="241"/>
        <v>Yes</v>
      </c>
      <c r="R6709" s="69" t="s">
        <v>356</v>
      </c>
    </row>
    <row r="6710" spans="1:18" x14ac:dyDescent="0.25">
      <c r="A6710" s="69" t="s">
        <v>7537</v>
      </c>
      <c r="B6710" s="53" t="s">
        <v>7549</v>
      </c>
      <c r="C6710" s="69">
        <v>7</v>
      </c>
      <c r="D6710" s="54" t="s">
        <v>7144</v>
      </c>
      <c r="E6710" s="69">
        <v>2009</v>
      </c>
      <c r="F6710" s="66">
        <f>VALUE(RIGHT(Table2[[#This Row],[Commissioned]],4))</f>
        <v>2009</v>
      </c>
      <c r="G6710" s="69">
        <v>3000</v>
      </c>
      <c r="H6710" s="69">
        <v>90</v>
      </c>
      <c r="I6710" s="73">
        <v>80</v>
      </c>
      <c r="J6710" s="69" t="s">
        <v>227</v>
      </c>
      <c r="K6710" s="69" t="s">
        <v>257</v>
      </c>
      <c r="L6710" s="69" t="s">
        <v>7550</v>
      </c>
      <c r="M6710" s="42" t="s">
        <v>7550</v>
      </c>
      <c r="N6710" s="42">
        <v>46.972529999999999</v>
      </c>
      <c r="O6710" s="42">
        <v>-52.977665999999999</v>
      </c>
      <c r="P6710" s="55" t="str">
        <f t="shared" si="240"/>
        <v>46.972530° , -52.977666°</v>
      </c>
      <c r="Q6710" s="44" t="str">
        <f t="shared" si="241"/>
        <v>Yes</v>
      </c>
      <c r="R6710" s="69" t="s">
        <v>356</v>
      </c>
    </row>
    <row r="6711" spans="1:18" x14ac:dyDescent="0.25">
      <c r="A6711" s="69" t="s">
        <v>7537</v>
      </c>
      <c r="B6711" s="53" t="s">
        <v>7549</v>
      </c>
      <c r="C6711" s="69">
        <v>8</v>
      </c>
      <c r="D6711" s="54" t="s">
        <v>7145</v>
      </c>
      <c r="E6711" s="69">
        <v>2009</v>
      </c>
      <c r="F6711" s="66">
        <f>VALUE(RIGHT(Table2[[#This Row],[Commissioned]],4))</f>
        <v>2009</v>
      </c>
      <c r="G6711" s="69">
        <v>3000</v>
      </c>
      <c r="H6711" s="69">
        <v>90</v>
      </c>
      <c r="I6711" s="73">
        <v>80</v>
      </c>
      <c r="J6711" s="69" t="s">
        <v>227</v>
      </c>
      <c r="K6711" s="69" t="s">
        <v>257</v>
      </c>
      <c r="L6711" s="69" t="s">
        <v>7550</v>
      </c>
      <c r="M6711" s="42" t="s">
        <v>7550</v>
      </c>
      <c r="N6711" s="42">
        <v>46.971024999999898</v>
      </c>
      <c r="O6711" s="42">
        <v>-52.973944000000003</v>
      </c>
      <c r="P6711" s="55" t="str">
        <f t="shared" si="240"/>
        <v>46.971025° , -52.973944°</v>
      </c>
      <c r="Q6711" s="44" t="str">
        <f t="shared" si="241"/>
        <v>Yes</v>
      </c>
      <c r="R6711" s="69" t="s">
        <v>356</v>
      </c>
    </row>
    <row r="6712" spans="1:18" x14ac:dyDescent="0.25">
      <c r="A6712" s="69" t="s">
        <v>7537</v>
      </c>
      <c r="B6712" s="53" t="s">
        <v>7549</v>
      </c>
      <c r="C6712" s="69">
        <v>9</v>
      </c>
      <c r="D6712" s="54" t="s">
        <v>7146</v>
      </c>
      <c r="E6712" s="69">
        <v>2009</v>
      </c>
      <c r="F6712" s="66">
        <f>VALUE(RIGHT(Table2[[#This Row],[Commissioned]],4))</f>
        <v>2009</v>
      </c>
      <c r="G6712" s="69">
        <v>3000</v>
      </c>
      <c r="H6712" s="69">
        <v>90</v>
      </c>
      <c r="I6712" s="73">
        <v>80</v>
      </c>
      <c r="J6712" s="69" t="s">
        <v>227</v>
      </c>
      <c r="K6712" s="69" t="s">
        <v>257</v>
      </c>
      <c r="L6712" s="69" t="s">
        <v>7550</v>
      </c>
      <c r="M6712" s="42" t="s">
        <v>7550</v>
      </c>
      <c r="N6712" s="42">
        <v>46.969892999999999</v>
      </c>
      <c r="O6712" s="42">
        <v>-52.970071999999902</v>
      </c>
      <c r="P6712" s="55" t="str">
        <f t="shared" si="240"/>
        <v>46.969893° , -52.970072°</v>
      </c>
      <c r="Q6712" s="44" t="str">
        <f t="shared" si="241"/>
        <v>Yes</v>
      </c>
      <c r="R6712" s="69" t="s">
        <v>356</v>
      </c>
    </row>
  </sheetData>
  <pageMargins left="0.7" right="0.7" top="0.75" bottom="0.75" header="0.3" footer="0.3"/>
  <pageSetup orientation="portrait" horizontalDpi="1200" verticalDpi="1200"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5374AD82-003C-49F0-9CE3-8149AD780BCF}">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BF3AB2AC-A398-4B9C-99A1-E89506025939}">
  <ds:schemaRefs>
    <ds:schemaRef ds:uri="http://www.w3.org/2001/XMLSchema"/>
    <ds:schemaRef ds:uri="http://microsoft.data.visualization.Client.Excel.CustomMapList/1.0"/>
  </ds:schemaRefs>
</ds:datastoreItem>
</file>

<file path=customXml/itemProps3.xml><?xml version="1.0" encoding="utf-8"?>
<ds:datastoreItem xmlns:ds="http://schemas.openxmlformats.org/officeDocument/2006/customXml" ds:itemID="{9B3A5FB3-FCAD-46AF-8BD9-FC724340E43C}">
  <ds:schemaRefs>
    <ds:schemaRef ds:uri="http://www.w3.org/2001/XMLSchema"/>
    <ds:schemaRef ds:uri="http://microsoft.data.visualization.Client.Excel.PState/1.0"/>
  </ds:schemaRefs>
</ds:datastoreItem>
</file>

<file path=customXml/itemProps4.xml><?xml version="1.0" encoding="utf-8"?>
<ds:datastoreItem xmlns:ds="http://schemas.openxmlformats.org/officeDocument/2006/customXml" ds:itemID="{0F23BF2A-BDC3-4ED6-9FED-261AE08771C3}">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795A3F56-3627-4CE6-8DAF-B638E75702AB}">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Farm data</vt:lpstr>
      <vt:lpstr>Turbine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wnoel</cp:lastModifiedBy>
  <cp:lastPrinted>2020-01-07T18:48:14Z</cp:lastPrinted>
  <dcterms:created xsi:type="dcterms:W3CDTF">2019-06-27T19:42:41Z</dcterms:created>
  <dcterms:modified xsi:type="dcterms:W3CDTF">2021-04-27T16:17:52Z</dcterms:modified>
</cp:coreProperties>
</file>